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<sst xmlns="http://schemas.openxmlformats.org/spreadsheetml/2006/main" count="102" uniqueCount="67">
  <si>
    <t>№ п/п</t>
  </si>
  <si>
    <t>НИК</t>
  </si>
  <si>
    <t>название товара</t>
  </si>
  <si>
    <t>ссылка в каталоге</t>
  </si>
  <si>
    <t>артикул/код товара (если есть)</t>
  </si>
  <si>
    <t>размер</t>
  </si>
  <si>
    <t>цвет</t>
  </si>
  <si>
    <t>кол-во</t>
  </si>
  <si>
    <t>Цена за ед</t>
  </si>
  <si>
    <t>цена</t>
  </si>
  <si>
    <t>РУБ</t>
  </si>
  <si>
    <t>Ulchik</t>
  </si>
  <si>
    <t>Top</t>
  </si>
  <si>
    <t>http://www.hm.com/gb/product/80966?article=80966-G#article=80966-G</t>
  </si>
  <si>
    <t>90-9016</t>
  </si>
  <si>
    <t>4-6y</t>
  </si>
  <si>
    <t>Pink/Striped</t>
  </si>
  <si>
    <t>90-9027</t>
  </si>
  <si>
    <t>Green/Striped</t>
  </si>
  <si>
    <t>90-9038</t>
  </si>
  <si>
    <t>Purple/Striped</t>
  </si>
  <si>
    <t>Shorts</t>
  </si>
  <si>
    <t>http://www.hm.com/gb/product/78222?article=78222-G#article=78222-H</t>
  </si>
  <si>
    <t>94-0623</t>
  </si>
  <si>
    <t>Turquoise</t>
  </si>
  <si>
    <t>http://www.hm.com/gb/product/79922?article=79922-B#article=79922-B</t>
  </si>
  <si>
    <t>Jumper</t>
  </si>
  <si>
    <t>93-0760</t>
  </si>
  <si>
    <t>12</t>
  </si>
  <si>
    <t>Light red/White</t>
  </si>
  <si>
    <t>93-0771</t>
  </si>
  <si>
    <t>Orange/Grey marl</t>
  </si>
  <si>
    <t>abrikoshka</t>
  </si>
  <si>
    <t>http://www.hm.com/gb/product/80966?article=80966-L#article=80966-G</t>
  </si>
  <si>
    <t>Art.No. 90-9016</t>
  </si>
  <si>
    <t>2-4Y</t>
  </si>
  <si>
    <t>http://www.hm.com/gb/product/78222?article=78222-G#article=78222-G</t>
  </si>
  <si>
    <t>Art.No. 94-0612</t>
  </si>
  <si>
    <t>Purple</t>
  </si>
  <si>
    <t>nota_</t>
  </si>
  <si>
    <t>Dress</t>
  </si>
  <si>
    <t>http://www.hm.com/gb/product/84154?article=84154-A</t>
  </si>
  <si>
    <t>Blue/Floral</t>
  </si>
  <si>
    <t>http://www.hm.com/gb/product/77910?article=77910-A&amp;variant=000</t>
  </si>
  <si>
    <t>Bag</t>
  </si>
  <si>
    <t>Art.No. 93-4309</t>
  </si>
  <si>
    <t>нет</t>
  </si>
  <si>
    <t>черный</t>
  </si>
  <si>
    <t>Scarf</t>
  </si>
  <si>
    <t>Art.No. 90-5688</t>
  </si>
  <si>
    <t>http://www.hm.com/gb/product/77381?article=77381-A#cm_vc=GOES_WITH_PD</t>
  </si>
  <si>
    <t>Red/Checked</t>
  </si>
  <si>
    <t>http://www.hm.com/gb/product/81960?article=81960-A#article=81960-A</t>
  </si>
  <si>
    <t>Light green</t>
  </si>
  <si>
    <t>14Y+</t>
  </si>
  <si>
    <t>Art.No. 91-0641</t>
  </si>
  <si>
    <t>замена по размеру</t>
  </si>
  <si>
    <t>8-10Y</t>
  </si>
  <si>
    <t>Tank top</t>
  </si>
  <si>
    <t>http://www.hm.com/gb/product/81960?article=81960-A#article=81960-B</t>
  </si>
  <si>
    <t>аспирантка</t>
  </si>
  <si>
    <t>замена по размеру 14+</t>
  </si>
  <si>
    <t>http://www.hm.com/gb/product/79400?article=79400-F#article=79400-E</t>
  </si>
  <si>
    <t>Art.No. 91-4230</t>
  </si>
  <si>
    <t xml:space="preserve">12-14Y </t>
  </si>
  <si>
    <t>Yellow</t>
  </si>
  <si>
    <t>доставка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</si>
</sst>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£-809]#,##0.00"/>
    <numFmt numFmtId="166" formatCode="_-[$£-809]* #,##0.00_-;\-[$£-809]* #,##0.00_-;_-[$£-809]* \-??_-;_-@_-"/>
    <numFmt numFmtId="167" formatCode="dd\-mmm"/>
    <numFmt numFmtId="168" formatCode="[$£-809]#,##0.00;\-[$£-809]#,##0.00"/>
    <numFmt numFmtId="169" formatCode="#,##0.00&quot;р.&quot;"/>
    <numFmt numFmtId="170" formatCode="#,##0&quot;р.&quot;"/>
    <numFmt numFmtId="171" formatCode="_-[$£-809]* #,##0.00_-;\-[$£-809]* #,##0.00_-;_-[$£-809]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Arial Cyr"/>
      <family val="2"/>
    </font>
    <font>
      <b/>
      <sz val="9"/>
      <name val="Arial Cyr"/>
      <family val="0"/>
    </font>
    <font>
      <b/>
      <sz val="14"/>
      <name val="Arial"/>
      <family val="2"/>
    </font>
    <font>
      <u val="single"/>
      <sz val="10"/>
      <name val="Arial Cyr"/>
      <family val="2"/>
    </font>
    <font>
      <sz val="8"/>
      <name val="Calibri"/>
      <family val="2"/>
    </font>
    <font>
      <sz val="14"/>
      <name val="Arial"/>
      <family val="2"/>
    </font>
    <font>
      <u val="single"/>
      <sz val="9"/>
      <name val="Arial Cyr"/>
      <family val="2"/>
    </font>
    <font>
      <b/>
      <sz val="9"/>
      <color indexed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10"/>
      <color indexed="8"/>
      <name val="Arial"/>
      <family val="2"/>
    </font>
    <font>
      <sz val="13.2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333333"/>
      <name val="Arial"/>
      <family val="2"/>
    </font>
    <font>
      <sz val="8"/>
      <color rgb="FF333333"/>
      <name val="Arial"/>
      <family val="2"/>
    </font>
    <font>
      <sz val="10"/>
      <color rgb="FF1A171B"/>
      <name val="Arial"/>
      <family val="2"/>
    </font>
    <font>
      <sz val="13.2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E9E9EA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27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29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8" fillId="30" borderId="10" xfId="53" applyFont="1" applyFill="1" applyBorder="1" applyAlignment="1">
      <alignment horizontal="center" vertical="center" wrapText="1"/>
      <protection/>
    </xf>
    <xf numFmtId="0" fontId="8" fillId="30" borderId="11" xfId="53" applyFont="1" applyFill="1" applyBorder="1" applyAlignment="1">
      <alignment horizontal="center" vertical="center" wrapText="1"/>
      <protection/>
    </xf>
    <xf numFmtId="0" fontId="8" fillId="30" borderId="0" xfId="53" applyFont="1" applyFill="1" applyBorder="1" applyAlignment="1">
      <alignment horizontal="center" vertical="center" wrapText="1"/>
      <protection/>
    </xf>
    <xf numFmtId="0" fontId="2" fillId="31" borderId="12" xfId="53" applyFont="1" applyFill="1" applyBorder="1">
      <alignment/>
      <protection/>
    </xf>
    <xf numFmtId="0" fontId="5" fillId="31" borderId="12" xfId="53" applyFont="1" applyFill="1" applyBorder="1" applyAlignment="1">
      <alignment horizontal="center"/>
      <protection/>
    </xf>
    <xf numFmtId="0" fontId="6" fillId="31" borderId="12" xfId="53" applyFont="1" applyFill="1" applyBorder="1" applyProtection="1">
      <alignment/>
      <protection hidden="1" locked="0"/>
    </xf>
    <xf numFmtId="166" fontId="2" fillId="31" borderId="12" xfId="53" applyNumberFormat="1" applyFont="1" applyFill="1" applyBorder="1">
      <alignment/>
      <protection/>
    </xf>
    <xf numFmtId="166" fontId="6" fillId="31" borderId="12" xfId="53" applyNumberFormat="1" applyFont="1" applyFill="1" applyBorder="1" applyProtection="1">
      <alignment/>
      <protection hidden="1" locked="0"/>
    </xf>
    <xf numFmtId="49" fontId="5" fillId="31" borderId="12" xfId="53" applyNumberFormat="1" applyFont="1" applyFill="1" applyBorder="1" applyAlignment="1">
      <alignment horizontal="center"/>
      <protection/>
    </xf>
    <xf numFmtId="0" fontId="3" fillId="30" borderId="10" xfId="53" applyFont="1" applyFill="1" applyBorder="1" applyAlignment="1">
      <alignment horizontal="center" vertical="center" wrapText="1"/>
      <protection/>
    </xf>
    <xf numFmtId="0" fontId="10" fillId="31" borderId="12" xfId="42" applyFont="1" applyFill="1" applyBorder="1" applyAlignment="1">
      <alignment/>
    </xf>
    <xf numFmtId="0" fontId="2" fillId="31" borderId="12" xfId="53" applyFill="1" applyBorder="1" applyAlignment="1">
      <alignment horizontal="right"/>
      <protection/>
    </xf>
    <xf numFmtId="44" fontId="2" fillId="31" borderId="12" xfId="53" applyNumberFormat="1" applyFont="1" applyFill="1" applyBorder="1">
      <alignment/>
      <protection/>
    </xf>
    <xf numFmtId="0" fontId="7" fillId="31" borderId="12" xfId="53" applyFont="1" applyFill="1" applyBorder="1">
      <alignment/>
      <protection/>
    </xf>
    <xf numFmtId="0" fontId="4" fillId="0" borderId="0" xfId="42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3" xfId="0" applyFont="1" applyBorder="1" applyAlignment="1">
      <alignment horizontal="left"/>
    </xf>
    <xf numFmtId="0" fontId="0" fillId="0" borderId="0" xfId="0" applyAlignment="1">
      <alignment/>
    </xf>
    <xf numFmtId="0" fontId="4" fillId="31" borderId="12" xfId="42" applyFill="1" applyBorder="1" applyAlignment="1">
      <alignment/>
    </xf>
    <xf numFmtId="0" fontId="12" fillId="31" borderId="12" xfId="53" applyFont="1" applyFill="1" applyBorder="1">
      <alignment/>
      <protection/>
    </xf>
    <xf numFmtId="0" fontId="2" fillId="31" borderId="12" xfId="53" applyFill="1" applyBorder="1">
      <alignment/>
      <protection/>
    </xf>
    <xf numFmtId="0" fontId="13" fillId="31" borderId="12" xfId="42" applyFont="1" applyFill="1" applyBorder="1" applyAlignment="1">
      <alignment/>
    </xf>
    <xf numFmtId="0" fontId="14" fillId="0" borderId="0" xfId="0" applyFont="1" applyAlignment="1">
      <alignment/>
    </xf>
    <xf numFmtId="0" fontId="3" fillId="31" borderId="12" xfId="53" applyFont="1" applyFill="1" applyBorder="1">
      <alignment/>
      <protection/>
    </xf>
    <xf numFmtId="0" fontId="15" fillId="31" borderId="12" xfId="53" applyFont="1" applyFill="1" applyBorder="1" applyAlignment="1">
      <alignment horizontal="center"/>
      <protection/>
    </xf>
    <xf numFmtId="0" fontId="16" fillId="0" borderId="0" xfId="0" applyFont="1" applyAlignment="1">
      <alignment/>
    </xf>
    <xf numFmtId="0" fontId="17" fillId="31" borderId="12" xfId="53" applyFont="1" applyFill="1" applyBorder="1" applyProtection="1">
      <alignment/>
      <protection hidden="1" locked="0"/>
    </xf>
    <xf numFmtId="166" fontId="3" fillId="31" borderId="12" xfId="53" applyNumberFormat="1" applyFont="1" applyFill="1" applyBorder="1">
      <alignment/>
      <protection/>
    </xf>
    <xf numFmtId="44" fontId="3" fillId="31" borderId="12" xfId="53" applyNumberFormat="1" applyFont="1" applyFill="1" applyBorder="1">
      <alignment/>
      <protection/>
    </xf>
    <xf numFmtId="0" fontId="3" fillId="32" borderId="12" xfId="53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166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10" fillId="33" borderId="12" xfId="42" applyFont="1" applyFill="1" applyBorder="1" applyAlignment="1">
      <alignment/>
    </xf>
    <xf numFmtId="0" fontId="9" fillId="33" borderId="12" xfId="53" applyFont="1" applyFill="1" applyBorder="1">
      <alignment/>
      <protection/>
    </xf>
    <xf numFmtId="0" fontId="4" fillId="33" borderId="0" xfId="42" applyFill="1" applyAlignment="1">
      <alignment/>
    </xf>
    <xf numFmtId="0" fontId="52" fillId="33" borderId="0" xfId="0" applyFont="1" applyFill="1" applyAlignment="1">
      <alignment/>
    </xf>
    <xf numFmtId="0" fontId="5" fillId="33" borderId="12" xfId="53" applyFont="1" applyFill="1" applyBorder="1" applyAlignment="1">
      <alignment horizontal="center"/>
      <protection/>
    </xf>
    <xf numFmtId="0" fontId="53" fillId="33" borderId="0" xfId="0" applyFont="1" applyFill="1" applyAlignment="1">
      <alignment/>
    </xf>
    <xf numFmtId="0" fontId="6" fillId="33" borderId="12" xfId="53" applyFont="1" applyFill="1" applyBorder="1" applyProtection="1">
      <alignment/>
      <protection hidden="1" locked="0"/>
    </xf>
    <xf numFmtId="166" fontId="6" fillId="33" borderId="12" xfId="53" applyNumberFormat="1" applyFont="1" applyFill="1" applyBorder="1" applyProtection="1">
      <alignment/>
      <protection hidden="1" locked="0"/>
    </xf>
    <xf numFmtId="166" fontId="2" fillId="33" borderId="12" xfId="53" applyNumberFormat="1" applyFont="1" applyFill="1" applyBorder="1">
      <alignment/>
      <protection/>
    </xf>
    <xf numFmtId="44" fontId="2" fillId="33" borderId="12" xfId="53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12" xfId="53" applyFont="1" applyFill="1" applyBorder="1">
      <alignment/>
      <protection/>
    </xf>
    <xf numFmtId="0" fontId="55" fillId="33" borderId="0" xfId="0" applyFont="1" applyFill="1" applyAlignment="1">
      <alignment vertical="center"/>
    </xf>
    <xf numFmtId="0" fontId="54" fillId="33" borderId="13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m.com/gb/product/80966?article=80966-G#article=80966-G" TargetMode="External" /><Relationship Id="rId2" Type="http://schemas.openxmlformats.org/officeDocument/2006/relationships/hyperlink" Target="http://www.hm.com/gb/product/80966?article=80966-G#article=80966-G" TargetMode="External" /><Relationship Id="rId3" Type="http://schemas.openxmlformats.org/officeDocument/2006/relationships/hyperlink" Target="http://www.hm.com/gb/product/78222?article=78222-G#article=78222-H" TargetMode="External" /><Relationship Id="rId4" Type="http://schemas.openxmlformats.org/officeDocument/2006/relationships/hyperlink" Target="http://www.hm.com/gb/product/79922?article=79922-B#article=79922-B" TargetMode="External" /><Relationship Id="rId5" Type="http://schemas.openxmlformats.org/officeDocument/2006/relationships/hyperlink" Target="http://www.hm.com/gb/product/79922?article=79922-B#article=79922-B" TargetMode="External" /><Relationship Id="rId6" Type="http://schemas.openxmlformats.org/officeDocument/2006/relationships/hyperlink" Target="http://www.hm.com/gb/product/80966?article=80966-L#article=80966-G" TargetMode="External" /><Relationship Id="rId7" Type="http://schemas.openxmlformats.org/officeDocument/2006/relationships/hyperlink" Target="http://www.hm.com/gb/product/80966?article=80966-L#article=80966-G" TargetMode="External" /><Relationship Id="rId8" Type="http://schemas.openxmlformats.org/officeDocument/2006/relationships/hyperlink" Target="http://www.hm.com/gb/product/78222?article=78222-G#article=78222-G" TargetMode="External" /><Relationship Id="rId9" Type="http://schemas.openxmlformats.org/officeDocument/2006/relationships/hyperlink" Target="http://www.hm.com/gb/product/84154?article=84154-A" TargetMode="External" /><Relationship Id="rId10" Type="http://schemas.openxmlformats.org/officeDocument/2006/relationships/hyperlink" Target="http://www.hm.com/gb/product/77910?article=77910-A&amp;variant=000" TargetMode="External" /><Relationship Id="rId11" Type="http://schemas.openxmlformats.org/officeDocument/2006/relationships/hyperlink" Target="http://www.hm.com/gb/product/77381?article=77381-A#cm_vc=GOES_WITH_PD" TargetMode="External" /><Relationship Id="rId12" Type="http://schemas.openxmlformats.org/officeDocument/2006/relationships/hyperlink" Target="http://www.hm.com/gb/product/81960?article=81960-A#article=81960-A" TargetMode="External" /><Relationship Id="rId13" Type="http://schemas.openxmlformats.org/officeDocument/2006/relationships/hyperlink" Target="http://www.hm.com/gb/product/81960?article=81960-A#article=81960-B" TargetMode="External" /><Relationship Id="rId14" Type="http://schemas.openxmlformats.org/officeDocument/2006/relationships/hyperlink" Target="http://www.hm.com/gb/product/79400?article=79400-F#article=79400-E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PageLayoutView="0" workbookViewId="0" topLeftCell="A1">
      <selection activeCell="O21" sqref="O21"/>
    </sheetView>
  </sheetViews>
  <sheetFormatPr defaultColWidth="9.140625" defaultRowHeight="15"/>
  <cols>
    <col min="2" max="2" width="9.140625" style="0" customWidth="1"/>
    <col min="4" max="4" width="0" style="0" hidden="1" customWidth="1"/>
    <col min="5" max="5" width="11.140625" style="0" hidden="1" customWidth="1"/>
  </cols>
  <sheetData>
    <row r="2" spans="1:11" ht="36">
      <c r="A2" s="10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3" t="s">
        <v>10</v>
      </c>
    </row>
    <row r="3" spans="1:11" ht="15.75" thickBot="1">
      <c r="A3" s="31">
        <v>1</v>
      </c>
      <c r="B3" s="11" t="s">
        <v>11</v>
      </c>
      <c r="C3" s="18" t="s">
        <v>12</v>
      </c>
      <c r="D3" s="15" t="s">
        <v>13</v>
      </c>
      <c r="E3" s="16" t="s">
        <v>14</v>
      </c>
      <c r="F3" s="5" t="s">
        <v>15</v>
      </c>
      <c r="G3" s="17" t="s">
        <v>16</v>
      </c>
      <c r="H3" s="6">
        <v>1</v>
      </c>
      <c r="I3" s="12">
        <v>1.49</v>
      </c>
      <c r="J3" s="7">
        <f>I3*H3</f>
        <v>1.49</v>
      </c>
      <c r="K3" s="13">
        <f>J3*48*1.45</f>
        <v>103.704</v>
      </c>
    </row>
    <row r="4" spans="1:11" ht="15.75" thickBot="1">
      <c r="A4" s="31">
        <v>2</v>
      </c>
      <c r="B4" s="11" t="s">
        <v>11</v>
      </c>
      <c r="C4" s="18" t="s">
        <v>12</v>
      </c>
      <c r="D4" s="15" t="s">
        <v>13</v>
      </c>
      <c r="E4" s="16" t="s">
        <v>17</v>
      </c>
      <c r="F4" s="5" t="s">
        <v>15</v>
      </c>
      <c r="G4" s="17" t="s">
        <v>18</v>
      </c>
      <c r="H4" s="6">
        <v>1</v>
      </c>
      <c r="I4" s="12">
        <v>1.49</v>
      </c>
      <c r="J4" s="7">
        <f aca="true" t="shared" si="0" ref="J4:J17">I4*H4</f>
        <v>1.49</v>
      </c>
      <c r="K4" s="13">
        <f aca="true" t="shared" si="1" ref="K4:K17">J4*48*1.45</f>
        <v>103.704</v>
      </c>
    </row>
    <row r="5" spans="1:11" ht="15.75" thickBot="1">
      <c r="A5" s="31">
        <v>3</v>
      </c>
      <c r="B5" s="11" t="s">
        <v>11</v>
      </c>
      <c r="C5" s="18" t="s">
        <v>12</v>
      </c>
      <c r="D5" s="15" t="s">
        <v>13</v>
      </c>
      <c r="E5" s="16" t="s">
        <v>19</v>
      </c>
      <c r="F5" s="5" t="s">
        <v>15</v>
      </c>
      <c r="G5" s="17" t="s">
        <v>20</v>
      </c>
      <c r="H5" s="6">
        <v>1</v>
      </c>
      <c r="I5" s="12">
        <v>1.49</v>
      </c>
      <c r="J5" s="7">
        <f t="shared" si="0"/>
        <v>1.49</v>
      </c>
      <c r="K5" s="13">
        <f t="shared" si="1"/>
        <v>103.704</v>
      </c>
    </row>
    <row r="6" spans="1:11" ht="15.75" thickBot="1">
      <c r="A6" s="32">
        <v>4</v>
      </c>
      <c r="B6" s="35" t="s">
        <v>11</v>
      </c>
      <c r="C6" s="48" t="s">
        <v>21</v>
      </c>
      <c r="D6" s="37" t="s">
        <v>22</v>
      </c>
      <c r="E6" s="38" t="s">
        <v>23</v>
      </c>
      <c r="F6" s="39" t="s">
        <v>15</v>
      </c>
      <c r="G6" s="40" t="s">
        <v>24</v>
      </c>
      <c r="H6" s="41">
        <v>0</v>
      </c>
      <c r="I6" s="42">
        <v>1.99</v>
      </c>
      <c r="J6" s="43">
        <f t="shared" si="0"/>
        <v>0</v>
      </c>
      <c r="K6" s="44">
        <f t="shared" si="1"/>
        <v>0</v>
      </c>
    </row>
    <row r="7" spans="1:11" ht="15.75" thickBot="1">
      <c r="A7" s="31">
        <v>5</v>
      </c>
      <c r="B7" s="11" t="s">
        <v>11</v>
      </c>
      <c r="C7" s="18" t="s">
        <v>26</v>
      </c>
      <c r="D7" s="15" t="s">
        <v>25</v>
      </c>
      <c r="E7" s="16" t="s">
        <v>27</v>
      </c>
      <c r="F7" s="9" t="s">
        <v>28</v>
      </c>
      <c r="G7" s="17" t="s">
        <v>29</v>
      </c>
      <c r="H7" s="6">
        <v>1</v>
      </c>
      <c r="I7" s="8">
        <v>2.99</v>
      </c>
      <c r="J7" s="7">
        <f t="shared" si="0"/>
        <v>2.99</v>
      </c>
      <c r="K7" s="13">
        <f t="shared" si="1"/>
        <v>208.104</v>
      </c>
    </row>
    <row r="8" spans="1:11" ht="15.75" thickBot="1">
      <c r="A8" s="31">
        <v>6</v>
      </c>
      <c r="B8" s="11" t="s">
        <v>11</v>
      </c>
      <c r="C8" s="18" t="s">
        <v>26</v>
      </c>
      <c r="D8" s="15" t="s">
        <v>25</v>
      </c>
      <c r="E8" s="16" t="s">
        <v>30</v>
      </c>
      <c r="F8" s="9" t="s">
        <v>28</v>
      </c>
      <c r="G8" s="17" t="s">
        <v>31</v>
      </c>
      <c r="H8" s="6">
        <v>1</v>
      </c>
      <c r="I8" s="8">
        <v>2.99</v>
      </c>
      <c r="J8" s="7">
        <f t="shared" si="0"/>
        <v>2.99</v>
      </c>
      <c r="K8" s="13">
        <f t="shared" si="1"/>
        <v>208.104</v>
      </c>
    </row>
    <row r="9" spans="1:12" ht="15">
      <c r="A9" s="31">
        <v>7</v>
      </c>
      <c r="B9" s="11" t="s">
        <v>32</v>
      </c>
      <c r="C9" s="4" t="s">
        <v>12</v>
      </c>
      <c r="D9" s="20" t="s">
        <v>33</v>
      </c>
      <c r="E9" s="4" t="s">
        <v>34</v>
      </c>
      <c r="F9" s="5" t="s">
        <v>35</v>
      </c>
      <c r="G9" s="22" t="s">
        <v>16</v>
      </c>
      <c r="H9" s="6">
        <v>0</v>
      </c>
      <c r="I9" s="12">
        <v>1.49</v>
      </c>
      <c r="J9" s="7">
        <v>1.49</v>
      </c>
      <c r="K9" s="13">
        <v>103.704</v>
      </c>
      <c r="L9" s="19"/>
    </row>
    <row r="10" spans="1:12" ht="15">
      <c r="A10" s="31">
        <v>8</v>
      </c>
      <c r="B10" s="11" t="s">
        <v>32</v>
      </c>
      <c r="C10" s="4" t="s">
        <v>12</v>
      </c>
      <c r="D10" s="20" t="s">
        <v>33</v>
      </c>
      <c r="E10" s="4" t="s">
        <v>34</v>
      </c>
      <c r="F10" s="5" t="s">
        <v>35</v>
      </c>
      <c r="G10" s="22" t="s">
        <v>20</v>
      </c>
      <c r="H10" s="6">
        <v>0</v>
      </c>
      <c r="I10" s="12">
        <v>1.49</v>
      </c>
      <c r="J10" s="7">
        <v>1.49</v>
      </c>
      <c r="K10" s="13">
        <v>103.704</v>
      </c>
      <c r="L10" s="19"/>
    </row>
    <row r="11" spans="1:12" ht="18">
      <c r="A11" s="31">
        <v>9</v>
      </c>
      <c r="B11" s="11" t="s">
        <v>32</v>
      </c>
      <c r="C11" s="21" t="s">
        <v>21</v>
      </c>
      <c r="D11" s="20" t="s">
        <v>36</v>
      </c>
      <c r="E11" s="4" t="s">
        <v>37</v>
      </c>
      <c r="F11" s="5" t="s">
        <v>35</v>
      </c>
      <c r="G11" s="22" t="s">
        <v>38</v>
      </c>
      <c r="H11" s="6">
        <v>2</v>
      </c>
      <c r="I11" s="12">
        <v>1.99</v>
      </c>
      <c r="J11" s="7">
        <v>3.98</v>
      </c>
      <c r="K11" s="13">
        <v>277.008</v>
      </c>
      <c r="L11" s="19"/>
    </row>
    <row r="12" spans="1:11" ht="15">
      <c r="A12" s="31">
        <v>10</v>
      </c>
      <c r="B12" s="23" t="s">
        <v>39</v>
      </c>
      <c r="C12" s="24" t="s">
        <v>40</v>
      </c>
      <c r="D12" s="20" t="s">
        <v>41</v>
      </c>
      <c r="E12" s="25"/>
      <c r="F12" s="26">
        <v>10</v>
      </c>
      <c r="G12" s="27" t="s">
        <v>42</v>
      </c>
      <c r="H12" s="28">
        <v>1</v>
      </c>
      <c r="I12" s="12">
        <v>9.99</v>
      </c>
      <c r="J12" s="29">
        <v>9.99</v>
      </c>
      <c r="K12" s="30">
        <v>695.304</v>
      </c>
    </row>
    <row r="13" spans="1:11" ht="15">
      <c r="A13" s="31">
        <v>12</v>
      </c>
      <c r="B13" s="11" t="s">
        <v>60</v>
      </c>
      <c r="C13" s="14" t="s">
        <v>44</v>
      </c>
      <c r="D13" s="15" t="s">
        <v>43</v>
      </c>
      <c r="E13" s="16" t="s">
        <v>45</v>
      </c>
      <c r="F13" s="5" t="s">
        <v>46</v>
      </c>
      <c r="G13" s="5" t="s">
        <v>47</v>
      </c>
      <c r="H13" s="6">
        <v>1</v>
      </c>
      <c r="I13" s="8">
        <v>7.49</v>
      </c>
      <c r="J13" s="7">
        <f t="shared" si="0"/>
        <v>7.49</v>
      </c>
      <c r="K13" s="13">
        <f t="shared" si="1"/>
        <v>521.304</v>
      </c>
    </row>
    <row r="14" spans="1:14" ht="18">
      <c r="A14" s="31">
        <v>13</v>
      </c>
      <c r="B14" s="35" t="s">
        <v>60</v>
      </c>
      <c r="C14" s="36" t="s">
        <v>48</v>
      </c>
      <c r="D14" s="37" t="s">
        <v>50</v>
      </c>
      <c r="E14" s="38" t="s">
        <v>49</v>
      </c>
      <c r="F14" s="39" t="s">
        <v>46</v>
      </c>
      <c r="G14" s="40" t="s">
        <v>51</v>
      </c>
      <c r="H14" s="41">
        <v>0</v>
      </c>
      <c r="I14" s="42">
        <v>1.99</v>
      </c>
      <c r="J14" s="43">
        <f t="shared" si="0"/>
        <v>0</v>
      </c>
      <c r="K14" s="44">
        <f t="shared" si="1"/>
        <v>0</v>
      </c>
      <c r="L14" s="45"/>
      <c r="M14" s="45"/>
      <c r="N14" s="45"/>
    </row>
    <row r="15" spans="1:14" ht="15">
      <c r="A15" s="31">
        <v>14</v>
      </c>
      <c r="B15" s="35" t="s">
        <v>60</v>
      </c>
      <c r="C15" s="46" t="s">
        <v>58</v>
      </c>
      <c r="D15" s="37" t="s">
        <v>52</v>
      </c>
      <c r="E15" s="38" t="s">
        <v>55</v>
      </c>
      <c r="F15" s="40" t="s">
        <v>54</v>
      </c>
      <c r="G15" s="40" t="s">
        <v>53</v>
      </c>
      <c r="H15" s="41">
        <v>0</v>
      </c>
      <c r="I15" s="42">
        <v>1.49</v>
      </c>
      <c r="J15" s="43">
        <f t="shared" si="0"/>
        <v>0</v>
      </c>
      <c r="K15" s="44">
        <f t="shared" si="1"/>
        <v>0</v>
      </c>
      <c r="L15" s="45" t="s">
        <v>56</v>
      </c>
      <c r="M15" s="45"/>
      <c r="N15" s="45"/>
    </row>
    <row r="16" spans="1:14" ht="15">
      <c r="A16" s="31">
        <v>15</v>
      </c>
      <c r="B16" s="35" t="s">
        <v>60</v>
      </c>
      <c r="C16" s="46" t="s">
        <v>58</v>
      </c>
      <c r="D16" s="37" t="s">
        <v>59</v>
      </c>
      <c r="E16" s="38" t="s">
        <v>55</v>
      </c>
      <c r="F16" s="40" t="s">
        <v>57</v>
      </c>
      <c r="G16" s="40" t="s">
        <v>24</v>
      </c>
      <c r="H16" s="41">
        <v>0</v>
      </c>
      <c r="I16" s="42">
        <v>1.49</v>
      </c>
      <c r="J16" s="43">
        <f t="shared" si="0"/>
        <v>0</v>
      </c>
      <c r="K16" s="44">
        <f t="shared" si="1"/>
        <v>0</v>
      </c>
      <c r="L16" s="45" t="s">
        <v>61</v>
      </c>
      <c r="M16" s="45"/>
      <c r="N16" s="45"/>
    </row>
    <row r="17" spans="1:11" ht="18">
      <c r="A17" s="31">
        <v>16</v>
      </c>
      <c r="B17" s="35" t="s">
        <v>60</v>
      </c>
      <c r="C17" s="45" t="s">
        <v>12</v>
      </c>
      <c r="D17" s="37" t="s">
        <v>62</v>
      </c>
      <c r="E17" s="47" t="s">
        <v>63</v>
      </c>
      <c r="F17" s="45" t="s">
        <v>64</v>
      </c>
      <c r="G17" s="45" t="s">
        <v>65</v>
      </c>
      <c r="H17" s="41">
        <v>0</v>
      </c>
      <c r="I17" s="42">
        <v>1.49</v>
      </c>
      <c r="J17" s="43">
        <f t="shared" si="0"/>
        <v>0</v>
      </c>
      <c r="K17" s="44">
        <f t="shared" si="1"/>
        <v>0</v>
      </c>
    </row>
    <row r="19" ht="15">
      <c r="J19" s="33">
        <f>SUM(J3:J18)</f>
        <v>34.89</v>
      </c>
    </row>
    <row r="20" spans="9:10" ht="15">
      <c r="I20" t="s">
        <v>66</v>
      </c>
      <c r="J20">
        <v>3.9</v>
      </c>
    </row>
    <row r="21" ht="15">
      <c r="J21" s="34">
        <f>J20+J19</f>
        <v>38.79</v>
      </c>
    </row>
  </sheetData>
  <sheetProtection/>
  <hyperlinks>
    <hyperlink ref="D3" r:id="rId1" display="http://www.hm.com/gb/product/80966?article=80966-G#article=80966-G"/>
    <hyperlink ref="D4:D5" r:id="rId2" display="http://www.hm.com/gb/product/80966?article=80966-G#article=80966-G"/>
    <hyperlink ref="D6" r:id="rId3" display="http://www.hm.com/gb/product/78222?article=78222-G#article=78222-H"/>
    <hyperlink ref="D7" r:id="rId4" display="http://www.hm.com/gb/product/79922?article=79922-B#article=79922-B"/>
    <hyperlink ref="D8" r:id="rId5" display="http://www.hm.com/gb/product/79922?article=79922-B#article=79922-B"/>
    <hyperlink ref="D9" r:id="rId6" display="http://www.hm.com/gb/product/80966?article=80966-L#article=80966-G"/>
    <hyperlink ref="D10" r:id="rId7" display="http://www.hm.com/gb/product/80966?article=80966-L#article=80966-G"/>
    <hyperlink ref="D11" r:id="rId8" display="http://www.hm.com/gb/product/78222?article=78222-G#article=78222-G"/>
    <hyperlink ref="D12" r:id="rId9" display="http://www.hm.com/gb/product/84154?article=84154-A"/>
    <hyperlink ref="D13" r:id="rId10" display="http://www.hm.com/gb/product/77910?article=77910-A&amp;variant=000"/>
    <hyperlink ref="D14" r:id="rId11" display="http://www.hm.com/gb/product/77381?article=77381-A#cm_vc=GOES_WITH_PD"/>
    <hyperlink ref="D15" r:id="rId12" display="http://www.hm.com/gb/product/81960?article=81960-A#article=81960-A"/>
    <hyperlink ref="D16" r:id="rId13" display="http://www.hm.com/gb/product/81960?article=81960-A#article=81960-B"/>
    <hyperlink ref="D17" r:id="rId14" display="http://www.hm.com/gb/product/79400?article=79400-F#article=79400-E"/>
  </hyperlinks>
  <printOptions/>
  <pageMargins left="0.7" right="0.7" top="0.75" bottom="0.75" header="0.3" footer="0.3"/>
  <pageSetup horizontalDpi="600" verticalDpi="600" orientation="portrait" paperSize="9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Яся</dc:creator>
  <cp:keywords/>
  <dc:description/>
  <cp:lastModifiedBy>Яна</cp:lastModifiedBy>
  <dcterms:created xsi:type="dcterms:W3CDTF">2010-11-10T20:13:16Z</dcterms:created>
  <dcterms:modified xsi:type="dcterms:W3CDTF">2011-07-02T11:33:36Z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