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<sst xmlns="http://schemas.openxmlformats.org/spreadsheetml/2006/main" count="316" uniqueCount="108">
  <si>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</si>
  <si>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</si>
  <si>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</si>
  <si>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</si>
  <si>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я-я</t>
  </si>
  <si>
    <t>ц.р.Сормовский</t>
  </si>
  <si>
    <t>price_list1.xls</t>
  </si>
  <si>
    <t>Матюшкина</t>
  </si>
  <si>
    <t>Матюшкина!!Ага, попался!(нов)</t>
  </si>
  <si>
    <t>Пер</t>
  </si>
  <si>
    <t>60х 84/16</t>
  </si>
  <si>
    <t>978-5-271-29598-0</t>
  </si>
  <si>
    <t>Астрель</t>
  </si>
  <si>
    <t>Матюшкина! Лапы вверх!</t>
  </si>
  <si>
    <t>978-5-271-25581-6</t>
  </si>
  <si>
    <t>Матюшкина!!Носки врозь!(нов)</t>
  </si>
  <si>
    <t>978-5-271-28912-5</t>
  </si>
  <si>
    <t>Стругацкий</t>
  </si>
  <si>
    <t>Стругацкие(нов)Трудно быть богом</t>
  </si>
  <si>
    <t>84х108/32</t>
  </si>
  <si>
    <t>978-5-17-052443-3</t>
  </si>
  <si>
    <t>АСТ</t>
  </si>
  <si>
    <t>1шт</t>
  </si>
  <si>
    <t>price_list.xls</t>
  </si>
  <si>
    <t>М № 1101 Смешарики в магазине. Мозаика. Разв.кн. с нак.</t>
  </si>
  <si>
    <t>Обл</t>
  </si>
  <si>
    <t>978-5-9539-5755-7</t>
  </si>
  <si>
    <t>Эгмонт</t>
  </si>
  <si>
    <t>М № 1102 Смешарики в парке. Мозаика. Разв.кн. с нак.</t>
  </si>
  <si>
    <t>978-5-9539-5756-4</t>
  </si>
  <si>
    <t>Мозаика с Наклейками №М 0704 Смешарики</t>
  </si>
  <si>
    <t>978-5-9539-3521-0</t>
  </si>
  <si>
    <t>Смеш -41 градус</t>
  </si>
  <si>
    <t>84х108/16</t>
  </si>
  <si>
    <t>978-5-699-45814-1</t>
  </si>
  <si>
    <t>ЭКСМО-Пресс</t>
  </si>
  <si>
    <t>Смеш Балласт</t>
  </si>
  <si>
    <t>978-5-699-37908-8</t>
  </si>
  <si>
    <t>Смеш Биби и его папа</t>
  </si>
  <si>
    <t>978-5-699-29344-5</t>
  </si>
  <si>
    <t>Смеш Большие гонки</t>
  </si>
  <si>
    <t>978-5-699-42943-1</t>
  </si>
  <si>
    <t>Смеш Гольф</t>
  </si>
  <si>
    <t>978-5-699-25182-7</t>
  </si>
  <si>
    <t>Смеш Горы и конфеты</t>
  </si>
  <si>
    <t>978-5-699-30243-7</t>
  </si>
  <si>
    <t>Смеш Дар</t>
  </si>
  <si>
    <t>978-5-699-36624-8</t>
  </si>
  <si>
    <t>Смеш День рождения Нюши</t>
  </si>
  <si>
    <t>978-5-699-40088-1</t>
  </si>
  <si>
    <t>Смеш Диско</t>
  </si>
  <si>
    <t>978-5-699-40086-7</t>
  </si>
  <si>
    <t>Смеш Зонтик</t>
  </si>
  <si>
    <t>978-5-699-34661-5</t>
  </si>
  <si>
    <t>Смеш Как собрать друзей</t>
  </si>
  <si>
    <t>978-5-699-34662-2</t>
  </si>
  <si>
    <t>Смеш Кто первый?</t>
  </si>
  <si>
    <t>978-5-699-38397-9</t>
  </si>
  <si>
    <t>Смеш Куда уходит старый год?</t>
  </si>
  <si>
    <t>978-5-699-39038-0</t>
  </si>
  <si>
    <t>Смеш Ля!</t>
  </si>
  <si>
    <t>978-5-699-34663-9</t>
  </si>
  <si>
    <t>Смеш Магнетизм</t>
  </si>
  <si>
    <t>978-5-699-30760-9</t>
  </si>
  <si>
    <t>Смеш Маленькое море</t>
  </si>
  <si>
    <t>978-5-699-30045-7</t>
  </si>
  <si>
    <t>Смеш Мисс Вселенная</t>
  </si>
  <si>
    <t>978-5-699-29484-8</t>
  </si>
  <si>
    <t>Смеш Некультурный</t>
  </si>
  <si>
    <t>978-5-699-31068-5</t>
  </si>
  <si>
    <t>Смеш Новогодняя почта</t>
  </si>
  <si>
    <t>978-5-699-39491-3</t>
  </si>
  <si>
    <t>Смеш Новые зубы Кроша</t>
  </si>
  <si>
    <t>978-5-699-30425-7</t>
  </si>
  <si>
    <t>Смеш Обещание</t>
  </si>
  <si>
    <t>978-5-699-35573-0</t>
  </si>
  <si>
    <t>Смеш ОРЗ</t>
  </si>
  <si>
    <t>978-5-699-28419-1</t>
  </si>
  <si>
    <t>Смеш Пирамидка</t>
  </si>
  <si>
    <t>978-5-699-35793-2</t>
  </si>
  <si>
    <t>Смеш Полеты во сне и наяву</t>
  </si>
  <si>
    <t>978-5-699-30538-4</t>
  </si>
  <si>
    <t>Смеш Привычки</t>
  </si>
  <si>
    <t>978-5-699-38332-0</t>
  </si>
  <si>
    <t>Смеш Прощай, Бараш!</t>
  </si>
  <si>
    <t>978-5-699-34505-2</t>
  </si>
  <si>
    <t>Смеш Радуга</t>
  </si>
  <si>
    <t>978-5-699-30012-9</t>
  </si>
  <si>
    <t>Смеш Рецепт хорошего отдыха</t>
  </si>
  <si>
    <t>978-5-699-30014-3</t>
  </si>
  <si>
    <t>Смеш Рояль</t>
  </si>
  <si>
    <t>978-5-699-28763-5</t>
  </si>
  <si>
    <t>Смеш Скамейка</t>
  </si>
  <si>
    <t>978-5-699-31124-8</t>
  </si>
  <si>
    <t>Смеш Событие века</t>
  </si>
  <si>
    <t>978-5-699-35792-5</t>
  </si>
  <si>
    <t>Смеш Страшилка для Нюши</t>
  </si>
  <si>
    <t>978-5-699-36288-2</t>
  </si>
  <si>
    <t>Смеш Талисман</t>
  </si>
  <si>
    <t>978-5-699-30046-4</t>
  </si>
  <si>
    <t>Смеш Телеграф</t>
  </si>
  <si>
    <t>978-5-699-30048-8</t>
  </si>
  <si>
    <t>Смеш Утерянные извинения</t>
  </si>
  <si>
    <t>978-5-699-35998-1</t>
  </si>
  <si>
    <t>Смеш Фанерное солнце</t>
  </si>
  <si>
    <t>978-5-699-29347-6</t>
  </si>
  <si>
    <t>Смеш Энергия храпа</t>
  </si>
  <si>
    <t>978-5-699-30194-2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</si>
</sst>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167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3">
      <selection activeCell="K30" sqref="K30"/>
    </sheetView>
  </sheetViews>
  <sheetFormatPr defaultColWidth="9.140625" defaultRowHeight="15"/>
  <cols>
    <col min="1" max="3" width="9.140625" style="1" customWidth="1"/>
    <col min="4" max="4" width="11.00390625" style="1" customWidth="1"/>
    <col min="5" max="5" width="29.57421875" style="1" customWidth="1"/>
    <col min="6" max="10" width="9.140625" style="1" customWidth="1"/>
    <col min="11" max="11" width="39.00390625" style="1" customWidth="1"/>
    <col min="12" max="16384" width="9.140625" style="1" customWidth="1"/>
  </cols>
  <sheetData>
    <row r="1" spans="1:25" s="2" customFormat="1" ht="19.5" thickBot="1">
      <c r="A1" s="2" t="s">
        <v>0</v>
      </c>
      <c r="B1" s="10" t="s">
        <v>4</v>
      </c>
      <c r="C1" s="10"/>
      <c r="D1" s="10"/>
      <c r="E1" s="2" t="s">
        <v>1</v>
      </c>
      <c r="H1" s="11" t="s">
        <v>5</v>
      </c>
      <c r="I1" s="11"/>
      <c r="J1" s="11"/>
      <c r="K1" s="11"/>
      <c r="L1" s="11"/>
      <c r="M1" s="5">
        <v>1</v>
      </c>
      <c r="N1" s="12"/>
      <c r="O1" s="13"/>
      <c r="P1" s="13"/>
      <c r="Q1" s="13"/>
      <c r="R1" s="13"/>
      <c r="S1" s="13"/>
      <c r="T1" s="14"/>
      <c r="U1" s="3"/>
      <c r="V1" s="3"/>
      <c r="W1" s="3"/>
      <c r="X1" s="3"/>
      <c r="Y1" s="3"/>
    </row>
    <row r="2" spans="14:25" s="2" customFormat="1" ht="15">
      <c r="N2" s="15"/>
      <c r="O2" s="16"/>
      <c r="P2" s="16"/>
      <c r="Q2" s="16"/>
      <c r="R2" s="16"/>
      <c r="S2" s="16"/>
      <c r="T2" s="17"/>
      <c r="U2" s="3"/>
      <c r="V2" s="3"/>
      <c r="W2" s="3"/>
      <c r="X2" s="3"/>
      <c r="Y2" s="3"/>
    </row>
    <row r="3" spans="1:25" s="4" customFormat="1" ht="15">
      <c r="A3" s="4" t="s">
        <v>2</v>
      </c>
      <c r="N3" s="15"/>
      <c r="O3" s="16"/>
      <c r="P3" s="16"/>
      <c r="Q3" s="16"/>
      <c r="R3" s="16"/>
      <c r="S3" s="16"/>
      <c r="T3" s="17"/>
      <c r="U3" s="3"/>
      <c r="V3" s="3"/>
      <c r="W3" s="3"/>
      <c r="X3" s="3"/>
      <c r="Y3" s="3"/>
    </row>
    <row r="4" spans="1:25" s="2" customFormat="1" ht="15">
      <c r="A4" s="2" t="s">
        <v>3</v>
      </c>
      <c r="N4" s="18"/>
      <c r="O4" s="19"/>
      <c r="P4" s="19"/>
      <c r="Q4" s="19"/>
      <c r="R4" s="19"/>
      <c r="S4" s="19"/>
      <c r="T4" s="20"/>
      <c r="U4" s="3"/>
      <c r="V4" s="3"/>
      <c r="W4" s="3"/>
      <c r="X4" s="3"/>
      <c r="Y4" s="3"/>
    </row>
    <row r="5" spans="1:14" ht="15">
      <c r="A5" s="6">
        <v>228194</v>
      </c>
      <c r="B5" s="7" t="s">
        <v>6</v>
      </c>
      <c r="C5" s="8"/>
      <c r="D5" s="8" t="s">
        <v>7</v>
      </c>
      <c r="E5" s="8" t="s">
        <v>8</v>
      </c>
      <c r="F5" s="6">
        <v>20</v>
      </c>
      <c r="G5" s="6" t="s">
        <v>9</v>
      </c>
      <c r="H5" s="6">
        <v>192</v>
      </c>
      <c r="I5" s="6">
        <v>2011</v>
      </c>
      <c r="J5" s="6" t="s">
        <v>10</v>
      </c>
      <c r="K5" s="6" t="s">
        <v>11</v>
      </c>
      <c r="L5" s="8" t="s">
        <v>12</v>
      </c>
      <c r="M5" s="9" t="e">
        <f>198.8*(1-#REF!)</f>
        <v>#REF!</v>
      </c>
      <c r="N5" s="6" t="s">
        <v>22</v>
      </c>
    </row>
    <row r="6" spans="1:14" ht="15">
      <c r="A6" s="6">
        <v>134829</v>
      </c>
      <c r="B6" s="7" t="s">
        <v>6</v>
      </c>
      <c r="C6" s="8"/>
      <c r="D6" s="8" t="s">
        <v>7</v>
      </c>
      <c r="E6" s="8" t="s">
        <v>13</v>
      </c>
      <c r="F6" s="6">
        <v>18</v>
      </c>
      <c r="G6" s="6" t="s">
        <v>9</v>
      </c>
      <c r="H6" s="6">
        <v>192</v>
      </c>
      <c r="I6" s="6">
        <v>2011</v>
      </c>
      <c r="J6" s="6" t="s">
        <v>10</v>
      </c>
      <c r="K6" s="6" t="s">
        <v>14</v>
      </c>
      <c r="L6" s="8" t="s">
        <v>12</v>
      </c>
      <c r="M6" s="9" t="e">
        <f>198.8*(1-#REF!)</f>
        <v>#REF!</v>
      </c>
      <c r="N6" s="6" t="s">
        <v>22</v>
      </c>
    </row>
    <row r="7" spans="1:14" ht="15">
      <c r="A7" s="6">
        <v>222490</v>
      </c>
      <c r="B7" s="7" t="s">
        <v>6</v>
      </c>
      <c r="C7" s="8"/>
      <c r="D7" s="8" t="s">
        <v>7</v>
      </c>
      <c r="E7" s="8" t="s">
        <v>15</v>
      </c>
      <c r="F7" s="6">
        <v>16</v>
      </c>
      <c r="G7" s="6" t="s">
        <v>9</v>
      </c>
      <c r="H7" s="6">
        <v>224</v>
      </c>
      <c r="I7" s="6">
        <v>2010</v>
      </c>
      <c r="J7" s="6" t="s">
        <v>10</v>
      </c>
      <c r="K7" s="6" t="s">
        <v>16</v>
      </c>
      <c r="L7" s="8" t="s">
        <v>12</v>
      </c>
      <c r="M7" s="9" t="e">
        <f>198.9*(1-#REF!)</f>
        <v>#REF!</v>
      </c>
      <c r="N7" s="6" t="s">
        <v>22</v>
      </c>
    </row>
    <row r="8" spans="1:14" ht="15">
      <c r="A8" s="6">
        <v>178085</v>
      </c>
      <c r="B8" s="7" t="s">
        <v>6</v>
      </c>
      <c r="C8" s="8"/>
      <c r="D8" s="8" t="s">
        <v>17</v>
      </c>
      <c r="E8" s="8" t="s">
        <v>18</v>
      </c>
      <c r="F8" s="6">
        <v>16</v>
      </c>
      <c r="G8" s="6" t="s">
        <v>9</v>
      </c>
      <c r="H8" s="6">
        <v>218</v>
      </c>
      <c r="I8" s="6">
        <v>2010</v>
      </c>
      <c r="J8" s="6" t="s">
        <v>19</v>
      </c>
      <c r="K8" s="6" t="s">
        <v>20</v>
      </c>
      <c r="L8" s="8" t="s">
        <v>21</v>
      </c>
      <c r="M8" s="9" t="e">
        <f>139*(1-#REF!)</f>
        <v>#REF!</v>
      </c>
      <c r="N8" s="6" t="s">
        <v>22</v>
      </c>
    </row>
    <row r="9" spans="1:14" ht="15">
      <c r="A9" s="6">
        <v>246516</v>
      </c>
      <c r="B9" s="7" t="s">
        <v>23</v>
      </c>
      <c r="C9" s="8"/>
      <c r="D9" s="8"/>
      <c r="E9" s="8" t="s">
        <v>24</v>
      </c>
      <c r="F9" s="6">
        <v>20</v>
      </c>
      <c r="G9" s="6" t="s">
        <v>25</v>
      </c>
      <c r="H9" s="6">
        <v>26</v>
      </c>
      <c r="I9" s="6">
        <v>2011</v>
      </c>
      <c r="J9" s="6"/>
      <c r="K9" s="6" t="s">
        <v>26</v>
      </c>
      <c r="L9" s="8" t="s">
        <v>27</v>
      </c>
      <c r="M9" s="9" t="e">
        <f>49.5*(1-#REF!)</f>
        <v>#REF!</v>
      </c>
      <c r="N9" s="6" t="s">
        <v>22</v>
      </c>
    </row>
    <row r="10" spans="1:14" ht="15">
      <c r="A10" s="6">
        <v>246517</v>
      </c>
      <c r="B10" s="7" t="s">
        <v>23</v>
      </c>
      <c r="C10" s="8"/>
      <c r="D10" s="8"/>
      <c r="E10" s="8" t="s">
        <v>28</v>
      </c>
      <c r="F10" s="6">
        <v>20</v>
      </c>
      <c r="G10" s="6" t="s">
        <v>25</v>
      </c>
      <c r="H10" s="6">
        <v>26</v>
      </c>
      <c r="I10" s="6">
        <v>2011</v>
      </c>
      <c r="J10" s="6"/>
      <c r="K10" s="6" t="s">
        <v>29</v>
      </c>
      <c r="L10" s="8" t="s">
        <v>27</v>
      </c>
      <c r="M10" s="9" t="e">
        <f>49.5*(1-#REF!)</f>
        <v>#REF!</v>
      </c>
      <c r="N10" s="6" t="s">
        <v>22</v>
      </c>
    </row>
    <row r="11" spans="1:14" ht="15">
      <c r="A11" s="6">
        <v>134960</v>
      </c>
      <c r="B11" s="7" t="s">
        <v>23</v>
      </c>
      <c r="C11" s="8"/>
      <c r="D11" s="8"/>
      <c r="E11" s="8" t="s">
        <v>30</v>
      </c>
      <c r="F11" s="6">
        <v>120</v>
      </c>
      <c r="G11" s="6" t="s">
        <v>25</v>
      </c>
      <c r="H11" s="6">
        <v>8</v>
      </c>
      <c r="I11" s="6">
        <v>2009</v>
      </c>
      <c r="J11" s="6"/>
      <c r="K11" s="6" t="s">
        <v>31</v>
      </c>
      <c r="L11" s="8" t="s">
        <v>27</v>
      </c>
      <c r="M11" s="9" t="e">
        <f>45.8*(1-#REF!)</f>
        <v>#REF!</v>
      </c>
      <c r="N11" s="6" t="s">
        <v>22</v>
      </c>
    </row>
    <row r="12" spans="1:19" ht="15">
      <c r="A12" s="6"/>
      <c r="B12" s="7"/>
      <c r="C12" s="8"/>
      <c r="D12" s="8"/>
      <c r="E12" s="8"/>
      <c r="F12" s="6"/>
      <c r="G12" s="6"/>
      <c r="H12" s="6"/>
      <c r="I12" s="6"/>
      <c r="J12" s="6"/>
      <c r="K12" s="6"/>
      <c r="L12" s="8"/>
      <c r="M12" s="9"/>
      <c r="N12" s="6" t="s">
        <v>22</v>
      </c>
      <c r="O12" s="6"/>
      <c r="P12" s="6"/>
      <c r="Q12" s="8"/>
      <c r="R12" s="9"/>
      <c r="S12" s="6"/>
    </row>
    <row r="13" spans="1:14" ht="15">
      <c r="A13" s="6">
        <v>228696</v>
      </c>
      <c r="B13" s="7" t="s">
        <v>6</v>
      </c>
      <c r="C13" s="8"/>
      <c r="D13" s="8"/>
      <c r="E13" s="8" t="s">
        <v>32</v>
      </c>
      <c r="F13" s="6">
        <v>45</v>
      </c>
      <c r="G13" s="6" t="s">
        <v>25</v>
      </c>
      <c r="H13" s="6">
        <v>16</v>
      </c>
      <c r="I13" s="6">
        <v>2010</v>
      </c>
      <c r="J13" s="6" t="s">
        <v>33</v>
      </c>
      <c r="K13" s="6" t="s">
        <v>34</v>
      </c>
      <c r="L13" s="8" t="s">
        <v>35</v>
      </c>
      <c r="M13" s="9" t="e">
        <f>18.9*(1-#REF!)</f>
        <v>#REF!</v>
      </c>
      <c r="N13" s="6" t="s">
        <v>22</v>
      </c>
    </row>
    <row r="14" spans="1:15" ht="15">
      <c r="A14" s="6">
        <v>76705</v>
      </c>
      <c r="B14" s="7" t="s">
        <v>6</v>
      </c>
      <c r="C14" s="8"/>
      <c r="D14" s="8"/>
      <c r="E14" s="8" t="s">
        <v>36</v>
      </c>
      <c r="F14" s="6">
        <v>50</v>
      </c>
      <c r="G14" s="6" t="s">
        <v>25</v>
      </c>
      <c r="H14" s="6">
        <v>16</v>
      </c>
      <c r="I14" s="6">
        <v>2009</v>
      </c>
      <c r="J14" s="6" t="s">
        <v>33</v>
      </c>
      <c r="K14" s="6" t="s">
        <v>37</v>
      </c>
      <c r="L14" s="8" t="s">
        <v>35</v>
      </c>
      <c r="M14" s="9" t="e">
        <f>18.9*(1-#REF!)</f>
        <v>#REF!</v>
      </c>
      <c r="N14" s="6" t="s">
        <v>22</v>
      </c>
      <c r="O14" s="21"/>
    </row>
    <row r="15" spans="1:15" ht="15">
      <c r="A15" s="6">
        <v>106799</v>
      </c>
      <c r="B15" s="7" t="s">
        <v>6</v>
      </c>
      <c r="C15" s="8"/>
      <c r="D15" s="8"/>
      <c r="E15" s="8" t="s">
        <v>38</v>
      </c>
      <c r="F15" s="6">
        <v>80</v>
      </c>
      <c r="G15" s="6" t="s">
        <v>25</v>
      </c>
      <c r="H15" s="6">
        <v>16</v>
      </c>
      <c r="I15" s="6">
        <v>2008</v>
      </c>
      <c r="J15" s="6" t="s">
        <v>33</v>
      </c>
      <c r="K15" s="6" t="s">
        <v>39</v>
      </c>
      <c r="L15" s="8" t="s">
        <v>35</v>
      </c>
      <c r="M15" s="9" t="e">
        <f>18.9*(1-#REF!)</f>
        <v>#REF!</v>
      </c>
      <c r="N15" s="6" t="s">
        <v>22</v>
      </c>
      <c r="O15" s="22"/>
    </row>
    <row r="16" spans="1:15" ht="15">
      <c r="A16" s="6">
        <v>154155</v>
      </c>
      <c r="B16" s="7" t="s">
        <v>6</v>
      </c>
      <c r="C16" s="8"/>
      <c r="D16" s="8"/>
      <c r="E16" s="8" t="s">
        <v>40</v>
      </c>
      <c r="F16" s="6">
        <v>50</v>
      </c>
      <c r="G16" s="6" t="s">
        <v>25</v>
      </c>
      <c r="H16" s="6">
        <v>16</v>
      </c>
      <c r="I16" s="6">
        <v>2010</v>
      </c>
      <c r="J16" s="6" t="s">
        <v>33</v>
      </c>
      <c r="K16" s="6" t="s">
        <v>41</v>
      </c>
      <c r="L16" s="8" t="s">
        <v>35</v>
      </c>
      <c r="M16" s="9" t="e">
        <f>18.9*(1-#REF!)</f>
        <v>#REF!</v>
      </c>
      <c r="N16" s="6" t="s">
        <v>22</v>
      </c>
      <c r="O16" s="21"/>
    </row>
    <row r="17" spans="1:15" ht="15">
      <c r="A17" s="6">
        <v>106191</v>
      </c>
      <c r="B17" s="7" t="s">
        <v>6</v>
      </c>
      <c r="C17" s="8"/>
      <c r="D17" s="8"/>
      <c r="E17" s="8" t="s">
        <v>42</v>
      </c>
      <c r="F17" s="6">
        <v>80</v>
      </c>
      <c r="G17" s="6" t="s">
        <v>25</v>
      </c>
      <c r="H17" s="6">
        <v>16</v>
      </c>
      <c r="I17" s="6">
        <v>2009</v>
      </c>
      <c r="J17" s="6" t="s">
        <v>33</v>
      </c>
      <c r="K17" s="6" t="s">
        <v>43</v>
      </c>
      <c r="L17" s="8" t="s">
        <v>35</v>
      </c>
      <c r="M17" s="9" t="e">
        <f>18.9*(1-#REF!)</f>
        <v>#REF!</v>
      </c>
      <c r="N17" s="6" t="s">
        <v>22</v>
      </c>
      <c r="O17" s="21"/>
    </row>
    <row r="18" spans="1:15" ht="15">
      <c r="A18" s="6">
        <v>36641</v>
      </c>
      <c r="B18" s="7" t="s">
        <v>6</v>
      </c>
      <c r="C18" s="8"/>
      <c r="D18" s="8"/>
      <c r="E18" s="8" t="s">
        <v>44</v>
      </c>
      <c r="F18" s="6">
        <v>40</v>
      </c>
      <c r="G18" s="6" t="s">
        <v>25</v>
      </c>
      <c r="H18" s="6">
        <v>16</v>
      </c>
      <c r="I18" s="6">
        <v>2008</v>
      </c>
      <c r="J18" s="6" t="s">
        <v>33</v>
      </c>
      <c r="K18" s="6" t="s">
        <v>45</v>
      </c>
      <c r="L18" s="8" t="s">
        <v>35</v>
      </c>
      <c r="M18" s="9" t="e">
        <f>18.9*(1-#REF!)</f>
        <v>#REF!</v>
      </c>
      <c r="N18" s="6" t="s">
        <v>22</v>
      </c>
      <c r="O18" s="21"/>
    </row>
    <row r="19" spans="1:15" ht="15">
      <c r="A19" s="6">
        <v>189462</v>
      </c>
      <c r="B19" s="7" t="s">
        <v>6</v>
      </c>
      <c r="C19" s="8"/>
      <c r="D19" s="8"/>
      <c r="E19" s="8" t="s">
        <v>46</v>
      </c>
      <c r="F19" s="6">
        <v>50</v>
      </c>
      <c r="G19" s="6" t="s">
        <v>25</v>
      </c>
      <c r="H19" s="6">
        <v>16</v>
      </c>
      <c r="I19" s="6">
        <v>2009</v>
      </c>
      <c r="J19" s="6" t="s">
        <v>33</v>
      </c>
      <c r="K19" s="6" t="s">
        <v>47</v>
      </c>
      <c r="L19" s="8" t="s">
        <v>35</v>
      </c>
      <c r="M19" s="9" t="e">
        <f>18.9*(1-#REF!)</f>
        <v>#REF!</v>
      </c>
      <c r="N19" s="6" t="s">
        <v>22</v>
      </c>
      <c r="O19" s="21"/>
    </row>
    <row r="20" spans="1:15" ht="15">
      <c r="A20" s="6">
        <v>91234</v>
      </c>
      <c r="B20" s="7" t="s">
        <v>6</v>
      </c>
      <c r="C20" s="8"/>
      <c r="D20" s="8"/>
      <c r="E20" s="8" t="s">
        <v>48</v>
      </c>
      <c r="F20" s="6">
        <v>50</v>
      </c>
      <c r="G20" s="6" t="s">
        <v>25</v>
      </c>
      <c r="H20" s="6">
        <v>16</v>
      </c>
      <c r="I20" s="6">
        <v>2010</v>
      </c>
      <c r="J20" s="6" t="s">
        <v>33</v>
      </c>
      <c r="K20" s="6" t="s">
        <v>49</v>
      </c>
      <c r="L20" s="8" t="s">
        <v>35</v>
      </c>
      <c r="M20" s="9" t="e">
        <f>18.9*(1-#REF!)</f>
        <v>#REF!</v>
      </c>
      <c r="N20" s="6" t="s">
        <v>22</v>
      </c>
      <c r="O20" s="21"/>
    </row>
    <row r="21" spans="1:15" ht="15">
      <c r="A21" s="6">
        <v>138793</v>
      </c>
      <c r="B21" s="7" t="s">
        <v>6</v>
      </c>
      <c r="C21" s="8"/>
      <c r="D21" s="8"/>
      <c r="E21" s="8" t="s">
        <v>50</v>
      </c>
      <c r="F21" s="6">
        <v>50</v>
      </c>
      <c r="G21" s="6" t="s">
        <v>25</v>
      </c>
      <c r="H21" s="6">
        <v>16</v>
      </c>
      <c r="I21" s="6">
        <v>2010</v>
      </c>
      <c r="J21" s="6" t="s">
        <v>33</v>
      </c>
      <c r="K21" s="6" t="s">
        <v>51</v>
      </c>
      <c r="L21" s="8" t="s">
        <v>35</v>
      </c>
      <c r="M21" s="9" t="e">
        <f>18.9*(1-#REF!)</f>
        <v>#REF!</v>
      </c>
      <c r="N21" s="6" t="s">
        <v>22</v>
      </c>
      <c r="O21" s="21"/>
    </row>
    <row r="22" spans="1:15" ht="15">
      <c r="A22" s="6">
        <v>58794</v>
      </c>
      <c r="B22" s="7" t="s">
        <v>6</v>
      </c>
      <c r="C22" s="8"/>
      <c r="D22" s="8"/>
      <c r="E22" s="8" t="s">
        <v>52</v>
      </c>
      <c r="F22" s="6">
        <v>60</v>
      </c>
      <c r="G22" s="6" t="s">
        <v>25</v>
      </c>
      <c r="H22" s="6">
        <v>16</v>
      </c>
      <c r="I22" s="6">
        <v>2009</v>
      </c>
      <c r="J22" s="6" t="s">
        <v>33</v>
      </c>
      <c r="K22" s="6" t="s">
        <v>53</v>
      </c>
      <c r="L22" s="8" t="s">
        <v>35</v>
      </c>
      <c r="M22" s="9" t="e">
        <f>18.9*(1-#REF!)</f>
        <v>#REF!</v>
      </c>
      <c r="N22" s="6" t="s">
        <v>22</v>
      </c>
      <c r="O22" s="21"/>
    </row>
    <row r="23" spans="1:14" ht="15">
      <c r="A23" s="6">
        <v>74367</v>
      </c>
      <c r="B23" s="7" t="s">
        <v>6</v>
      </c>
      <c r="C23" s="8"/>
      <c r="D23" s="8"/>
      <c r="E23" s="8" t="s">
        <v>54</v>
      </c>
      <c r="F23" s="6">
        <v>60</v>
      </c>
      <c r="G23" s="6" t="s">
        <v>25</v>
      </c>
      <c r="H23" s="6">
        <v>16</v>
      </c>
      <c r="I23" s="6">
        <v>2009</v>
      </c>
      <c r="J23" s="6" t="s">
        <v>33</v>
      </c>
      <c r="K23" s="6" t="s">
        <v>55</v>
      </c>
      <c r="L23" s="8" t="s">
        <v>35</v>
      </c>
      <c r="M23" s="9" t="e">
        <f>18.9*(1-#REF!)</f>
        <v>#REF!</v>
      </c>
      <c r="N23" s="6" t="s">
        <v>22</v>
      </c>
    </row>
    <row r="24" spans="1:15" ht="15">
      <c r="A24" s="6">
        <v>51873</v>
      </c>
      <c r="B24" s="7" t="s">
        <v>6</v>
      </c>
      <c r="C24" s="8"/>
      <c r="D24" s="8"/>
      <c r="E24" s="8" t="s">
        <v>56</v>
      </c>
      <c r="F24" s="6">
        <v>50</v>
      </c>
      <c r="G24" s="6" t="s">
        <v>25</v>
      </c>
      <c r="H24" s="6">
        <v>16</v>
      </c>
      <c r="I24" s="6">
        <v>2009</v>
      </c>
      <c r="J24" s="6" t="s">
        <v>33</v>
      </c>
      <c r="K24" s="6" t="s">
        <v>57</v>
      </c>
      <c r="L24" s="8" t="s">
        <v>35</v>
      </c>
      <c r="M24" s="9" t="e">
        <f>18.9*(1-#REF!)</f>
        <v>#REF!</v>
      </c>
      <c r="N24" s="6" t="s">
        <v>22</v>
      </c>
      <c r="O24" s="21"/>
    </row>
    <row r="25" spans="1:15" ht="15">
      <c r="A25" s="6">
        <v>198175</v>
      </c>
      <c r="B25" s="7" t="s">
        <v>6</v>
      </c>
      <c r="C25" s="8"/>
      <c r="D25" s="8"/>
      <c r="E25" s="8" t="s">
        <v>58</v>
      </c>
      <c r="F25" s="6">
        <v>50</v>
      </c>
      <c r="G25" s="6" t="s">
        <v>25</v>
      </c>
      <c r="H25" s="6">
        <v>16</v>
      </c>
      <c r="I25" s="6">
        <v>2009</v>
      </c>
      <c r="J25" s="6" t="s">
        <v>33</v>
      </c>
      <c r="K25" s="6" t="s">
        <v>59</v>
      </c>
      <c r="L25" s="8" t="s">
        <v>35</v>
      </c>
      <c r="M25" s="9" t="e">
        <f>18.9*(1-#REF!)</f>
        <v>#REF!</v>
      </c>
      <c r="N25" s="6" t="s">
        <v>22</v>
      </c>
      <c r="O25" s="21"/>
    </row>
    <row r="26" spans="1:15" ht="15">
      <c r="A26" s="6">
        <v>75257</v>
      </c>
      <c r="B26" s="7" t="s">
        <v>6</v>
      </c>
      <c r="C26" s="8"/>
      <c r="D26" s="8"/>
      <c r="E26" s="8" t="s">
        <v>60</v>
      </c>
      <c r="F26" s="6">
        <v>60</v>
      </c>
      <c r="G26" s="6" t="s">
        <v>25</v>
      </c>
      <c r="H26" s="6">
        <v>16</v>
      </c>
      <c r="I26" s="6">
        <v>2009</v>
      </c>
      <c r="J26" s="6" t="s">
        <v>33</v>
      </c>
      <c r="K26" s="6" t="s">
        <v>61</v>
      </c>
      <c r="L26" s="8" t="s">
        <v>35</v>
      </c>
      <c r="M26" s="9" t="e">
        <f>18.9*(1-#REF!)</f>
        <v>#REF!</v>
      </c>
      <c r="N26" s="6" t="s">
        <v>22</v>
      </c>
      <c r="O26" s="21"/>
    </row>
    <row r="27" spans="1:15" ht="15">
      <c r="A27" s="6">
        <v>164598</v>
      </c>
      <c r="B27" s="7" t="s">
        <v>6</v>
      </c>
      <c r="C27" s="8"/>
      <c r="D27" s="8"/>
      <c r="E27" s="8" t="s">
        <v>62</v>
      </c>
      <c r="F27" s="6">
        <v>60</v>
      </c>
      <c r="G27" s="6" t="s">
        <v>25</v>
      </c>
      <c r="H27" s="6">
        <v>16</v>
      </c>
      <c r="I27" s="6">
        <v>2008</v>
      </c>
      <c r="J27" s="6" t="s">
        <v>33</v>
      </c>
      <c r="K27" s="6" t="s">
        <v>63</v>
      </c>
      <c r="L27" s="8" t="s">
        <v>35</v>
      </c>
      <c r="M27" s="9" t="e">
        <f>18.9*(1-#REF!)</f>
        <v>#REF!</v>
      </c>
      <c r="N27" s="6" t="s">
        <v>22</v>
      </c>
      <c r="O27" s="21"/>
    </row>
    <row r="28" spans="1:15" ht="15">
      <c r="A28" s="6">
        <v>126791</v>
      </c>
      <c r="B28" s="7" t="s">
        <v>6</v>
      </c>
      <c r="C28" s="8"/>
      <c r="D28" s="8"/>
      <c r="E28" s="8" t="s">
        <v>64</v>
      </c>
      <c r="F28" s="6">
        <v>60</v>
      </c>
      <c r="G28" s="6" t="s">
        <v>25</v>
      </c>
      <c r="H28" s="6">
        <v>16</v>
      </c>
      <c r="I28" s="6">
        <v>2008</v>
      </c>
      <c r="J28" s="6" t="s">
        <v>33</v>
      </c>
      <c r="K28" s="6" t="s">
        <v>65</v>
      </c>
      <c r="L28" s="8" t="s">
        <v>35</v>
      </c>
      <c r="M28" s="9" t="e">
        <f>18.9*(1-#REF!)</f>
        <v>#REF!</v>
      </c>
      <c r="N28" s="6" t="s">
        <v>22</v>
      </c>
      <c r="O28" s="21"/>
    </row>
    <row r="29" spans="1:15" ht="15">
      <c r="A29" s="6">
        <v>113945</v>
      </c>
      <c r="B29" s="7" t="s">
        <v>6</v>
      </c>
      <c r="C29" s="8"/>
      <c r="D29" s="8"/>
      <c r="E29" s="8" t="s">
        <v>66</v>
      </c>
      <c r="F29" s="6">
        <v>60</v>
      </c>
      <c r="G29" s="6" t="s">
        <v>25</v>
      </c>
      <c r="H29" s="6">
        <v>16</v>
      </c>
      <c r="I29" s="6">
        <v>2008</v>
      </c>
      <c r="J29" s="6" t="s">
        <v>33</v>
      </c>
      <c r="K29" s="6" t="s">
        <v>67</v>
      </c>
      <c r="L29" s="8" t="s">
        <v>35</v>
      </c>
      <c r="M29" s="9" t="e">
        <f>18.9*(1-#REF!)</f>
        <v>#REF!</v>
      </c>
      <c r="N29" s="6" t="s">
        <v>22</v>
      </c>
      <c r="O29" s="21"/>
    </row>
    <row r="30" spans="1:14" ht="15">
      <c r="A30" s="6">
        <v>77036</v>
      </c>
      <c r="B30" s="7" t="s">
        <v>6</v>
      </c>
      <c r="C30" s="8"/>
      <c r="D30" s="8"/>
      <c r="E30" s="8" t="s">
        <v>68</v>
      </c>
      <c r="F30" s="6">
        <v>60</v>
      </c>
      <c r="G30" s="6" t="s">
        <v>25</v>
      </c>
      <c r="H30" s="6">
        <v>16</v>
      </c>
      <c r="I30" s="6">
        <v>2008</v>
      </c>
      <c r="J30" s="6" t="s">
        <v>33</v>
      </c>
      <c r="K30" s="6" t="s">
        <v>69</v>
      </c>
      <c r="L30" s="8" t="s">
        <v>35</v>
      </c>
      <c r="M30" s="9" t="e">
        <f>18.9*(1-#REF!)</f>
        <v>#REF!</v>
      </c>
      <c r="N30" s="6" t="s">
        <v>22</v>
      </c>
    </row>
    <row r="31" spans="1:15" ht="15">
      <c r="A31" s="6">
        <v>167568</v>
      </c>
      <c r="B31" s="7" t="s">
        <v>6</v>
      </c>
      <c r="C31" s="8"/>
      <c r="D31" s="8"/>
      <c r="E31" s="8" t="s">
        <v>70</v>
      </c>
      <c r="F31" s="6">
        <v>50</v>
      </c>
      <c r="G31" s="6" t="s">
        <v>25</v>
      </c>
      <c r="H31" s="6">
        <v>16</v>
      </c>
      <c r="I31" s="6">
        <v>2009</v>
      </c>
      <c r="J31" s="6" t="s">
        <v>33</v>
      </c>
      <c r="K31" s="6" t="s">
        <v>71</v>
      </c>
      <c r="L31" s="8" t="s">
        <v>35</v>
      </c>
      <c r="M31" s="9" t="e">
        <f>18.9*(1-#REF!)</f>
        <v>#REF!</v>
      </c>
      <c r="N31" s="6" t="s">
        <v>22</v>
      </c>
      <c r="O31" s="21"/>
    </row>
    <row r="32" spans="1:15" ht="15">
      <c r="A32" s="6">
        <v>86456</v>
      </c>
      <c r="B32" s="7" t="s">
        <v>6</v>
      </c>
      <c r="C32" s="8"/>
      <c r="D32" s="8"/>
      <c r="E32" s="8" t="s">
        <v>72</v>
      </c>
      <c r="F32" s="6">
        <v>40</v>
      </c>
      <c r="G32" s="6" t="s">
        <v>25</v>
      </c>
      <c r="H32" s="6">
        <v>16</v>
      </c>
      <c r="I32" s="6">
        <v>2008</v>
      </c>
      <c r="J32" s="6" t="s">
        <v>33</v>
      </c>
      <c r="K32" s="6" t="s">
        <v>73</v>
      </c>
      <c r="L32" s="8" t="s">
        <v>35</v>
      </c>
      <c r="M32" s="9" t="e">
        <f>18.9*(1-#REF!)</f>
        <v>#REF!</v>
      </c>
      <c r="N32" s="6" t="s">
        <v>22</v>
      </c>
      <c r="O32" s="21"/>
    </row>
    <row r="33" spans="1:15" ht="15">
      <c r="A33" s="6">
        <v>120780</v>
      </c>
      <c r="B33" s="7" t="s">
        <v>6</v>
      </c>
      <c r="C33" s="8"/>
      <c r="D33" s="8"/>
      <c r="E33" s="8" t="s">
        <v>74</v>
      </c>
      <c r="F33" s="6">
        <v>50</v>
      </c>
      <c r="G33" s="6" t="s">
        <v>25</v>
      </c>
      <c r="H33" s="6">
        <v>16</v>
      </c>
      <c r="I33" s="6">
        <v>2009</v>
      </c>
      <c r="J33" s="6" t="s">
        <v>33</v>
      </c>
      <c r="K33" s="6" t="s">
        <v>75</v>
      </c>
      <c r="L33" s="8" t="s">
        <v>35</v>
      </c>
      <c r="M33" s="9" t="e">
        <f>18.9*(1-#REF!)</f>
        <v>#REF!</v>
      </c>
      <c r="N33" s="6" t="s">
        <v>22</v>
      </c>
      <c r="O33" s="21"/>
    </row>
    <row r="34" spans="1:15" ht="15">
      <c r="A34" s="6">
        <v>133222</v>
      </c>
      <c r="B34" s="7" t="s">
        <v>6</v>
      </c>
      <c r="C34" s="8"/>
      <c r="D34" s="8"/>
      <c r="E34" s="8" t="s">
        <v>76</v>
      </c>
      <c r="F34" s="6">
        <v>40</v>
      </c>
      <c r="G34" s="6" t="s">
        <v>25</v>
      </c>
      <c r="H34" s="6">
        <v>16</v>
      </c>
      <c r="I34" s="6">
        <v>2008</v>
      </c>
      <c r="J34" s="6" t="s">
        <v>33</v>
      </c>
      <c r="K34" s="6" t="s">
        <v>77</v>
      </c>
      <c r="L34" s="8" t="s">
        <v>35</v>
      </c>
      <c r="M34" s="9" t="e">
        <f>18.9*(1-#REF!)</f>
        <v>#REF!</v>
      </c>
      <c r="N34" s="6" t="s">
        <v>22</v>
      </c>
      <c r="O34" s="21"/>
    </row>
    <row r="35" spans="1:15" ht="15">
      <c r="A35" s="6">
        <v>132378</v>
      </c>
      <c r="B35" s="7" t="s">
        <v>6</v>
      </c>
      <c r="C35" s="8"/>
      <c r="D35" s="8"/>
      <c r="E35" s="8" t="s">
        <v>78</v>
      </c>
      <c r="F35" s="6">
        <v>80</v>
      </c>
      <c r="G35" s="6" t="s">
        <v>25</v>
      </c>
      <c r="H35" s="6">
        <v>16</v>
      </c>
      <c r="I35" s="6">
        <v>2009</v>
      </c>
      <c r="J35" s="6" t="s">
        <v>33</v>
      </c>
      <c r="K35" s="6" t="s">
        <v>79</v>
      </c>
      <c r="L35" s="8" t="s">
        <v>35</v>
      </c>
      <c r="M35" s="9" t="e">
        <f>18.9*(1-#REF!)</f>
        <v>#REF!</v>
      </c>
      <c r="N35" s="6" t="s">
        <v>22</v>
      </c>
      <c r="O35" s="21"/>
    </row>
    <row r="36" spans="1:15" ht="15">
      <c r="A36" s="6">
        <v>65483</v>
      </c>
      <c r="B36" s="7" t="s">
        <v>6</v>
      </c>
      <c r="C36" s="8"/>
      <c r="D36" s="8"/>
      <c r="E36" s="8" t="s">
        <v>80</v>
      </c>
      <c r="F36" s="6">
        <v>60</v>
      </c>
      <c r="G36" s="6" t="s">
        <v>25</v>
      </c>
      <c r="H36" s="6">
        <v>16</v>
      </c>
      <c r="I36" s="6">
        <v>2008</v>
      </c>
      <c r="J36" s="6" t="s">
        <v>33</v>
      </c>
      <c r="K36" s="6" t="s">
        <v>81</v>
      </c>
      <c r="L36" s="8" t="s">
        <v>35</v>
      </c>
      <c r="M36" s="9" t="e">
        <f>18.9*(1-#REF!)</f>
        <v>#REF!</v>
      </c>
      <c r="N36" s="6" t="s">
        <v>22</v>
      </c>
      <c r="O36" s="21"/>
    </row>
    <row r="37" spans="1:15" ht="15">
      <c r="A37" s="6">
        <v>65484</v>
      </c>
      <c r="B37" s="7" t="s">
        <v>6</v>
      </c>
      <c r="C37" s="8"/>
      <c r="D37" s="8"/>
      <c r="E37" s="8" t="s">
        <v>82</v>
      </c>
      <c r="F37" s="6">
        <v>50</v>
      </c>
      <c r="G37" s="6" t="s">
        <v>25</v>
      </c>
      <c r="H37" s="6">
        <v>16</v>
      </c>
      <c r="I37" s="6">
        <v>2009</v>
      </c>
      <c r="J37" s="6" t="s">
        <v>33</v>
      </c>
      <c r="K37" s="6" t="s">
        <v>83</v>
      </c>
      <c r="L37" s="8" t="s">
        <v>35</v>
      </c>
      <c r="M37" s="9" t="e">
        <f>18.9*(1-#REF!)</f>
        <v>#REF!</v>
      </c>
      <c r="N37" s="6" t="s">
        <v>22</v>
      </c>
      <c r="O37" s="21"/>
    </row>
    <row r="38" spans="1:15" ht="15">
      <c r="A38" s="6">
        <v>179430</v>
      </c>
      <c r="B38" s="7" t="s">
        <v>6</v>
      </c>
      <c r="C38" s="8"/>
      <c r="D38" s="8"/>
      <c r="E38" s="8" t="s">
        <v>84</v>
      </c>
      <c r="F38" s="6">
        <v>50</v>
      </c>
      <c r="G38" s="6" t="s">
        <v>25</v>
      </c>
      <c r="H38" s="6">
        <v>16</v>
      </c>
      <c r="I38" s="6">
        <v>2009</v>
      </c>
      <c r="J38" s="6" t="s">
        <v>33</v>
      </c>
      <c r="K38" s="6" t="s">
        <v>85</v>
      </c>
      <c r="L38" s="8" t="s">
        <v>35</v>
      </c>
      <c r="M38" s="9" t="e">
        <f>18.9*(1-#REF!)</f>
        <v>#REF!</v>
      </c>
      <c r="N38" s="6" t="s">
        <v>22</v>
      </c>
      <c r="O38" s="21"/>
    </row>
    <row r="39" spans="1:15" ht="15">
      <c r="A39" s="6">
        <v>91237</v>
      </c>
      <c r="B39" s="7" t="s">
        <v>6</v>
      </c>
      <c r="C39" s="8"/>
      <c r="D39" s="8"/>
      <c r="E39" s="8" t="s">
        <v>86</v>
      </c>
      <c r="F39" s="6">
        <v>80</v>
      </c>
      <c r="G39" s="6" t="s">
        <v>25</v>
      </c>
      <c r="H39" s="6">
        <v>16</v>
      </c>
      <c r="I39" s="6">
        <v>2009</v>
      </c>
      <c r="J39" s="6" t="s">
        <v>33</v>
      </c>
      <c r="K39" s="6" t="s">
        <v>87</v>
      </c>
      <c r="L39" s="8" t="s">
        <v>35</v>
      </c>
      <c r="M39" s="9" t="e">
        <f>18.9*(1-#REF!)</f>
        <v>#REF!</v>
      </c>
      <c r="N39" s="6" t="s">
        <v>22</v>
      </c>
      <c r="O39" s="21"/>
    </row>
    <row r="40" spans="1:15" ht="15">
      <c r="A40" s="6">
        <v>124066</v>
      </c>
      <c r="B40" s="7" t="s">
        <v>6</v>
      </c>
      <c r="C40" s="8"/>
      <c r="D40" s="8"/>
      <c r="E40" s="8" t="s">
        <v>88</v>
      </c>
      <c r="F40" s="6">
        <v>60</v>
      </c>
      <c r="G40" s="6" t="s">
        <v>25</v>
      </c>
      <c r="H40" s="6">
        <v>16</v>
      </c>
      <c r="I40" s="6">
        <v>2008</v>
      </c>
      <c r="J40" s="6" t="s">
        <v>33</v>
      </c>
      <c r="K40" s="6" t="s">
        <v>89</v>
      </c>
      <c r="L40" s="8" t="s">
        <v>35</v>
      </c>
      <c r="M40" s="9" t="e">
        <f>18.9*(1-#REF!)</f>
        <v>#REF!</v>
      </c>
      <c r="N40" s="6" t="s">
        <v>22</v>
      </c>
      <c r="O40" s="21"/>
    </row>
    <row r="41" spans="1:15" ht="15">
      <c r="A41" s="6">
        <v>154379</v>
      </c>
      <c r="B41" s="7" t="s">
        <v>6</v>
      </c>
      <c r="C41" s="8"/>
      <c r="D41" s="8"/>
      <c r="E41" s="8" t="s">
        <v>90</v>
      </c>
      <c r="F41" s="6">
        <v>40</v>
      </c>
      <c r="G41" s="6" t="s">
        <v>25</v>
      </c>
      <c r="H41" s="6">
        <v>16</v>
      </c>
      <c r="I41" s="6">
        <v>2008</v>
      </c>
      <c r="J41" s="6" t="s">
        <v>33</v>
      </c>
      <c r="K41" s="6" t="s">
        <v>91</v>
      </c>
      <c r="L41" s="8" t="s">
        <v>35</v>
      </c>
      <c r="M41" s="9" t="e">
        <f>18.9*(1-#REF!)</f>
        <v>#REF!</v>
      </c>
      <c r="N41" s="6" t="s">
        <v>22</v>
      </c>
      <c r="O41" s="21"/>
    </row>
    <row r="42" spans="1:14" ht="15">
      <c r="A42" s="6">
        <v>51514</v>
      </c>
      <c r="B42" s="7" t="s">
        <v>6</v>
      </c>
      <c r="C42" s="8"/>
      <c r="D42" s="8"/>
      <c r="E42" s="8" t="s">
        <v>92</v>
      </c>
      <c r="F42" s="6">
        <v>60</v>
      </c>
      <c r="G42" s="6" t="s">
        <v>25</v>
      </c>
      <c r="H42" s="6">
        <v>16</v>
      </c>
      <c r="I42" s="6">
        <v>2008</v>
      </c>
      <c r="J42" s="6" t="s">
        <v>33</v>
      </c>
      <c r="K42" s="6" t="s">
        <v>93</v>
      </c>
      <c r="L42" s="8" t="s">
        <v>35</v>
      </c>
      <c r="M42" s="9" t="e">
        <f>18.9*(1-#REF!)</f>
        <v>#REF!</v>
      </c>
      <c r="N42" s="6" t="s">
        <v>22</v>
      </c>
    </row>
    <row r="43" spans="1:14" ht="15">
      <c r="A43" s="6">
        <v>67884</v>
      </c>
      <c r="B43" s="7" t="s">
        <v>6</v>
      </c>
      <c r="C43" s="8"/>
      <c r="D43" s="8"/>
      <c r="E43" s="8" t="s">
        <v>94</v>
      </c>
      <c r="F43" s="6">
        <v>50</v>
      </c>
      <c r="G43" s="6" t="s">
        <v>25</v>
      </c>
      <c r="H43" s="6">
        <v>16</v>
      </c>
      <c r="I43" s="6">
        <v>2009</v>
      </c>
      <c r="J43" s="6" t="s">
        <v>33</v>
      </c>
      <c r="K43" s="6" t="s">
        <v>95</v>
      </c>
      <c r="L43" s="8" t="s">
        <v>35</v>
      </c>
      <c r="M43" s="9" t="e">
        <f>18.9*(1-#REF!)</f>
        <v>#REF!</v>
      </c>
      <c r="N43" s="6" t="s">
        <v>22</v>
      </c>
    </row>
    <row r="44" spans="1:14" ht="15">
      <c r="A44" s="6">
        <v>189461</v>
      </c>
      <c r="B44" s="7" t="s">
        <v>6</v>
      </c>
      <c r="C44" s="8"/>
      <c r="D44" s="8"/>
      <c r="E44" s="8" t="s">
        <v>96</v>
      </c>
      <c r="F44" s="6">
        <v>50</v>
      </c>
      <c r="G44" s="6" t="s">
        <v>25</v>
      </c>
      <c r="H44" s="6">
        <v>16</v>
      </c>
      <c r="I44" s="6">
        <v>2009</v>
      </c>
      <c r="J44" s="6" t="s">
        <v>33</v>
      </c>
      <c r="K44" s="6" t="s">
        <v>97</v>
      </c>
      <c r="L44" s="8" t="s">
        <v>35</v>
      </c>
      <c r="M44" s="9" t="e">
        <f>18.9*(1-#REF!)</f>
        <v>#REF!</v>
      </c>
      <c r="N44" s="6" t="s">
        <v>22</v>
      </c>
    </row>
    <row r="45" spans="1:15" ht="15">
      <c r="A45" s="6">
        <v>86457</v>
      </c>
      <c r="B45" s="7" t="s">
        <v>6</v>
      </c>
      <c r="C45" s="8"/>
      <c r="D45" s="8"/>
      <c r="E45" s="8" t="s">
        <v>98</v>
      </c>
      <c r="F45" s="6">
        <v>40</v>
      </c>
      <c r="G45" s="6" t="s">
        <v>25</v>
      </c>
      <c r="H45" s="6">
        <v>16</v>
      </c>
      <c r="I45" s="6">
        <v>2008</v>
      </c>
      <c r="J45" s="6" t="s">
        <v>33</v>
      </c>
      <c r="K45" s="6" t="s">
        <v>99</v>
      </c>
      <c r="L45" s="8" t="s">
        <v>35</v>
      </c>
      <c r="M45" s="9" t="e">
        <f>18.9*(1-#REF!)</f>
        <v>#REF!</v>
      </c>
      <c r="N45" s="6" t="s">
        <v>22</v>
      </c>
      <c r="O45" s="21"/>
    </row>
    <row r="46" spans="1:15" ht="15">
      <c r="A46" s="6">
        <v>51874</v>
      </c>
      <c r="B46" s="7" t="s">
        <v>6</v>
      </c>
      <c r="C46" s="8"/>
      <c r="D46" s="8"/>
      <c r="E46" s="8" t="s">
        <v>100</v>
      </c>
      <c r="F46" s="6">
        <v>60</v>
      </c>
      <c r="G46" s="6" t="s">
        <v>25</v>
      </c>
      <c r="H46" s="6">
        <v>16</v>
      </c>
      <c r="I46" s="6">
        <v>2009</v>
      </c>
      <c r="J46" s="6" t="s">
        <v>33</v>
      </c>
      <c r="K46" s="6" t="s">
        <v>101</v>
      </c>
      <c r="L46" s="8" t="s">
        <v>35</v>
      </c>
      <c r="M46" s="9" t="e">
        <f>18.9*(1-#REF!)</f>
        <v>#REF!</v>
      </c>
      <c r="N46" s="6" t="s">
        <v>22</v>
      </c>
      <c r="O46" s="21"/>
    </row>
    <row r="47" spans="1:14" ht="15">
      <c r="A47" s="6">
        <v>185439</v>
      </c>
      <c r="B47" s="7" t="s">
        <v>6</v>
      </c>
      <c r="C47" s="8"/>
      <c r="D47" s="8"/>
      <c r="E47" s="8" t="s">
        <v>102</v>
      </c>
      <c r="F47" s="6">
        <v>50</v>
      </c>
      <c r="G47" s="6" t="s">
        <v>25</v>
      </c>
      <c r="H47" s="6">
        <v>16</v>
      </c>
      <c r="I47" s="6">
        <v>2009</v>
      </c>
      <c r="J47" s="6" t="s">
        <v>33</v>
      </c>
      <c r="K47" s="6" t="s">
        <v>103</v>
      </c>
      <c r="L47" s="8" t="s">
        <v>35</v>
      </c>
      <c r="M47" s="9" t="e">
        <f>18.9*(1-#REF!)</f>
        <v>#REF!</v>
      </c>
      <c r="N47" s="6" t="s">
        <v>22</v>
      </c>
    </row>
    <row r="48" spans="1:14" ht="15">
      <c r="A48" s="6">
        <v>51515</v>
      </c>
      <c r="B48" s="7" t="s">
        <v>6</v>
      </c>
      <c r="C48" s="8"/>
      <c r="D48" s="8"/>
      <c r="E48" s="8" t="s">
        <v>104</v>
      </c>
      <c r="F48" s="6">
        <v>60</v>
      </c>
      <c r="G48" s="6" t="s">
        <v>25</v>
      </c>
      <c r="H48" s="6">
        <v>16</v>
      </c>
      <c r="I48" s="6">
        <v>2009</v>
      </c>
      <c r="J48" s="6" t="s">
        <v>33</v>
      </c>
      <c r="K48" s="6" t="s">
        <v>105</v>
      </c>
      <c r="L48" s="8" t="s">
        <v>35</v>
      </c>
      <c r="M48" s="9" t="e">
        <f>18.9*(1-#REF!)</f>
        <v>#REF!</v>
      </c>
      <c r="N48" s="6" t="s">
        <v>22</v>
      </c>
    </row>
    <row r="49" spans="1:15" ht="15">
      <c r="A49" s="6">
        <v>56822</v>
      </c>
      <c r="B49" s="7" t="s">
        <v>6</v>
      </c>
      <c r="C49" s="8"/>
      <c r="D49" s="8"/>
      <c r="E49" s="8" t="s">
        <v>106</v>
      </c>
      <c r="F49" s="6">
        <v>80</v>
      </c>
      <c r="G49" s="6" t="s">
        <v>25</v>
      </c>
      <c r="H49" s="6">
        <v>16</v>
      </c>
      <c r="I49" s="6">
        <v>2008</v>
      </c>
      <c r="J49" s="6" t="s">
        <v>33</v>
      </c>
      <c r="K49" s="6" t="s">
        <v>107</v>
      </c>
      <c r="L49" s="8" t="s">
        <v>35</v>
      </c>
      <c r="M49" s="9" t="e">
        <f>18.9*(1-#REF!)</f>
        <v>#REF!</v>
      </c>
      <c r="N49" s="6" t="s">
        <v>22</v>
      </c>
      <c r="O49" s="21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Home_PC</cp:lastModifiedBy>
  <dcterms:created xsi:type="dcterms:W3CDTF">2010-04-01T16:12:23Z</dcterms:created>
  <dcterms:modified xsi:type="dcterms:W3CDTF">2011-10-19T12:41:02Z</dcterms:modified>
  <cp:category/>
  <cp:version/>
  <cp:contentType/>
  <cp:contentStatus/>
</cp:coreProperties>
</file>