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 (2)" sheetId="1" r:id="rId1"/>
  </sheets>
  <definedNames/>
  <calcPr fullCalcOnLoad="1"/>
</workbook>
</file>

<file path=xl/sharedStrings.xml><?xml version="1.0" encoding="utf-8"?>
<sst xmlns="http://schemas.openxmlformats.org/spreadsheetml/2006/main" count="144" uniqueCount="70">
  <si>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</si>
  <si>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</si>
  <si>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</si>
  <si>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</si>
  <si>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ЦР Заречка</t>
  </si>
  <si>
    <t>price_list.xls</t>
  </si>
  <si>
    <t>Пер</t>
  </si>
  <si>
    <t>Махаон</t>
  </si>
  <si>
    <t>price_list1.xls</t>
  </si>
  <si>
    <t>Линдгрен</t>
  </si>
  <si>
    <t>70х 90/16</t>
  </si>
  <si>
    <t>АСТ</t>
  </si>
  <si>
    <t>Бонд</t>
  </si>
  <si>
    <t>Обл</t>
  </si>
  <si>
    <t xml:space="preserve">Новинка   </t>
  </si>
  <si>
    <t>84х108/32</t>
  </si>
  <si>
    <t>скор@я</t>
  </si>
  <si>
    <t>МоП Медвежонок Паддингтон и мармеладный лабиринт</t>
  </si>
  <si>
    <t>978-5-389-04918-5</t>
  </si>
  <si>
    <t>МоП Медвежонок Паддингтон и нескучный день</t>
  </si>
  <si>
    <t>978-5-389-04915-4</t>
  </si>
  <si>
    <t>МоП Медвежонок Паддингтон и фруктовая радуга</t>
  </si>
  <si>
    <t>978-5-389-04970-3</t>
  </si>
  <si>
    <t>МоП Медвежонок Паддингтон на ярмарке</t>
  </si>
  <si>
    <t>978-5-389-04917-8</t>
  </si>
  <si>
    <t>Анне-Кат</t>
  </si>
  <si>
    <t>ВеселКомп Маленький подарок Антона</t>
  </si>
  <si>
    <t>978-5-389-02834-0</t>
  </si>
  <si>
    <t>84х108/16</t>
  </si>
  <si>
    <t>Земцова</t>
  </si>
  <si>
    <t>Учимся грамоте 5-6 лет</t>
  </si>
  <si>
    <t>978-5-389-00788-8</t>
  </si>
  <si>
    <t>Цифры и счет 5-6 лет</t>
  </si>
  <si>
    <t>978-5-389-00754-3</t>
  </si>
  <si>
    <t>Чёрный</t>
  </si>
  <si>
    <t>КлКл Дневник Фокса Микки</t>
  </si>
  <si>
    <t>978-5-389-01952-2</t>
  </si>
  <si>
    <t>Балинт</t>
  </si>
  <si>
    <t>МалХор Изюмка и Гном</t>
  </si>
  <si>
    <t>978-5-389-02336-9</t>
  </si>
  <si>
    <t>Линдгрен(108х84/16)Как Эмиль вылил</t>
  </si>
  <si>
    <t>108х 84/16</t>
  </si>
  <si>
    <t>978-5-17-066588-4</t>
  </si>
  <si>
    <t>Линдгрен(108х84/16)Как Эмиль угодил</t>
  </si>
  <si>
    <t>978-5-17-066628-7</t>
  </si>
  <si>
    <t>Астрель</t>
  </si>
  <si>
    <t>Линдгрен(70х90/16)Ида учится проказничат</t>
  </si>
  <si>
    <t>978-5-17-057510-7</t>
  </si>
  <si>
    <t>Линдгрен(108х84/16)Как Эмиль вырвал зуб</t>
  </si>
  <si>
    <t>978-5-17-066627-0</t>
  </si>
  <si>
    <t>ЧитДома:5 Линдгрен Эмиль и малышка Ида</t>
  </si>
  <si>
    <t>978-5-17-058384-3</t>
  </si>
  <si>
    <t>Остер</t>
  </si>
  <si>
    <t>Вн.чт.Остер Дети и Эти</t>
  </si>
  <si>
    <t>978-5-271-45055-6</t>
  </si>
  <si>
    <t>Владимирский</t>
  </si>
  <si>
    <t>Буратино в Изумруд.город(илл.Владимирск</t>
  </si>
  <si>
    <t>60х 90/ 8</t>
  </si>
  <si>
    <t>978-5-17-073021-6</t>
  </si>
  <si>
    <t>Разв Математика</t>
  </si>
  <si>
    <t>978-5-389-04000-7</t>
  </si>
  <si>
    <t>Разв Пишем буквы</t>
  </si>
  <si>
    <t>978-5-389-04001-4</t>
  </si>
  <si>
    <t>Разв Развиваем память</t>
  </si>
  <si>
    <t>978-5-389-03998-8</t>
  </si>
  <si>
    <t>Гауф</t>
  </si>
  <si>
    <t>СкЗаСказ Маленький Мук и другие сказки</t>
  </si>
  <si>
    <t>978-5-389-00783-3</t>
  </si>
  <si>
    <t>Линдгрен(70х90/16)325-я проделка Эмиля</t>
  </si>
  <si>
    <t>978-5-17-057512-1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</si>
</sst>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  <numFmt numFmtId="168" formatCode="[$-FC19]d\ mmmm\ yyyy\ &quot;г.&quot;"/>
  </numFmts>
  <fonts count="43"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167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0" fontId="8" fillId="34" borderId="0" xfId="0" applyFont="1" applyFill="1" applyAlignment="1" applyProtection="1">
      <alignment horizontal="left" vertical="center"/>
      <protection locked="0"/>
    </xf>
    <xf numFmtId="0" fontId="8" fillId="35" borderId="0" xfId="0" applyFont="1" applyFill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67" fontId="8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C9">
      <selection activeCell="E21" sqref="E21"/>
    </sheetView>
  </sheetViews>
  <sheetFormatPr defaultColWidth="9.140625" defaultRowHeight="15"/>
  <cols>
    <col min="1" max="4" width="9.140625" style="1" customWidth="1"/>
    <col min="5" max="5" width="40.8515625" style="1" customWidth="1"/>
    <col min="6" max="10" width="9.140625" style="1" customWidth="1"/>
    <col min="11" max="11" width="24.00390625" style="1" customWidth="1"/>
    <col min="12" max="12" width="9.140625" style="1" customWidth="1"/>
    <col min="13" max="13" width="8.140625" style="1" customWidth="1"/>
    <col min="14" max="14" width="9.140625" style="13" customWidth="1"/>
    <col min="15" max="16384" width="9.140625" style="1" customWidth="1"/>
  </cols>
  <sheetData>
    <row r="1" spans="1:25" s="2" customFormat="1" ht="19.5" thickBot="1">
      <c r="A1" s="2" t="s">
        <v>0</v>
      </c>
      <c r="B1" s="19" t="s">
        <v>16</v>
      </c>
      <c r="C1" s="19"/>
      <c r="D1" s="19"/>
      <c r="E1" s="2" t="s">
        <v>1</v>
      </c>
      <c r="H1" s="20" t="s">
        <v>4</v>
      </c>
      <c r="I1" s="20"/>
      <c r="J1" s="20"/>
      <c r="K1" s="20"/>
      <c r="L1" s="20"/>
      <c r="M1" s="5">
        <v>1</v>
      </c>
      <c r="N1" s="21"/>
      <c r="O1" s="22"/>
      <c r="P1" s="22"/>
      <c r="Q1" s="22"/>
      <c r="R1" s="22"/>
      <c r="S1" s="22"/>
      <c r="T1" s="23"/>
      <c r="U1" s="3"/>
      <c r="V1" s="3"/>
      <c r="W1" s="3"/>
      <c r="X1" s="3"/>
      <c r="Y1" s="3"/>
    </row>
    <row r="2" spans="14:25" s="2" customFormat="1" ht="15">
      <c r="N2" s="24"/>
      <c r="O2" s="25"/>
      <c r="P2" s="25"/>
      <c r="Q2" s="25"/>
      <c r="R2" s="25"/>
      <c r="S2" s="25"/>
      <c r="T2" s="26"/>
      <c r="U2" s="3"/>
      <c r="V2" s="3"/>
      <c r="W2" s="3"/>
      <c r="X2" s="3"/>
      <c r="Y2" s="3"/>
    </row>
    <row r="3" spans="1:25" s="4" customFormat="1" ht="15">
      <c r="A3" s="4" t="s">
        <v>2</v>
      </c>
      <c r="N3" s="24"/>
      <c r="O3" s="25"/>
      <c r="P3" s="25"/>
      <c r="Q3" s="25"/>
      <c r="R3" s="25"/>
      <c r="S3" s="25"/>
      <c r="T3" s="26"/>
      <c r="U3" s="3"/>
      <c r="V3" s="3"/>
      <c r="W3" s="3"/>
      <c r="X3" s="3"/>
      <c r="Y3" s="3"/>
    </row>
    <row r="4" spans="1:25" s="2" customFormat="1" ht="15">
      <c r="A4" s="2" t="s">
        <v>3</v>
      </c>
      <c r="N4" s="27"/>
      <c r="O4" s="28"/>
      <c r="P4" s="28"/>
      <c r="Q4" s="28"/>
      <c r="R4" s="28"/>
      <c r="S4" s="28"/>
      <c r="T4" s="29"/>
      <c r="U4" s="3"/>
      <c r="V4" s="3"/>
      <c r="W4" s="3"/>
      <c r="X4" s="3"/>
      <c r="Y4" s="3"/>
    </row>
    <row r="5" spans="1:19" s="6" customFormat="1" ht="11.25">
      <c r="A5" s="7">
        <v>408070</v>
      </c>
      <c r="B5" s="8" t="s">
        <v>5</v>
      </c>
      <c r="C5" s="9"/>
      <c r="D5" s="9" t="s">
        <v>12</v>
      </c>
      <c r="E5" s="9" t="s">
        <v>17</v>
      </c>
      <c r="F5" s="7">
        <v>60</v>
      </c>
      <c r="G5" s="7" t="s">
        <v>13</v>
      </c>
      <c r="H5" s="7">
        <v>24</v>
      </c>
      <c r="I5" s="7">
        <v>2012</v>
      </c>
      <c r="J5" s="7"/>
      <c r="K5" s="7" t="s">
        <v>18</v>
      </c>
      <c r="L5" s="9" t="s">
        <v>7</v>
      </c>
      <c r="M5" s="10">
        <v>25.4</v>
      </c>
      <c r="N5" s="12">
        <v>25.4</v>
      </c>
      <c r="O5" s="11"/>
      <c r="P5" s="11"/>
      <c r="Q5" s="11"/>
      <c r="R5" s="11"/>
      <c r="S5" s="11"/>
    </row>
    <row r="6" spans="1:19" s="6" customFormat="1" ht="11.25">
      <c r="A6" s="7">
        <v>408071</v>
      </c>
      <c r="B6" s="8" t="s">
        <v>5</v>
      </c>
      <c r="C6" s="9"/>
      <c r="D6" s="9" t="s">
        <v>12</v>
      </c>
      <c r="E6" s="9" t="s">
        <v>19</v>
      </c>
      <c r="F6" s="7">
        <v>60</v>
      </c>
      <c r="G6" s="7" t="s">
        <v>13</v>
      </c>
      <c r="H6" s="7">
        <v>24</v>
      </c>
      <c r="I6" s="7">
        <v>2012</v>
      </c>
      <c r="J6" s="7"/>
      <c r="K6" s="7" t="s">
        <v>20</v>
      </c>
      <c r="L6" s="9" t="s">
        <v>7</v>
      </c>
      <c r="M6" s="10">
        <v>25.4</v>
      </c>
      <c r="N6" s="12">
        <v>25.4</v>
      </c>
      <c r="O6" s="11"/>
      <c r="P6" s="11"/>
      <c r="Q6" s="11"/>
      <c r="R6" s="11"/>
      <c r="S6" s="11"/>
    </row>
    <row r="7" spans="1:19" s="6" customFormat="1" ht="11.25">
      <c r="A7" s="7">
        <v>408072</v>
      </c>
      <c r="B7" s="8" t="s">
        <v>5</v>
      </c>
      <c r="C7" s="9"/>
      <c r="D7" s="9" t="s">
        <v>12</v>
      </c>
      <c r="E7" s="9" t="s">
        <v>21</v>
      </c>
      <c r="F7" s="7">
        <v>60</v>
      </c>
      <c r="G7" s="7" t="s">
        <v>13</v>
      </c>
      <c r="H7" s="7">
        <v>24</v>
      </c>
      <c r="I7" s="7">
        <v>2012</v>
      </c>
      <c r="J7" s="7"/>
      <c r="K7" s="7" t="s">
        <v>22</v>
      </c>
      <c r="L7" s="9" t="s">
        <v>7</v>
      </c>
      <c r="M7" s="10">
        <v>25.4</v>
      </c>
      <c r="N7" s="12">
        <v>25.4</v>
      </c>
      <c r="O7" s="11"/>
      <c r="P7" s="11"/>
      <c r="Q7" s="11"/>
      <c r="R7" s="11"/>
      <c r="S7" s="11"/>
    </row>
    <row r="8" spans="1:19" s="6" customFormat="1" ht="11.25">
      <c r="A8" s="7">
        <v>408073</v>
      </c>
      <c r="B8" s="8" t="s">
        <v>5</v>
      </c>
      <c r="C8" s="9"/>
      <c r="D8" s="9" t="s">
        <v>12</v>
      </c>
      <c r="E8" s="9" t="s">
        <v>23</v>
      </c>
      <c r="F8" s="7">
        <v>60</v>
      </c>
      <c r="G8" s="7" t="s">
        <v>13</v>
      </c>
      <c r="H8" s="7">
        <v>24</v>
      </c>
      <c r="I8" s="7">
        <v>2012</v>
      </c>
      <c r="J8" s="7"/>
      <c r="K8" s="7" t="s">
        <v>24</v>
      </c>
      <c r="L8" s="9" t="s">
        <v>7</v>
      </c>
      <c r="M8" s="10">
        <v>25.4</v>
      </c>
      <c r="N8" s="12">
        <v>25.4</v>
      </c>
      <c r="O8" s="11"/>
      <c r="P8" s="11"/>
      <c r="Q8" s="11"/>
      <c r="R8" s="11"/>
      <c r="S8" s="11"/>
    </row>
    <row r="9" spans="1:19" s="14" customFormat="1" ht="11.25">
      <c r="A9" s="7">
        <v>296093</v>
      </c>
      <c r="B9" s="8" t="s">
        <v>5</v>
      </c>
      <c r="C9" s="9"/>
      <c r="D9" s="9" t="s">
        <v>25</v>
      </c>
      <c r="E9" s="9" t="s">
        <v>26</v>
      </c>
      <c r="F9" s="7">
        <v>6</v>
      </c>
      <c r="G9" s="7" t="s">
        <v>6</v>
      </c>
      <c r="H9" s="7">
        <v>224</v>
      </c>
      <c r="I9" s="7">
        <v>2012</v>
      </c>
      <c r="J9" s="7"/>
      <c r="K9" s="7" t="s">
        <v>27</v>
      </c>
      <c r="L9" s="9" t="s">
        <v>7</v>
      </c>
      <c r="M9" s="10">
        <v>243.1</v>
      </c>
      <c r="N9" s="12">
        <f aca="true" t="shared" si="0" ref="N9:N25">M9</f>
        <v>243.1</v>
      </c>
      <c r="O9" s="11"/>
      <c r="P9" s="11"/>
      <c r="Q9" s="11"/>
      <c r="R9" s="11"/>
      <c r="S9" s="11"/>
    </row>
    <row r="10" spans="1:19" s="6" customFormat="1" ht="11.25">
      <c r="A10" s="7">
        <v>210894</v>
      </c>
      <c r="B10" s="8" t="s">
        <v>5</v>
      </c>
      <c r="C10" s="9"/>
      <c r="D10" s="9" t="s">
        <v>29</v>
      </c>
      <c r="E10" s="9" t="s">
        <v>30</v>
      </c>
      <c r="F10" s="7">
        <v>30</v>
      </c>
      <c r="G10" s="7" t="s">
        <v>13</v>
      </c>
      <c r="H10" s="7">
        <v>32</v>
      </c>
      <c r="I10" s="7">
        <v>2012</v>
      </c>
      <c r="J10" s="7"/>
      <c r="K10" s="7" t="s">
        <v>31</v>
      </c>
      <c r="L10" s="9" t="s">
        <v>7</v>
      </c>
      <c r="M10" s="10">
        <f>61.5</f>
        <v>61.5</v>
      </c>
      <c r="N10" s="12">
        <f t="shared" si="0"/>
        <v>61.5</v>
      </c>
      <c r="O10" s="11"/>
      <c r="P10" s="11"/>
      <c r="Q10" s="11"/>
      <c r="R10" s="11"/>
      <c r="S10" s="11"/>
    </row>
    <row r="11" spans="1:19" s="6" customFormat="1" ht="11.25">
      <c r="A11" s="7">
        <v>208027</v>
      </c>
      <c r="B11" s="8" t="s">
        <v>5</v>
      </c>
      <c r="C11" s="9"/>
      <c r="D11" s="9" t="s">
        <v>29</v>
      </c>
      <c r="E11" s="9" t="s">
        <v>32</v>
      </c>
      <c r="F11" s="7">
        <v>30</v>
      </c>
      <c r="G11" s="7" t="s">
        <v>13</v>
      </c>
      <c r="H11" s="7">
        <v>32</v>
      </c>
      <c r="I11" s="7">
        <v>2012</v>
      </c>
      <c r="J11" s="7"/>
      <c r="K11" s="7" t="s">
        <v>33</v>
      </c>
      <c r="L11" s="9" t="s">
        <v>7</v>
      </c>
      <c r="M11" s="10">
        <f>61.5</f>
        <v>61.5</v>
      </c>
      <c r="N11" s="12">
        <f t="shared" si="0"/>
        <v>61.5</v>
      </c>
      <c r="O11" s="11"/>
      <c r="P11" s="11"/>
      <c r="Q11" s="11"/>
      <c r="R11" s="11"/>
      <c r="S11" s="11"/>
    </row>
    <row r="12" spans="1:19" s="6" customFormat="1" ht="11.25">
      <c r="A12" s="7">
        <v>402696</v>
      </c>
      <c r="B12" s="8" t="s">
        <v>5</v>
      </c>
      <c r="C12" s="9"/>
      <c r="D12" s="9" t="s">
        <v>34</v>
      </c>
      <c r="E12" s="9" t="s">
        <v>35</v>
      </c>
      <c r="F12" s="7">
        <v>10</v>
      </c>
      <c r="G12" s="7" t="s">
        <v>6</v>
      </c>
      <c r="H12" s="7">
        <v>144</v>
      </c>
      <c r="I12" s="7">
        <v>2012</v>
      </c>
      <c r="J12" s="7"/>
      <c r="K12" s="7" t="s">
        <v>36</v>
      </c>
      <c r="L12" s="9" t="s">
        <v>7</v>
      </c>
      <c r="M12" s="10">
        <f>173.6</f>
        <v>173.6</v>
      </c>
      <c r="N12" s="12">
        <f t="shared" si="0"/>
        <v>173.6</v>
      </c>
      <c r="O12" s="11"/>
      <c r="P12" s="11"/>
      <c r="Q12" s="11"/>
      <c r="R12" s="11"/>
      <c r="S12" s="11"/>
    </row>
    <row r="13" spans="1:19" s="6" customFormat="1" ht="11.25">
      <c r="A13" s="7">
        <v>394225</v>
      </c>
      <c r="B13" s="8" t="s">
        <v>5</v>
      </c>
      <c r="C13" s="9"/>
      <c r="D13" s="9" t="s">
        <v>37</v>
      </c>
      <c r="E13" s="9" t="s">
        <v>38</v>
      </c>
      <c r="F13" s="7">
        <v>12</v>
      </c>
      <c r="G13" s="7" t="s">
        <v>6</v>
      </c>
      <c r="H13" s="7">
        <v>96</v>
      </c>
      <c r="I13" s="7">
        <v>2012</v>
      </c>
      <c r="J13" s="7"/>
      <c r="K13" s="7" t="s">
        <v>39</v>
      </c>
      <c r="L13" s="9" t="s">
        <v>7</v>
      </c>
      <c r="M13" s="10">
        <f>156</f>
        <v>156</v>
      </c>
      <c r="N13" s="12">
        <f t="shared" si="0"/>
        <v>156</v>
      </c>
      <c r="O13" s="11"/>
      <c r="P13" s="11"/>
      <c r="Q13" s="11"/>
      <c r="R13" s="11"/>
      <c r="S13" s="11"/>
    </row>
    <row r="14" spans="1:19" s="6" customFormat="1" ht="11.25">
      <c r="A14" s="7">
        <v>223351</v>
      </c>
      <c r="B14" s="8" t="s">
        <v>8</v>
      </c>
      <c r="C14" s="9"/>
      <c r="D14" s="9" t="s">
        <v>9</v>
      </c>
      <c r="E14" s="9" t="s">
        <v>40</v>
      </c>
      <c r="F14" s="7">
        <v>18</v>
      </c>
      <c r="G14" s="7" t="s">
        <v>6</v>
      </c>
      <c r="H14" s="7">
        <v>32</v>
      </c>
      <c r="I14" s="7">
        <v>2010</v>
      </c>
      <c r="J14" s="7" t="s">
        <v>41</v>
      </c>
      <c r="K14" s="7" t="s">
        <v>42</v>
      </c>
      <c r="L14" s="9" t="s">
        <v>11</v>
      </c>
      <c r="M14" s="10">
        <f>129.5</f>
        <v>129.5</v>
      </c>
      <c r="N14" s="12">
        <f t="shared" si="0"/>
        <v>129.5</v>
      </c>
      <c r="O14" s="11"/>
      <c r="P14" s="11"/>
      <c r="Q14" s="11"/>
      <c r="R14" s="11"/>
      <c r="S14" s="11"/>
    </row>
    <row r="15" spans="1:14" s="6" customFormat="1" ht="11.25">
      <c r="A15" s="30">
        <v>182538</v>
      </c>
      <c r="B15" s="31" t="s">
        <v>8</v>
      </c>
      <c r="C15" s="32"/>
      <c r="D15" s="32" t="s">
        <v>9</v>
      </c>
      <c r="E15" s="9" t="s">
        <v>68</v>
      </c>
      <c r="F15" s="30">
        <v>26</v>
      </c>
      <c r="G15" s="30" t="s">
        <v>6</v>
      </c>
      <c r="H15" s="30">
        <v>56</v>
      </c>
      <c r="I15" s="30">
        <v>2009</v>
      </c>
      <c r="J15" s="30" t="s">
        <v>10</v>
      </c>
      <c r="K15" s="30" t="s">
        <v>69</v>
      </c>
      <c r="L15" s="32" t="s">
        <v>11</v>
      </c>
      <c r="M15" s="33">
        <f>102</f>
        <v>102</v>
      </c>
      <c r="N15" s="12">
        <f t="shared" si="0"/>
        <v>102</v>
      </c>
    </row>
    <row r="16" spans="1:19" s="6" customFormat="1" ht="11.25">
      <c r="A16" s="7">
        <v>223352</v>
      </c>
      <c r="B16" s="8" t="s">
        <v>8</v>
      </c>
      <c r="C16" s="9"/>
      <c r="D16" s="9" t="s">
        <v>9</v>
      </c>
      <c r="E16" s="9" t="s">
        <v>43</v>
      </c>
      <c r="F16" s="7">
        <v>18</v>
      </c>
      <c r="G16" s="7" t="s">
        <v>6</v>
      </c>
      <c r="H16" s="7">
        <v>32</v>
      </c>
      <c r="I16" s="7">
        <v>2010</v>
      </c>
      <c r="J16" s="7" t="s">
        <v>41</v>
      </c>
      <c r="K16" s="7" t="s">
        <v>44</v>
      </c>
      <c r="L16" s="9" t="s">
        <v>11</v>
      </c>
      <c r="M16" s="10">
        <f>129.5</f>
        <v>129.5</v>
      </c>
      <c r="N16" s="12">
        <f t="shared" si="0"/>
        <v>129.5</v>
      </c>
      <c r="O16" s="11"/>
      <c r="P16" s="11"/>
      <c r="Q16" s="11"/>
      <c r="R16" s="11"/>
      <c r="S16" s="11"/>
    </row>
    <row r="17" spans="1:19" s="6" customFormat="1" ht="11.25">
      <c r="A17" s="7">
        <v>182019</v>
      </c>
      <c r="B17" s="8" t="s">
        <v>8</v>
      </c>
      <c r="C17" s="9"/>
      <c r="D17" s="9" t="s">
        <v>9</v>
      </c>
      <c r="E17" s="9" t="s">
        <v>46</v>
      </c>
      <c r="F17" s="7">
        <v>26</v>
      </c>
      <c r="G17" s="7" t="s">
        <v>6</v>
      </c>
      <c r="H17" s="7">
        <v>55</v>
      </c>
      <c r="I17" s="7">
        <v>2009</v>
      </c>
      <c r="J17" s="7" t="s">
        <v>10</v>
      </c>
      <c r="K17" s="7" t="s">
        <v>47</v>
      </c>
      <c r="L17" s="9" t="s">
        <v>11</v>
      </c>
      <c r="M17" s="10">
        <f>102</f>
        <v>102</v>
      </c>
      <c r="N17" s="12">
        <f t="shared" si="0"/>
        <v>102</v>
      </c>
      <c r="O17" s="11"/>
      <c r="P17" s="11"/>
      <c r="Q17" s="11"/>
      <c r="R17" s="11"/>
      <c r="S17" s="11"/>
    </row>
    <row r="18" spans="1:19" s="6" customFormat="1" ht="11.25">
      <c r="A18" s="7">
        <v>225317</v>
      </c>
      <c r="B18" s="8" t="s">
        <v>8</v>
      </c>
      <c r="C18" s="9"/>
      <c r="D18" s="9" t="s">
        <v>9</v>
      </c>
      <c r="E18" s="9" t="s">
        <v>48</v>
      </c>
      <c r="F18" s="7">
        <v>18</v>
      </c>
      <c r="G18" s="7" t="s">
        <v>6</v>
      </c>
      <c r="H18" s="7">
        <v>32</v>
      </c>
      <c r="I18" s="7">
        <v>2010</v>
      </c>
      <c r="J18" s="7" t="s">
        <v>41</v>
      </c>
      <c r="K18" s="7" t="s">
        <v>49</v>
      </c>
      <c r="L18" s="9" t="s">
        <v>11</v>
      </c>
      <c r="M18" s="10">
        <f>129.5</f>
        <v>129.5</v>
      </c>
      <c r="N18" s="12">
        <f t="shared" si="0"/>
        <v>129.5</v>
      </c>
      <c r="O18" s="11"/>
      <c r="P18" s="11"/>
      <c r="Q18" s="11"/>
      <c r="R18" s="11"/>
      <c r="S18" s="11"/>
    </row>
    <row r="19" spans="1:19" s="6" customFormat="1" ht="11.25">
      <c r="A19" s="7">
        <v>187473</v>
      </c>
      <c r="B19" s="8" t="s">
        <v>8</v>
      </c>
      <c r="C19" s="9"/>
      <c r="D19" s="9" t="s">
        <v>9</v>
      </c>
      <c r="E19" s="9" t="s">
        <v>50</v>
      </c>
      <c r="F19" s="7">
        <v>9</v>
      </c>
      <c r="G19" s="7" t="s">
        <v>6</v>
      </c>
      <c r="H19" s="7">
        <v>160</v>
      </c>
      <c r="I19" s="7">
        <v>2009</v>
      </c>
      <c r="J19" s="7" t="s">
        <v>10</v>
      </c>
      <c r="K19" s="7" t="s">
        <v>51</v>
      </c>
      <c r="L19" s="9" t="s">
        <v>11</v>
      </c>
      <c r="M19" s="10">
        <f>189.8</f>
        <v>189.8</v>
      </c>
      <c r="N19" s="12">
        <f t="shared" si="0"/>
        <v>189.8</v>
      </c>
      <c r="O19" s="11"/>
      <c r="P19" s="11"/>
      <c r="Q19" s="11"/>
      <c r="R19" s="11"/>
      <c r="S19" s="11"/>
    </row>
    <row r="20" spans="1:19" s="6" customFormat="1" ht="11.25">
      <c r="A20" s="7">
        <v>408417</v>
      </c>
      <c r="B20" s="8" t="s">
        <v>8</v>
      </c>
      <c r="C20" s="9"/>
      <c r="D20" s="9" t="s">
        <v>52</v>
      </c>
      <c r="E20" s="9" t="s">
        <v>53</v>
      </c>
      <c r="F20" s="7">
        <v>20</v>
      </c>
      <c r="G20" s="7" t="s">
        <v>6</v>
      </c>
      <c r="H20" s="7">
        <v>0</v>
      </c>
      <c r="I20" s="7">
        <v>2012</v>
      </c>
      <c r="J20" s="7" t="s">
        <v>15</v>
      </c>
      <c r="K20" s="7" t="s">
        <v>54</v>
      </c>
      <c r="L20" s="9" t="s">
        <v>45</v>
      </c>
      <c r="M20" s="10">
        <f>128.5</f>
        <v>128.5</v>
      </c>
      <c r="N20" s="12">
        <f t="shared" si="0"/>
        <v>128.5</v>
      </c>
      <c r="O20" s="11"/>
      <c r="P20" s="11"/>
      <c r="Q20" s="11"/>
      <c r="R20" s="11"/>
      <c r="S20" s="11"/>
    </row>
    <row r="21" spans="1:19" s="15" customFormat="1" ht="11.25">
      <c r="A21" s="7">
        <v>279489</v>
      </c>
      <c r="B21" s="8" t="s">
        <v>8</v>
      </c>
      <c r="C21" s="9"/>
      <c r="D21" s="9" t="s">
        <v>55</v>
      </c>
      <c r="E21" s="9" t="s">
        <v>56</v>
      </c>
      <c r="F21" s="7">
        <v>5</v>
      </c>
      <c r="G21" s="7" t="s">
        <v>6</v>
      </c>
      <c r="H21" s="7">
        <v>136</v>
      </c>
      <c r="I21" s="7">
        <v>2012</v>
      </c>
      <c r="J21" s="7" t="s">
        <v>57</v>
      </c>
      <c r="K21" s="7" t="s">
        <v>58</v>
      </c>
      <c r="L21" s="9" t="s">
        <v>11</v>
      </c>
      <c r="M21" s="10">
        <f>273.4</f>
        <v>273.4</v>
      </c>
      <c r="N21" s="12">
        <f t="shared" si="0"/>
        <v>273.4</v>
      </c>
      <c r="O21" s="11"/>
      <c r="P21" s="11"/>
      <c r="Q21" s="11"/>
      <c r="R21" s="11"/>
      <c r="S21" s="11"/>
    </row>
    <row r="22" spans="1:19" s="6" customFormat="1" ht="11.25">
      <c r="A22" s="7">
        <v>409806</v>
      </c>
      <c r="B22" s="8" t="s">
        <v>5</v>
      </c>
      <c r="C22" s="16" t="s">
        <v>14</v>
      </c>
      <c r="D22" s="16" t="s">
        <v>29</v>
      </c>
      <c r="E22" s="16" t="s">
        <v>59</v>
      </c>
      <c r="F22" s="7">
        <v>20</v>
      </c>
      <c r="G22" s="7" t="s">
        <v>13</v>
      </c>
      <c r="H22" s="7">
        <v>64</v>
      </c>
      <c r="I22" s="7">
        <v>2012</v>
      </c>
      <c r="J22" s="7"/>
      <c r="K22" s="7" t="s">
        <v>60</v>
      </c>
      <c r="L22" s="9" t="s">
        <v>7</v>
      </c>
      <c r="M22" s="10">
        <v>58.5</v>
      </c>
      <c r="N22" s="12">
        <f t="shared" si="0"/>
        <v>58.5</v>
      </c>
      <c r="O22" s="11"/>
      <c r="P22" s="11"/>
      <c r="Q22" s="11"/>
      <c r="R22" s="11"/>
      <c r="S22" s="11"/>
    </row>
    <row r="23" spans="1:19" s="6" customFormat="1" ht="11.25">
      <c r="A23" s="7">
        <v>409730</v>
      </c>
      <c r="B23" s="8" t="s">
        <v>5</v>
      </c>
      <c r="C23" s="16" t="s">
        <v>14</v>
      </c>
      <c r="D23" s="16" t="s">
        <v>29</v>
      </c>
      <c r="E23" s="16" t="s">
        <v>61</v>
      </c>
      <c r="F23" s="7">
        <v>24</v>
      </c>
      <c r="G23" s="7" t="s">
        <v>13</v>
      </c>
      <c r="H23" s="7">
        <v>64</v>
      </c>
      <c r="I23" s="7">
        <v>2012</v>
      </c>
      <c r="J23" s="7"/>
      <c r="K23" s="7" t="s">
        <v>62</v>
      </c>
      <c r="L23" s="9" t="s">
        <v>7</v>
      </c>
      <c r="M23" s="10">
        <v>58.5</v>
      </c>
      <c r="N23" s="12">
        <f t="shared" si="0"/>
        <v>58.5</v>
      </c>
      <c r="O23" s="11"/>
      <c r="P23" s="11"/>
      <c r="Q23" s="11"/>
      <c r="R23" s="11"/>
      <c r="S23" s="11"/>
    </row>
    <row r="24" spans="1:19" s="6" customFormat="1" ht="11.25">
      <c r="A24" s="7">
        <v>409731</v>
      </c>
      <c r="B24" s="8" t="s">
        <v>5</v>
      </c>
      <c r="C24" s="16" t="s">
        <v>14</v>
      </c>
      <c r="D24" s="16" t="s">
        <v>29</v>
      </c>
      <c r="E24" s="16" t="s">
        <v>63</v>
      </c>
      <c r="F24" s="7">
        <v>20</v>
      </c>
      <c r="G24" s="7" t="s">
        <v>13</v>
      </c>
      <c r="H24" s="7">
        <v>64</v>
      </c>
      <c r="I24" s="7">
        <v>2012</v>
      </c>
      <c r="J24" s="7"/>
      <c r="K24" s="7" t="s">
        <v>64</v>
      </c>
      <c r="L24" s="9" t="s">
        <v>7</v>
      </c>
      <c r="M24" s="10">
        <v>58.5</v>
      </c>
      <c r="N24" s="12">
        <f t="shared" si="0"/>
        <v>58.5</v>
      </c>
      <c r="O24" s="11"/>
      <c r="P24" s="11"/>
      <c r="Q24" s="11"/>
      <c r="R24" s="11"/>
      <c r="S24" s="11"/>
    </row>
    <row r="25" spans="1:19" s="6" customFormat="1" ht="11.25">
      <c r="A25" s="7">
        <v>220303</v>
      </c>
      <c r="B25" s="8" t="s">
        <v>5</v>
      </c>
      <c r="C25" s="9"/>
      <c r="D25" s="9" t="s">
        <v>65</v>
      </c>
      <c r="E25" s="9" t="s">
        <v>66</v>
      </c>
      <c r="F25" s="7">
        <v>10</v>
      </c>
      <c r="G25" s="7" t="s">
        <v>6</v>
      </c>
      <c r="H25" s="7">
        <v>96</v>
      </c>
      <c r="I25" s="7">
        <v>2012</v>
      </c>
      <c r="J25" s="7" t="s">
        <v>28</v>
      </c>
      <c r="K25" s="7" t="s">
        <v>67</v>
      </c>
      <c r="L25" s="9" t="s">
        <v>7</v>
      </c>
      <c r="M25" s="10">
        <v>146.3</v>
      </c>
      <c r="N25" s="12">
        <f t="shared" si="0"/>
        <v>146.3</v>
      </c>
      <c r="O25" s="11"/>
      <c r="P25" s="11"/>
      <c r="Q25" s="11"/>
      <c r="R25" s="11"/>
      <c r="S25" s="11"/>
    </row>
    <row r="26" spans="1:19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>N25+N24+N23+N22+N21+N20+N19+N18+N17+N16+N14+N13+N12+N11+N10+N9+N8+N7+N6+N5+N15</f>
        <v>2303.3</v>
      </c>
      <c r="O26" s="17">
        <f>N26*1.1</f>
        <v>2533.6300000000006</v>
      </c>
      <c r="P26" s="17"/>
      <c r="Q26" s="17"/>
      <c r="R26" s="17"/>
      <c r="S26" s="17"/>
    </row>
    <row r="27" spans="1:19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7"/>
      <c r="P27" s="17"/>
      <c r="Q27" s="17"/>
      <c r="R27" s="17"/>
      <c r="S27" s="17"/>
    </row>
    <row r="28" spans="1:19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17"/>
      <c r="P28" s="17"/>
      <c r="Q28" s="17"/>
      <c r="R28" s="17"/>
      <c r="S28" s="17"/>
    </row>
    <row r="29" spans="1:19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7"/>
      <c r="P29" s="17"/>
      <c r="Q29" s="17"/>
      <c r="R29" s="17"/>
      <c r="S29" s="17"/>
    </row>
    <row r="30" spans="1:19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7"/>
      <c r="P30" s="17"/>
      <c r="Q30" s="17"/>
      <c r="R30" s="17"/>
      <c r="S30" s="17"/>
    </row>
    <row r="31" spans="1:19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7"/>
      <c r="P31" s="17"/>
      <c r="Q31" s="17"/>
      <c r="R31" s="17"/>
      <c r="S31" s="17"/>
    </row>
    <row r="32" spans="1:19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17"/>
      <c r="P32" s="17"/>
      <c r="Q32" s="17"/>
      <c r="R32" s="17"/>
      <c r="S32" s="17"/>
    </row>
    <row r="33" spans="1:19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7"/>
      <c r="P33" s="17"/>
      <c r="Q33" s="17"/>
      <c r="R33" s="17"/>
      <c r="S33" s="17"/>
    </row>
    <row r="34" spans="1:19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7"/>
      <c r="P34" s="17"/>
      <c r="Q34" s="17"/>
      <c r="R34" s="17"/>
      <c r="S34" s="17"/>
    </row>
    <row r="35" spans="1:19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7"/>
      <c r="P35" s="17"/>
      <c r="Q35" s="17"/>
      <c r="R35" s="17"/>
      <c r="S35" s="17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 pc</cp:lastModifiedBy>
  <dcterms:created xsi:type="dcterms:W3CDTF">2010-04-01T16:12:23Z</dcterms:created>
  <dcterms:modified xsi:type="dcterms:W3CDTF">2013-01-23T16:02:24Z</dcterms:modified>
  <cp:category/>
  <cp:version/>
  <cp:contentType/>
  <cp:contentStatus/>
</cp:coreProperties>
</file>