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<sst xmlns="http://schemas.openxmlformats.org/spreadsheetml/2006/main" count="40" uniqueCount="34">
  <si>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Ник</t>
  </si>
  <si>
    <t>Ссылка</t>
  </si>
  <si>
    <t>Наименование</t>
  </si>
  <si>
    <t>Размер</t>
  </si>
  <si>
    <t>Цвет</t>
  </si>
  <si>
    <t>Цена в юанях</t>
  </si>
  <si>
    <t>ЕМС(доставка по Китаю)</t>
  </si>
  <si>
    <t>Цена в рублях без орг/сбора</t>
  </si>
  <si>
    <t>Кол-во</t>
  </si>
  <si>
    <t>Сумма без орг%</t>
  </si>
  <si>
    <t>Доставка до РФ</t>
  </si>
  <si>
    <t>Итого</t>
  </si>
  <si>
    <t>Замена</t>
  </si>
  <si>
    <t>улитка1</t>
  </si>
  <si>
    <t>http://item.taobao.com/item.htm?spm=a230r.1.14.1.wuP4kq&amp;id=20277160048</t>
  </si>
  <si>
    <t>спорт.костюм</t>
  </si>
  <si>
    <t>8 (115-120)</t>
  </si>
  <si>
    <t>синий с белыми полосами</t>
  </si>
  <si>
    <t>синий с золотыми полосами</t>
  </si>
  <si>
    <t>http://item.taobao.com/item.htm?spm=a1z10.3.w17-1314457754.41.4vni8H&amp;id=19889968186&amp;</t>
  </si>
  <si>
    <t>ветровка</t>
  </si>
  <si>
    <t>140 (9-10)</t>
  </si>
  <si>
    <t>серый</t>
  </si>
  <si>
    <t>http://item.taobao.com/item.htm?spm=a1z10.3.w17-18407415686.67.RKAl4Z&amp;id=8996986311&amp;</t>
  </si>
  <si>
    <t>распылитель</t>
  </si>
  <si>
    <t>http://item.taobao.com/item.htm?spm=a1z10.3.w17-18407415686.49.UUaxlh&amp;id=25335376159&amp;</t>
  </si>
  <si>
    <t>пистолет</t>
  </si>
  <si>
    <t>зеленый</t>
  </si>
  <si>
    <t>любой</t>
  </si>
  <si>
    <t>http://item.taobao.com/item.htm?spm=a1z10.3.w17-18407415686.88.yjD5HD&amp;id=17557256517&amp;</t>
  </si>
  <si>
    <t>визитница</t>
  </si>
  <si>
    <t>оранжевый</t>
  </si>
  <si>
    <t>http://item.taobao.com/item.htm?spm=a1z10.3.w17-18407415686.71.x5ukog&amp;id=24810212303&amp;</t>
  </si>
  <si>
    <t>стельки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</si>
</sst>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3" fillId="0" borderId="1" xfId="20" applyNumberFormat="1" applyFont="1" applyFill="1" applyBorder="1" applyAlignment="1" applyProtection="1">
      <alignment/>
      <protection/>
    </xf>
    <xf numFmtId="164" fontId="0" fillId="3" borderId="1" xfId="0" applyFill="1" applyBorder="1" applyAlignment="1">
      <alignment/>
    </xf>
    <xf numFmtId="164" fontId="3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em.taobao.com/item.htm?spm=a230r.1.14.1.wuP4kq&amp;id=20277160048" TargetMode="External" /><Relationship Id="rId2" Type="http://schemas.openxmlformats.org/officeDocument/2006/relationships/hyperlink" Target="http://item.taobao.com/item.htm?spm=a1z10.3.w17-1314457754.41.4vni8H&amp;id=19889968186&amp;" TargetMode="External" /><Relationship Id="rId3" Type="http://schemas.openxmlformats.org/officeDocument/2006/relationships/hyperlink" Target="http://item.taobao.com/item.htm?spm=a1z10.3.w17-18407415686.67.RKAl4Z&amp;id=8996986311&amp;" TargetMode="External" /><Relationship Id="rId4" Type="http://schemas.openxmlformats.org/officeDocument/2006/relationships/hyperlink" Target="http://item.taobao.com/item.htm?spm=a1z10.3.w17-18407415686.49.UUaxlh&amp;id=25335376159&amp;" TargetMode="External" /><Relationship Id="rId5" Type="http://schemas.openxmlformats.org/officeDocument/2006/relationships/hyperlink" Target="http://item.taobao.com/item.htm?spm=a1z10.3.w17-18407415686.88.yjD5HD&amp;id=17557256517&amp;" TargetMode="External" /><Relationship Id="rId6" Type="http://schemas.openxmlformats.org/officeDocument/2006/relationships/hyperlink" Target="http://item.taobao.com/item.htm?spm=a1z10.3.w17-18407415686.71.x5ukog&amp;id=24810212303&amp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pane ySplit="65535" topLeftCell="A1" activePane="topLeft" state="split"/>
      <selection pane="topLeft" activeCell="M16" sqref="M16"/>
      <selection pane="bottomLeft" activeCell="A1" sqref="A1"/>
    </sheetView>
  </sheetViews>
  <sheetFormatPr defaultColWidth="9.140625" defaultRowHeight="15"/>
  <cols>
    <col min="1" max="1" width="13.28125" style="0" customWidth="1"/>
    <col min="2" max="2" width="12.57421875" style="0" customWidth="1"/>
    <col min="3" max="3" width="15.421875" style="0" customWidth="1"/>
    <col min="5" max="5" width="11.421875" style="0" customWidth="1"/>
    <col min="6" max="6" width="10.28125" style="0" customWidth="1"/>
    <col min="7" max="7" width="11.421875" style="0" customWidth="1"/>
    <col min="8" max="8" width="12.421875" style="0" customWidth="1"/>
    <col min="9" max="10" width="11.140625" style="0" customWidth="1"/>
    <col min="11" max="11" width="13.00390625" style="0" customWidth="1"/>
    <col min="12" max="12" width="13.8515625" style="0" customWidth="1"/>
    <col min="13" max="13" width="10.28125" style="0" customWidth="1"/>
    <col min="14" max="14" width="10.421875" style="0" customWidth="1"/>
  </cols>
  <sheetData>
    <row r="1" spans="1:15" ht="48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>
        <v>0.12</v>
      </c>
      <c r="L1" s="3">
        <v>0.17</v>
      </c>
      <c r="M1" s="2" t="s">
        <v>10</v>
      </c>
      <c r="N1" s="2" t="s">
        <v>11</v>
      </c>
      <c r="O1" s="2" t="s">
        <v>12</v>
      </c>
    </row>
    <row r="2" spans="1:15" ht="15.75">
      <c r="A2" s="4" t="s">
        <v>13</v>
      </c>
      <c r="B2" s="5" t="s">
        <v>14</v>
      </c>
      <c r="C2" s="4" t="s">
        <v>15</v>
      </c>
      <c r="D2" s="4" t="s">
        <v>16</v>
      </c>
      <c r="E2" s="4" t="s">
        <v>17</v>
      </c>
      <c r="F2" s="4">
        <v>56.1</v>
      </c>
      <c r="G2" s="4">
        <v>10</v>
      </c>
      <c r="H2" s="4">
        <f>(G2+F2)*7</f>
        <v>462.69999999999993</v>
      </c>
      <c r="I2" s="4">
        <v>1</v>
      </c>
      <c r="J2" s="4">
        <f>H2*I2</f>
        <v>462.69999999999993</v>
      </c>
      <c r="K2" s="4">
        <f>J2*1.12</f>
        <v>518.2239999999999</v>
      </c>
      <c r="L2" s="4">
        <f>J2*1.17</f>
        <v>541.3589999999999</v>
      </c>
      <c r="M2" s="4"/>
      <c r="N2" s="4"/>
      <c r="O2" s="4" t="s">
        <v>18</v>
      </c>
    </row>
    <row r="3" spans="1:15" ht="15.75">
      <c r="A3" s="4" t="s">
        <v>13</v>
      </c>
      <c r="B3" s="5" t="s">
        <v>19</v>
      </c>
      <c r="C3" s="4" t="s">
        <v>20</v>
      </c>
      <c r="D3" s="4" t="s">
        <v>21</v>
      </c>
      <c r="E3" s="4" t="s">
        <v>22</v>
      </c>
      <c r="F3" s="4">
        <v>70.2</v>
      </c>
      <c r="G3" s="4">
        <v>25</v>
      </c>
      <c r="H3" s="4">
        <f>(G3+F3)*7</f>
        <v>666.4</v>
      </c>
      <c r="I3" s="4">
        <v>1</v>
      </c>
      <c r="J3" s="4">
        <f>H3*I3</f>
        <v>666.4</v>
      </c>
      <c r="K3" s="4">
        <f>J3*1.12</f>
        <v>746.368</v>
      </c>
      <c r="L3" s="4">
        <f>J3*1.17</f>
        <v>779.6879999999999</v>
      </c>
      <c r="M3" s="4"/>
      <c r="N3" s="4"/>
      <c r="O3" s="4"/>
    </row>
    <row r="4" spans="1:15" ht="15.75">
      <c r="A4" s="4" t="s">
        <v>13</v>
      </c>
      <c r="B4" s="5" t="s">
        <v>23</v>
      </c>
      <c r="C4" s="4" t="s">
        <v>24</v>
      </c>
      <c r="D4" s="4"/>
      <c r="E4" s="4"/>
      <c r="F4" s="4">
        <v>0.8</v>
      </c>
      <c r="G4" s="4">
        <v>10</v>
      </c>
      <c r="H4" s="4">
        <f>(F4+G4)*7</f>
        <v>75.60000000000001</v>
      </c>
      <c r="I4" s="4">
        <v>2</v>
      </c>
      <c r="J4" s="4">
        <f>H4*I4</f>
        <v>151.20000000000002</v>
      </c>
      <c r="K4" s="4">
        <f>J4*1.12</f>
        <v>169.34400000000002</v>
      </c>
      <c r="L4" s="4">
        <f>J4*1.17</f>
        <v>176.904</v>
      </c>
      <c r="M4" s="4"/>
      <c r="N4" s="4"/>
      <c r="O4" s="4"/>
    </row>
    <row r="5" spans="1:15" ht="15.75">
      <c r="A5" s="4" t="s">
        <v>13</v>
      </c>
      <c r="B5" s="5" t="s">
        <v>25</v>
      </c>
      <c r="C5" s="4" t="s">
        <v>26</v>
      </c>
      <c r="D5" s="6"/>
      <c r="E5" s="4" t="s">
        <v>27</v>
      </c>
      <c r="F5" s="4">
        <v>1.9</v>
      </c>
      <c r="G5" s="4">
        <v>0</v>
      </c>
      <c r="H5" s="4">
        <f>(F5+G5)*7</f>
        <v>13.299999999999999</v>
      </c>
      <c r="I5" s="4">
        <v>2</v>
      </c>
      <c r="J5" s="4">
        <f>H5*I5</f>
        <v>26.599999999999998</v>
      </c>
      <c r="K5" s="4">
        <f>J5*1.12</f>
        <v>29.792</v>
      </c>
      <c r="L5" s="4">
        <f>J5*1.17</f>
        <v>31.121999999999996</v>
      </c>
      <c r="M5" s="4"/>
      <c r="N5" s="4"/>
      <c r="O5" s="4" t="s">
        <v>28</v>
      </c>
    </row>
    <row r="6" spans="1:15" ht="15.75">
      <c r="A6" s="4" t="s">
        <v>13</v>
      </c>
      <c r="B6" s="5" t="s">
        <v>29</v>
      </c>
      <c r="C6" s="4" t="s">
        <v>30</v>
      </c>
      <c r="D6" s="4"/>
      <c r="E6" s="4" t="s">
        <v>31</v>
      </c>
      <c r="F6" s="4">
        <v>3.3</v>
      </c>
      <c r="G6" s="4">
        <v>0</v>
      </c>
      <c r="H6" s="4">
        <f>(F6+G6)*7</f>
        <v>23.099999999999998</v>
      </c>
      <c r="I6" s="4">
        <v>1</v>
      </c>
      <c r="J6" s="4">
        <f>H6*I6</f>
        <v>23.099999999999998</v>
      </c>
      <c r="K6" s="4">
        <f>J6*1.12</f>
        <v>25.872</v>
      </c>
      <c r="L6" s="4">
        <f>J6*1.17</f>
        <v>27.026999999999997</v>
      </c>
      <c r="M6" s="4"/>
      <c r="N6" s="4"/>
      <c r="O6" s="4" t="s">
        <v>27</v>
      </c>
    </row>
    <row r="7" spans="1:15" ht="15.75">
      <c r="A7" s="4" t="s">
        <v>13</v>
      </c>
      <c r="B7" s="7" t="s">
        <v>32</v>
      </c>
      <c r="C7" s="4" t="s">
        <v>33</v>
      </c>
      <c r="D7" s="4">
        <v>43</v>
      </c>
      <c r="E7" s="4"/>
      <c r="F7" s="4">
        <v>0.99</v>
      </c>
      <c r="G7" s="4">
        <v>0</v>
      </c>
      <c r="H7" s="4">
        <f>(F7+G7)*7</f>
        <v>6.93</v>
      </c>
      <c r="I7" s="4">
        <v>2</v>
      </c>
      <c r="J7" s="4">
        <f>H7*I7</f>
        <v>13.86</v>
      </c>
      <c r="K7" s="4">
        <f>J7*1.12</f>
        <v>15.523200000000001</v>
      </c>
      <c r="L7" s="4">
        <f>J7*1.17</f>
        <v>16.216199999999997</v>
      </c>
      <c r="M7" s="4"/>
      <c r="N7" s="4"/>
      <c r="O7" s="4"/>
    </row>
    <row r="8" spans="1:15" ht="15.75">
      <c r="A8" s="4"/>
      <c r="B8" s="5"/>
      <c r="C8" s="4"/>
      <c r="D8" s="4"/>
      <c r="E8" s="4"/>
      <c r="F8" s="4"/>
      <c r="G8" s="4"/>
      <c r="H8" s="4">
        <f>(F8+G8)*7</f>
        <v>0</v>
      </c>
      <c r="I8" s="4">
        <v>1</v>
      </c>
      <c r="J8" s="4">
        <f>H8*I8</f>
        <v>0</v>
      </c>
      <c r="K8" s="4">
        <f>J8*1.12</f>
        <v>0</v>
      </c>
      <c r="L8" s="4">
        <f>J8*1.17</f>
        <v>0</v>
      </c>
      <c r="M8" s="4"/>
      <c r="N8" s="4"/>
      <c r="O8" s="4"/>
    </row>
    <row r="9" spans="1:15" ht="15">
      <c r="A9" s="4"/>
      <c r="B9" s="5"/>
      <c r="C9" s="4"/>
      <c r="D9" s="4"/>
      <c r="E9" s="4"/>
      <c r="F9" s="4"/>
      <c r="G9" s="4"/>
      <c r="H9" s="4">
        <f>(F9+G9)*7</f>
        <v>0</v>
      </c>
      <c r="I9" s="4">
        <v>1</v>
      </c>
      <c r="J9" s="4">
        <f>H9*I9</f>
        <v>0</v>
      </c>
      <c r="K9" s="4">
        <f>J9*1.12</f>
        <v>0</v>
      </c>
      <c r="L9" s="4">
        <f>J9*1.17</f>
        <v>0</v>
      </c>
      <c r="M9" s="4"/>
      <c r="N9" s="4"/>
      <c r="O9" s="4"/>
    </row>
    <row r="10" spans="1:15" ht="15">
      <c r="A10" s="4"/>
      <c r="B10" s="5"/>
      <c r="C10" s="4"/>
      <c r="D10" s="4"/>
      <c r="E10" s="4"/>
      <c r="F10" s="4"/>
      <c r="G10" s="4"/>
      <c r="H10" s="4">
        <f>(F10+G10)*7</f>
        <v>0</v>
      </c>
      <c r="I10" s="4">
        <v>1</v>
      </c>
      <c r="J10" s="4">
        <f>H10*I10</f>
        <v>0</v>
      </c>
      <c r="K10" s="4">
        <f>J10*1.12</f>
        <v>0</v>
      </c>
      <c r="L10" s="4">
        <f>J10*1.17</f>
        <v>0</v>
      </c>
      <c r="M10" s="4"/>
      <c r="N10" s="4"/>
      <c r="O10" s="4"/>
    </row>
    <row r="11" spans="1:15" ht="15">
      <c r="A11" s="4"/>
      <c r="B11" s="5"/>
      <c r="C11" s="4"/>
      <c r="D11" s="4"/>
      <c r="E11" s="4"/>
      <c r="F11" s="4"/>
      <c r="G11" s="4"/>
      <c r="H11" s="4">
        <f>(F11+G11)*7</f>
        <v>0</v>
      </c>
      <c r="I11" s="4">
        <v>1</v>
      </c>
      <c r="J11" s="4">
        <f>H11*I11</f>
        <v>0</v>
      </c>
      <c r="K11" s="4">
        <f>J11*1.12</f>
        <v>0</v>
      </c>
      <c r="L11" s="4">
        <f>J11*1.17</f>
        <v>0</v>
      </c>
      <c r="M11" s="4"/>
      <c r="N11" s="4"/>
      <c r="O11" s="4"/>
    </row>
    <row r="12" spans="1:15" ht="15">
      <c r="A12" s="4"/>
      <c r="B12" s="5"/>
      <c r="C12" s="4"/>
      <c r="D12" s="4"/>
      <c r="E12" s="4"/>
      <c r="F12" s="4"/>
      <c r="G12" s="4"/>
      <c r="H12" s="4">
        <f>(F12+G12)*7</f>
        <v>0</v>
      </c>
      <c r="I12" s="4">
        <v>1</v>
      </c>
      <c r="J12" s="4">
        <f>H12*I12</f>
        <v>0</v>
      </c>
      <c r="K12" s="4">
        <f>J12*1.12</f>
        <v>0</v>
      </c>
      <c r="L12" s="4">
        <f>J12*1.17</f>
        <v>0</v>
      </c>
      <c r="M12" s="4"/>
      <c r="N12" s="4"/>
      <c r="O12" s="4"/>
    </row>
    <row r="13" spans="1:15" ht="15">
      <c r="A13" s="4"/>
      <c r="B13" s="5"/>
      <c r="C13" s="4"/>
      <c r="D13" s="4"/>
      <c r="E13" s="4"/>
      <c r="F13" s="4"/>
      <c r="G13" s="4"/>
      <c r="H13" s="4">
        <f>(F13+G13)*7</f>
        <v>0</v>
      </c>
      <c r="I13" s="4">
        <v>1</v>
      </c>
      <c r="J13" s="4">
        <f>H13*I13</f>
        <v>0</v>
      </c>
      <c r="K13" s="4">
        <f>J13*1.12</f>
        <v>0</v>
      </c>
      <c r="L13" s="4">
        <f>J13*1.17</f>
        <v>0</v>
      </c>
      <c r="M13" s="4"/>
      <c r="N13" s="4"/>
      <c r="O13" s="4"/>
    </row>
    <row r="14" spans="1:15" ht="15">
      <c r="A14" s="4"/>
      <c r="B14" s="5"/>
      <c r="C14" s="4"/>
      <c r="D14" s="4"/>
      <c r="E14" s="4"/>
      <c r="F14" s="4"/>
      <c r="G14" s="4"/>
      <c r="H14" s="4">
        <f>(F14+G14)*7</f>
        <v>0</v>
      </c>
      <c r="I14" s="4">
        <v>1</v>
      </c>
      <c r="J14" s="4">
        <f>H14*I14</f>
        <v>0</v>
      </c>
      <c r="K14" s="4">
        <f>J14*1.12</f>
        <v>0</v>
      </c>
      <c r="L14" s="4">
        <f>J14*1.17</f>
        <v>0</v>
      </c>
      <c r="M14" s="4"/>
      <c r="N14" s="4"/>
      <c r="O14" s="4"/>
    </row>
    <row r="15" spans="1:15" ht="15">
      <c r="A15" s="4"/>
      <c r="B15" s="5"/>
      <c r="C15" s="4"/>
      <c r="D15" s="4"/>
      <c r="E15" s="4"/>
      <c r="F15" s="4"/>
      <c r="G15" s="4"/>
      <c r="H15" s="4">
        <f>(F15+G15)*7</f>
        <v>0</v>
      </c>
      <c r="I15" s="4">
        <v>1</v>
      </c>
      <c r="J15" s="4">
        <f>H15*I15</f>
        <v>0</v>
      </c>
      <c r="K15" s="4">
        <f>J15*1.12</f>
        <v>0</v>
      </c>
      <c r="L15" s="4">
        <f>J15*1.17</f>
        <v>0</v>
      </c>
      <c r="M15" s="4"/>
      <c r="N15" s="4"/>
      <c r="O15" s="4"/>
    </row>
    <row r="16" spans="1:15" ht="15">
      <c r="A16" s="4"/>
      <c r="B16" s="5"/>
      <c r="C16" s="4"/>
      <c r="D16" s="4"/>
      <c r="E16" s="4"/>
      <c r="F16" s="4"/>
      <c r="G16" s="4"/>
      <c r="H16" s="4">
        <f>(F16+G16)*7</f>
        <v>0</v>
      </c>
      <c r="I16" s="4">
        <v>1</v>
      </c>
      <c r="J16" s="4">
        <f>H16*I16</f>
        <v>0</v>
      </c>
      <c r="K16" s="4">
        <f>J16*1.12</f>
        <v>0</v>
      </c>
      <c r="L16" s="4">
        <f>J16*1.17</f>
        <v>0</v>
      </c>
      <c r="M16" s="4"/>
      <c r="N16" s="4"/>
      <c r="O16" s="4"/>
    </row>
  </sheetData>
  <sheetProtection selectLockedCells="1" selectUnlockedCells="1"/>
  <hyperlinks>
    <hyperlink ref="B2" r:id="rId1" display="http://item.taobao.com/item.htm?spm=a230r.1.14.1.wuP4kq&amp;id=20277160048"/>
    <hyperlink ref="B3" r:id="rId2" display="http://item.taobao.com/item.htm?spm=a1z10.3.w17-1314457754.41.4vni8H&amp;id=19889968186&amp;"/>
    <hyperlink ref="B4" r:id="rId3" display="http://item.taobao.com/item.htm?spm=a1z10.3.w17-18407415686.67.RKAl4Z&amp;id=8996986311&amp;"/>
    <hyperlink ref="B5" r:id="rId4" display="http://item.taobao.com/item.htm?spm=a1z10.3.w17-18407415686.49.UUaxlh&amp;id=25335376159&amp;"/>
    <hyperlink ref="B6" r:id="rId5" display="http://item.taobao.com/item.htm?spm=a1z10.3.w17-18407415686.88.yjD5HD&amp;id=17557256517&amp;"/>
    <hyperlink ref="B7" r:id="rId6" display="http://item.taobao.com/item.htm?spm=a1z10.3.w17-18407415686.71.x5ukog&amp;id=24810212303&amp;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2013-07-24T17:19:53Z</dcterms:modified>
  <cp:category/>
  <cp:version/>
  <cp:contentType/>
  <cp:contentStatus/>
  <cp:revision>4</cp:revision>
</cp:coreProperties>
</file>