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Прайс-лист" sheetId="1" r:id="rId1"/>
  </sheets>
  <definedNames>
    <definedName name="_xlnm.Print_Area" localSheetId="0">'Прайс-лист'!$A$1:$I$66</definedName>
  </definedNames>
  <calcPr calcId="125725" refMode="R1C1"/>
</workbook>
</file>

<file path=xl/calcChain.xml><?xml version="1.0" encoding="utf-8"?>
<calcChain xmlns="http://schemas.openxmlformats.org/spreadsheetml/2006/main">
  <c r="I38" i="1"/>
  <c r="H38"/>
  <c r="F38"/>
  <c r="I50"/>
  <c r="H50"/>
  <c r="F50"/>
  <c r="I49" l="1"/>
  <c r="H49"/>
  <c r="F49"/>
  <c r="I30"/>
  <c r="I31"/>
  <c r="I32"/>
  <c r="I33"/>
  <c r="I34"/>
  <c r="I35"/>
  <c r="I36"/>
  <c r="I37"/>
  <c r="I39"/>
  <c r="I40"/>
  <c r="I29"/>
  <c r="I27"/>
  <c r="H30"/>
  <c r="F30"/>
  <c r="H29"/>
  <c r="F29"/>
  <c r="H34"/>
  <c r="F34"/>
  <c r="H33"/>
  <c r="F33"/>
  <c r="H32"/>
  <c r="F32"/>
  <c r="H37" l="1"/>
  <c r="F37"/>
  <c r="F36"/>
  <c r="H36"/>
  <c r="I53" l="1"/>
  <c r="H53"/>
  <c r="F53"/>
  <c r="I14" l="1"/>
  <c r="I15"/>
  <c r="I16"/>
  <c r="I17"/>
  <c r="I18"/>
  <c r="F14"/>
  <c r="H14" s="1"/>
  <c r="F15"/>
  <c r="H15" s="1"/>
  <c r="F16"/>
  <c r="H16" s="1"/>
  <c r="F17"/>
  <c r="H17" s="1"/>
  <c r="F18"/>
  <c r="H18" s="1"/>
  <c r="F39" l="1"/>
  <c r="F61" l="1"/>
  <c r="H26" l="1"/>
  <c r="H25"/>
  <c r="H24"/>
  <c r="H23"/>
  <c r="H22"/>
  <c r="H21"/>
  <c r="F26"/>
  <c r="I26" s="1"/>
  <c r="F25"/>
  <c r="I25" s="1"/>
  <c r="F24"/>
  <c r="I24" s="1"/>
  <c r="F23"/>
  <c r="I23" s="1"/>
  <c r="F22"/>
  <c r="I22" s="1"/>
  <c r="F21"/>
  <c r="I21" s="1"/>
  <c r="I69" l="1"/>
  <c r="H69"/>
  <c r="F69"/>
  <c r="I68"/>
  <c r="H68"/>
  <c r="F68"/>
  <c r="I67"/>
  <c r="H67"/>
  <c r="F67"/>
  <c r="I66"/>
  <c r="I65"/>
  <c r="I64"/>
  <c r="I63"/>
  <c r="I62"/>
  <c r="I61"/>
  <c r="I58"/>
  <c r="I57"/>
  <c r="I56"/>
  <c r="I55"/>
  <c r="I54"/>
  <c r="I52"/>
  <c r="I51"/>
  <c r="I48"/>
  <c r="I45"/>
  <c r="I44"/>
  <c r="I43"/>
  <c r="H35"/>
  <c r="H39"/>
  <c r="H40"/>
  <c r="H31"/>
  <c r="H43"/>
  <c r="H44"/>
  <c r="H45"/>
  <c r="H48"/>
  <c r="H51"/>
  <c r="H52"/>
  <c r="H54"/>
  <c r="H55"/>
  <c r="H56"/>
  <c r="H57"/>
  <c r="H58"/>
  <c r="H61"/>
  <c r="H62"/>
  <c r="H63"/>
  <c r="H64"/>
  <c r="H65"/>
  <c r="H66"/>
  <c r="F65"/>
  <c r="F63"/>
  <c r="F35"/>
  <c r="F43"/>
  <c r="F40"/>
  <c r="F44"/>
  <c r="F31"/>
  <c r="F58"/>
  <c r="F52"/>
  <c r="F54"/>
  <c r="F48"/>
  <c r="F64"/>
  <c r="F45"/>
  <c r="F55"/>
  <c r="F56"/>
  <c r="F62"/>
  <c r="F51"/>
  <c r="F66"/>
  <c r="F57"/>
</calcChain>
</file>

<file path=xl/sharedStrings.xml><?xml version="1.0" encoding="utf-8"?>
<sst xmlns="http://schemas.openxmlformats.org/spreadsheetml/2006/main" count="193" uniqueCount="88">
  <si>
    <t>Фото</t>
  </si>
  <si>
    <t>Артикул</t>
  </si>
  <si>
    <t>Название</t>
  </si>
  <si>
    <t>Кол-во штук в упаковке</t>
  </si>
  <si>
    <t>Цена</t>
  </si>
  <si>
    <t>Ваша цена</t>
  </si>
  <si>
    <t>Ваш заказ</t>
  </si>
  <si>
    <t>12</t>
  </si>
  <si>
    <t>811</t>
  </si>
  <si>
    <t>813</t>
  </si>
  <si>
    <t>821</t>
  </si>
  <si>
    <t>822</t>
  </si>
  <si>
    <t>823</t>
  </si>
  <si>
    <t>825</t>
  </si>
  <si>
    <t>826</t>
  </si>
  <si>
    <t>706</t>
  </si>
  <si>
    <t>705</t>
  </si>
  <si>
    <t>704</t>
  </si>
  <si>
    <t>5</t>
  </si>
  <si>
    <t>16</t>
  </si>
  <si>
    <t>207</t>
  </si>
  <si>
    <t>001</t>
  </si>
  <si>
    <t>301</t>
  </si>
  <si>
    <t>303</t>
  </si>
  <si>
    <t>СУММА</t>
  </si>
  <si>
    <t>Сумма</t>
  </si>
  <si>
    <t>Юный химик "Секреты сумасшедшего профессора Николя" (наборы для экпериментов)</t>
  </si>
  <si>
    <t>Конструкторы из настоящих кирпичиков "БрикНик"</t>
  </si>
  <si>
    <t xml:space="preserve">Ваш заказ </t>
  </si>
  <si>
    <r>
      <t>"Всеразрушающие кислоты"</t>
    </r>
    <r>
      <rPr>
        <sz val="10"/>
        <rFont val="Arial"/>
        <family val="2"/>
        <charset val="204"/>
      </rPr>
      <t xml:space="preserve"> (14 опытов)</t>
    </r>
  </si>
  <si>
    <r>
      <t>"Секрет моющих средств"</t>
    </r>
    <r>
      <rPr>
        <sz val="10"/>
        <rFont val="Arial"/>
        <family val="2"/>
        <charset val="204"/>
      </rPr>
      <t xml:space="preserve"> (6 опытов)</t>
    </r>
  </si>
  <si>
    <r>
      <t>"Тайны вкуса"</t>
    </r>
    <r>
      <rPr>
        <sz val="10"/>
        <rFont val="Arial"/>
        <family val="2"/>
        <charset val="204"/>
      </rPr>
      <t xml:space="preserve"> (8 опытов)</t>
    </r>
  </si>
  <si>
    <r>
      <t>"Опыты с огнем"</t>
    </r>
    <r>
      <rPr>
        <sz val="10"/>
        <rFont val="Arial"/>
        <family val="2"/>
        <charset val="204"/>
      </rPr>
      <t xml:space="preserve"> (6 опытов)</t>
    </r>
  </si>
  <si>
    <r>
      <t>"Огонь и вода"</t>
    </r>
    <r>
      <rPr>
        <sz val="10"/>
        <rFont val="Arial"/>
        <family val="2"/>
        <charset val="204"/>
      </rPr>
      <t xml:space="preserve"> (22 опыта)</t>
    </r>
  </si>
  <si>
    <r>
      <t>"В поисках энергии"</t>
    </r>
    <r>
      <rPr>
        <sz val="10"/>
        <rFont val="Arial"/>
        <family val="2"/>
        <charset val="204"/>
      </rPr>
      <t xml:space="preserve"> (35 опытов)</t>
    </r>
  </si>
  <si>
    <r>
      <rPr>
        <b/>
        <sz val="11"/>
        <rFont val="Arial"/>
        <family val="2"/>
        <charset val="204"/>
      </rPr>
      <t>"Юный Парфюмер"</t>
    </r>
    <r>
      <rPr>
        <sz val="10"/>
        <rFont val="Arial"/>
        <family val="2"/>
        <charset val="204"/>
      </rPr>
      <t xml:space="preserve"> (малый набор - 50 ароматов)</t>
    </r>
  </si>
  <si>
    <r>
      <rPr>
        <b/>
        <sz val="11"/>
        <rFont val="Arial"/>
        <family val="2"/>
        <charset val="204"/>
      </rPr>
      <t>"Юный Парфюмер"</t>
    </r>
    <r>
      <rPr>
        <sz val="10"/>
        <rFont val="Arial"/>
        <family val="2"/>
        <charset val="204"/>
      </rPr>
      <t xml:space="preserve"> (средний набор - 70 ароматов)</t>
    </r>
  </si>
  <si>
    <r>
      <rPr>
        <b/>
        <sz val="11"/>
        <rFont val="Arial"/>
        <family val="2"/>
        <charset val="204"/>
      </rPr>
      <t>"Юный Парфюмер"</t>
    </r>
    <r>
      <rPr>
        <sz val="10"/>
        <rFont val="Arial"/>
        <family val="2"/>
        <charset val="204"/>
      </rPr>
      <t xml:space="preserve"> (большой набор - 100 ароматов)</t>
    </r>
  </si>
  <si>
    <r>
      <t>"Избушка"</t>
    </r>
    <r>
      <rPr>
        <sz val="10"/>
        <rFont val="Arial"/>
        <family val="2"/>
        <charset val="204"/>
      </rPr>
      <t xml:space="preserve"> (37 деталей)</t>
    </r>
  </si>
  <si>
    <r>
      <t>"Трон"</t>
    </r>
    <r>
      <rPr>
        <sz val="10"/>
        <rFont val="Arial"/>
        <family val="2"/>
        <charset val="204"/>
      </rPr>
      <t xml:space="preserve"> (39 деталей)</t>
    </r>
  </si>
  <si>
    <r>
      <t>"Кремлёвская стена"</t>
    </r>
    <r>
      <rPr>
        <sz val="10"/>
        <rFont val="Arial"/>
        <family val="2"/>
        <charset val="204"/>
      </rPr>
      <t xml:space="preserve"> (60 деталей)</t>
    </r>
  </si>
  <si>
    <r>
      <t>"Печка"</t>
    </r>
    <r>
      <rPr>
        <sz val="10"/>
        <rFont val="Arial"/>
        <family val="2"/>
        <charset val="204"/>
      </rPr>
      <t xml:space="preserve"> (103 детали)</t>
    </r>
  </si>
  <si>
    <r>
      <t>"Беседка"</t>
    </r>
    <r>
      <rPr>
        <sz val="10"/>
        <rFont val="Arial"/>
        <family val="2"/>
        <charset val="204"/>
      </rPr>
      <t xml:space="preserve"> (95 деталей)</t>
    </r>
  </si>
  <si>
    <r>
      <t xml:space="preserve">Смесь для строительства </t>
    </r>
    <r>
      <rPr>
        <b/>
        <sz val="10"/>
        <rFont val="Arial"/>
        <family val="2"/>
        <charset val="204"/>
      </rPr>
      <t>"БрикНик"</t>
    </r>
    <r>
      <rPr>
        <sz val="10"/>
        <rFont val="Arial"/>
        <family val="2"/>
        <charset val="204"/>
      </rPr>
      <t xml:space="preserve"> 950 гр.</t>
    </r>
  </si>
  <si>
    <r>
      <t>"Ферма"</t>
    </r>
    <r>
      <rPr>
        <sz val="10"/>
        <rFont val="Arial"/>
        <family val="2"/>
        <charset val="204"/>
      </rPr>
      <t xml:space="preserve"> (229 деталей)</t>
    </r>
  </si>
  <si>
    <r>
      <t>"Собор" 5 в 1</t>
    </r>
    <r>
      <rPr>
        <sz val="10"/>
        <rFont val="Arial"/>
        <family val="2"/>
        <charset val="204"/>
      </rPr>
      <t xml:space="preserve"> (488 деталей)</t>
    </r>
  </si>
  <si>
    <r>
      <rPr>
        <b/>
        <sz val="11"/>
        <color rgb="FFFF0000"/>
        <rFont val="Arial"/>
        <family val="2"/>
        <charset val="204"/>
      </rPr>
      <t xml:space="preserve">ЦВЕТЫ </t>
    </r>
    <r>
      <rPr>
        <b/>
        <sz val="11"/>
        <rFont val="Arial"/>
        <family val="2"/>
        <charset val="204"/>
      </rPr>
      <t>"Палитра красок (Пеларгония)"</t>
    </r>
    <r>
      <rPr>
        <b/>
        <sz val="11"/>
        <color rgb="FFFF0000"/>
        <rFont val="Arial"/>
        <family val="2"/>
        <charset val="204"/>
      </rPr>
      <t xml:space="preserve"> НОВИНКА!</t>
    </r>
  </si>
  <si>
    <r>
      <rPr>
        <b/>
        <sz val="11"/>
        <color rgb="FFFF0000"/>
        <rFont val="Arial"/>
        <family val="2"/>
        <charset val="204"/>
      </rPr>
      <t>ЦВЕТЫ</t>
    </r>
    <r>
      <rPr>
        <sz val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 xml:space="preserve">"Фея цветов (Бальзамин)" </t>
    </r>
    <r>
      <rPr>
        <b/>
        <sz val="11"/>
        <color rgb="FFFF0000"/>
        <rFont val="Arial"/>
        <family val="2"/>
        <charset val="204"/>
      </rPr>
      <t>НОВИНКА!</t>
    </r>
  </si>
  <si>
    <r>
      <rPr>
        <b/>
        <sz val="11"/>
        <color rgb="FFFF0000"/>
        <rFont val="Arial"/>
        <family val="2"/>
        <charset val="204"/>
      </rPr>
      <t xml:space="preserve">ЦВЕТЫ </t>
    </r>
    <r>
      <rPr>
        <b/>
        <sz val="11"/>
        <rFont val="Arial"/>
        <family val="2"/>
        <charset val="204"/>
      </rPr>
      <t>"Красная вишня (Бархатцы)"</t>
    </r>
    <r>
      <rPr>
        <b/>
        <sz val="11"/>
        <color rgb="FFFF0000"/>
        <rFont val="Arial"/>
        <family val="2"/>
        <charset val="204"/>
      </rPr>
      <t xml:space="preserve"> НОВИНКА!</t>
    </r>
  </si>
  <si>
    <r>
      <rPr>
        <b/>
        <sz val="11"/>
        <color rgb="FFFF0000"/>
        <rFont val="Arial"/>
        <family val="2"/>
        <charset val="204"/>
      </rPr>
      <t xml:space="preserve">ЦВЕТЫ </t>
    </r>
    <r>
      <rPr>
        <b/>
        <sz val="11"/>
        <rFont val="Arial"/>
        <family val="2"/>
        <charset val="204"/>
      </rPr>
      <t>"Лимончики (Бархатцы)"</t>
    </r>
    <r>
      <rPr>
        <b/>
        <sz val="11"/>
        <color rgb="FFFF0000"/>
        <rFont val="Arial"/>
        <family val="2"/>
        <charset val="204"/>
      </rPr>
      <t xml:space="preserve"> НОВИНКА!</t>
    </r>
  </si>
  <si>
    <r>
      <rPr>
        <b/>
        <sz val="11"/>
        <rFont val="Arial"/>
        <family val="2"/>
        <charset val="204"/>
      </rPr>
      <t>"Горох"</t>
    </r>
    <r>
      <rPr>
        <sz val="8"/>
        <rFont val="Arial"/>
        <family val="2"/>
        <charset val="204"/>
      </rPr>
      <t xml:space="preserve"> (2-й уровень)</t>
    </r>
  </si>
  <si>
    <r>
      <rPr>
        <b/>
        <sz val="11"/>
        <rFont val="Arial"/>
        <family val="2"/>
        <charset val="204"/>
      </rPr>
      <t>"Петрушка"</t>
    </r>
    <r>
      <rPr>
        <sz val="8"/>
        <rFont val="Arial"/>
        <family val="2"/>
        <charset val="204"/>
      </rPr>
      <t xml:space="preserve"> (1-й уровень)</t>
    </r>
  </si>
  <si>
    <r>
      <rPr>
        <b/>
        <sz val="11"/>
        <rFont val="Arial"/>
        <family val="2"/>
        <charset val="204"/>
      </rPr>
      <t>"Лук"</t>
    </r>
    <r>
      <rPr>
        <sz val="8"/>
        <rFont val="Arial"/>
        <family val="2"/>
        <charset val="204"/>
      </rPr>
      <t xml:space="preserve"> (1-й уровень)</t>
    </r>
  </si>
  <si>
    <r>
      <rPr>
        <b/>
        <sz val="11"/>
        <rFont val="Arial"/>
        <family val="2"/>
        <charset val="204"/>
      </rPr>
      <t>"Арбуз"</t>
    </r>
    <r>
      <rPr>
        <sz val="8"/>
        <rFont val="Arial"/>
        <family val="2"/>
        <charset val="204"/>
      </rPr>
      <t xml:space="preserve"> (3-й уровень)</t>
    </r>
  </si>
  <si>
    <r>
      <t>"Клубника"</t>
    </r>
    <r>
      <rPr>
        <sz val="8"/>
        <rFont val="Arial"/>
        <family val="2"/>
        <charset val="204"/>
      </rPr>
      <t xml:space="preserve"> (3-й уровень)</t>
    </r>
  </si>
  <si>
    <r>
      <t xml:space="preserve">Наборы для творчества "Юный садовод"                 </t>
    </r>
    <r>
      <rPr>
        <b/>
        <sz val="20"/>
        <color rgb="FFFF0000"/>
        <rFont val="Arial"/>
        <family val="2"/>
        <charset val="204"/>
      </rPr>
      <t>НОВЫЙ АССОРТИМЕНТ!!!     УЛУЧШЕННЫЙ НАБОР!!!</t>
    </r>
  </si>
  <si>
    <t>Цветные полимерные червяки - набор для экпериментов</t>
  </si>
  <si>
    <t>Светящиеся полимерные червяки - набор для экпериментов</t>
  </si>
  <si>
    <t>Цветные полимерные лизуны - набор для экпериментов</t>
  </si>
  <si>
    <t>Подарочный набор "Цветные червяки и лизуны"</t>
  </si>
  <si>
    <t>Подарочный набор "Светящиеся червяки и лизуны"</t>
  </si>
  <si>
    <t>Светящиеся полимерные лизуны - набор для экпериментов</t>
  </si>
  <si>
    <r>
      <t>Мир научных приключений (наборы для экспериментов)</t>
    </r>
    <r>
      <rPr>
        <b/>
        <sz val="20"/>
        <color rgb="FFFF0000"/>
        <rFont val="Arial"/>
        <family val="2"/>
        <charset val="204"/>
      </rPr>
      <t xml:space="preserve"> НОВЫЙ ДИЗАЙН!!!      </t>
    </r>
  </si>
  <si>
    <t>Юный парфюмер "Древний Египет"</t>
  </si>
  <si>
    <t>Юный парфюмер "Античный Мир"</t>
  </si>
  <si>
    <t>Юный парфюмер  "Сокровища Востока"</t>
  </si>
  <si>
    <t>Юный парфюмер "Французские духи"</t>
  </si>
  <si>
    <t>Юный парфюмер "Современная Парфюмерия"</t>
  </si>
  <si>
    <t>Новинки 2013 года!</t>
  </si>
  <si>
    <r>
      <rPr>
        <b/>
        <sz val="20"/>
        <color theme="1"/>
        <rFont val="Arial"/>
        <family val="2"/>
        <charset val="204"/>
      </rPr>
      <t xml:space="preserve">Наборы для создания собственных духов </t>
    </r>
    <r>
      <rPr>
        <b/>
        <sz val="20"/>
        <color rgb="FFFF0000"/>
        <rFont val="Arial"/>
        <family val="2"/>
        <charset val="204"/>
      </rPr>
      <t>Новинка!!!</t>
    </r>
  </si>
  <si>
    <r>
      <rPr>
        <b/>
        <sz val="20"/>
        <color rgb="FFFF0000"/>
        <rFont val="Arial"/>
        <family val="2"/>
        <charset val="204"/>
      </rPr>
      <t>Новинки от шоу профессора Николя!</t>
    </r>
    <r>
      <rPr>
        <b/>
        <sz val="20"/>
        <color theme="1"/>
        <rFont val="Arial"/>
        <family val="2"/>
        <charset val="204"/>
      </rPr>
      <t xml:space="preserve"> Опыты и фокусы с полимерными лизунами и червяками!</t>
    </r>
  </si>
  <si>
    <r>
      <t>"Родник" 2 в 1</t>
    </r>
    <r>
      <rPr>
        <sz val="10"/>
        <rFont val="Arial"/>
        <family val="2"/>
        <charset val="204"/>
      </rPr>
      <t xml:space="preserve"> (35 деталей)</t>
    </r>
  </si>
  <si>
    <r>
      <t>"Занимательная химия"</t>
    </r>
    <r>
      <rPr>
        <sz val="10"/>
        <rFont val="Arial"/>
        <family val="2"/>
        <charset val="204"/>
      </rPr>
      <t xml:space="preserve"> (11 опытов)</t>
    </r>
  </si>
  <si>
    <t>814</t>
  </si>
  <si>
    <r>
      <t>"Опыты на кухне"</t>
    </r>
    <r>
      <rPr>
        <sz val="10"/>
        <rFont val="Arial"/>
        <family val="2"/>
        <charset val="204"/>
      </rPr>
      <t xml:space="preserve"> (30 опытов)</t>
    </r>
  </si>
  <si>
    <t>815</t>
  </si>
  <si>
    <r>
      <t>"Фантастические опыты"</t>
    </r>
    <r>
      <rPr>
        <sz val="10"/>
        <rFont val="Arial"/>
        <family val="2"/>
        <charset val="204"/>
      </rPr>
      <t xml:space="preserve"> (30 опытов)</t>
    </r>
  </si>
  <si>
    <t>816</t>
  </si>
  <si>
    <r>
      <t>"Фонтан опытов с водой"</t>
    </r>
    <r>
      <rPr>
        <sz val="10"/>
        <rFont val="Arial"/>
        <family val="2"/>
        <charset val="204"/>
      </rPr>
      <t xml:space="preserve"> (16 опытов)</t>
    </r>
  </si>
  <si>
    <t>812</t>
  </si>
  <si>
    <r>
      <t>"33 тайны"</t>
    </r>
    <r>
      <rPr>
        <sz val="10"/>
        <rFont val="Arial"/>
        <family val="2"/>
        <charset val="204"/>
      </rPr>
      <t xml:space="preserve"> (33 опыта)</t>
    </r>
  </si>
  <si>
    <t>003</t>
  </si>
  <si>
    <r>
      <t xml:space="preserve">Глина для детского творчества </t>
    </r>
    <r>
      <rPr>
        <b/>
        <sz val="10"/>
        <rFont val="Arial"/>
        <family val="2"/>
        <charset val="204"/>
      </rPr>
      <t>"БрикНик"</t>
    </r>
    <r>
      <rPr>
        <sz val="10"/>
        <rFont val="Arial"/>
        <family val="2"/>
        <charset val="204"/>
      </rPr>
      <t xml:space="preserve"> 500 гр</t>
    </r>
  </si>
  <si>
    <t>22</t>
  </si>
  <si>
    <t>002</t>
  </si>
  <si>
    <r>
      <t xml:space="preserve">Глина для детского творчества </t>
    </r>
    <r>
      <rPr>
        <b/>
        <sz val="10"/>
        <rFont val="Arial"/>
        <family val="2"/>
        <charset val="204"/>
      </rPr>
      <t>"БрикНик"</t>
    </r>
    <r>
      <rPr>
        <sz val="10"/>
        <rFont val="Arial"/>
        <family val="2"/>
        <charset val="204"/>
      </rPr>
      <t xml:space="preserve"> 1000 гр</t>
    </r>
  </si>
  <si>
    <t>824</t>
  </si>
  <si>
    <r>
      <t>"Секрет металлов"</t>
    </r>
    <r>
      <rPr>
        <sz val="10"/>
        <rFont val="Arial"/>
        <family val="2"/>
        <charset val="204"/>
      </rPr>
      <t xml:space="preserve"> (18 опытов)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</si>
</sst>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[$-419]d\ mmm;@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20"/>
      <color rgb="FFFF0000"/>
      <name val="Arial"/>
      <family val="2"/>
      <charset val="204"/>
    </font>
    <font>
      <u/>
      <sz val="11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1B94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38">
    <xf numFmtId="0" fontId="0" fillId="0" borderId="0" xfId="0"/>
    <xf numFmtId="0" fontId="7" fillId="0" borderId="1" xfId="1" applyNumberFormat="1" applyBorder="1" applyAlignment="1" applyProtection="1">
      <alignment horizontal="center" vertical="center" wrapText="1"/>
    </xf>
    <xf numFmtId="0" fontId="7" fillId="0" borderId="2" xfId="1" applyNumberFormat="1" applyFill="1" applyBorder="1" applyAlignment="1" applyProtection="1">
      <alignment horizontal="center" vertical="center" wrapText="1"/>
    </xf>
    <xf numFmtId="0" fontId="7" fillId="0" borderId="1" xfId="1" applyNumberFormat="1" applyFill="1" applyBorder="1" applyAlignment="1" applyProtection="1">
      <alignment horizontal="center" vertical="center" wrapText="1"/>
    </xf>
    <xf numFmtId="0" fontId="7" fillId="0" borderId="3" xfId="1" applyNumberFormat="1" applyFill="1" applyBorder="1" applyAlignment="1" applyProtection="1">
      <alignment horizontal="center" vertical="center" wrapText="1"/>
    </xf>
    <xf numFmtId="0" fontId="7" fillId="0" borderId="4" xfId="1" applyNumberFormat="1" applyFill="1" applyBorder="1" applyAlignment="1" applyProtection="1">
      <alignment horizontal="center" vertical="center" wrapText="1"/>
    </xf>
    <xf numFmtId="0" fontId="7" fillId="0" borderId="5" xfId="1" applyNumberFormat="1" applyFill="1" applyBorder="1" applyAlignment="1" applyProtection="1">
      <alignment horizontal="center" vertical="center" wrapText="1"/>
    </xf>
    <xf numFmtId="0" fontId="8" fillId="0" borderId="0" xfId="0" applyNumberFormat="1" applyFont="1" applyBorder="1" applyProtection="1"/>
    <xf numFmtId="0" fontId="8" fillId="0" borderId="0" xfId="0" applyNumberFormat="1" applyFont="1" applyProtection="1"/>
    <xf numFmtId="0" fontId="11" fillId="0" borderId="11" xfId="0" applyNumberFormat="1" applyFont="1" applyBorder="1" applyAlignment="1" applyProtection="1">
      <alignment vertical="center" wrapText="1"/>
    </xf>
    <xf numFmtId="0" fontId="11" fillId="0" borderId="12" xfId="0" applyNumberFormat="1" applyFont="1" applyBorder="1" applyAlignment="1" applyProtection="1">
      <alignment vertical="center" wrapText="1"/>
    </xf>
    <xf numFmtId="0" fontId="9" fillId="0" borderId="13" xfId="0" applyNumberFormat="1" applyFont="1" applyBorder="1" applyAlignment="1" applyProtection="1">
      <alignment horizontal="center" vertical="center" wrapText="1"/>
    </xf>
    <xf numFmtId="0" fontId="9" fillId="0" borderId="11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Protection="1"/>
    <xf numFmtId="0" fontId="10" fillId="0" borderId="6" xfId="0" applyNumberFormat="1" applyFont="1" applyFill="1" applyBorder="1" applyAlignment="1" applyProtection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center" wrapText="1"/>
    </xf>
    <xf numFmtId="2" fontId="8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" fontId="8" fillId="0" borderId="6" xfId="0" applyNumberFormat="1" applyFont="1" applyBorder="1" applyAlignment="1" applyProtection="1">
      <alignment horizontal="center"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12" fillId="0" borderId="6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1" fontId="8" fillId="0" borderId="14" xfId="0" applyNumberFormat="1" applyFont="1" applyFill="1" applyBorder="1" applyAlignment="1" applyProtection="1">
      <alignment horizontal="center" vertical="center" wrapText="1"/>
    </xf>
    <xf numFmtId="2" fontId="8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vertical="center" wrapText="1"/>
    </xf>
    <xf numFmtId="0" fontId="9" fillId="0" borderId="0" xfId="0" applyNumberFormat="1" applyFont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1" fontId="8" fillId="0" borderId="9" xfId="0" applyNumberFormat="1" applyFont="1" applyFill="1" applyBorder="1" applyAlignment="1" applyProtection="1">
      <alignment horizontal="center" vertical="center" wrapText="1"/>
    </xf>
    <xf numFmtId="2" fontId="8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center" vertical="center" wrapText="1"/>
    </xf>
    <xf numFmtId="2" fontId="8" fillId="0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1" fontId="8" fillId="0" borderId="16" xfId="0" applyNumberFormat="1" applyFont="1" applyFill="1" applyBorder="1" applyAlignment="1" applyProtection="1">
      <alignment horizontal="center" vertical="center" wrapText="1"/>
    </xf>
    <xf numFmtId="2" fontId="8" fillId="0" borderId="16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Protection="1"/>
    <xf numFmtId="0" fontId="3" fillId="0" borderId="6" xfId="0" applyNumberFormat="1" applyFont="1" applyFill="1" applyBorder="1" applyAlignment="1" applyProtection="1">
      <alignment horizontal="center" vertical="center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Protection="1"/>
    <xf numFmtId="164" fontId="8" fillId="0" borderId="10" xfId="0" applyNumberFormat="1" applyFont="1" applyFill="1" applyBorder="1" applyAlignment="1" applyProtection="1">
      <alignment horizontal="center" vertical="center" wrapText="1"/>
    </xf>
    <xf numFmtId="1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Protection="1"/>
    <xf numFmtId="165" fontId="8" fillId="0" borderId="0" xfId="0" applyNumberFormat="1" applyFont="1" applyAlignment="1" applyProtection="1">
      <alignment vertical="center" wrapText="1"/>
    </xf>
    <xf numFmtId="165" fontId="9" fillId="0" borderId="0" xfId="0" applyNumberFormat="1" applyFont="1" applyAlignment="1" applyProtection="1">
      <alignment vertical="center" wrapText="1"/>
    </xf>
    <xf numFmtId="165" fontId="9" fillId="0" borderId="0" xfId="0" applyNumberFormat="1" applyFont="1" applyProtection="1"/>
    <xf numFmtId="165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Protection="1">
      <protection locked="0"/>
    </xf>
    <xf numFmtId="165" fontId="8" fillId="0" borderId="0" xfId="0" applyNumberFormat="1" applyFont="1" applyFill="1" applyProtection="1">
      <protection locked="0"/>
    </xf>
    <xf numFmtId="165" fontId="9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Border="1" applyAlignment="1" applyProtection="1">
      <alignment horizontal="center" vertical="center" wrapText="1"/>
    </xf>
    <xf numFmtId="0" fontId="8" fillId="0" borderId="6" xfId="0" applyNumberFormat="1" applyFont="1" applyBorder="1" applyAlignment="1" applyProtection="1">
      <alignment horizontal="center" vertical="center" wrapText="1"/>
    </xf>
    <xf numFmtId="0" fontId="9" fillId="0" borderId="23" xfId="0" applyNumberFormat="1" applyFont="1" applyBorder="1" applyAlignment="1" applyProtection="1">
      <alignment horizontal="center" vertical="center" wrapText="1"/>
    </xf>
    <xf numFmtId="0" fontId="9" fillId="0" borderId="24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0" fontId="16" fillId="0" borderId="25" xfId="0" applyNumberFormat="1" applyFont="1" applyFill="1" applyBorder="1" applyAlignment="1" applyProtection="1">
      <alignment vertical="center"/>
    </xf>
    <xf numFmtId="0" fontId="16" fillId="0" borderId="26" xfId="0" applyNumberFormat="1" applyFont="1" applyFill="1" applyBorder="1" applyAlignment="1" applyProtection="1">
      <alignment vertical="center"/>
    </xf>
    <xf numFmtId="0" fontId="16" fillId="0" borderId="21" xfId="0" applyNumberFormat="1" applyFont="1" applyFill="1" applyBorder="1" applyAlignment="1" applyProtection="1">
      <alignment vertical="center"/>
    </xf>
    <xf numFmtId="0" fontId="16" fillId="0" borderId="22" xfId="0" applyNumberFormat="1" applyFont="1" applyFill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19" fillId="5" borderId="1" xfId="1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3" fillId="5" borderId="6" xfId="2" applyNumberFormat="1" applyFont="1" applyFill="1" applyBorder="1" applyAlignment="1" applyProtection="1">
      <alignment horizontal="center" vertical="center" wrapText="1"/>
    </xf>
    <xf numFmtId="1" fontId="5" fillId="5" borderId="6" xfId="0" applyNumberFormat="1" applyFont="1" applyFill="1" applyBorder="1" applyAlignment="1" applyProtection="1">
      <alignment horizontal="center" vertical="center" wrapText="1"/>
    </xf>
    <xf numFmtId="1" fontId="5" fillId="5" borderId="6" xfId="2" applyNumberFormat="1" applyFont="1" applyFill="1" applyBorder="1" applyAlignment="1" applyProtection="1">
      <alignment horizontal="center" vertical="center" wrapText="1"/>
    </xf>
    <xf numFmtId="2" fontId="5" fillId="5" borderId="6" xfId="0" applyNumberFormat="1" applyFont="1" applyFill="1" applyBorder="1" applyAlignment="1" applyProtection="1">
      <alignment horizontal="center" vertical="center" wrapText="1"/>
    </xf>
    <xf numFmtId="1" fontId="2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6" xfId="0" applyNumberFormat="1" applyFont="1" applyFill="1" applyBorder="1" applyAlignment="1" applyProtection="1">
      <alignment horizontal="center" vertical="center" wrapText="1"/>
    </xf>
    <xf numFmtId="0" fontId="5" fillId="5" borderId="0" xfId="0" applyNumberFormat="1" applyFont="1" applyFill="1" applyBorder="1" applyAlignment="1" applyProtection="1">
      <alignment horizontal="center" vertical="center" wrapText="1"/>
    </xf>
    <xf numFmtId="165" fontId="5" fillId="5" borderId="0" xfId="0" applyNumberFormat="1" applyFont="1" applyFill="1" applyAlignment="1" applyProtection="1">
      <alignment horizontal="center" vertical="center" wrapText="1"/>
      <protection locked="0"/>
    </xf>
    <xf numFmtId="0" fontId="5" fillId="5" borderId="0" xfId="0" applyNumberFormat="1" applyFont="1" applyFill="1" applyAlignment="1" applyProtection="1">
      <alignment horizontal="center" vertical="center" wrapText="1"/>
    </xf>
    <xf numFmtId="0" fontId="19" fillId="5" borderId="2" xfId="1" applyNumberFormat="1" applyFont="1" applyFill="1" applyBorder="1" applyAlignment="1" applyProtection="1">
      <alignment horizontal="center" vertical="center" wrapText="1"/>
    </xf>
    <xf numFmtId="0" fontId="1" fillId="5" borderId="14" xfId="0" applyNumberFormat="1" applyFont="1" applyFill="1" applyBorder="1" applyAlignment="1" applyProtection="1">
      <alignment horizontal="center" vertical="center" wrapText="1"/>
    </xf>
    <xf numFmtId="0" fontId="3" fillId="5" borderId="14" xfId="2" applyNumberFormat="1" applyFont="1" applyFill="1" applyBorder="1" applyAlignment="1" applyProtection="1">
      <alignment horizontal="center" vertical="center" wrapText="1"/>
    </xf>
    <xf numFmtId="1" fontId="5" fillId="5" borderId="14" xfId="0" applyNumberFormat="1" applyFont="1" applyFill="1" applyBorder="1" applyAlignment="1" applyProtection="1">
      <alignment horizontal="center" vertical="center" wrapText="1"/>
    </xf>
    <xf numFmtId="1" fontId="5" fillId="5" borderId="14" xfId="2" applyNumberFormat="1" applyFont="1" applyFill="1" applyBorder="1" applyAlignment="1" applyProtection="1">
      <alignment horizontal="center" vertical="center" wrapText="1"/>
    </xf>
    <xf numFmtId="2" fontId="5" fillId="5" borderId="14" xfId="0" applyNumberFormat="1" applyFont="1" applyFill="1" applyBorder="1" applyAlignment="1" applyProtection="1">
      <alignment horizontal="center" vertical="center" wrapText="1"/>
    </xf>
    <xf numFmtId="1" fontId="20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4" xfId="0" applyNumberFormat="1" applyFont="1" applyFill="1" applyBorder="1" applyAlignment="1" applyProtection="1">
      <alignment horizontal="center" vertical="center" wrapText="1"/>
    </xf>
    <xf numFmtId="0" fontId="10" fillId="5" borderId="14" xfId="0" applyNumberFormat="1" applyFont="1" applyFill="1" applyBorder="1" applyAlignment="1" applyProtection="1">
      <alignment horizontal="center" vertical="center" wrapText="1"/>
    </xf>
    <xf numFmtId="0" fontId="10" fillId="5" borderId="6" xfId="0" applyNumberFormat="1" applyFont="1" applyFill="1" applyBorder="1" applyAlignment="1" applyProtection="1">
      <alignment horizontal="center" vertical="center" wrapText="1"/>
    </xf>
    <xf numFmtId="0" fontId="3" fillId="0" borderId="6" xfId="2" applyNumberFormat="1" applyFont="1" applyFill="1" applyBorder="1" applyAlignment="1" applyProtection="1">
      <alignment horizontal="center" vertical="center" wrapText="1"/>
    </xf>
    <xf numFmtId="1" fontId="5" fillId="0" borderId="6" xfId="2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 wrapText="1"/>
    </xf>
    <xf numFmtId="0" fontId="11" fillId="3" borderId="11" xfId="0" applyNumberFormat="1" applyFont="1" applyFill="1" applyBorder="1" applyAlignment="1" applyProtection="1">
      <alignment horizontal="center" vertical="center" wrapText="1"/>
    </xf>
    <xf numFmtId="0" fontId="11" fillId="3" borderId="1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8" fillId="5" borderId="0" xfId="0" applyNumberFormat="1" applyFont="1" applyFill="1" applyBorder="1" applyProtection="1"/>
    <xf numFmtId="0" fontId="16" fillId="4" borderId="28" xfId="0" applyNumberFormat="1" applyFont="1" applyFill="1" applyBorder="1" applyAlignment="1" applyProtection="1">
      <alignment horizontal="center"/>
    </xf>
    <xf numFmtId="0" fontId="16" fillId="4" borderId="29" xfId="0" applyNumberFormat="1" applyFont="1" applyFill="1" applyBorder="1" applyAlignment="1" applyProtection="1">
      <alignment horizontal="center"/>
    </xf>
    <xf numFmtId="0" fontId="16" fillId="4" borderId="27" xfId="0" applyNumberFormat="1" applyFont="1" applyFill="1" applyBorder="1" applyAlignment="1" applyProtection="1">
      <alignment horizontal="center"/>
    </xf>
    <xf numFmtId="0" fontId="15" fillId="5" borderId="0" xfId="0" applyNumberFormat="1" applyFont="1" applyFill="1" applyBorder="1" applyAlignment="1" applyProtection="1">
      <alignment horizontal="center"/>
    </xf>
    <xf numFmtId="0" fontId="8" fillId="5" borderId="0" xfId="0" applyNumberFormat="1" applyFont="1" applyFill="1" applyBorder="1" applyAlignment="1" applyProtection="1">
      <alignment horizontal="center" vertical="center" wrapText="1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right" vertical="center" wrapText="1"/>
    </xf>
    <xf numFmtId="3" fontId="8" fillId="5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center" vertical="center" wrapText="1"/>
    </xf>
    <xf numFmtId="9" fontId="8" fillId="5" borderId="0" xfId="0" applyNumberFormat="1" applyFont="1" applyFill="1" applyBorder="1" applyAlignment="1" applyProtection="1">
      <alignment horizontal="center" vertical="center" wrapText="1"/>
    </xf>
    <xf numFmtId="0" fontId="9" fillId="5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right"/>
    </xf>
    <xf numFmtId="164" fontId="8" fillId="5" borderId="0" xfId="0" applyNumberFormat="1" applyFont="1" applyFill="1" applyBorder="1" applyAlignment="1" applyProtection="1">
      <alignment horizontal="center" vertical="center"/>
    </xf>
    <xf numFmtId="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NumberFormat="1" applyFont="1" applyFill="1" applyBorder="1" applyAlignment="1" applyProtection="1">
      <alignment horizontal="right"/>
    </xf>
    <xf numFmtId="164" fontId="9" fillId="5" borderId="0" xfId="0" applyNumberFormat="1" applyFont="1" applyFill="1" applyBorder="1" applyAlignment="1" applyProtection="1">
      <alignment horizontal="center" vertical="center"/>
    </xf>
    <xf numFmtId="0" fontId="10" fillId="5" borderId="0" xfId="0" applyNumberFormat="1" applyFont="1" applyFill="1" applyBorder="1" applyAlignment="1" applyProtection="1">
      <alignment horizontal="center" vertical="center" wrapText="1"/>
    </xf>
    <xf numFmtId="0" fontId="16" fillId="5" borderId="0" xfId="0" applyNumberFormat="1" applyFont="1" applyFill="1" applyBorder="1" applyAlignment="1" applyProtection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40</xdr:row>
      <xdr:rowOff>9525</xdr:rowOff>
    </xdr:from>
    <xdr:to>
      <xdr:col>8</xdr:col>
      <xdr:colOff>1009650</xdr:colOff>
      <xdr:row>40</xdr:row>
      <xdr:rowOff>771525</xdr:rowOff>
    </xdr:to>
    <xdr:pic>
      <xdr:nvPicPr>
        <xdr:cNvPr id="1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7839075"/>
          <a:ext cx="971550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26</xdr:row>
      <xdr:rowOff>9525</xdr:rowOff>
    </xdr:from>
    <xdr:to>
      <xdr:col>8</xdr:col>
      <xdr:colOff>1009650</xdr:colOff>
      <xdr:row>26</xdr:row>
      <xdr:rowOff>885825</xdr:rowOff>
    </xdr:to>
    <xdr:pic>
      <xdr:nvPicPr>
        <xdr:cNvPr id="13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5325" y="2371725"/>
          <a:ext cx="971550" cy="876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45</xdr:row>
      <xdr:rowOff>9525</xdr:rowOff>
    </xdr:from>
    <xdr:to>
      <xdr:col>8</xdr:col>
      <xdr:colOff>1009650</xdr:colOff>
      <xdr:row>45</xdr:row>
      <xdr:rowOff>628650</xdr:rowOff>
    </xdr:to>
    <xdr:pic>
      <xdr:nvPicPr>
        <xdr:cNvPr id="13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24850" y="9972675"/>
          <a:ext cx="9620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58</xdr:row>
      <xdr:rowOff>66675</xdr:rowOff>
    </xdr:from>
    <xdr:to>
      <xdr:col>9</xdr:col>
      <xdr:colOff>28575</xdr:colOff>
      <xdr:row>58</xdr:row>
      <xdr:rowOff>571500</xdr:rowOff>
    </xdr:to>
    <xdr:pic>
      <xdr:nvPicPr>
        <xdr:cNvPr id="13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58100" y="15925800"/>
          <a:ext cx="1657350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11</xdr:row>
      <xdr:rowOff>9525</xdr:rowOff>
    </xdr:from>
    <xdr:to>
      <xdr:col>8</xdr:col>
      <xdr:colOff>981075</xdr:colOff>
      <xdr:row>11</xdr:row>
      <xdr:rowOff>771525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0" y="2657475"/>
          <a:ext cx="971550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18</xdr:row>
      <xdr:rowOff>19050</xdr:rowOff>
    </xdr:from>
    <xdr:to>
      <xdr:col>8</xdr:col>
      <xdr:colOff>1038225</xdr:colOff>
      <xdr:row>18</xdr:row>
      <xdr:rowOff>895350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43900" y="6153150"/>
          <a:ext cx="971550" cy="876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ricknik.ru/catalog/detail.php?ID=130" TargetMode="External"/><Relationship Id="rId13" Type="http://schemas.openxmlformats.org/officeDocument/2006/relationships/hyperlink" Target="http://www.bricknik.ru/catalog/detail.php?ID=110" TargetMode="External"/><Relationship Id="rId18" Type="http://schemas.openxmlformats.org/officeDocument/2006/relationships/hyperlink" Target="http://www.bricknik.ru/catalog/detail.php?ID=150" TargetMode="External"/><Relationship Id="rId26" Type="http://schemas.openxmlformats.org/officeDocument/2006/relationships/hyperlink" Target="http://www.bricknik.ru/catalog/detail.php?ID=127" TargetMode="External"/><Relationship Id="rId3" Type="http://schemas.openxmlformats.org/officeDocument/2006/relationships/hyperlink" Target="http://www.bricknik.ru/catalog/detail.php?ID=36" TargetMode="External"/><Relationship Id="rId21" Type="http://schemas.openxmlformats.org/officeDocument/2006/relationships/hyperlink" Target="http://www.bricknik.ru/catalog/detail.php?ID=152" TargetMode="External"/><Relationship Id="rId34" Type="http://schemas.openxmlformats.org/officeDocument/2006/relationships/hyperlink" Target="http://www.bricknik.ru/catalog/detail.php?ID=157" TargetMode="External"/><Relationship Id="rId7" Type="http://schemas.openxmlformats.org/officeDocument/2006/relationships/hyperlink" Target="http://www.bricknik.ru/catalog/detail.php?ID=46" TargetMode="External"/><Relationship Id="rId12" Type="http://schemas.openxmlformats.org/officeDocument/2006/relationships/hyperlink" Target="http://www.bricknik.ru/catalog/detail.php?ID=111" TargetMode="External"/><Relationship Id="rId17" Type="http://schemas.openxmlformats.org/officeDocument/2006/relationships/hyperlink" Target="http://www.bricknik.ru/catalog/detail.php?ID=103" TargetMode="External"/><Relationship Id="rId25" Type="http://schemas.openxmlformats.org/officeDocument/2006/relationships/hyperlink" Target="http://www.bricknik.ru/catalog/detail.php?ID=136" TargetMode="External"/><Relationship Id="rId33" Type="http://schemas.openxmlformats.org/officeDocument/2006/relationships/hyperlink" Target="http://www.bricknik.ru/catalog/detail.php?ID=156" TargetMode="External"/><Relationship Id="rId2" Type="http://schemas.openxmlformats.org/officeDocument/2006/relationships/hyperlink" Target="http://www.bricknik.ru/catalog/detail.php?ID=43" TargetMode="External"/><Relationship Id="rId16" Type="http://schemas.openxmlformats.org/officeDocument/2006/relationships/hyperlink" Target="http://www.bricknik.ru/catalog/detail.php?ID=105" TargetMode="External"/><Relationship Id="rId20" Type="http://schemas.openxmlformats.org/officeDocument/2006/relationships/hyperlink" Target="http://www.bricknik.ru/catalog/detail.php?ID=153" TargetMode="External"/><Relationship Id="rId29" Type="http://schemas.openxmlformats.org/officeDocument/2006/relationships/hyperlink" Target="http://www.bricknik.ru/catalog/detail.php?ID=123" TargetMode="External"/><Relationship Id="rId1" Type="http://schemas.openxmlformats.org/officeDocument/2006/relationships/hyperlink" Target="http://www.bricknik.ru/catalog/detail.php?ID=45" TargetMode="External"/><Relationship Id="rId6" Type="http://schemas.openxmlformats.org/officeDocument/2006/relationships/hyperlink" Target="http://www.bricknik.ru/catalog/detail.php?ID=137" TargetMode="External"/><Relationship Id="rId11" Type="http://schemas.openxmlformats.org/officeDocument/2006/relationships/hyperlink" Target="http://www.bricknik.ru/catalog/detail.php?ID=121" TargetMode="External"/><Relationship Id="rId24" Type="http://schemas.openxmlformats.org/officeDocument/2006/relationships/hyperlink" Target="http://www.bricknik.ru/catalog/detail.php?ID=192" TargetMode="External"/><Relationship Id="rId32" Type="http://schemas.openxmlformats.org/officeDocument/2006/relationships/hyperlink" Target="http://www.bricknik.ru/catalog/detail.php?ID=119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www.bricknik.ru/catalog/detail.php?ID=113" TargetMode="External"/><Relationship Id="rId15" Type="http://schemas.openxmlformats.org/officeDocument/2006/relationships/hyperlink" Target="http://www.bricknik.ru/catalog/detail.php?ID=108" TargetMode="External"/><Relationship Id="rId23" Type="http://schemas.openxmlformats.org/officeDocument/2006/relationships/hyperlink" Target="http://www.bricknik.ru/catalog/detail.php?ID=193" TargetMode="External"/><Relationship Id="rId28" Type="http://schemas.openxmlformats.org/officeDocument/2006/relationships/hyperlink" Target="http://www.bricknik.ru/catalog/detail.php?ID=124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bricknik.ru/catalog/detail.php?ID=125" TargetMode="External"/><Relationship Id="rId19" Type="http://schemas.openxmlformats.org/officeDocument/2006/relationships/hyperlink" Target="http://www.bricknik.ru/catalog/detail.php?ID=154" TargetMode="External"/><Relationship Id="rId31" Type="http://schemas.openxmlformats.org/officeDocument/2006/relationships/hyperlink" Target="http://www.bricknik.ru/catalog/detail.php?ID=120" TargetMode="External"/><Relationship Id="rId4" Type="http://schemas.openxmlformats.org/officeDocument/2006/relationships/hyperlink" Target="http://www.bricknik.ru/catalog/detail.php?ID=112" TargetMode="External"/><Relationship Id="rId9" Type="http://schemas.openxmlformats.org/officeDocument/2006/relationships/hyperlink" Target="http://www.bricknik.ru/catalog/detail.php?ID=129" TargetMode="External"/><Relationship Id="rId14" Type="http://schemas.openxmlformats.org/officeDocument/2006/relationships/hyperlink" Target="http://www.bricknik.ru/catalog/detail.php?ID=191" TargetMode="External"/><Relationship Id="rId22" Type="http://schemas.openxmlformats.org/officeDocument/2006/relationships/hyperlink" Target="http://www.bricknik.ru/catalog/detail.php?ID=194" TargetMode="External"/><Relationship Id="rId27" Type="http://schemas.openxmlformats.org/officeDocument/2006/relationships/hyperlink" Target="http://www.bricknik.ru/catalog/detail.php?ID=126" TargetMode="External"/><Relationship Id="rId30" Type="http://schemas.openxmlformats.org/officeDocument/2006/relationships/hyperlink" Target="http://www.bricknik.ru/catalog/detail.php?ID=122" TargetMode="External"/><Relationship Id="rId35" Type="http://schemas.openxmlformats.org/officeDocument/2006/relationships/hyperlink" Target="http://www.bricknik.ru/catalog/detail.php?ID=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Normal="100" workbookViewId="0">
      <selection activeCell="J12" sqref="J12"/>
    </sheetView>
  </sheetViews>
  <sheetFormatPr defaultColWidth="9.140625" defaultRowHeight="14.25"/>
  <cols>
    <col min="1" max="1" width="13.5703125" style="8" customWidth="1"/>
    <col min="2" max="2" width="10" style="8" customWidth="1"/>
    <col min="3" max="3" width="54.42578125" style="8" customWidth="1"/>
    <col min="4" max="4" width="15.5703125" style="8" customWidth="1"/>
    <col min="5" max="5" width="10.28515625" style="8" customWidth="1"/>
    <col min="6" max="6" width="11.140625" style="8" customWidth="1"/>
    <col min="7" max="7" width="9.140625" style="8" customWidth="1"/>
    <col min="8" max="8" width="8.85546875" style="8" hidden="1" customWidth="1"/>
    <col min="9" max="9" width="15.7109375" style="7" customWidth="1"/>
    <col min="10" max="10" width="16.85546875" style="7" customWidth="1"/>
    <col min="11" max="11" width="18.5703125" style="60" customWidth="1"/>
    <col min="12" max="16384" width="9.140625" style="8"/>
  </cols>
  <sheetData>
    <row r="1" spans="1:9" ht="2.25" customHeight="1">
      <c r="A1" s="121"/>
      <c r="B1" s="121"/>
      <c r="C1" s="121"/>
      <c r="D1" s="121"/>
      <c r="E1" s="121"/>
      <c r="F1" s="121"/>
      <c r="G1" s="121"/>
      <c r="H1" s="121"/>
      <c r="I1" s="121"/>
    </row>
    <row r="2" spans="1:9" ht="18" hidden="1" customHeight="1">
      <c r="A2" s="117"/>
      <c r="B2" s="117"/>
      <c r="C2" s="122"/>
      <c r="D2" s="122"/>
      <c r="E2" s="123"/>
      <c r="F2" s="123"/>
      <c r="G2" s="123"/>
      <c r="H2" s="123"/>
      <c r="I2" s="123"/>
    </row>
    <row r="3" spans="1:9" ht="18" hidden="1" customHeight="1">
      <c r="A3" s="117"/>
      <c r="B3" s="117"/>
      <c r="C3" s="122"/>
      <c r="D3" s="122"/>
      <c r="E3" s="123"/>
      <c r="F3" s="123"/>
      <c r="G3" s="123"/>
      <c r="H3" s="123"/>
      <c r="I3" s="123"/>
    </row>
    <row r="4" spans="1:9" ht="18" hidden="1" customHeight="1">
      <c r="A4" s="117"/>
      <c r="B4" s="117"/>
      <c r="C4" s="124"/>
      <c r="D4" s="124"/>
      <c r="E4" s="125"/>
      <c r="F4" s="125"/>
      <c r="G4" s="125"/>
      <c r="H4" s="125"/>
      <c r="I4" s="125"/>
    </row>
    <row r="5" spans="1:9" ht="15" hidden="1" customHeight="1">
      <c r="A5" s="117"/>
      <c r="B5" s="117"/>
      <c r="C5" s="122"/>
      <c r="D5" s="122"/>
      <c r="E5" s="126"/>
      <c r="F5" s="127"/>
      <c r="G5" s="128"/>
      <c r="H5" s="128"/>
      <c r="I5" s="129"/>
    </row>
    <row r="6" spans="1:9" ht="18" hidden="1" customHeight="1">
      <c r="A6" s="117"/>
      <c r="B6" s="117"/>
      <c r="C6" s="130"/>
      <c r="D6" s="130"/>
      <c r="E6" s="126"/>
      <c r="F6" s="127"/>
      <c r="G6" s="128"/>
      <c r="H6" s="128"/>
      <c r="I6" s="129"/>
    </row>
    <row r="7" spans="1:9" ht="18" hidden="1" customHeight="1">
      <c r="A7" s="117"/>
      <c r="B7" s="117"/>
      <c r="C7" s="131"/>
      <c r="D7" s="132"/>
      <c r="E7" s="126"/>
      <c r="F7" s="127"/>
      <c r="G7" s="128"/>
      <c r="H7" s="128"/>
      <c r="I7" s="129"/>
    </row>
    <row r="8" spans="1:9" ht="18" hidden="1" customHeight="1">
      <c r="A8" s="117"/>
      <c r="B8" s="117"/>
      <c r="C8" s="131"/>
      <c r="D8" s="133"/>
      <c r="E8" s="126"/>
      <c r="F8" s="127"/>
      <c r="G8" s="128"/>
      <c r="H8" s="128"/>
      <c r="I8" s="129"/>
    </row>
    <row r="9" spans="1:9" ht="18" hidden="1" customHeight="1">
      <c r="A9" s="117"/>
      <c r="B9" s="117"/>
      <c r="C9" s="134"/>
      <c r="D9" s="135"/>
      <c r="E9" s="126"/>
      <c r="F9" s="127"/>
      <c r="G9" s="128"/>
      <c r="H9" s="128"/>
      <c r="I9" s="136"/>
    </row>
    <row r="10" spans="1:9" ht="22.5" hidden="1" customHeight="1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ht="22.5" customHeight="1" thickBot="1">
      <c r="A11" s="118" t="s">
        <v>68</v>
      </c>
      <c r="B11" s="119"/>
      <c r="C11" s="119"/>
      <c r="D11" s="119"/>
      <c r="E11" s="119"/>
      <c r="F11" s="119"/>
      <c r="G11" s="119"/>
      <c r="H11" s="119"/>
      <c r="I11" s="120"/>
    </row>
    <row r="12" spans="1:9" ht="63" customHeight="1" thickBot="1">
      <c r="A12" s="115" t="s">
        <v>69</v>
      </c>
      <c r="B12" s="116"/>
      <c r="C12" s="116"/>
      <c r="D12" s="116"/>
      <c r="E12" s="116"/>
      <c r="F12" s="116"/>
      <c r="G12" s="116"/>
      <c r="H12" s="80"/>
      <c r="I12" s="81"/>
    </row>
    <row r="13" spans="1:9" ht="35.25" customHeight="1" thickBot="1">
      <c r="A13" s="11" t="s">
        <v>0</v>
      </c>
      <c r="B13" s="12" t="s">
        <v>1</v>
      </c>
      <c r="C13" s="12" t="s">
        <v>2</v>
      </c>
      <c r="D13" s="75" t="s">
        <v>3</v>
      </c>
      <c r="E13" s="75" t="s">
        <v>4</v>
      </c>
      <c r="F13" s="75" t="s">
        <v>5</v>
      </c>
      <c r="G13" s="75" t="s">
        <v>6</v>
      </c>
      <c r="H13" s="75" t="s">
        <v>24</v>
      </c>
      <c r="I13" s="76" t="s">
        <v>25</v>
      </c>
    </row>
    <row r="14" spans="1:9" ht="35.25" customHeight="1">
      <c r="A14" s="69" t="s">
        <v>0</v>
      </c>
      <c r="B14" s="70">
        <v>711</v>
      </c>
      <c r="C14" s="72" t="s">
        <v>63</v>
      </c>
      <c r="D14" s="70">
        <v>4</v>
      </c>
      <c r="E14" s="74">
        <v>599</v>
      </c>
      <c r="F14" s="18">
        <f>E14-(E14*D$8)</f>
        <v>599</v>
      </c>
      <c r="G14" s="71"/>
      <c r="H14" s="73">
        <f>G14*F14</f>
        <v>0</v>
      </c>
      <c r="I14" s="77" t="str">
        <f t="shared" ref="I14:I18" si="0">IF(G14&lt;1," ",G14*F14)</f>
        <v xml:space="preserve"> </v>
      </c>
    </row>
    <row r="15" spans="1:9" ht="35.25" customHeight="1">
      <c r="A15" s="69" t="s">
        <v>0</v>
      </c>
      <c r="B15" s="70">
        <v>712</v>
      </c>
      <c r="C15" s="72" t="s">
        <v>64</v>
      </c>
      <c r="D15" s="70">
        <v>4</v>
      </c>
      <c r="E15" s="74">
        <v>599</v>
      </c>
      <c r="F15" s="18">
        <f>E15-(E15*D$8)</f>
        <v>599</v>
      </c>
      <c r="G15" s="71"/>
      <c r="H15" s="73">
        <f t="shared" ref="H15:H18" si="1">G15*F15</f>
        <v>0</v>
      </c>
      <c r="I15" s="77" t="str">
        <f t="shared" si="0"/>
        <v xml:space="preserve"> </v>
      </c>
    </row>
    <row r="16" spans="1:9" ht="35.25" customHeight="1">
      <c r="A16" s="69" t="s">
        <v>0</v>
      </c>
      <c r="B16" s="70">
        <v>713</v>
      </c>
      <c r="C16" s="72" t="s">
        <v>65</v>
      </c>
      <c r="D16" s="70">
        <v>4</v>
      </c>
      <c r="E16" s="74">
        <v>599</v>
      </c>
      <c r="F16" s="18">
        <f>E16-(E16*D$8)</f>
        <v>599</v>
      </c>
      <c r="G16" s="71"/>
      <c r="H16" s="73">
        <f t="shared" si="1"/>
        <v>0</v>
      </c>
      <c r="I16" s="77" t="str">
        <f t="shared" si="0"/>
        <v xml:space="preserve"> </v>
      </c>
    </row>
    <row r="17" spans="1:11" ht="35.25" customHeight="1">
      <c r="A17" s="69" t="s">
        <v>0</v>
      </c>
      <c r="B17" s="70">
        <v>714</v>
      </c>
      <c r="C17" s="72" t="s">
        <v>66</v>
      </c>
      <c r="D17" s="70">
        <v>4</v>
      </c>
      <c r="E17" s="74">
        <v>599</v>
      </c>
      <c r="F17" s="18">
        <f>E17-(E17*D$8)</f>
        <v>599</v>
      </c>
      <c r="G17" s="71"/>
      <c r="H17" s="73">
        <f t="shared" si="1"/>
        <v>0</v>
      </c>
      <c r="I17" s="77" t="str">
        <f t="shared" si="0"/>
        <v xml:space="preserve"> </v>
      </c>
    </row>
    <row r="18" spans="1:11" ht="35.25" customHeight="1">
      <c r="A18" s="69" t="s">
        <v>0</v>
      </c>
      <c r="B18" s="70">
        <v>715</v>
      </c>
      <c r="C18" s="72" t="s">
        <v>67</v>
      </c>
      <c r="D18" s="70">
        <v>4</v>
      </c>
      <c r="E18" s="74">
        <v>599</v>
      </c>
      <c r="F18" s="18">
        <f>E18-(E18*D$8)</f>
        <v>599</v>
      </c>
      <c r="G18" s="71"/>
      <c r="H18" s="73">
        <f t="shared" si="1"/>
        <v>0</v>
      </c>
      <c r="I18" s="77" t="str">
        <f t="shared" si="0"/>
        <v xml:space="preserve"> </v>
      </c>
    </row>
    <row r="19" spans="1:11" ht="72.75" customHeight="1" thickBot="1">
      <c r="A19" s="113" t="s">
        <v>70</v>
      </c>
      <c r="B19" s="114"/>
      <c r="C19" s="114"/>
      <c r="D19" s="114"/>
      <c r="E19" s="114"/>
      <c r="F19" s="114"/>
      <c r="G19" s="114"/>
      <c r="H19" s="78"/>
      <c r="I19" s="79"/>
    </row>
    <row r="20" spans="1:11" ht="35.25" customHeight="1" thickBot="1">
      <c r="A20" s="11" t="s">
        <v>0</v>
      </c>
      <c r="B20" s="12" t="s">
        <v>1</v>
      </c>
      <c r="C20" s="12" t="s">
        <v>2</v>
      </c>
      <c r="D20" s="75" t="s">
        <v>3</v>
      </c>
      <c r="E20" s="75" t="s">
        <v>4</v>
      </c>
      <c r="F20" s="75" t="s">
        <v>5</v>
      </c>
      <c r="G20" s="75" t="s">
        <v>6</v>
      </c>
      <c r="H20" s="75" t="s">
        <v>24</v>
      </c>
      <c r="I20" s="76" t="s">
        <v>25</v>
      </c>
    </row>
    <row r="21" spans="1:11" ht="37.5" customHeight="1">
      <c r="A21" s="69" t="s">
        <v>0</v>
      </c>
      <c r="B21" s="70">
        <v>851</v>
      </c>
      <c r="C21" s="72" t="s">
        <v>56</v>
      </c>
      <c r="D21" s="70">
        <v>16</v>
      </c>
      <c r="E21" s="70">
        <v>299</v>
      </c>
      <c r="F21" s="18">
        <f>E21-(E21*D$8)</f>
        <v>299</v>
      </c>
      <c r="G21" s="71"/>
      <c r="H21" s="19">
        <f t="shared" ref="H21:H26" si="2">E21*G21</f>
        <v>0</v>
      </c>
      <c r="I21" s="77" t="str">
        <f t="shared" ref="I21:I27" si="3">IF(G21&lt;1," ",G21*F21)</f>
        <v xml:space="preserve"> </v>
      </c>
    </row>
    <row r="22" spans="1:11" ht="37.5" customHeight="1">
      <c r="A22" s="69" t="s">
        <v>0</v>
      </c>
      <c r="B22" s="70">
        <v>852</v>
      </c>
      <c r="C22" s="72" t="s">
        <v>57</v>
      </c>
      <c r="D22" s="70">
        <v>16</v>
      </c>
      <c r="E22" s="70">
        <v>349</v>
      </c>
      <c r="F22" s="18">
        <f>E22-(E22*D$8)</f>
        <v>349</v>
      </c>
      <c r="G22" s="71"/>
      <c r="H22" s="19">
        <f t="shared" si="2"/>
        <v>0</v>
      </c>
      <c r="I22" s="20" t="str">
        <f t="shared" si="3"/>
        <v xml:space="preserve"> </v>
      </c>
    </row>
    <row r="23" spans="1:11" ht="37.5" customHeight="1">
      <c r="A23" s="69" t="s">
        <v>0</v>
      </c>
      <c r="B23" s="70">
        <v>853</v>
      </c>
      <c r="C23" s="72" t="s">
        <v>58</v>
      </c>
      <c r="D23" s="70">
        <v>16</v>
      </c>
      <c r="E23" s="70">
        <v>299</v>
      </c>
      <c r="F23" s="18">
        <f>E23-(E23*D$8)</f>
        <v>299</v>
      </c>
      <c r="G23" s="71"/>
      <c r="H23" s="19">
        <f t="shared" si="2"/>
        <v>0</v>
      </c>
      <c r="I23" s="20" t="str">
        <f t="shared" si="3"/>
        <v xml:space="preserve"> </v>
      </c>
    </row>
    <row r="24" spans="1:11" ht="37.5" customHeight="1">
      <c r="A24" s="69" t="s">
        <v>0</v>
      </c>
      <c r="B24" s="70">
        <v>861</v>
      </c>
      <c r="C24" s="72" t="s">
        <v>61</v>
      </c>
      <c r="D24" s="70">
        <v>16</v>
      </c>
      <c r="E24" s="70">
        <v>349</v>
      </c>
      <c r="F24" s="18">
        <f>E24-(E24*D$8)</f>
        <v>349</v>
      </c>
      <c r="G24" s="71"/>
      <c r="H24" s="19">
        <f t="shared" si="2"/>
        <v>0</v>
      </c>
      <c r="I24" s="20" t="str">
        <f t="shared" si="3"/>
        <v xml:space="preserve"> </v>
      </c>
    </row>
    <row r="25" spans="1:11" ht="37.5" customHeight="1">
      <c r="A25" s="69" t="s">
        <v>0</v>
      </c>
      <c r="B25" s="70">
        <v>862</v>
      </c>
      <c r="C25" s="72" t="s">
        <v>59</v>
      </c>
      <c r="D25" s="70">
        <v>8</v>
      </c>
      <c r="E25" s="70">
        <v>499</v>
      </c>
      <c r="F25" s="18">
        <f>E25-(E25*D$8)</f>
        <v>499</v>
      </c>
      <c r="G25" s="71"/>
      <c r="H25" s="19">
        <f t="shared" si="2"/>
        <v>0</v>
      </c>
      <c r="I25" s="20" t="str">
        <f t="shared" si="3"/>
        <v xml:space="preserve"> </v>
      </c>
    </row>
    <row r="26" spans="1:11" ht="37.5" customHeight="1" thickBot="1">
      <c r="A26" s="69" t="s">
        <v>0</v>
      </c>
      <c r="B26" s="70">
        <v>863</v>
      </c>
      <c r="C26" s="72" t="s">
        <v>60</v>
      </c>
      <c r="D26" s="70">
        <v>8</v>
      </c>
      <c r="E26" s="70">
        <v>599</v>
      </c>
      <c r="F26" s="18">
        <f>E26-(E26*D$8)</f>
        <v>599</v>
      </c>
      <c r="G26" s="71"/>
      <c r="H26" s="19">
        <f t="shared" si="2"/>
        <v>0</v>
      </c>
      <c r="I26" s="20" t="str">
        <f t="shared" si="3"/>
        <v xml:space="preserve"> </v>
      </c>
    </row>
    <row r="27" spans="1:11" ht="70.5" customHeight="1" thickBot="1">
      <c r="A27" s="109" t="s">
        <v>26</v>
      </c>
      <c r="B27" s="110"/>
      <c r="C27" s="110"/>
      <c r="D27" s="110"/>
      <c r="E27" s="110"/>
      <c r="F27" s="110"/>
      <c r="G27" s="110"/>
      <c r="H27" s="9"/>
      <c r="I27" s="20" t="str">
        <f t="shared" si="3"/>
        <v xml:space="preserve"> </v>
      </c>
    </row>
    <row r="28" spans="1:11" s="15" customFormat="1" ht="53.25" customHeight="1" thickBot="1">
      <c r="A28" s="11" t="s">
        <v>0</v>
      </c>
      <c r="B28" s="12" t="s">
        <v>1</v>
      </c>
      <c r="C28" s="12" t="s">
        <v>2</v>
      </c>
      <c r="D28" s="12" t="s">
        <v>3</v>
      </c>
      <c r="E28" s="12" t="s">
        <v>4</v>
      </c>
      <c r="F28" s="12" t="s">
        <v>5</v>
      </c>
      <c r="G28" s="12" t="s">
        <v>6</v>
      </c>
      <c r="H28" s="12" t="s">
        <v>24</v>
      </c>
      <c r="I28" s="20" t="s">
        <v>25</v>
      </c>
      <c r="J28" s="14"/>
      <c r="K28" s="67"/>
    </row>
    <row r="29" spans="1:11" s="94" customFormat="1" ht="18">
      <c r="A29" s="84" t="s">
        <v>0</v>
      </c>
      <c r="B29" s="85" t="s">
        <v>8</v>
      </c>
      <c r="C29" s="86" t="s">
        <v>33</v>
      </c>
      <c r="D29" s="87">
        <v>3</v>
      </c>
      <c r="E29" s="88">
        <v>1490</v>
      </c>
      <c r="F29" s="89">
        <f>E29-(E29*D$8)</f>
        <v>1490</v>
      </c>
      <c r="G29" s="90"/>
      <c r="H29" s="91">
        <f t="shared" ref="H29:H30" si="4">E29*G29</f>
        <v>0</v>
      </c>
      <c r="I29" s="20" t="str">
        <f t="shared" ref="I29:I40" si="5">IF(G29&lt;1," ",G29*F29)</f>
        <v xml:space="preserve"> </v>
      </c>
      <c r="J29" s="92"/>
      <c r="K29" s="93"/>
    </row>
    <row r="30" spans="1:11" s="94" customFormat="1" ht="18">
      <c r="A30" s="84" t="s">
        <v>0</v>
      </c>
      <c r="B30" s="85" t="s">
        <v>79</v>
      </c>
      <c r="C30" s="86" t="s">
        <v>80</v>
      </c>
      <c r="D30" s="87">
        <v>3</v>
      </c>
      <c r="E30" s="88">
        <v>1590</v>
      </c>
      <c r="F30" s="89">
        <f>E30-(E30*D$8)</f>
        <v>1590</v>
      </c>
      <c r="G30" s="90"/>
      <c r="H30" s="91">
        <f t="shared" si="4"/>
        <v>0</v>
      </c>
      <c r="I30" s="20" t="str">
        <f t="shared" si="5"/>
        <v xml:space="preserve"> </v>
      </c>
      <c r="J30" s="92"/>
      <c r="K30" s="93"/>
    </row>
    <row r="31" spans="1:11" s="94" customFormat="1" ht="18">
      <c r="A31" s="84" t="s">
        <v>0</v>
      </c>
      <c r="B31" s="85" t="s">
        <v>9</v>
      </c>
      <c r="C31" s="86" t="s">
        <v>34</v>
      </c>
      <c r="D31" s="87">
        <v>3</v>
      </c>
      <c r="E31" s="88">
        <v>1610</v>
      </c>
      <c r="F31" s="89">
        <f>E31-(E31*D$8)</f>
        <v>1610</v>
      </c>
      <c r="G31" s="90"/>
      <c r="H31" s="91">
        <f>E31*G31</f>
        <v>0</v>
      </c>
      <c r="I31" s="20" t="str">
        <f t="shared" si="5"/>
        <v xml:space="preserve"> </v>
      </c>
      <c r="J31" s="92"/>
      <c r="K31" s="93"/>
    </row>
    <row r="32" spans="1:11" s="94" customFormat="1" ht="18">
      <c r="A32" s="84" t="s">
        <v>0</v>
      </c>
      <c r="B32" s="85" t="s">
        <v>73</v>
      </c>
      <c r="C32" s="86" t="s">
        <v>74</v>
      </c>
      <c r="D32" s="87">
        <v>3</v>
      </c>
      <c r="E32" s="88">
        <v>1350</v>
      </c>
      <c r="F32" s="89">
        <f>E32-(E32*D$8)</f>
        <v>1350</v>
      </c>
      <c r="G32" s="90"/>
      <c r="H32" s="91">
        <f t="shared" ref="H32:H34" si="6">E32*G32</f>
        <v>0</v>
      </c>
      <c r="I32" s="20" t="str">
        <f t="shared" si="5"/>
        <v xml:space="preserve"> </v>
      </c>
      <c r="J32" s="92"/>
      <c r="K32" s="93"/>
    </row>
    <row r="33" spans="1:11" s="94" customFormat="1" ht="18">
      <c r="A33" s="84" t="s">
        <v>0</v>
      </c>
      <c r="B33" s="85" t="s">
        <v>75</v>
      </c>
      <c r="C33" s="86" t="s">
        <v>76</v>
      </c>
      <c r="D33" s="87">
        <v>3</v>
      </c>
      <c r="E33" s="88">
        <v>1550</v>
      </c>
      <c r="F33" s="89">
        <f>E33-(E33*D$8)</f>
        <v>1550</v>
      </c>
      <c r="G33" s="90"/>
      <c r="H33" s="91">
        <f t="shared" si="6"/>
        <v>0</v>
      </c>
      <c r="I33" s="20" t="str">
        <f t="shared" si="5"/>
        <v xml:space="preserve"> </v>
      </c>
      <c r="J33" s="92"/>
      <c r="K33" s="93"/>
    </row>
    <row r="34" spans="1:11" s="94" customFormat="1" ht="18">
      <c r="A34" s="84" t="s">
        <v>0</v>
      </c>
      <c r="B34" s="85" t="s">
        <v>77</v>
      </c>
      <c r="C34" s="86" t="s">
        <v>78</v>
      </c>
      <c r="D34" s="87">
        <v>3</v>
      </c>
      <c r="E34" s="88">
        <v>1300</v>
      </c>
      <c r="F34" s="89">
        <f>E34-(E34*D$8)</f>
        <v>1300</v>
      </c>
      <c r="G34" s="90"/>
      <c r="H34" s="91">
        <f t="shared" si="6"/>
        <v>0</v>
      </c>
      <c r="I34" s="20" t="str">
        <f t="shared" si="5"/>
        <v xml:space="preserve"> </v>
      </c>
      <c r="J34" s="92"/>
      <c r="K34" s="93"/>
    </row>
    <row r="35" spans="1:11" s="94" customFormat="1" ht="18">
      <c r="A35" s="95" t="s">
        <v>0</v>
      </c>
      <c r="B35" s="96" t="s">
        <v>10</v>
      </c>
      <c r="C35" s="97" t="s">
        <v>29</v>
      </c>
      <c r="D35" s="98">
        <v>3</v>
      </c>
      <c r="E35" s="99">
        <v>990</v>
      </c>
      <c r="F35" s="100">
        <f>E35-(E35*D$8)</f>
        <v>990</v>
      </c>
      <c r="G35" s="101"/>
      <c r="H35" s="102">
        <f t="shared" ref="H35:H40" si="7">E35*G35</f>
        <v>0</v>
      </c>
      <c r="I35" s="20" t="str">
        <f t="shared" si="5"/>
        <v xml:space="preserve"> </v>
      </c>
      <c r="J35" s="92"/>
      <c r="K35" s="93"/>
    </row>
    <row r="36" spans="1:11" s="94" customFormat="1" ht="18">
      <c r="A36" s="84" t="s">
        <v>0</v>
      </c>
      <c r="B36" s="85" t="s">
        <v>12</v>
      </c>
      <c r="C36" s="86" t="s">
        <v>30</v>
      </c>
      <c r="D36" s="87">
        <v>3</v>
      </c>
      <c r="E36" s="88">
        <v>990</v>
      </c>
      <c r="F36" s="89">
        <f>E36-(E36*D$8)</f>
        <v>990</v>
      </c>
      <c r="G36" s="90"/>
      <c r="H36" s="91">
        <f t="shared" si="7"/>
        <v>0</v>
      </c>
      <c r="I36" s="20" t="str">
        <f t="shared" si="5"/>
        <v xml:space="preserve"> </v>
      </c>
      <c r="J36" s="92"/>
      <c r="K36" s="93"/>
    </row>
    <row r="37" spans="1:11" s="94" customFormat="1" ht="18">
      <c r="A37" s="84" t="s">
        <v>0</v>
      </c>
      <c r="B37" s="85" t="s">
        <v>11</v>
      </c>
      <c r="C37" s="86" t="s">
        <v>72</v>
      </c>
      <c r="D37" s="87">
        <v>3</v>
      </c>
      <c r="E37" s="88">
        <v>990</v>
      </c>
      <c r="F37" s="89">
        <f>E37-(E37*D$8)</f>
        <v>990</v>
      </c>
      <c r="G37" s="90"/>
      <c r="H37" s="91">
        <f t="shared" si="7"/>
        <v>0</v>
      </c>
      <c r="I37" s="20" t="str">
        <f t="shared" si="5"/>
        <v xml:space="preserve"> </v>
      </c>
      <c r="J37" s="92"/>
      <c r="K37" s="93"/>
    </row>
    <row r="38" spans="1:11" s="108" customFormat="1" ht="18">
      <c r="A38" s="3" t="s">
        <v>0</v>
      </c>
      <c r="B38" s="31" t="s">
        <v>86</v>
      </c>
      <c r="C38" s="105" t="s">
        <v>87</v>
      </c>
      <c r="D38" s="17">
        <v>3</v>
      </c>
      <c r="E38" s="106">
        <v>990</v>
      </c>
      <c r="F38" s="18">
        <f>E38-(E38*D$8)</f>
        <v>990</v>
      </c>
      <c r="G38" s="55"/>
      <c r="H38" s="19">
        <f t="shared" si="7"/>
        <v>0</v>
      </c>
      <c r="I38" s="20" t="str">
        <f t="shared" si="5"/>
        <v xml:space="preserve"> </v>
      </c>
      <c r="J38" s="21"/>
      <c r="K38" s="107"/>
    </row>
    <row r="39" spans="1:11" s="94" customFormat="1" ht="18">
      <c r="A39" s="84" t="s">
        <v>0</v>
      </c>
      <c r="B39" s="85" t="s">
        <v>13</v>
      </c>
      <c r="C39" s="86" t="s">
        <v>31</v>
      </c>
      <c r="D39" s="87">
        <v>3</v>
      </c>
      <c r="E39" s="88">
        <v>950</v>
      </c>
      <c r="F39" s="89">
        <f>E39-(E39*D$8)</f>
        <v>950</v>
      </c>
      <c r="G39" s="90"/>
      <c r="H39" s="91">
        <f t="shared" si="7"/>
        <v>0</v>
      </c>
      <c r="I39" s="20" t="str">
        <f t="shared" si="5"/>
        <v xml:space="preserve"> </v>
      </c>
      <c r="J39" s="92"/>
      <c r="K39" s="93"/>
    </row>
    <row r="40" spans="1:11" s="94" customFormat="1" ht="18.75" thickBot="1">
      <c r="A40" s="84" t="s">
        <v>0</v>
      </c>
      <c r="B40" s="85" t="s">
        <v>14</v>
      </c>
      <c r="C40" s="86" t="s">
        <v>32</v>
      </c>
      <c r="D40" s="87">
        <v>3</v>
      </c>
      <c r="E40" s="88">
        <v>1150</v>
      </c>
      <c r="F40" s="89">
        <f>E40-(E40*D$8)</f>
        <v>1150</v>
      </c>
      <c r="G40" s="90"/>
      <c r="H40" s="91">
        <f t="shared" si="7"/>
        <v>0</v>
      </c>
      <c r="I40" s="20" t="str">
        <f t="shared" si="5"/>
        <v xml:space="preserve"> </v>
      </c>
      <c r="J40" s="92"/>
      <c r="K40" s="93"/>
    </row>
    <row r="41" spans="1:11" s="29" customFormat="1" ht="62.25" customHeight="1" thickBot="1">
      <c r="A41" s="109" t="s">
        <v>62</v>
      </c>
      <c r="B41" s="110"/>
      <c r="C41" s="110"/>
      <c r="D41" s="110"/>
      <c r="E41" s="110"/>
      <c r="F41" s="110"/>
      <c r="G41" s="110"/>
      <c r="H41" s="9"/>
      <c r="I41" s="10"/>
      <c r="J41" s="25"/>
      <c r="K41" s="61"/>
    </row>
    <row r="42" spans="1:11" s="30" customFormat="1" ht="51" customHeight="1" thickBot="1">
      <c r="A42" s="11" t="s">
        <v>0</v>
      </c>
      <c r="B42" s="12" t="s">
        <v>1</v>
      </c>
      <c r="C42" s="12" t="s">
        <v>2</v>
      </c>
      <c r="D42" s="12" t="s">
        <v>3</v>
      </c>
      <c r="E42" s="12" t="s">
        <v>4</v>
      </c>
      <c r="F42" s="12" t="s">
        <v>5</v>
      </c>
      <c r="G42" s="12" t="s">
        <v>6</v>
      </c>
      <c r="H42" s="12" t="s">
        <v>24</v>
      </c>
      <c r="I42" s="13" t="s">
        <v>25</v>
      </c>
      <c r="J42" s="14"/>
      <c r="K42" s="62"/>
    </row>
    <row r="43" spans="1:11" s="29" customFormat="1" ht="18">
      <c r="A43" s="3" t="s">
        <v>0</v>
      </c>
      <c r="B43" s="16" t="s">
        <v>15</v>
      </c>
      <c r="C43" s="31" t="s">
        <v>35</v>
      </c>
      <c r="D43" s="17">
        <v>2</v>
      </c>
      <c r="E43" s="17">
        <v>990</v>
      </c>
      <c r="F43" s="18">
        <f>E43-(E43*D$8)</f>
        <v>990</v>
      </c>
      <c r="G43" s="55"/>
      <c r="H43" s="19">
        <f>E43*G43</f>
        <v>0</v>
      </c>
      <c r="I43" s="20" t="str">
        <f>IF(G43&lt;1," ",G43*F43)</f>
        <v xml:space="preserve"> </v>
      </c>
      <c r="J43" s="25"/>
      <c r="K43" s="64"/>
    </row>
    <row r="44" spans="1:11" s="29" customFormat="1" ht="18">
      <c r="A44" s="3" t="s">
        <v>0</v>
      </c>
      <c r="B44" s="16" t="s">
        <v>16</v>
      </c>
      <c r="C44" s="31" t="s">
        <v>36</v>
      </c>
      <c r="D44" s="17">
        <v>2</v>
      </c>
      <c r="E44" s="17">
        <v>1230</v>
      </c>
      <c r="F44" s="18">
        <f>E44-(E44*D$8)</f>
        <v>1230</v>
      </c>
      <c r="G44" s="55"/>
      <c r="H44" s="19">
        <f>E44*G44</f>
        <v>0</v>
      </c>
      <c r="I44" s="20" t="str">
        <f>IF(G44&lt;1," ",G44*F44)</f>
        <v xml:space="preserve"> </v>
      </c>
      <c r="J44" s="25"/>
      <c r="K44" s="64"/>
    </row>
    <row r="45" spans="1:11" s="29" customFormat="1" ht="18.75" thickBot="1">
      <c r="A45" s="4" t="s">
        <v>0</v>
      </c>
      <c r="B45" s="32" t="s">
        <v>17</v>
      </c>
      <c r="C45" s="33" t="s">
        <v>37</v>
      </c>
      <c r="D45" s="34">
        <v>2</v>
      </c>
      <c r="E45" s="34">
        <v>1590</v>
      </c>
      <c r="F45" s="35">
        <f>E45-(E45*D$8)</f>
        <v>1590</v>
      </c>
      <c r="G45" s="57"/>
      <c r="H45" s="36">
        <f>E45*G45</f>
        <v>0</v>
      </c>
      <c r="I45" s="20" t="str">
        <f>IF(G45&lt;1," ",G45*F45)</f>
        <v xml:space="preserve"> </v>
      </c>
      <c r="J45" s="25"/>
      <c r="K45" s="64"/>
    </row>
    <row r="46" spans="1:11" ht="51" customHeight="1" thickBot="1">
      <c r="A46" s="109" t="s">
        <v>27</v>
      </c>
      <c r="B46" s="110"/>
      <c r="C46" s="110"/>
      <c r="D46" s="110"/>
      <c r="E46" s="110"/>
      <c r="F46" s="110"/>
      <c r="G46" s="110"/>
      <c r="H46" s="9"/>
      <c r="I46" s="10"/>
      <c r="J46" s="25"/>
    </row>
    <row r="47" spans="1:11" s="15" customFormat="1" ht="51" customHeight="1" thickBot="1">
      <c r="A47" s="11" t="s">
        <v>0</v>
      </c>
      <c r="B47" s="12" t="s">
        <v>1</v>
      </c>
      <c r="C47" s="12" t="s">
        <v>2</v>
      </c>
      <c r="D47" s="12" t="s">
        <v>3</v>
      </c>
      <c r="E47" s="12" t="s">
        <v>4</v>
      </c>
      <c r="F47" s="12" t="s">
        <v>5</v>
      </c>
      <c r="G47" s="12" t="s">
        <v>28</v>
      </c>
      <c r="H47" s="12" t="s">
        <v>24</v>
      </c>
      <c r="I47" s="13" t="s">
        <v>25</v>
      </c>
      <c r="J47" s="14"/>
      <c r="K47" s="63"/>
    </row>
    <row r="48" spans="1:11" ht="18.75" thickBot="1">
      <c r="A48" s="6" t="s">
        <v>0</v>
      </c>
      <c r="B48" s="42" t="s">
        <v>21</v>
      </c>
      <c r="C48" s="43" t="s">
        <v>43</v>
      </c>
      <c r="D48" s="44" t="s">
        <v>19</v>
      </c>
      <c r="E48" s="44">
        <v>129</v>
      </c>
      <c r="F48" s="45">
        <f>E48-(E48*D$8)</f>
        <v>129</v>
      </c>
      <c r="G48" s="59"/>
      <c r="H48" s="46">
        <f t="shared" ref="H48:H58" si="8">E48*G48</f>
        <v>0</v>
      </c>
      <c r="I48" s="47" t="str">
        <f t="shared" ref="I48:I58" si="9">IF(G48&lt;1," ",G48*F48)</f>
        <v xml:space="preserve"> </v>
      </c>
      <c r="J48" s="25"/>
      <c r="K48" s="65"/>
    </row>
    <row r="49" spans="1:11" ht="18.75" thickTop="1">
      <c r="A49" s="5" t="s">
        <v>0</v>
      </c>
      <c r="B49" s="37" t="s">
        <v>81</v>
      </c>
      <c r="C49" s="38" t="s">
        <v>82</v>
      </c>
      <c r="D49" s="39" t="s">
        <v>83</v>
      </c>
      <c r="E49" s="39">
        <v>99</v>
      </c>
      <c r="F49" s="40">
        <f>E49-(E49*D$8)</f>
        <v>99</v>
      </c>
      <c r="G49" s="58"/>
      <c r="H49" s="41">
        <f t="shared" si="8"/>
        <v>0</v>
      </c>
      <c r="I49" s="20" t="str">
        <f t="shared" si="9"/>
        <v xml:space="preserve"> </v>
      </c>
      <c r="J49" s="82"/>
      <c r="K49" s="65"/>
    </row>
    <row r="50" spans="1:11" ht="18">
      <c r="A50" s="3" t="s">
        <v>0</v>
      </c>
      <c r="B50" s="16" t="s">
        <v>84</v>
      </c>
      <c r="C50" s="31" t="s">
        <v>85</v>
      </c>
      <c r="D50" s="17" t="s">
        <v>83</v>
      </c>
      <c r="E50" s="17">
        <v>119</v>
      </c>
      <c r="F50" s="18">
        <f>E50-(E50*D$8)</f>
        <v>119</v>
      </c>
      <c r="G50" s="55"/>
      <c r="H50" s="19">
        <f t="shared" si="8"/>
        <v>0</v>
      </c>
      <c r="I50" s="20" t="str">
        <f t="shared" si="9"/>
        <v xml:space="preserve"> </v>
      </c>
      <c r="J50" s="83"/>
      <c r="K50" s="65"/>
    </row>
    <row r="51" spans="1:11" s="50" customFormat="1" ht="18">
      <c r="A51" s="2" t="s">
        <v>0</v>
      </c>
      <c r="B51" s="103">
        <v>601</v>
      </c>
      <c r="C51" s="48" t="s">
        <v>38</v>
      </c>
      <c r="D51" s="26" t="s">
        <v>7</v>
      </c>
      <c r="E51" s="26">
        <v>225</v>
      </c>
      <c r="F51" s="27">
        <f>E51-(E51*D$8)</f>
        <v>225</v>
      </c>
      <c r="G51" s="56"/>
      <c r="H51" s="28">
        <f t="shared" si="8"/>
        <v>0</v>
      </c>
      <c r="I51" s="49" t="str">
        <f t="shared" si="9"/>
        <v xml:space="preserve"> </v>
      </c>
      <c r="J51" s="21"/>
      <c r="K51" s="66"/>
    </row>
    <row r="52" spans="1:11" s="50" customFormat="1" ht="18">
      <c r="A52" s="3" t="s">
        <v>0</v>
      </c>
      <c r="B52" s="104">
        <v>602</v>
      </c>
      <c r="C52" s="51" t="s">
        <v>39</v>
      </c>
      <c r="D52" s="17" t="s">
        <v>7</v>
      </c>
      <c r="E52" s="17">
        <v>215</v>
      </c>
      <c r="F52" s="18">
        <f>E52-(E52*D$8)</f>
        <v>215</v>
      </c>
      <c r="G52" s="55"/>
      <c r="H52" s="19">
        <f t="shared" si="8"/>
        <v>0</v>
      </c>
      <c r="I52" s="20" t="str">
        <f t="shared" si="9"/>
        <v xml:space="preserve"> </v>
      </c>
      <c r="J52" s="21"/>
      <c r="K52" s="66"/>
    </row>
    <row r="53" spans="1:11" s="50" customFormat="1" ht="18">
      <c r="A53" s="3" t="s">
        <v>0</v>
      </c>
      <c r="B53" s="104">
        <v>603</v>
      </c>
      <c r="C53" s="51" t="s">
        <v>71</v>
      </c>
      <c r="D53" s="17" t="s">
        <v>7</v>
      </c>
      <c r="E53" s="17">
        <v>220</v>
      </c>
      <c r="F53" s="18">
        <f>E53-(E53*D$8)</f>
        <v>220</v>
      </c>
      <c r="G53" s="55"/>
      <c r="H53" s="19">
        <f t="shared" si="8"/>
        <v>0</v>
      </c>
      <c r="I53" s="20" t="str">
        <f t="shared" si="9"/>
        <v xml:space="preserve"> </v>
      </c>
      <c r="J53" s="21"/>
      <c r="K53" s="66"/>
    </row>
    <row r="54" spans="1:11" ht="18">
      <c r="A54" s="1" t="s">
        <v>0</v>
      </c>
      <c r="B54" s="104">
        <v>604</v>
      </c>
      <c r="C54" s="51" t="s">
        <v>40</v>
      </c>
      <c r="D54" s="22" t="s">
        <v>7</v>
      </c>
      <c r="E54" s="22">
        <v>215</v>
      </c>
      <c r="F54" s="23">
        <f>E54-(E54*D$8)</f>
        <v>215</v>
      </c>
      <c r="G54" s="55"/>
      <c r="H54" s="24">
        <f t="shared" si="8"/>
        <v>0</v>
      </c>
      <c r="I54" s="20" t="str">
        <f t="shared" si="9"/>
        <v xml:space="preserve"> </v>
      </c>
      <c r="J54" s="25"/>
      <c r="K54" s="65"/>
    </row>
    <row r="55" spans="1:11" s="50" customFormat="1" ht="18">
      <c r="A55" s="3" t="s">
        <v>0</v>
      </c>
      <c r="B55" s="104" t="s">
        <v>22</v>
      </c>
      <c r="C55" s="51" t="s">
        <v>41</v>
      </c>
      <c r="D55" s="17" t="s">
        <v>18</v>
      </c>
      <c r="E55" s="17">
        <v>460</v>
      </c>
      <c r="F55" s="18">
        <f>E55-(E55*D$8)</f>
        <v>460</v>
      </c>
      <c r="G55" s="55"/>
      <c r="H55" s="19">
        <f t="shared" si="8"/>
        <v>0</v>
      </c>
      <c r="I55" s="20" t="str">
        <f t="shared" si="9"/>
        <v xml:space="preserve"> </v>
      </c>
      <c r="J55" s="21"/>
      <c r="K55" s="66"/>
    </row>
    <row r="56" spans="1:11" s="50" customFormat="1" ht="18">
      <c r="A56" s="3" t="s">
        <v>0</v>
      </c>
      <c r="B56" s="104" t="s">
        <v>23</v>
      </c>
      <c r="C56" s="51" t="s">
        <v>42</v>
      </c>
      <c r="D56" s="17" t="s">
        <v>18</v>
      </c>
      <c r="E56" s="17">
        <v>440</v>
      </c>
      <c r="F56" s="18">
        <f>E56-(E56*D$8)</f>
        <v>440</v>
      </c>
      <c r="G56" s="55"/>
      <c r="H56" s="19">
        <f t="shared" si="8"/>
        <v>0</v>
      </c>
      <c r="I56" s="20" t="str">
        <f t="shared" si="9"/>
        <v xml:space="preserve"> </v>
      </c>
      <c r="J56" s="21"/>
      <c r="K56" s="66"/>
    </row>
    <row r="57" spans="1:11" ht="18">
      <c r="A57" s="3" t="s">
        <v>0</v>
      </c>
      <c r="B57" s="104" t="s">
        <v>20</v>
      </c>
      <c r="C57" s="51" t="s">
        <v>44</v>
      </c>
      <c r="D57" s="17" t="s">
        <v>18</v>
      </c>
      <c r="E57" s="17">
        <v>765</v>
      </c>
      <c r="F57" s="18">
        <f>E57-(E57*D$8)</f>
        <v>765</v>
      </c>
      <c r="G57" s="55"/>
      <c r="H57" s="19">
        <f t="shared" si="8"/>
        <v>0</v>
      </c>
      <c r="I57" s="20" t="str">
        <f t="shared" si="9"/>
        <v xml:space="preserve"> </v>
      </c>
      <c r="J57" s="25"/>
      <c r="K57" s="65"/>
    </row>
    <row r="58" spans="1:11" s="50" customFormat="1" ht="18.75" thickBot="1">
      <c r="A58" s="3" t="s">
        <v>0</v>
      </c>
      <c r="B58" s="104">
        <v>104</v>
      </c>
      <c r="C58" s="51" t="s">
        <v>45</v>
      </c>
      <c r="D58" s="17">
        <v>2</v>
      </c>
      <c r="E58" s="17">
        <v>1180</v>
      </c>
      <c r="F58" s="18">
        <f>E58-(E58*D$8)</f>
        <v>1180</v>
      </c>
      <c r="G58" s="55"/>
      <c r="H58" s="19">
        <f t="shared" si="8"/>
        <v>0</v>
      </c>
      <c r="I58" s="20" t="str">
        <f t="shared" si="9"/>
        <v xml:space="preserve"> </v>
      </c>
      <c r="J58" s="21"/>
      <c r="K58" s="66"/>
    </row>
    <row r="59" spans="1:11" ht="51" customHeight="1" thickBot="1">
      <c r="A59" s="109" t="s">
        <v>55</v>
      </c>
      <c r="B59" s="110"/>
      <c r="C59" s="110"/>
      <c r="D59" s="110"/>
      <c r="E59" s="110"/>
      <c r="F59" s="110"/>
      <c r="G59" s="111"/>
      <c r="H59" s="111"/>
      <c r="I59" s="112"/>
      <c r="J59" s="25"/>
    </row>
    <row r="60" spans="1:11" s="15" customFormat="1" ht="51" customHeight="1" thickBot="1">
      <c r="A60" s="11" t="s">
        <v>0</v>
      </c>
      <c r="B60" s="12" t="s">
        <v>1</v>
      </c>
      <c r="C60" s="12" t="s">
        <v>2</v>
      </c>
      <c r="D60" s="12" t="s">
        <v>3</v>
      </c>
      <c r="E60" s="12" t="s">
        <v>4</v>
      </c>
      <c r="F60" s="12" t="s">
        <v>5</v>
      </c>
      <c r="G60" s="12" t="s">
        <v>6</v>
      </c>
      <c r="H60" s="12" t="s">
        <v>24</v>
      </c>
      <c r="I60" s="13" t="s">
        <v>25</v>
      </c>
      <c r="J60" s="14"/>
      <c r="K60" s="63"/>
    </row>
    <row r="61" spans="1:11" s="50" customFormat="1" ht="18">
      <c r="A61" s="5" t="s">
        <v>0</v>
      </c>
      <c r="B61" s="37">
        <v>411</v>
      </c>
      <c r="C61" s="38" t="s">
        <v>52</v>
      </c>
      <c r="D61" s="39" t="s">
        <v>7</v>
      </c>
      <c r="E61" s="39">
        <v>179</v>
      </c>
      <c r="F61" s="40">
        <f>E61-(E61*D$8)</f>
        <v>179</v>
      </c>
      <c r="G61" s="58"/>
      <c r="H61" s="41">
        <f t="shared" ref="H61:H66" si="10">E61*G61</f>
        <v>0</v>
      </c>
      <c r="I61" s="52" t="str">
        <f t="shared" ref="I61:I66" si="11">IF(G61&lt;1," ",G61*F61)</f>
        <v xml:space="preserve"> </v>
      </c>
      <c r="J61" s="21"/>
      <c r="K61" s="66"/>
    </row>
    <row r="62" spans="1:11" s="50" customFormat="1" ht="18">
      <c r="A62" s="3" t="s">
        <v>0</v>
      </c>
      <c r="B62" s="16">
        <v>412</v>
      </c>
      <c r="C62" s="31" t="s">
        <v>51</v>
      </c>
      <c r="D62" s="17" t="s">
        <v>7</v>
      </c>
      <c r="E62" s="17">
        <v>179</v>
      </c>
      <c r="F62" s="18">
        <f>E62-(E62*D$8)</f>
        <v>179</v>
      </c>
      <c r="G62" s="55"/>
      <c r="H62" s="19">
        <f t="shared" si="10"/>
        <v>0</v>
      </c>
      <c r="I62" s="20" t="str">
        <f t="shared" si="11"/>
        <v xml:space="preserve"> </v>
      </c>
      <c r="J62" s="21"/>
      <c r="K62" s="66"/>
    </row>
    <row r="63" spans="1:11" s="50" customFormat="1" ht="18">
      <c r="A63" s="3" t="s">
        <v>0</v>
      </c>
      <c r="B63" s="16">
        <v>421</v>
      </c>
      <c r="C63" s="31" t="s">
        <v>50</v>
      </c>
      <c r="D63" s="17" t="s">
        <v>7</v>
      </c>
      <c r="E63" s="17">
        <v>189</v>
      </c>
      <c r="F63" s="18">
        <f>E63-(E63*D$8)</f>
        <v>189</v>
      </c>
      <c r="G63" s="55"/>
      <c r="H63" s="19">
        <f t="shared" si="10"/>
        <v>0</v>
      </c>
      <c r="I63" s="20" t="str">
        <f t="shared" si="11"/>
        <v xml:space="preserve"> </v>
      </c>
      <c r="J63" s="21"/>
      <c r="K63" s="66"/>
    </row>
    <row r="64" spans="1:11" s="50" customFormat="1" ht="18">
      <c r="A64" s="3" t="s">
        <v>0</v>
      </c>
      <c r="B64" s="16">
        <v>431</v>
      </c>
      <c r="C64" s="31" t="s">
        <v>53</v>
      </c>
      <c r="D64" s="17" t="s">
        <v>7</v>
      </c>
      <c r="E64" s="17">
        <v>199</v>
      </c>
      <c r="F64" s="18">
        <f>E64-(E64*D$8)</f>
        <v>199</v>
      </c>
      <c r="G64" s="55"/>
      <c r="H64" s="19">
        <f t="shared" si="10"/>
        <v>0</v>
      </c>
      <c r="I64" s="20" t="str">
        <f t="shared" si="11"/>
        <v xml:space="preserve"> </v>
      </c>
      <c r="J64" s="21"/>
      <c r="K64" s="66"/>
    </row>
    <row r="65" spans="1:11" s="50" customFormat="1" ht="18">
      <c r="A65" s="3" t="s">
        <v>0</v>
      </c>
      <c r="B65" s="16">
        <v>432</v>
      </c>
      <c r="C65" s="68" t="s">
        <v>54</v>
      </c>
      <c r="D65" s="17" t="s">
        <v>7</v>
      </c>
      <c r="E65" s="17">
        <v>199</v>
      </c>
      <c r="F65" s="18">
        <f>E65-(E65*D$8)</f>
        <v>199</v>
      </c>
      <c r="G65" s="55"/>
      <c r="H65" s="19">
        <f t="shared" si="10"/>
        <v>0</v>
      </c>
      <c r="I65" s="20" t="str">
        <f t="shared" si="11"/>
        <v xml:space="preserve"> </v>
      </c>
      <c r="J65" s="21"/>
      <c r="K65" s="66"/>
    </row>
    <row r="66" spans="1:11" s="50" customFormat="1" ht="18">
      <c r="A66" s="3" t="s">
        <v>0</v>
      </c>
      <c r="B66" s="16">
        <v>441</v>
      </c>
      <c r="C66" s="68" t="s">
        <v>48</v>
      </c>
      <c r="D66" s="17" t="s">
        <v>7</v>
      </c>
      <c r="E66" s="17">
        <v>219</v>
      </c>
      <c r="F66" s="18">
        <f>E66-(E66*D$8)</f>
        <v>219</v>
      </c>
      <c r="G66" s="55"/>
      <c r="H66" s="19">
        <f t="shared" si="10"/>
        <v>0</v>
      </c>
      <c r="I66" s="20" t="str">
        <f t="shared" si="11"/>
        <v xml:space="preserve"> </v>
      </c>
      <c r="J66" s="21"/>
      <c r="K66" s="66"/>
    </row>
    <row r="67" spans="1:11" s="50" customFormat="1" ht="18">
      <c r="A67" s="3" t="s">
        <v>0</v>
      </c>
      <c r="B67" s="16">
        <v>442</v>
      </c>
      <c r="C67" s="68" t="s">
        <v>49</v>
      </c>
      <c r="D67" s="17" t="s">
        <v>7</v>
      </c>
      <c r="E67" s="17">
        <v>219</v>
      </c>
      <c r="F67" s="18">
        <f>E67-(E67*D$8)</f>
        <v>219</v>
      </c>
      <c r="G67" s="55"/>
      <c r="H67" s="19">
        <f t="shared" ref="H67:H69" si="12">E67*G67</f>
        <v>0</v>
      </c>
      <c r="I67" s="20" t="str">
        <f t="shared" ref="I67:I69" si="13">IF(G67&lt;1," ",G67*F67)</f>
        <v xml:space="preserve"> </v>
      </c>
      <c r="J67" s="21"/>
      <c r="K67" s="66"/>
    </row>
    <row r="68" spans="1:11" s="50" customFormat="1" ht="18" customHeight="1">
      <c r="A68" s="3" t="s">
        <v>0</v>
      </c>
      <c r="B68" s="16">
        <v>443</v>
      </c>
      <c r="C68" s="68" t="s">
        <v>46</v>
      </c>
      <c r="D68" s="17" t="s">
        <v>7</v>
      </c>
      <c r="E68" s="17">
        <v>219</v>
      </c>
      <c r="F68" s="18">
        <f>E68-(E68*D$8)</f>
        <v>219</v>
      </c>
      <c r="G68" s="55"/>
      <c r="H68" s="19">
        <f t="shared" si="12"/>
        <v>0</v>
      </c>
      <c r="I68" s="20" t="str">
        <f t="shared" si="13"/>
        <v xml:space="preserve"> </v>
      </c>
      <c r="J68" s="21"/>
      <c r="K68" s="66"/>
    </row>
    <row r="69" spans="1:11" s="50" customFormat="1" ht="18.75" thickBot="1">
      <c r="A69" s="4" t="s">
        <v>0</v>
      </c>
      <c r="B69" s="32">
        <v>444</v>
      </c>
      <c r="C69" s="33" t="s">
        <v>47</v>
      </c>
      <c r="D69" s="34" t="s">
        <v>7</v>
      </c>
      <c r="E69" s="34">
        <v>219</v>
      </c>
      <c r="F69" s="35">
        <f>E69-(E69*D$8)</f>
        <v>219</v>
      </c>
      <c r="G69" s="57"/>
      <c r="H69" s="36">
        <f t="shared" si="12"/>
        <v>0</v>
      </c>
      <c r="I69" s="54" t="str">
        <f t="shared" si="13"/>
        <v xml:space="preserve"> </v>
      </c>
      <c r="J69" s="53"/>
      <c r="K69" s="66"/>
    </row>
  </sheetData>
  <sheetProtection selectLockedCells="1"/>
  <mergeCells count="18">
    <mergeCell ref="E2:I2"/>
    <mergeCell ref="E3:I3"/>
    <mergeCell ref="E4:I4"/>
    <mergeCell ref="A1:I1"/>
    <mergeCell ref="C6:D6"/>
    <mergeCell ref="C2:D2"/>
    <mergeCell ref="C3:D3"/>
    <mergeCell ref="C4:D4"/>
    <mergeCell ref="C5:D5"/>
    <mergeCell ref="A10:I10"/>
    <mergeCell ref="A27:G27"/>
    <mergeCell ref="A41:G41"/>
    <mergeCell ref="A46:G46"/>
    <mergeCell ref="A59:F59"/>
    <mergeCell ref="G59:I59"/>
    <mergeCell ref="A11:I11"/>
    <mergeCell ref="A19:G19"/>
    <mergeCell ref="A12:G12"/>
  </mergeCells>
  <hyperlinks>
    <hyperlink ref="A58" r:id="rId1"/>
    <hyperlink ref="A55" r:id="rId2"/>
    <hyperlink ref="A56" r:id="rId3"/>
    <hyperlink ref="A51" r:id="rId4"/>
    <hyperlink ref="A52" r:id="rId5"/>
    <hyperlink ref="A54" r:id="rId6"/>
    <hyperlink ref="A48" r:id="rId7"/>
    <hyperlink ref="A40" r:id="rId8"/>
    <hyperlink ref="A39" r:id="rId9"/>
    <hyperlink ref="A35" r:id="rId10"/>
    <hyperlink ref="A31" r:id="rId11"/>
    <hyperlink ref="A65" r:id="rId12"/>
    <hyperlink ref="A64" r:id="rId13"/>
    <hyperlink ref="A66" r:id="rId14"/>
    <hyperlink ref="A63" r:id="rId15"/>
    <hyperlink ref="A62" r:id="rId16"/>
    <hyperlink ref="A61" r:id="rId17"/>
    <hyperlink ref="A57" r:id="rId18"/>
    <hyperlink ref="A45" r:id="rId19"/>
    <hyperlink ref="A44" r:id="rId20"/>
    <hyperlink ref="A43" r:id="rId21"/>
    <hyperlink ref="A67" r:id="rId22"/>
    <hyperlink ref="A68" r:id="rId23"/>
    <hyperlink ref="A69" r:id="rId24"/>
    <hyperlink ref="A53" r:id="rId25"/>
    <hyperlink ref="A36" r:id="rId26"/>
    <hyperlink ref="A37" r:id="rId27"/>
    <hyperlink ref="A34" r:id="rId28"/>
    <hyperlink ref="A33" r:id="rId29"/>
    <hyperlink ref="A32" r:id="rId30"/>
    <hyperlink ref="A30" r:id="rId31"/>
    <hyperlink ref="A29" r:id="rId32"/>
    <hyperlink ref="A49" r:id="rId33"/>
    <hyperlink ref="A50" r:id="rId34"/>
    <hyperlink ref="A38" r:id="rId35"/>
  </hyperlinks>
  <printOptions horizontalCentered="1"/>
  <pageMargins left="0.35433070866141736" right="0.31496062992125984" top="0.74803149606299213" bottom="0.74803149606299213" header="0.31496062992125984" footer="0.31496062992125984"/>
  <pageSetup paperSize="9" scale="68" fitToHeight="2" orientation="portrait" horizontalDpi="180" verticalDpi="180" r:id="rId36"/>
  <rowBreaks count="1" manualBreakCount="1">
    <brk id="45" max="16383" man="1"/>
  </rowBreaks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2013-10-04T06:51:44Z</dcterms:modified>
</cp:coreProperties>
</file>