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<sst xmlns="http://schemas.openxmlformats.org/spreadsheetml/2006/main" count="46" uniqueCount="31">
  <si>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</si>
  <si>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</si>
  <si>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</si>
  <si>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</si>
  <si>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margaeva</t>
  </si>
  <si>
    <t>цр сормовский поворот</t>
  </si>
  <si>
    <t>price_list3.xls</t>
  </si>
  <si>
    <t>Ежедневник А6. Недатир. (BUSSINESS PRESTIGE). Иск.кожа с порол. Мет.уг</t>
  </si>
  <si>
    <t>ЕКП61415205</t>
  </si>
  <si>
    <t>Gold (золотой) (ЕКП61415205) (недатированный А6)</t>
  </si>
  <si>
    <t>Канц-Эксмо</t>
  </si>
  <si>
    <t>замена</t>
  </si>
  <si>
    <t>Ежедневник А5. Недатир. (BUSSINESS PRESTIGE). Иск.кожа с порол. Мет.уг</t>
  </si>
  <si>
    <t>ЕКП51415217</t>
  </si>
  <si>
    <t>Gold (золотой) (ЕКП51415217) (недатированный А5)</t>
  </si>
  <si>
    <t>Ежедневники А5 на резинке. Недатир. 152л. Иск. кожа (CLASSIC). Бум. оф</t>
  </si>
  <si>
    <t>ЕКР515207</t>
  </si>
  <si>
    <t>Combi (серо-коричневый) (515207)</t>
  </si>
  <si>
    <t>Ежедневники А5. Датир. 176л. Иск. кожа (CLASSIC). Бум. оф.70г/м2, тони</t>
  </si>
  <si>
    <t>ЕКК51417605</t>
  </si>
  <si>
    <t>Сиреневый (рельеф) (датированный А5)</t>
  </si>
  <si>
    <t>price_list1.xls</t>
  </si>
  <si>
    <t>Модные диеты (обложка)</t>
  </si>
  <si>
    <t>Мириманова</t>
  </si>
  <si>
    <t>Минус 60. Система и рецепты в одной книге</t>
  </si>
  <si>
    <t>Пер</t>
  </si>
  <si>
    <t>70х100/16</t>
  </si>
  <si>
    <t>978-5-699-48920-6</t>
  </si>
  <si>
    <t>ЭКСМО-Пресс</t>
  </si>
  <si>
    <t>Система минус 60. Большая книга рецептов</t>
  </si>
  <si>
    <t>978-5-699-39818-8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</si>
</sst>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3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2" fillId="0" borderId="19" xfId="42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5" fillId="0" borderId="19" xfId="0" applyFont="1" applyBorder="1" applyAlignment="1" applyProtection="1">
      <alignment horizontal="left" vertical="top"/>
      <protection locked="0"/>
    </xf>
    <xf numFmtId="0" fontId="25" fillId="0" borderId="19" xfId="0" applyFont="1" applyBorder="1" applyAlignment="1" applyProtection="1">
      <alignment horizontal="center" vertical="top"/>
      <protection locked="0"/>
    </xf>
    <xf numFmtId="1" fontId="25" fillId="0" borderId="19" xfId="0" applyNumberFormat="1" applyFont="1" applyBorder="1" applyAlignment="1" applyProtection="1">
      <alignment horizontal="center" vertical="top"/>
      <protection locked="0"/>
    </xf>
    <xf numFmtId="167" fontId="25" fillId="0" borderId="19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nc-eksmo.ru/MEDIA/47-13/4606086124454.jpg" TargetMode="External" /><Relationship Id="rId2" Type="http://schemas.openxmlformats.org/officeDocument/2006/relationships/hyperlink" Target="http://kanc-eksmo.ru/MEDIA/47-13/4606086124119.jpg" TargetMode="External" /><Relationship Id="rId3" Type="http://schemas.openxmlformats.org/officeDocument/2006/relationships/hyperlink" Target="http://kanc-eksmo.ru/MEDIA/83/115061.jpg" TargetMode="External" /><Relationship Id="rId4" Type="http://schemas.openxmlformats.org/officeDocument/2006/relationships/hyperlink" Target="http://kanc-eksmo.ru/MEDIA/47-13/4606086124652-1.jp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2" width="9.140625" style="1" customWidth="1"/>
    <col min="3" max="3" width="2.57421875" style="1" customWidth="1"/>
    <col min="4" max="6" width="9.140625" style="1" customWidth="1"/>
    <col min="7" max="7" width="6.57421875" style="1" customWidth="1"/>
    <col min="8" max="8" width="4.7109375" style="1" customWidth="1"/>
    <col min="9" max="9" width="4.421875" style="1" customWidth="1"/>
    <col min="10" max="10" width="5.7109375" style="1" customWidth="1"/>
    <col min="11" max="11" width="4.140625" style="1" customWidth="1"/>
    <col min="12" max="12" width="13.00390625" style="1" customWidth="1"/>
    <col min="13" max="13" width="10.00390625" style="1" customWidth="1"/>
    <col min="14" max="14" width="15.7109375" style="1" customWidth="1"/>
    <col min="15" max="16384" width="9.140625" style="1" customWidth="1"/>
  </cols>
  <sheetData>
    <row r="1" spans="1:25" s="2" customFormat="1" ht="19.5" thickBot="1">
      <c r="A1" s="2" t="s">
        <v>0</v>
      </c>
      <c r="B1" s="6" t="s">
        <v>4</v>
      </c>
      <c r="C1" s="6"/>
      <c r="D1" s="6"/>
      <c r="E1" s="2" t="s">
        <v>1</v>
      </c>
      <c r="H1" s="7" t="s">
        <v>5</v>
      </c>
      <c r="I1" s="7"/>
      <c r="J1" s="7"/>
      <c r="K1" s="7"/>
      <c r="L1" s="7"/>
      <c r="M1" s="5">
        <v>1</v>
      </c>
      <c r="N1" s="8"/>
      <c r="O1" s="9"/>
      <c r="P1" s="9"/>
      <c r="Q1" s="9"/>
      <c r="R1" s="9"/>
      <c r="S1" s="9"/>
      <c r="T1" s="10"/>
      <c r="U1" s="3"/>
      <c r="V1" s="3"/>
      <c r="W1" s="3"/>
      <c r="X1" s="3"/>
      <c r="Y1" s="3"/>
    </row>
    <row r="2" spans="14:25" s="2" customFormat="1" ht="15">
      <c r="N2" s="11"/>
      <c r="O2" s="12"/>
      <c r="P2" s="12"/>
      <c r="Q2" s="12"/>
      <c r="R2" s="12"/>
      <c r="S2" s="12"/>
      <c r="T2" s="13"/>
      <c r="U2" s="3"/>
      <c r="V2" s="3"/>
      <c r="W2" s="3"/>
      <c r="X2" s="3"/>
      <c r="Y2" s="3"/>
    </row>
    <row r="3" spans="1:25" s="4" customFormat="1" ht="15">
      <c r="A3" s="4" t="s">
        <v>2</v>
      </c>
      <c r="N3" s="11"/>
      <c r="O3" s="12"/>
      <c r="P3" s="12"/>
      <c r="Q3" s="12"/>
      <c r="R3" s="12"/>
      <c r="S3" s="12"/>
      <c r="T3" s="13"/>
      <c r="U3" s="3"/>
      <c r="V3" s="3"/>
      <c r="W3" s="3"/>
      <c r="X3" s="3"/>
      <c r="Y3" s="3"/>
    </row>
    <row r="4" spans="1:25" s="2" customFormat="1" ht="15">
      <c r="A4" s="2" t="s">
        <v>3</v>
      </c>
      <c r="N4" s="14"/>
      <c r="O4" s="15"/>
      <c r="P4" s="15"/>
      <c r="Q4" s="15"/>
      <c r="R4" s="15"/>
      <c r="S4" s="15"/>
      <c r="T4" s="16"/>
      <c r="U4" s="3"/>
      <c r="V4" s="3"/>
      <c r="W4" s="3"/>
      <c r="X4" s="3"/>
      <c r="Y4" s="3"/>
    </row>
    <row r="6" spans="1:15" s="23" customFormat="1" ht="12.75">
      <c r="A6" s="17">
        <v>457879</v>
      </c>
      <c r="B6" s="18" t="s">
        <v>6</v>
      </c>
      <c r="C6" s="19"/>
      <c r="D6" s="19" t="s">
        <v>12</v>
      </c>
      <c r="E6" s="19" t="s">
        <v>13</v>
      </c>
      <c r="F6" s="19" t="s">
        <v>14</v>
      </c>
      <c r="G6" s="20">
        <v>10</v>
      </c>
      <c r="H6" s="20"/>
      <c r="I6" s="20">
        <v>0</v>
      </c>
      <c r="J6" s="20">
        <v>2013</v>
      </c>
      <c r="K6" s="20"/>
      <c r="L6" s="21">
        <v>4606086124119</v>
      </c>
      <c r="M6" s="19" t="s">
        <v>10</v>
      </c>
      <c r="N6" s="22" t="e">
        <f>273.1*(1-#REF!)</f>
        <v>#REF!</v>
      </c>
      <c r="O6" s="20"/>
    </row>
    <row r="7" spans="1:15" s="23" customFormat="1" ht="12.75">
      <c r="A7" s="17">
        <v>457881</v>
      </c>
      <c r="B7" s="18" t="s">
        <v>6</v>
      </c>
      <c r="C7" s="19"/>
      <c r="D7" s="19" t="s">
        <v>7</v>
      </c>
      <c r="E7" s="19" t="s">
        <v>8</v>
      </c>
      <c r="F7" s="19" t="s">
        <v>9</v>
      </c>
      <c r="G7" s="20">
        <v>20</v>
      </c>
      <c r="H7" s="20"/>
      <c r="I7" s="20">
        <v>0</v>
      </c>
      <c r="J7" s="20">
        <v>2013</v>
      </c>
      <c r="K7" s="20"/>
      <c r="L7" s="21">
        <v>4606086124454</v>
      </c>
      <c r="M7" s="19" t="s">
        <v>10</v>
      </c>
      <c r="N7" s="22" t="e">
        <f>185.1*(1-#REF!)</f>
        <v>#REF!</v>
      </c>
      <c r="O7" s="20" t="s">
        <v>11</v>
      </c>
    </row>
    <row r="8" spans="1:15" s="23" customFormat="1" ht="12.75">
      <c r="A8" s="17">
        <v>229596</v>
      </c>
      <c r="B8" s="18" t="s">
        <v>6</v>
      </c>
      <c r="C8" s="19"/>
      <c r="D8" s="19" t="s">
        <v>15</v>
      </c>
      <c r="E8" s="19" t="s">
        <v>16</v>
      </c>
      <c r="F8" s="19" t="s">
        <v>17</v>
      </c>
      <c r="G8" s="20">
        <v>10</v>
      </c>
      <c r="H8" s="20"/>
      <c r="I8" s="20">
        <v>0</v>
      </c>
      <c r="J8" s="20">
        <v>2012</v>
      </c>
      <c r="K8" s="20"/>
      <c r="L8" s="21">
        <v>4606086106757</v>
      </c>
      <c r="M8" s="19" t="s">
        <v>10</v>
      </c>
      <c r="N8" s="22" t="e">
        <f>186.9*(1-#REF!)</f>
        <v>#REF!</v>
      </c>
      <c r="O8" s="20" t="s">
        <v>11</v>
      </c>
    </row>
    <row r="9" spans="1:15" s="23" customFormat="1" ht="12.75">
      <c r="A9" s="17">
        <v>441014</v>
      </c>
      <c r="B9" s="18" t="s">
        <v>6</v>
      </c>
      <c r="C9" s="19"/>
      <c r="D9" s="19" t="s">
        <v>18</v>
      </c>
      <c r="E9" s="19" t="s">
        <v>19</v>
      </c>
      <c r="F9" s="19" t="s">
        <v>20</v>
      </c>
      <c r="G9" s="20">
        <v>10</v>
      </c>
      <c r="H9" s="20"/>
      <c r="I9" s="20">
        <v>0</v>
      </c>
      <c r="J9" s="20">
        <v>2013</v>
      </c>
      <c r="K9" s="20"/>
      <c r="L9" s="21">
        <v>4606086124652</v>
      </c>
      <c r="M9" s="19" t="s">
        <v>10</v>
      </c>
      <c r="N9" s="22" t="e">
        <f>188.3*(1-#REF!)</f>
        <v>#REF!</v>
      </c>
      <c r="O9" s="20" t="s">
        <v>11</v>
      </c>
    </row>
    <row r="10" spans="1:15" s="23" customFormat="1" ht="11.25">
      <c r="A10" s="20">
        <v>187859</v>
      </c>
      <c r="B10" s="18" t="s">
        <v>21</v>
      </c>
      <c r="C10" s="19"/>
      <c r="D10" s="19" t="s">
        <v>22</v>
      </c>
      <c r="E10" s="19" t="s">
        <v>23</v>
      </c>
      <c r="F10" s="19" t="s">
        <v>24</v>
      </c>
      <c r="G10" s="20">
        <v>5</v>
      </c>
      <c r="H10" s="20" t="s">
        <v>25</v>
      </c>
      <c r="I10" s="20">
        <v>416</v>
      </c>
      <c r="J10" s="20">
        <v>2013</v>
      </c>
      <c r="K10" s="20" t="s">
        <v>26</v>
      </c>
      <c r="L10" s="21" t="s">
        <v>27</v>
      </c>
      <c r="M10" s="19" t="s">
        <v>28</v>
      </c>
      <c r="N10" s="22" t="e">
        <f>316.3*(1-#REF!)</f>
        <v>#REF!</v>
      </c>
      <c r="O10" s="20"/>
    </row>
    <row r="11" spans="1:15" s="23" customFormat="1" ht="11.25">
      <c r="A11" s="20">
        <v>208852</v>
      </c>
      <c r="B11" s="18" t="s">
        <v>21</v>
      </c>
      <c r="C11" s="19"/>
      <c r="D11" s="19" t="s">
        <v>22</v>
      </c>
      <c r="E11" s="19" t="s">
        <v>23</v>
      </c>
      <c r="F11" s="19" t="s">
        <v>29</v>
      </c>
      <c r="G11" s="20">
        <v>10</v>
      </c>
      <c r="H11" s="20" t="s">
        <v>25</v>
      </c>
      <c r="I11" s="20">
        <v>232</v>
      </c>
      <c r="J11" s="20">
        <v>2013</v>
      </c>
      <c r="K11" s="20" t="s">
        <v>26</v>
      </c>
      <c r="L11" s="21" t="s">
        <v>30</v>
      </c>
      <c r="M11" s="19" t="s">
        <v>28</v>
      </c>
      <c r="N11" s="22" t="e">
        <f>371.3*(1-#REF!)</f>
        <v>#REF!</v>
      </c>
      <c r="O11" s="20" t="s">
        <v>11</v>
      </c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hyperlinks>
    <hyperlink ref="A7" r:id="rId1" tooltip="посмотреть информацию..." display="http://kanc-eksmo.ru/MEDIA/47-13/4606086124454.jpg"/>
    <hyperlink ref="A6" r:id="rId2" tooltip="посмотреть информацию..." display="http://kanc-eksmo.ru/MEDIA/47-13/4606086124119.jpg"/>
    <hyperlink ref="A8" r:id="rId3" tooltip="посмотреть информацию..." display="http://kanc-eksmo.ru/MEDIA/83/115061.jpg"/>
    <hyperlink ref="A9" r:id="rId4" tooltip="посмотреть информацию..." display="http://kanc-eksmo.ru/MEDIA/47-13/4606086124652-1.jpg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dcterms:created xsi:type="dcterms:W3CDTF">2010-04-01T16:12:23Z</dcterms:created>
  <dcterms:modified xsi:type="dcterms:W3CDTF">2013-11-06T18:59:04Z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