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<sst xmlns="http://schemas.openxmlformats.org/spreadsheetml/2006/main" count="85" uniqueCount="48">
  <si>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</si>
  <si>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</si>
  <si>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</si>
  <si>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</si>
  <si>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</si>
  <si>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</si>
  <si>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</si>
  <si>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</si>
  <si>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</si>
  <si>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</si>
  <si>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</si>
  <si>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</si>
  <si>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</si>
  <si>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</si>
  <si>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</si>
  <si>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</si>
  <si>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</si>
  <si>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</si>
  <si>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</si>
  <si>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Lu Lu</t>
  </si>
  <si>
    <t>http://www.victoriassecret.com/beauty/vs-fantasies-bodycare-specials/coconut-passion-fragrance-mist-vs-fantasies?ProductID=154910&amp;CatalogueType=OLS</t>
  </si>
  <si>
    <t>Coconut Passion (34G)</t>
  </si>
  <si>
    <t xml:space="preserve">VS Fantasies 
Coconut Passion Fragrance Mist </t>
  </si>
  <si>
    <t xml:space="preserve">
OS</t>
  </si>
  <si>
    <t>GN-317-813</t>
  </si>
  <si>
    <t xml:space="preserve">
VS Fantasies 
Strawberries &amp; Champagne Fragrance Mist </t>
  </si>
  <si>
    <t>Strawberries And Champagne (797)</t>
  </si>
  <si>
    <t xml:space="preserve">GN-317-816 </t>
  </si>
  <si>
    <t>http://www.victoriassecret.com/beauty/vs-fantasies-bodycare-specials/strawberries-champagne-fragrance-mist-vs-fantasies?ProductID=154909&amp;CatalogueType=OLS</t>
  </si>
  <si>
    <t>http://www.victoriassecret.com/beauty/vs-fantasies-bodycare-specials/vanilla-lace-fragrance-mist-vs-fantasies?ProductID=154911&amp;CatalogueType=OLS</t>
  </si>
  <si>
    <t xml:space="preserve">
Vanilla Lace (763)</t>
  </si>
  <si>
    <t xml:space="preserve">VS Fantasies 
Vanilla Lace Fragrance Mist </t>
  </si>
  <si>
    <t>GN-317-815</t>
  </si>
  <si>
    <t>http://www.victoriassecret.com/victorias-secret-sport/sport-bras-training-tops-specials/the-player-by-victoriarsquos-secret-cami-sport-bra-vs-sport?ProductID=166807&amp;CatalogueType=OLS</t>
  </si>
  <si>
    <t>http://www.victoriassecret.com/victorias-secret-sport/sport-bras-training-tops-specials/y-back-training-tank-vs-sport?ProductID=157672&amp;CatalogueType=OLS</t>
  </si>
  <si>
    <t>Black (093)</t>
  </si>
  <si>
    <t xml:space="preserve">VS Sport 
Y-back Training Tank </t>
  </si>
  <si>
    <t xml:space="preserve">GN-311-496 </t>
  </si>
  <si>
    <t>M</t>
  </si>
  <si>
    <t>Marl (3BN)</t>
  </si>
  <si>
    <t>VS Sport The Player by Victoria’s Secret Cami Sport Bra</t>
  </si>
  <si>
    <t xml:space="preserve">GN-300-794 </t>
  </si>
  <si>
    <t>М</t>
  </si>
  <si>
    <t>S</t>
  </si>
  <si>
    <t>http://www.victoriassecret.com/victorias-secret-sport/all-bottoms/knockout-by-victoria39s-secret-short-vs-sport?ProductID=143830&amp;CatalogueType=OLS</t>
  </si>
  <si>
    <t xml:space="preserve">VS Sport 
Knockout by Victoria's Secret Short </t>
  </si>
  <si>
    <t xml:space="preserve">GN-304-958 </t>
  </si>
  <si>
    <t>Black/marl Waistband (76R)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</si>
</sst>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29" fillId="0" borderId="10" xfId="42" applyBorder="1" applyAlignment="1">
      <alignment/>
    </xf>
    <xf numFmtId="0" fontId="0" fillId="0" borderId="10" xfId="0" applyBorder="1" applyAlignment="1">
      <alignment wrapTex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beauty/vs-fantasies-bodycare-specials/coconut-passion-fragrance-mist-vs-fantasies?ProductID=154910&amp;CatalogueType=OLS" TargetMode="External" /><Relationship Id="rId2" Type="http://schemas.openxmlformats.org/officeDocument/2006/relationships/hyperlink" Target="http://www.victoriassecret.com/beauty/vs-fantasies-bodycare-specials/strawberries-champagne-fragrance-mist-vs-fantasies?ProductID=154909&amp;CatalogueType=OLS" TargetMode="External" /><Relationship Id="rId3" Type="http://schemas.openxmlformats.org/officeDocument/2006/relationships/hyperlink" Target="http://www.victoriassecret.com/beauty/vs-fantasies-bodycare-specials/vanilla-lace-fragrance-mist-vs-fantasies?ProductID=154911&amp;CatalogueType=OLS" TargetMode="External" /><Relationship Id="rId4" Type="http://schemas.openxmlformats.org/officeDocument/2006/relationships/hyperlink" Target="http://www.victoriassecret.com/victorias-secret-sport/sport-bras-training-tops-specials/the-player-by-victoriarsquos-secret-cami-sport-bra-vs-sport?ProductID=166807&amp;CatalogueType=OLS" TargetMode="External" /><Relationship Id="rId5" Type="http://schemas.openxmlformats.org/officeDocument/2006/relationships/hyperlink" Target="http://www.victoriassecret.com/victorias-secret-sport/sport-bras-training-tops-specials/y-back-training-tank-vs-sport?ProductID=157672&amp;CatalogueType=OLS" TargetMode="External" /><Relationship Id="rId6" Type="http://schemas.openxmlformats.org/officeDocument/2006/relationships/hyperlink" Target="http://www.victoriassecret.com/victorias-secret-sport/all-bottoms/knockout-by-victoria39s-secret-short-vs-sport?ProductID=143830&amp;CatalogueType=O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7">
      <selection activeCell="A9" sqref="A9:A10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2" t="s">
        <v>0</v>
      </c>
      <c r="M1" s="22"/>
      <c r="N1" s="22"/>
      <c r="O1" s="22"/>
      <c r="P1" s="22"/>
      <c r="Q1" s="22"/>
      <c r="R1" s="22"/>
      <c r="S1" s="22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05">
      <c r="A3" s="5" t="s">
        <v>19</v>
      </c>
      <c r="B3" s="20" t="s">
        <v>20</v>
      </c>
      <c r="C3" s="21" t="s">
        <v>22</v>
      </c>
      <c r="D3" s="5" t="s">
        <v>24</v>
      </c>
      <c r="E3" s="21" t="s">
        <v>23</v>
      </c>
      <c r="F3" s="5" t="s">
        <v>21</v>
      </c>
      <c r="G3" s="5">
        <v>1</v>
      </c>
      <c r="H3" s="10">
        <v>8.3333333</v>
      </c>
      <c r="I3" s="6">
        <f>G3*H3*36</f>
        <v>299.99999879999996</v>
      </c>
      <c r="J3" s="6">
        <f>G3*H3*36*1.05</f>
        <v>314.99999873999997</v>
      </c>
      <c r="L3" s="5"/>
      <c r="M3" s="5"/>
      <c r="N3" s="5"/>
      <c r="O3" s="5"/>
      <c r="P3" s="5"/>
      <c r="Q3" s="5"/>
      <c r="R3" s="10"/>
      <c r="S3" s="6">
        <f>Q3*R3*36</f>
        <v>0</v>
      </c>
      <c r="T3" s="6">
        <f>Q3*R3*36*1.05</f>
        <v>0</v>
      </c>
    </row>
    <row r="4" spans="1:20" s="1" customFormat="1" ht="165">
      <c r="A4" s="5" t="s">
        <v>19</v>
      </c>
      <c r="B4" s="20" t="s">
        <v>28</v>
      </c>
      <c r="C4" s="21" t="s">
        <v>25</v>
      </c>
      <c r="D4" s="5" t="s">
        <v>27</v>
      </c>
      <c r="E4" s="21" t="s">
        <v>23</v>
      </c>
      <c r="F4" s="5" t="s">
        <v>26</v>
      </c>
      <c r="G4" s="5">
        <v>1</v>
      </c>
      <c r="H4" s="10">
        <v>8.3333333</v>
      </c>
      <c r="I4" s="6">
        <f aca="true" t="shared" si="0" ref="I4:I13">G4*H4*36</f>
        <v>299.99999879999996</v>
      </c>
      <c r="J4" s="6">
        <f aca="true" t="shared" si="1" ref="J4:J13">G4*H4*36*1.05</f>
        <v>314.99999873999997</v>
      </c>
      <c r="L4" s="5"/>
      <c r="M4" s="5"/>
      <c r="N4" s="5"/>
      <c r="O4" s="5"/>
      <c r="P4" s="5"/>
      <c r="Q4" s="5"/>
      <c r="R4" s="10"/>
      <c r="S4" s="6">
        <f aca="true" t="shared" si="2" ref="S4:S13">Q4*R4*36</f>
        <v>0</v>
      </c>
      <c r="T4" s="6">
        <f aca="true" t="shared" si="3" ref="T4:T13">Q4*R4*36*1.05</f>
        <v>0</v>
      </c>
    </row>
    <row r="5" spans="1:20" s="1" customFormat="1" ht="105">
      <c r="A5" s="5" t="s">
        <v>19</v>
      </c>
      <c r="B5" s="20" t="s">
        <v>29</v>
      </c>
      <c r="C5" s="21" t="s">
        <v>31</v>
      </c>
      <c r="D5" s="5" t="s">
        <v>32</v>
      </c>
      <c r="E5" s="21" t="s">
        <v>23</v>
      </c>
      <c r="F5" s="21" t="s">
        <v>30</v>
      </c>
      <c r="G5" s="5">
        <v>1</v>
      </c>
      <c r="H5" s="10">
        <v>8.3333333</v>
      </c>
      <c r="I5" s="6">
        <f t="shared" si="0"/>
        <v>299.99999879999996</v>
      </c>
      <c r="J5" s="6">
        <f t="shared" si="1"/>
        <v>314.99999873999997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 t="s">
        <v>19</v>
      </c>
      <c r="B6" s="20" t="s">
        <v>33</v>
      </c>
      <c r="C6" s="5" t="s">
        <v>40</v>
      </c>
      <c r="D6" s="5" t="s">
        <v>41</v>
      </c>
      <c r="E6" s="5" t="s">
        <v>42</v>
      </c>
      <c r="F6" s="5" t="s">
        <v>39</v>
      </c>
      <c r="G6" s="5">
        <v>1</v>
      </c>
      <c r="H6" s="10">
        <v>24.75</v>
      </c>
      <c r="I6" s="6">
        <f t="shared" si="0"/>
        <v>891</v>
      </c>
      <c r="J6" s="6">
        <f t="shared" si="1"/>
        <v>935.5500000000001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60">
      <c r="A7" s="5" t="s">
        <v>19</v>
      </c>
      <c r="B7" s="20" t="s">
        <v>34</v>
      </c>
      <c r="C7" s="21" t="s">
        <v>36</v>
      </c>
      <c r="D7" s="5" t="s">
        <v>37</v>
      </c>
      <c r="E7" s="5" t="s">
        <v>38</v>
      </c>
      <c r="F7" s="5" t="s">
        <v>35</v>
      </c>
      <c r="G7" s="5">
        <v>1</v>
      </c>
      <c r="H7" s="10">
        <v>24.75</v>
      </c>
      <c r="I7" s="6">
        <f t="shared" si="0"/>
        <v>891</v>
      </c>
      <c r="J7" s="6">
        <f t="shared" si="1"/>
        <v>935.5500000000001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90">
      <c r="A8" s="5" t="s">
        <v>19</v>
      </c>
      <c r="B8" s="20" t="s">
        <v>44</v>
      </c>
      <c r="C8" s="21" t="s">
        <v>45</v>
      </c>
      <c r="D8" s="5" t="s">
        <v>46</v>
      </c>
      <c r="E8" s="5" t="s">
        <v>43</v>
      </c>
      <c r="F8" s="5" t="s">
        <v>47</v>
      </c>
      <c r="G8" s="5">
        <v>1</v>
      </c>
      <c r="H8" s="10">
        <v>46.5</v>
      </c>
      <c r="I8" s="6">
        <f t="shared" si="0"/>
        <v>1674</v>
      </c>
      <c r="J8" s="6">
        <f t="shared" si="1"/>
        <v>1757.7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2" t="s">
        <v>0</v>
      </c>
      <c r="M17" s="22"/>
      <c r="N17" s="22"/>
      <c r="O17" s="22"/>
      <c r="P17" s="22"/>
      <c r="Q17" s="22"/>
      <c r="R17" s="22"/>
      <c r="S17" s="22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>
        <v>1</v>
      </c>
      <c r="H19" s="10"/>
      <c r="I19" s="6">
        <f>G19*H19*36*1.17</f>
        <v>0</v>
      </c>
      <c r="J19" s="6">
        <f>G19*H19*36*1.22</f>
        <v>0</v>
      </c>
      <c r="L19" s="5"/>
      <c r="M19" s="5"/>
      <c r="N19" s="5"/>
      <c r="O19" s="5"/>
      <c r="P19" s="5"/>
      <c r="Q19" s="5"/>
      <c r="R19" s="10"/>
      <c r="S19" s="6">
        <f>Q19*R19*36*1.17</f>
        <v>0</v>
      </c>
      <c r="T19" s="6">
        <f>Q19*R19*36*1.22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>
        <v>1</v>
      </c>
      <c r="H20" s="10"/>
      <c r="I20" s="6">
        <f aca="true" t="shared" si="4" ref="I20:I30">G20*H20*36*1.17</f>
        <v>0</v>
      </c>
      <c r="J20" s="6">
        <f aca="true" t="shared" si="5" ref="J20:J30">G20*H20*36*1.22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Q20*R20*36*1.17</f>
        <v>0</v>
      </c>
      <c r="T20" s="6">
        <f aca="true" t="shared" si="7" ref="T20:T30">Q20*R20*36*1.22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>
        <v>1</v>
      </c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://www.victoriassecret.com/beauty/vs-fantasies-bodycare-specials/coconut-passion-fragrance-mist-vs-fantasies?ProductID=154910&amp;CatalogueType=OLS"/>
    <hyperlink ref="B4" r:id="rId2" display="http://www.victoriassecret.com/beauty/vs-fantasies-bodycare-specials/strawberries-champagne-fragrance-mist-vs-fantasies?ProductID=154909&amp;CatalogueType=OLS"/>
    <hyperlink ref="B5" r:id="rId3" display="http://www.victoriassecret.com/beauty/vs-fantasies-bodycare-specials/vanilla-lace-fragrance-mist-vs-fantasies?ProductID=154911&amp;CatalogueType=OLS"/>
    <hyperlink ref="B6" r:id="rId4" display="http://www.victoriassecret.com/victorias-secret-sport/sport-bras-training-tops-specials/the-player-by-victoriarsquos-secret-cami-sport-bra-vs-sport?ProductID=166807&amp;CatalogueType=OLS"/>
    <hyperlink ref="B7" r:id="rId5" display="http://www.victoriassecret.com/victorias-secret-sport/sport-bras-training-tops-specials/y-back-training-tank-vs-sport?ProductID=157672&amp;CatalogueType=OLS"/>
    <hyperlink ref="B8" r:id="rId6" display="http://www.victoriassecret.com/victorias-secret-sport/all-bottoms/knockout-by-victoria39s-secret-short-vs-sport?ProductID=143830&amp;CatalogueType=OLS"/>
  </hyperlinks>
  <printOptions/>
  <pageMargins left="0.7" right="0.7" top="0.75" bottom="0.75" header="0.3" footer="0.3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Elena Zatinatskaya</cp:lastModifiedBy>
  <dcterms:created xsi:type="dcterms:W3CDTF">2011-09-07T07:17:52Z</dcterms:created>
  <dcterms:modified xsi:type="dcterms:W3CDTF">2014-05-07T08:16:56Z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