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<sst xmlns="http://schemas.openxmlformats.org/spreadsheetml/2006/main" count="77" uniqueCount="42">
  <si>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</si>
  <si>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</si>
  <si>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</si>
  <si>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</si>
  <si>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</si>
  <si>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</si>
  <si>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</si>
  <si>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</si>
  <si>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</si>
  <si>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</si>
  <si>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</si>
  <si>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</si>
  <si>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</si>
  <si>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</si>
  <si>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</si>
  <si>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</si>
  <si>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</si>
  <si>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</si>
  <si>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</si>
  <si>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KateBond</t>
  </si>
  <si>
    <t>http://www.victoriassecret.com/clearance/accessories/shopper-tote?ProductID=169333&amp;CatalogueType=OLS</t>
  </si>
  <si>
    <t>SHOPPER TOTE</t>
  </si>
  <si>
    <t>GW-309-424</t>
  </si>
  <si>
    <t>one size</t>
  </si>
  <si>
    <t>Pink</t>
  </si>
  <si>
    <t>http://www.victoriassecret.com/clothing/all-dresses-a/cross-front-bra-top-dress?ProductID=20024&amp;CatalogueType=OLS.</t>
  </si>
  <si>
    <t>CROSS-FRONT BRA TOP DRESS</t>
  </si>
  <si>
    <t>GN-280-676</t>
  </si>
  <si>
    <t>XL (16)</t>
  </si>
  <si>
    <t>Black</t>
  </si>
  <si>
    <t>http://www.victoriassecret.com/clothing/all-dresses-a/the-beach-bra-top-dress?ProductID=183650&amp;CatalogueType=OLS</t>
  </si>
  <si>
    <t>THE BEACH BRA TOP DRESS</t>
  </si>
  <si>
    <t>GN-236-826</t>
  </si>
  <si>
    <t>http://www.victoriassecret.com/shoes/beach-getaway/glitter-wedge-flip-flop-colin-stuart?ProductID=126740&amp;CatalogueType=OLS</t>
  </si>
  <si>
    <t>GLITTER WEDGE FLIP-FLOP</t>
  </si>
  <si>
    <t>GN-276-931</t>
  </si>
  <si>
    <t>Neon Pink</t>
  </si>
  <si>
    <t>http://www.victoriassecret.com/clearance/yoga-and-lounge/side-tie-surfer-short?ProductID=151566&amp;CatalogueType=OLS</t>
  </si>
  <si>
    <t>SIDE-TIE SURFER SHORT</t>
  </si>
  <si>
    <t>GW-309-263</t>
  </si>
  <si>
    <t>XL</t>
  </si>
  <si>
    <t>Aqua Reef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</si>
</sst>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0" fillId="0" borderId="10" xfId="42" applyBorder="1" applyAlignment="1">
      <alignment/>
    </xf>
    <xf numFmtId="0" fontId="0" fillId="0" borderId="10" xfId="0" applyBorder="1" applyAlignment="1">
      <alignment horizontal="left"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clearance/accessories/shopper-tote?ProductID=169333&amp;CatalogueType=OLS" TargetMode="External" /><Relationship Id="rId2" Type="http://schemas.openxmlformats.org/officeDocument/2006/relationships/hyperlink" Target="http://www.victoriassecret.com/clothing/all-dresses-a/cross-front-bra-top-dress?ProductID=20024&amp;CatalogueType=OLS." TargetMode="External" /><Relationship Id="rId3" Type="http://schemas.openxmlformats.org/officeDocument/2006/relationships/hyperlink" Target="http://www.victoriassecret.com/clothing/all-dresses-a/the-beach-bra-top-dress?ProductID=183650&amp;CatalogueType=OLS" TargetMode="External" /><Relationship Id="rId4" Type="http://schemas.openxmlformats.org/officeDocument/2006/relationships/hyperlink" Target="http://www.victoriassecret.com/shoes/beach-getaway/glitter-wedge-flip-flop-colin-stuart?ProductID=126740&amp;CatalogueType=OLS" TargetMode="External" /><Relationship Id="rId5" Type="http://schemas.openxmlformats.org/officeDocument/2006/relationships/hyperlink" Target="http://www.victoriassecret.com/clearance/yoga-and-lounge/side-tie-surfer-short?ProductID=151566&amp;CatalogueType=O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2" t="s">
        <v>0</v>
      </c>
      <c r="M1" s="22"/>
      <c r="N1" s="22"/>
      <c r="O1" s="22"/>
      <c r="P1" s="22"/>
      <c r="Q1" s="22"/>
      <c r="R1" s="22"/>
      <c r="S1" s="22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0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>
        <v>1</v>
      </c>
      <c r="H3" s="10">
        <v>39.5</v>
      </c>
      <c r="I3" s="6">
        <f>G3*H3*36</f>
        <v>1422</v>
      </c>
      <c r="J3" s="6">
        <f>G3*H3*36*1.05</f>
        <v>1493.1000000000001</v>
      </c>
      <c r="L3" s="20" t="s">
        <v>30</v>
      </c>
      <c r="M3" s="5" t="s">
        <v>31</v>
      </c>
      <c r="N3" s="5" t="s">
        <v>32</v>
      </c>
      <c r="O3" s="5" t="s">
        <v>28</v>
      </c>
      <c r="P3" s="5" t="s">
        <v>29</v>
      </c>
      <c r="Q3" s="5">
        <v>1</v>
      </c>
      <c r="R3" s="10">
        <v>29.5</v>
      </c>
      <c r="S3" s="6">
        <f>Q3*R3*36</f>
        <v>1062</v>
      </c>
      <c r="T3" s="6">
        <f>Q3*R3*36*1.05</f>
        <v>1115.1000000000001</v>
      </c>
    </row>
    <row r="4" spans="1:20" s="1" customFormat="1" ht="15">
      <c r="A4" s="5" t="s">
        <v>19</v>
      </c>
      <c r="B4" s="20" t="s">
        <v>33</v>
      </c>
      <c r="C4" s="5" t="s">
        <v>34</v>
      </c>
      <c r="D4" s="5" t="s">
        <v>35</v>
      </c>
      <c r="E4" s="21">
        <v>8</v>
      </c>
      <c r="F4" s="5" t="s">
        <v>36</v>
      </c>
      <c r="G4" s="5">
        <v>1</v>
      </c>
      <c r="H4" s="10">
        <v>17.5</v>
      </c>
      <c r="I4" s="6">
        <f aca="true" t="shared" si="0" ref="I4:I13">G4*H4*36</f>
        <v>630</v>
      </c>
      <c r="J4" s="6">
        <f aca="true" t="shared" si="1" ref="J4:J13">G4*H4*36*1.05</f>
        <v>661.5</v>
      </c>
      <c r="L4" s="5"/>
      <c r="M4" s="5"/>
      <c r="N4" s="5"/>
      <c r="O4" s="5"/>
      <c r="P4" s="5"/>
      <c r="Q4" s="5"/>
      <c r="R4" s="10"/>
      <c r="S4" s="6">
        <f aca="true" t="shared" si="2" ref="S4:S13">Q4*R4*36</f>
        <v>0</v>
      </c>
      <c r="T4" s="6">
        <f aca="true" t="shared" si="3" ref="T4:T13">Q4*R4*36*1.05</f>
        <v>0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2" t="s">
        <v>0</v>
      </c>
      <c r="M17" s="22"/>
      <c r="N17" s="22"/>
      <c r="O17" s="22"/>
      <c r="P17" s="22"/>
      <c r="Q17" s="22"/>
      <c r="R17" s="22"/>
      <c r="S17" s="22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 t="s">
        <v>19</v>
      </c>
      <c r="B19" s="20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>
        <v>1</v>
      </c>
      <c r="H19" s="10">
        <v>24.99</v>
      </c>
      <c r="I19" s="6">
        <f>G19*H19*36*1.17</f>
        <v>1052.5788</v>
      </c>
      <c r="J19" s="6">
        <f>G19*H19*36*1.22</f>
        <v>1097.5608</v>
      </c>
      <c r="L19" s="5"/>
      <c r="M19" s="5"/>
      <c r="N19" s="5"/>
      <c r="O19" s="5"/>
      <c r="P19" s="5"/>
      <c r="Q19" s="5"/>
      <c r="R19" s="10"/>
      <c r="S19" s="6">
        <f>Q19*R19*36*1.17</f>
        <v>0</v>
      </c>
      <c r="T19" s="6">
        <f>Q19*R19*36*1.22</f>
        <v>0</v>
      </c>
    </row>
    <row r="20" spans="1:20" s="1" customFormat="1" ht="15">
      <c r="A20" s="5" t="s">
        <v>19</v>
      </c>
      <c r="B20" s="20" t="s">
        <v>37</v>
      </c>
      <c r="C20" s="5" t="s">
        <v>38</v>
      </c>
      <c r="D20" s="5" t="s">
        <v>39</v>
      </c>
      <c r="E20" s="5" t="s">
        <v>40</v>
      </c>
      <c r="F20" s="5" t="s">
        <v>41</v>
      </c>
      <c r="G20" s="5">
        <v>1</v>
      </c>
      <c r="H20" s="10">
        <v>19.99</v>
      </c>
      <c r="I20" s="6">
        <f aca="true" t="shared" si="4" ref="I20:I30">G20*H20*36*1.17</f>
        <v>841.9788</v>
      </c>
      <c r="J20" s="6">
        <f aca="true" t="shared" si="5" ref="J20:J30">G20*H20*36*1.22</f>
        <v>877.9608</v>
      </c>
      <c r="L20" s="5"/>
      <c r="M20" s="5"/>
      <c r="N20" s="5"/>
      <c r="O20" s="5"/>
      <c r="P20" s="5"/>
      <c r="Q20" s="5"/>
      <c r="R20" s="10"/>
      <c r="S20" s="6">
        <f aca="true" t="shared" si="6" ref="S20:S30">Q20*R20*36*1.17</f>
        <v>0</v>
      </c>
      <c r="T20" s="6">
        <f aca="true" t="shared" si="7" ref="T20:T30">Q20*R20*36*1.22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://www.victoriassecret.com/clearance/accessories/shopper-tote?ProductID=169333&amp;CatalogueType=OLS"/>
    <hyperlink ref="B3" r:id="rId2" display="http://www.victoriassecret.com/clothing/all-dresses-a/cross-front-bra-top-dress?ProductID=20024&amp;CatalogueType=OLS."/>
    <hyperlink ref="L3" r:id="rId3" display="http://www.victoriassecret.com/clothing/all-dresses-a/the-beach-bra-top-dress?ProductID=183650&amp;CatalogueType=OLS"/>
    <hyperlink ref="B4" r:id="rId4" display="http://www.victoriassecret.com/shoes/beach-getaway/glitter-wedge-flip-flop-colin-stuart?ProductID=126740&amp;CatalogueType=OLS"/>
    <hyperlink ref="B20" r:id="rId5" display="http://www.victoriassecret.com/clearance/yoga-and-lounge/side-tie-surfer-short?ProductID=151566&amp;CatalogueType=OLS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Бондаренко</cp:lastModifiedBy>
  <dcterms:created xsi:type="dcterms:W3CDTF">2011-09-07T07:17:52Z</dcterms:created>
  <dcterms:modified xsi:type="dcterms:W3CDTF">2014-05-11T16:36:58Z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