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<sst xmlns="http://schemas.openxmlformats.org/spreadsheetml/2006/main" count="66" uniqueCount="32">
  <si>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</si>
  <si>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</si>
  <si>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</si>
  <si>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</si>
  <si>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</si>
  <si>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</si>
  <si>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</si>
  <si>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</si>
  <si>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</si>
  <si>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</si>
  <si>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</si>
  <si>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</si>
  <si>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</si>
  <si>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</si>
  <si>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</si>
  <si>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</si>
  <si>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</si>
  <si>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</si>
  <si>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</si>
  <si>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КсенияЮ</t>
  </si>
  <si>
    <t>http://www.victoriassecret.com/swimwear/bikinis/bandeau-top-very-sexy?ProductID=120832&amp;CatalogueType=OLS</t>
  </si>
  <si>
    <t>GE-292-237</t>
  </si>
  <si>
    <t>GE-292-267</t>
  </si>
  <si>
    <t>34B</t>
  </si>
  <si>
    <t>S</t>
  </si>
  <si>
    <t>VERY SEXY RUCHED SIDE BOTTOM</t>
  </si>
  <si>
    <t>VERY SEXY BANDEAU TOP</t>
  </si>
  <si>
    <t>Natural Leopard (4RF)</t>
  </si>
  <si>
    <t>http://www.victoriassecret.com/shoes/vs-collection/braided-strap-sandal--vs-collection?ProductID=169757&amp;CatalogueType=OLS</t>
  </si>
  <si>
    <t xml:space="preserve">VS COLLECTION BRAIDED-STRAP SANDAL </t>
  </si>
  <si>
    <t>GE-315-287</t>
  </si>
  <si>
    <t>Snake (5W3)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</si>
</sst>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30" fillId="0" borderId="1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swimwear/bikinis/bandeau-top-very-sexy?ProductID=120832&amp;CatalogueType=OLS" TargetMode="External" /><Relationship Id="rId2" Type="http://schemas.openxmlformats.org/officeDocument/2006/relationships/hyperlink" Target="http://www.victoriassecret.com/swimwear/bikinis/bandeau-top-very-sexy?ProductID=120832&amp;CatalogueType=OLS" TargetMode="External" /><Relationship Id="rId3" Type="http://schemas.openxmlformats.org/officeDocument/2006/relationships/hyperlink" Target="http://www.victoriassecret.com/shoes/vs-collection/braided-strap-sandal--vs-collection?ProductID=169757&amp;CatalogueType=O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21" t="s">
        <v>20</v>
      </c>
      <c r="C3" s="5" t="s">
        <v>26</v>
      </c>
      <c r="D3" s="5" t="s">
        <v>21</v>
      </c>
      <c r="E3" s="5" t="s">
        <v>23</v>
      </c>
      <c r="F3" s="5" t="s">
        <v>27</v>
      </c>
      <c r="G3" s="5">
        <v>1</v>
      </c>
      <c r="H3" s="10">
        <v>39</v>
      </c>
      <c r="I3" s="6">
        <f>G3*H3*36</f>
        <v>1404</v>
      </c>
      <c r="J3" s="6">
        <f>G3*H3*36*1.05</f>
        <v>1474.2</v>
      </c>
      <c r="L3" s="5"/>
      <c r="M3" s="5"/>
      <c r="N3" s="5"/>
      <c r="O3" s="5"/>
      <c r="P3" s="5"/>
      <c r="Q3" s="5"/>
      <c r="R3" s="10"/>
      <c r="S3" s="6">
        <f>Q3*R3*36</f>
        <v>0</v>
      </c>
      <c r="T3" s="6">
        <f>Q3*R3*36*1.05</f>
        <v>0</v>
      </c>
    </row>
    <row r="4" spans="1:20" s="1" customFormat="1" ht="15">
      <c r="A4" s="5" t="s">
        <v>19</v>
      </c>
      <c r="B4" s="21" t="s">
        <v>20</v>
      </c>
      <c r="C4" s="5" t="s">
        <v>25</v>
      </c>
      <c r="D4" s="5" t="s">
        <v>22</v>
      </c>
      <c r="E4" s="5" t="s">
        <v>24</v>
      </c>
      <c r="F4" s="5" t="s">
        <v>27</v>
      </c>
      <c r="G4" s="5">
        <v>1</v>
      </c>
      <c r="H4" s="10">
        <v>28.5</v>
      </c>
      <c r="I4" s="6">
        <f aca="true" t="shared" si="0" ref="I4:I13">G4*H4*36</f>
        <v>1026</v>
      </c>
      <c r="J4" s="6">
        <f aca="true" t="shared" si="1" ref="J4:J13">G4*H4*36*1.05</f>
        <v>1077.3</v>
      </c>
      <c r="L4" s="5"/>
      <c r="M4" s="5"/>
      <c r="N4" s="5"/>
      <c r="O4" s="5"/>
      <c r="P4" s="5"/>
      <c r="Q4" s="5"/>
      <c r="R4" s="10"/>
      <c r="S4" s="6">
        <f aca="true" t="shared" si="2" ref="S4:S13">Q4*R4*36</f>
        <v>0</v>
      </c>
      <c r="T4" s="6">
        <f aca="true" t="shared" si="3" ref="T4:T13">Q4*R4*36*1.05</f>
        <v>0</v>
      </c>
    </row>
    <row r="5" spans="1:20" s="1" customFormat="1" ht="15">
      <c r="A5" s="5" t="s">
        <v>19</v>
      </c>
      <c r="B5" s="21" t="s">
        <v>28</v>
      </c>
      <c r="C5" s="5" t="s">
        <v>29</v>
      </c>
      <c r="D5" s="5" t="s">
        <v>30</v>
      </c>
      <c r="E5" s="5">
        <v>9</v>
      </c>
      <c r="F5" s="5" t="s">
        <v>31</v>
      </c>
      <c r="G5" s="5">
        <v>1</v>
      </c>
      <c r="H5" s="10">
        <v>14.25</v>
      </c>
      <c r="I5" s="6">
        <f t="shared" si="0"/>
        <v>513</v>
      </c>
      <c r="J5" s="6">
        <f t="shared" si="1"/>
        <v>538.65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>G19*H19*36*1.17</f>
        <v>0</v>
      </c>
      <c r="J19" s="6">
        <f>G19*H19*36*1.22</f>
        <v>0</v>
      </c>
      <c r="L19" s="5"/>
      <c r="M19" s="5"/>
      <c r="N19" s="5"/>
      <c r="O19" s="5"/>
      <c r="P19" s="5"/>
      <c r="Q19" s="5"/>
      <c r="R19" s="10"/>
      <c r="S19" s="6">
        <f>Q19*R19*36*1.17</f>
        <v>0</v>
      </c>
      <c r="T19" s="6">
        <f>Q19*R19*36*1.22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G20*H20*36*1.17</f>
        <v>0</v>
      </c>
      <c r="J20" s="6">
        <f aca="true" t="shared" si="5" ref="J20:J30">G20*H20*36*1.22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Q20*R20*36*1.17</f>
        <v>0</v>
      </c>
      <c r="T20" s="6">
        <f aca="true" t="shared" si="7" ref="T20:T30">Q20*R20*36*1.22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://www.victoriassecret.com/swimwear/bikinis/bandeau-top-very-sexy?ProductID=120832&amp;CatalogueType=OLS"/>
    <hyperlink ref="B4" r:id="rId2" display="http://www.victoriassecret.com/swimwear/bikinis/bandeau-top-very-sexy?ProductID=120832&amp;CatalogueType=OLS"/>
    <hyperlink ref="B5" r:id="rId3" display="http://www.victoriassecret.com/shoes/vs-collection/braided-strap-sandal--vs-collection?ProductID=169757&amp;CatalogueType=OLS"/>
  </hyperlinks>
  <printOptions/>
  <pageMargins left="0.7" right="0.7" top="0.75" bottom="0.75" header="0.3" footer="0.3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Ксения</cp:lastModifiedBy>
  <dcterms:created xsi:type="dcterms:W3CDTF">2011-09-07T07:17:52Z</dcterms:created>
  <dcterms:modified xsi:type="dcterms:W3CDTF">2014-05-16T16:11:24Z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