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<sst xmlns="http://schemas.openxmlformats.org/spreadsheetml/2006/main" count="79" uniqueCount="40">
  <si>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</si>
  <si>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</si>
  <si>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</si>
  <si>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</si>
  <si>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</si>
  <si>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</si>
  <si>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</si>
  <si>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</si>
  <si>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</si>
  <si>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</si>
  <si>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</si>
  <si>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</si>
  <si>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</si>
  <si>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</si>
  <si>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</si>
  <si>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</si>
  <si>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</si>
  <si>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</si>
  <si>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</si>
  <si>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КсенияЮ</t>
  </si>
  <si>
    <t>BEACH SEXY BANDEAU</t>
  </si>
  <si>
    <t>JE-316-788</t>
  </si>
  <si>
    <t>S</t>
  </si>
  <si>
    <t>White Neon</t>
  </si>
  <si>
    <t>https://www.victoriassecret.com/sale/swim/bandeau-beach-sexy?ProductID=184107&amp;CatalogueType=OLS</t>
  </si>
  <si>
    <t>BEACH SEXY STRAPPY BOTTOM</t>
  </si>
  <si>
    <t>JE-318-129</t>
  </si>
  <si>
    <t>https://www.victoriassecret.com/sale/swim/strappy-bottom-beach-sexy?ProductID=184108&amp;CatalogueType=OLS</t>
  </si>
  <si>
    <t>VERY SEXY FEARLESS CHEEKINI PANTY</t>
  </si>
  <si>
    <t>JE-320-587</t>
  </si>
  <si>
    <t>Ignited (2FD)</t>
  </si>
  <si>
    <t>https://www.victoriassecret.com/panties/shop-all-panties/fearless-cheekini-panty-very-sexy?ProductID=206268&amp;CatalogueType=OLS&amp;swatchImage=2FD</t>
  </si>
  <si>
    <t>34B</t>
  </si>
  <si>
    <t>https://www.victoriassecret.com/bras/shop-all-bras/fearless-demi-push-up-bra-very-sexy?ProductID=207203&amp;CatalogueType=OLS</t>
  </si>
  <si>
    <t>VERY SEXY FEARLESS DEMI PUSH-UP BRA</t>
  </si>
  <si>
    <t>JE-320-609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</si>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</sst>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0" fillId="0" borderId="10" xfId="42" applyBorder="1" applyAlignment="1">
      <alignment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swim/bandeau-beach-sexy?ProductID=184107&amp;CatalogueType=OLS" TargetMode="External" /><Relationship Id="rId2" Type="http://schemas.openxmlformats.org/officeDocument/2006/relationships/hyperlink" Target="https://www.victoriassecret.com/sale/swim/strappy-bottom-beach-sexy?ProductID=184108&amp;CatalogueType=OLS" TargetMode="External" /><Relationship Id="rId3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4" Type="http://schemas.openxmlformats.org/officeDocument/2006/relationships/hyperlink" Target="https://www.victoriassecret.com/bras/shop-all-bras/fearless-demi-push-up-bra-very-sexy?ProductID=207203&amp;CatalogueType=OLS" TargetMode="External" /><Relationship Id="rId5" Type="http://schemas.openxmlformats.org/officeDocument/2006/relationships/hyperlink" Target="https://www.victoriassecret.com/clearance/clothing/embellished-bra-top?ProductID=203228&amp;CatalogueType=O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0" t="s">
        <v>24</v>
      </c>
      <c r="C3" s="5" t="s">
        <v>20</v>
      </c>
      <c r="D3" s="5" t="s">
        <v>21</v>
      </c>
      <c r="E3" s="5" t="s">
        <v>22</v>
      </c>
      <c r="F3" s="5" t="s">
        <v>23</v>
      </c>
      <c r="G3" s="5">
        <v>1</v>
      </c>
      <c r="H3" s="10">
        <v>28</v>
      </c>
      <c r="I3" s="6">
        <f>G3*H3*39*0.9</f>
        <v>982.8000000000001</v>
      </c>
      <c r="J3" s="6">
        <f>G3*H3*39*0.94</f>
        <v>1026.48</v>
      </c>
      <c r="L3" s="5"/>
      <c r="M3" s="5"/>
      <c r="N3" s="5"/>
      <c r="O3" s="5"/>
      <c r="P3" s="5"/>
      <c r="Q3" s="5"/>
      <c r="R3" s="10"/>
      <c r="S3" s="6">
        <f>Q3*R3*39*0.9</f>
        <v>0</v>
      </c>
      <c r="T3" s="6">
        <f>Q3*R3*39*0.94</f>
        <v>0</v>
      </c>
    </row>
    <row r="4" spans="1:20" s="1" customFormat="1" ht="15">
      <c r="A4" s="5" t="s">
        <v>19</v>
      </c>
      <c r="B4" s="20" t="s">
        <v>27</v>
      </c>
      <c r="C4" s="5" t="s">
        <v>25</v>
      </c>
      <c r="D4" s="5" t="s">
        <v>26</v>
      </c>
      <c r="E4" s="5" t="s">
        <v>22</v>
      </c>
      <c r="F4" s="5" t="s">
        <v>23</v>
      </c>
      <c r="G4" s="5">
        <v>1</v>
      </c>
      <c r="H4" s="10">
        <v>15</v>
      </c>
      <c r="I4" s="6">
        <f>G4*H4*39*0.9</f>
        <v>526.5</v>
      </c>
      <c r="J4" s="6">
        <f aca="true" t="shared" si="0" ref="J4:J13">G4*H4*39*0.94</f>
        <v>549.9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aca="true" t="shared" si="1" ref="T4:T13">Q4*R4*39*0.94</f>
        <v>0</v>
      </c>
    </row>
    <row r="5" spans="1:20" s="1" customFormat="1" ht="15">
      <c r="A5" s="5" t="s">
        <v>19</v>
      </c>
      <c r="B5" s="20" t="s">
        <v>31</v>
      </c>
      <c r="C5" s="5" t="s">
        <v>28</v>
      </c>
      <c r="D5" s="5" t="s">
        <v>29</v>
      </c>
      <c r="E5" s="5" t="s">
        <v>22</v>
      </c>
      <c r="F5" s="5" t="s">
        <v>30</v>
      </c>
      <c r="G5" s="5">
        <v>1</v>
      </c>
      <c r="H5" s="10">
        <v>24</v>
      </c>
      <c r="I5" s="6">
        <f aca="true" t="shared" si="2" ref="I5:I13">G5*H5*39*0.9</f>
        <v>842.4</v>
      </c>
      <c r="J5" s="6">
        <f t="shared" si="0"/>
        <v>879.8399999999999</v>
      </c>
      <c r="L5" s="5"/>
      <c r="M5" s="5"/>
      <c r="N5" s="5"/>
      <c r="O5" s="5"/>
      <c r="P5" s="5"/>
      <c r="Q5" s="5"/>
      <c r="R5" s="10"/>
      <c r="S5" s="6">
        <f aca="true" t="shared" si="3" ref="S5:S13">Q5*R5*39*0.9</f>
        <v>0</v>
      </c>
      <c r="T5" s="6">
        <f t="shared" si="1"/>
        <v>0</v>
      </c>
    </row>
    <row r="6" spans="1:20" s="1" customFormat="1" ht="15">
      <c r="A6" s="5" t="s">
        <v>19</v>
      </c>
      <c r="B6" s="20" t="s">
        <v>33</v>
      </c>
      <c r="C6" s="5" t="s">
        <v>34</v>
      </c>
      <c r="D6" s="5" t="s">
        <v>35</v>
      </c>
      <c r="E6" s="5" t="s">
        <v>32</v>
      </c>
      <c r="F6" s="5" t="s">
        <v>30</v>
      </c>
      <c r="G6" s="5">
        <v>1</v>
      </c>
      <c r="H6" s="10">
        <v>45</v>
      </c>
      <c r="I6" s="6">
        <f t="shared" si="2"/>
        <v>1579.5</v>
      </c>
      <c r="J6" s="6">
        <f t="shared" si="0"/>
        <v>1649.6999999999998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 t="s">
        <v>19</v>
      </c>
      <c r="B19" s="20" t="s">
        <v>36</v>
      </c>
      <c r="C19" s="5" t="s">
        <v>37</v>
      </c>
      <c r="D19" s="5" t="s">
        <v>38</v>
      </c>
      <c r="E19" s="5" t="s">
        <v>22</v>
      </c>
      <c r="F19" s="5" t="s">
        <v>39</v>
      </c>
      <c r="G19" s="5">
        <v>1</v>
      </c>
      <c r="H19" s="10">
        <v>29.99</v>
      </c>
      <c r="I19" s="6">
        <f>G19*H19*39*1.17</f>
        <v>1368.4436999999998</v>
      </c>
      <c r="J19" s="6">
        <f>G19*H19*39*1.22</f>
        <v>1426.9242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Q20*R20*39*1.17</f>
        <v>0</v>
      </c>
      <c r="T20" s="6">
        <f aca="true" t="shared" si="7" ref="T20:T30">Q20*R20*39*1.22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sale/swim/bandeau-beach-sexy?ProductID=184107&amp;CatalogueType=OLS"/>
    <hyperlink ref="B4" r:id="rId2" display="https://www.victoriassecret.com/sale/swim/strappy-bottom-beach-sexy?ProductID=184108&amp;CatalogueType=OLS"/>
    <hyperlink ref="B5" r:id="rId3" display="https://www.victoriassecret.com/panties/shop-all-panties/fearless-cheekini-panty-very-sexy?ProductID=206268&amp;CatalogueType=OLS&amp;swatchImage=2FD"/>
    <hyperlink ref="B6" r:id="rId4" display="https://www.victoriassecret.com/bras/shop-all-bras/fearless-demi-push-up-bra-very-sexy?ProductID=207203&amp;CatalogueType=OLS"/>
    <hyperlink ref="B19" r:id="rId5" display="https://www.victoriassecret.com/clearance/clothing/embellished-bra-top?ProductID=203228&amp;CatalogueType=OLS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Ксения</cp:lastModifiedBy>
  <dcterms:created xsi:type="dcterms:W3CDTF">2011-09-07T07:17:52Z</dcterms:created>
  <dcterms:modified xsi:type="dcterms:W3CDTF">2014-09-27T14:52:48Z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