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<sst xmlns="http://schemas.openxmlformats.org/spreadsheetml/2006/main" count="76" uniqueCount="40">
  <si>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</si>
  <si>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</si>
  <si>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</si>
  <si>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</si>
  <si>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</si>
  <si>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</si>
  <si>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</si>
  <si>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</si>
  <si>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</si>
  <si>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</si>
  <si>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</si>
  <si>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</si>
  <si>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</si>
  <si>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</si>
  <si>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</si>
  <si>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</si>
  <si>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</si>
  <si>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</si>
  <si>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</si>
  <si>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союз</t>
  </si>
  <si>
    <t>https://www.victoriassecret.com/beauty/vs-fantasies-bodycare-specials/aqua-kiss-hydrating-body-lotion-vs-fantasies?ProductID=154872&amp;CatalogueType=OLS</t>
  </si>
  <si>
    <t>Aqua Kiss Hydrating Body Lotion</t>
  </si>
  <si>
    <t>JR-317-779</t>
  </si>
  <si>
    <t>NEW! GIVE ME SUGAR FLAVORED SHINE</t>
  </si>
  <si>
    <t>https://www.victoriassecret.com/beauty/makeup-specials/give-me-sugar-flavored-shine-beauty-rush?ProductID=209322&amp;CatalogueType=OLS</t>
  </si>
  <si>
    <t xml:space="preserve">
JR-324-038</t>
  </si>
  <si>
    <t>Ginger Glow</t>
  </si>
  <si>
    <t>https://www.victoriassecret.com/panties/5-for-26-styles/no-show-thong-panty-pink?ProductID=212446&amp;CatalogueType=OLS</t>
  </si>
  <si>
    <t>NEW! NO-SHOW THONG PANTY</t>
  </si>
  <si>
    <t>JR-322-444</t>
  </si>
  <si>
    <t>s</t>
  </si>
  <si>
    <t>Blue Beauty</t>
  </si>
  <si>
    <t>https://www.victoriassecret.com/panties/5-for-26-styles/lace-waist-cheeky-panty-cotton-lingerie?ProductID=212032&amp;CatalogueType=OLS</t>
  </si>
  <si>
    <t>LACE-WAIST CHEEKY PANTY</t>
  </si>
  <si>
    <t>JR-304-353</t>
  </si>
  <si>
    <t>Snowflake Print</t>
  </si>
  <si>
    <t>https://www.victoriassecret.com/panties/5-for-26-styles/curved-hem-hipster-panty-pink?ProductID=212406&amp;CatalogueType=OLS</t>
  </si>
  <si>
    <t>NEW! CURVED HEM HIPSTER PANTY</t>
  </si>
  <si>
    <t xml:space="preserve">
JR-322-360</t>
  </si>
  <si>
    <t>Grey Font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</si>
</sst>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0"/>
      <color indexed="23"/>
      <name val="Palatino Linotype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10"/>
      <color rgb="FF666666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8" fontId="49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0" fontId="31" fillId="0" borderId="10" xfId="42" applyBorder="1" applyAlignment="1">
      <alignment/>
    </xf>
    <xf numFmtId="0" fontId="50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beauty/vs-fantasies-bodycare-specials/aqua-kiss-hydrating-body-lotion-vs-fantasies?ProductID=154872&amp;CatalogueType=OLS" TargetMode="External" /><Relationship Id="rId2" Type="http://schemas.openxmlformats.org/officeDocument/2006/relationships/hyperlink" Target="https://www.victoriassecret.com/beauty/makeup-specials/give-me-sugar-flavored-shine-beauty-rush?ProductID=209322&amp;CatalogueType=OLS" TargetMode="External" /><Relationship Id="rId3" Type="http://schemas.openxmlformats.org/officeDocument/2006/relationships/hyperlink" Target="https://www.victoriassecret.com/panties/5-for-26-styles/no-show-thong-panty-pink?ProductID=212446&amp;CatalogueType=OLS" TargetMode="External" /><Relationship Id="rId4" Type="http://schemas.openxmlformats.org/officeDocument/2006/relationships/hyperlink" Target="https://www.victoriassecret.com/panties/5-for-26-styles/lace-waist-cheeky-panty-cotton-lingerie?ProductID=212032&amp;CatalogueType=OLS" TargetMode="External" /><Relationship Id="rId5" Type="http://schemas.openxmlformats.org/officeDocument/2006/relationships/hyperlink" Target="https://www.victoriassecret.com/panties/5-for-26-styles/curved-hem-hipster-panty-pink?ProductID=212406&amp;CatalogueType=O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A22" sqref="A22:A23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2" t="s">
        <v>0</v>
      </c>
      <c r="M1" s="22"/>
      <c r="N1" s="22"/>
      <c r="O1" s="22"/>
      <c r="P1" s="22"/>
      <c r="Q1" s="22"/>
      <c r="R1" s="22"/>
      <c r="S1" s="22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/>
      <c r="B3" s="5"/>
      <c r="C3" s="5"/>
      <c r="D3" s="5"/>
      <c r="E3" s="5"/>
      <c r="F3" s="5"/>
      <c r="G3" s="5"/>
      <c r="H3" s="10"/>
      <c r="I3" s="6"/>
      <c r="J3" s="6"/>
      <c r="L3" s="5"/>
      <c r="M3" s="5"/>
      <c r="N3" s="5"/>
      <c r="O3" s="5"/>
      <c r="P3" s="5"/>
      <c r="Q3" s="5"/>
      <c r="R3" s="10"/>
      <c r="S3" s="6"/>
      <c r="T3" s="6"/>
    </row>
    <row r="4" spans="1:20" s="1" customFormat="1" ht="15">
      <c r="A4" s="5"/>
      <c r="B4" s="5"/>
      <c r="C4" s="5"/>
      <c r="D4" s="5"/>
      <c r="E4" s="5"/>
      <c r="F4" s="5"/>
      <c r="G4" s="5"/>
      <c r="H4" s="10"/>
      <c r="I4" s="6"/>
      <c r="J4" s="6"/>
      <c r="L4" s="5"/>
      <c r="M4" s="5"/>
      <c r="N4" s="5"/>
      <c r="O4" s="5"/>
      <c r="P4" s="5"/>
      <c r="Q4" s="5"/>
      <c r="R4" s="10"/>
      <c r="S4" s="6"/>
      <c r="T4" s="6"/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/>
      <c r="J5" s="6"/>
      <c r="L5" s="5"/>
      <c r="M5" s="5"/>
      <c r="N5" s="5"/>
      <c r="O5" s="5"/>
      <c r="P5" s="5"/>
      <c r="Q5" s="5"/>
      <c r="R5" s="10"/>
      <c r="S5" s="6"/>
      <c r="T5" s="6"/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aca="true" t="shared" si="0" ref="I6:I13">G6*H6*39*0.9</f>
        <v>0</v>
      </c>
      <c r="J6" s="6">
        <f aca="true" t="shared" si="1" ref="J6:J13">G6*H6*39*0.94</f>
        <v>0</v>
      </c>
      <c r="L6" s="5"/>
      <c r="M6" s="5"/>
      <c r="N6" s="5"/>
      <c r="O6" s="5"/>
      <c r="P6" s="5"/>
      <c r="Q6" s="5"/>
      <c r="R6" s="5"/>
      <c r="S6" s="6">
        <f aca="true" t="shared" si="2" ref="S6:S13">Q6*R6*39*0.9</f>
        <v>0</v>
      </c>
      <c r="T6" s="6">
        <f aca="true" t="shared" si="3" ref="T6:T13">Q6*R6*39*0.94</f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2" t="s">
        <v>0</v>
      </c>
      <c r="M17" s="22"/>
      <c r="N17" s="22"/>
      <c r="O17" s="22"/>
      <c r="P17" s="22"/>
      <c r="Q17" s="22"/>
      <c r="R17" s="22"/>
      <c r="S17" s="22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30">
      <c r="A19" s="5" t="s">
        <v>19</v>
      </c>
      <c r="B19" s="20" t="s">
        <v>20</v>
      </c>
      <c r="C19" s="5" t="s">
        <v>21</v>
      </c>
      <c r="D19" s="21" t="s">
        <v>22</v>
      </c>
      <c r="E19" s="5"/>
      <c r="F19" s="5"/>
      <c r="G19" s="5">
        <v>1</v>
      </c>
      <c r="H19" s="10">
        <v>6</v>
      </c>
      <c r="I19" s="6">
        <f>G19*H19*41*1.17</f>
        <v>287.82</v>
      </c>
      <c r="J19" s="6">
        <f>G19*H19*41*1.22</f>
        <v>300.12</v>
      </c>
      <c r="L19" s="5"/>
      <c r="M19" s="5"/>
      <c r="N19" s="5"/>
      <c r="O19" s="5"/>
      <c r="P19" s="5"/>
      <c r="Q19" s="5"/>
      <c r="R19" s="10"/>
      <c r="S19" s="6"/>
      <c r="T19" s="6"/>
    </row>
    <row r="20" spans="1:20" s="1" customFormat="1" ht="45">
      <c r="A20" s="5" t="s">
        <v>19</v>
      </c>
      <c r="B20" s="20" t="s">
        <v>24</v>
      </c>
      <c r="C20" s="5" t="s">
        <v>23</v>
      </c>
      <c r="D20" s="23" t="s">
        <v>25</v>
      </c>
      <c r="E20" s="5"/>
      <c r="F20" s="5" t="s">
        <v>26</v>
      </c>
      <c r="G20" s="5">
        <v>1</v>
      </c>
      <c r="H20" s="10">
        <v>5</v>
      </c>
      <c r="I20" s="6">
        <f>G20*H20*41*1.17</f>
        <v>239.85</v>
      </c>
      <c r="J20" s="6">
        <f>G20*H20*41*1.22</f>
        <v>250.1</v>
      </c>
      <c r="L20" s="5"/>
      <c r="M20" s="5"/>
      <c r="N20" s="5"/>
      <c r="O20" s="5"/>
      <c r="P20" s="5"/>
      <c r="Q20" s="5"/>
      <c r="R20" s="10"/>
      <c r="S20" s="6"/>
      <c r="T20" s="6"/>
    </row>
    <row r="21" spans="1:20" s="1" customFormat="1" ht="15">
      <c r="A21" s="5" t="s">
        <v>19</v>
      </c>
      <c r="B21" s="20" t="s">
        <v>27</v>
      </c>
      <c r="C21" s="5" t="s">
        <v>28</v>
      </c>
      <c r="D21" s="5" t="s">
        <v>29</v>
      </c>
      <c r="E21" s="5" t="s">
        <v>30</v>
      </c>
      <c r="F21" s="5" t="s">
        <v>31</v>
      </c>
      <c r="G21" s="5">
        <v>1</v>
      </c>
      <c r="H21" s="10">
        <v>5.3</v>
      </c>
      <c r="I21" s="6">
        <f>G21*H21*41*1.17</f>
        <v>254.24099999999996</v>
      </c>
      <c r="J21" s="6">
        <f>G21*H21*41*1.22</f>
        <v>265.106</v>
      </c>
      <c r="L21" s="5"/>
      <c r="M21" s="5"/>
      <c r="N21" s="5"/>
      <c r="O21" s="5"/>
      <c r="P21" s="5"/>
      <c r="Q21" s="5"/>
      <c r="R21" s="5"/>
      <c r="S21" s="6">
        <f aca="true" t="shared" si="4" ref="S21:S29">Q21*R21*39*1.17</f>
        <v>0</v>
      </c>
      <c r="T21" s="6">
        <f aca="true" t="shared" si="5" ref="T21:T29">Q21*R21*39*1.22</f>
        <v>0</v>
      </c>
    </row>
    <row r="22" spans="1:20" s="1" customFormat="1" ht="15">
      <c r="A22" s="5" t="s">
        <v>19</v>
      </c>
      <c r="B22" s="20" t="s">
        <v>32</v>
      </c>
      <c r="C22" s="5" t="s">
        <v>33</v>
      </c>
      <c r="D22" s="5" t="s">
        <v>34</v>
      </c>
      <c r="E22" s="5" t="s">
        <v>30</v>
      </c>
      <c r="F22" s="5" t="s">
        <v>35</v>
      </c>
      <c r="G22" s="5">
        <v>1</v>
      </c>
      <c r="H22" s="10">
        <v>5.3</v>
      </c>
      <c r="I22" s="6">
        <f>G22*H22*41*1.17</f>
        <v>254.24099999999996</v>
      </c>
      <c r="J22" s="6">
        <f>G22*H22*41*1.22</f>
        <v>265.106</v>
      </c>
      <c r="L22" s="5"/>
      <c r="M22" s="5"/>
      <c r="N22" s="5"/>
      <c r="O22" s="5"/>
      <c r="P22" s="5"/>
      <c r="Q22" s="5"/>
      <c r="R22" s="5"/>
      <c r="S22" s="6">
        <f t="shared" si="4"/>
        <v>0</v>
      </c>
      <c r="T22" s="6">
        <f t="shared" si="5"/>
        <v>0</v>
      </c>
    </row>
    <row r="23" spans="1:20" s="1" customFormat="1" ht="45">
      <c r="A23" s="5" t="s">
        <v>19</v>
      </c>
      <c r="B23" s="20" t="s">
        <v>36</v>
      </c>
      <c r="C23" s="5" t="s">
        <v>37</v>
      </c>
      <c r="D23" s="23" t="s">
        <v>38</v>
      </c>
      <c r="E23" s="5" t="s">
        <v>30</v>
      </c>
      <c r="F23" s="5" t="s">
        <v>39</v>
      </c>
      <c r="G23" s="5">
        <v>1</v>
      </c>
      <c r="H23" s="10">
        <v>5.3</v>
      </c>
      <c r="I23" s="6">
        <f>G23*H23*41*1.17</f>
        <v>254.24099999999996</v>
      </c>
      <c r="J23" s="6">
        <f>G23*H23*41*1.22</f>
        <v>265.106</v>
      </c>
      <c r="L23" s="5"/>
      <c r="M23" s="5"/>
      <c r="N23" s="5"/>
      <c r="O23" s="5"/>
      <c r="P23" s="5"/>
      <c r="Q23" s="5"/>
      <c r="R23" s="5"/>
      <c r="S23" s="6">
        <f t="shared" si="4"/>
        <v>0</v>
      </c>
      <c r="T23" s="6">
        <f t="shared" si="5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aca="true" t="shared" si="6" ref="I23:I29">G24*H24*39*1.17</f>
        <v>0</v>
      </c>
      <c r="J24" s="6">
        <f aca="true" t="shared" si="7" ref="J23:J29">G24*H24*39*1.22</f>
        <v>0</v>
      </c>
      <c r="L24" s="5"/>
      <c r="M24" s="5"/>
      <c r="N24" s="5"/>
      <c r="O24" s="5"/>
      <c r="P24" s="5"/>
      <c r="Q24" s="5"/>
      <c r="R24" s="5"/>
      <c r="S24" s="6">
        <f t="shared" si="4"/>
        <v>0</v>
      </c>
      <c r="T24" s="6">
        <f t="shared" si="5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6"/>
        <v>0</v>
      </c>
      <c r="J25" s="6">
        <f t="shared" si="7"/>
        <v>0</v>
      </c>
      <c r="L25" s="5"/>
      <c r="M25" s="5"/>
      <c r="N25" s="5"/>
      <c r="O25" s="5"/>
      <c r="P25" s="5"/>
      <c r="Q25" s="5"/>
      <c r="R25" s="5"/>
      <c r="S25" s="6">
        <f t="shared" si="4"/>
        <v>0</v>
      </c>
      <c r="T25" s="6">
        <f t="shared" si="5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6"/>
        <v>0</v>
      </c>
      <c r="J26" s="6">
        <f t="shared" si="7"/>
        <v>0</v>
      </c>
      <c r="L26" s="5"/>
      <c r="M26" s="5"/>
      <c r="N26" s="5"/>
      <c r="O26" s="5"/>
      <c r="P26" s="5"/>
      <c r="Q26" s="5"/>
      <c r="R26" s="5"/>
      <c r="S26" s="6">
        <f t="shared" si="4"/>
        <v>0</v>
      </c>
      <c r="T26" s="6">
        <f t="shared" si="5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6"/>
        <v>0</v>
      </c>
      <c r="J27" s="6">
        <f t="shared" si="7"/>
        <v>0</v>
      </c>
      <c r="L27" s="5"/>
      <c r="M27" s="5"/>
      <c r="N27" s="5"/>
      <c r="O27" s="5"/>
      <c r="P27" s="5"/>
      <c r="Q27" s="5"/>
      <c r="R27" s="5"/>
      <c r="S27" s="6">
        <f t="shared" si="4"/>
        <v>0</v>
      </c>
      <c r="T27" s="6">
        <f t="shared" si="5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6"/>
        <v>0</v>
      </c>
      <c r="J28" s="6">
        <f t="shared" si="7"/>
        <v>0</v>
      </c>
      <c r="L28" s="5"/>
      <c r="M28" s="5"/>
      <c r="N28" s="5"/>
      <c r="O28" s="5"/>
      <c r="P28" s="5"/>
      <c r="Q28" s="5"/>
      <c r="R28" s="5"/>
      <c r="S28" s="6">
        <f t="shared" si="4"/>
        <v>0</v>
      </c>
      <c r="T28" s="6">
        <f t="shared" si="5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6"/>
        <v>0</v>
      </c>
      <c r="J29" s="6">
        <f t="shared" si="7"/>
        <v>0</v>
      </c>
      <c r="L29" s="5"/>
      <c r="M29" s="5"/>
      <c r="N29" s="5"/>
      <c r="O29" s="5"/>
      <c r="P29" s="5"/>
      <c r="Q29" s="5"/>
      <c r="R29" s="5"/>
      <c r="S29" s="6">
        <f t="shared" si="4"/>
        <v>0</v>
      </c>
      <c r="T29" s="6">
        <f t="shared" si="5"/>
        <v>0</v>
      </c>
    </row>
    <row r="30" s="1" customFormat="1" ht="15">
      <c r="H30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19" r:id="rId1" display="https://www.victoriassecret.com/beauty/vs-fantasies-bodycare-specials/aqua-kiss-hydrating-body-lotion-vs-fantasies?ProductID=154872&amp;CatalogueType=OLS"/>
    <hyperlink ref="B20" r:id="rId2" display="https://www.victoriassecret.com/beauty/makeup-specials/give-me-sugar-flavored-shine-beauty-rush?ProductID=209322&amp;CatalogueType=OLS"/>
    <hyperlink ref="B21" r:id="rId3" display="https://www.victoriassecret.com/panties/5-for-26-styles/no-show-thong-panty-pink?ProductID=212446&amp;CatalogueType=OLS"/>
    <hyperlink ref="B22" r:id="rId4" display="https://www.victoriassecret.com/panties/5-for-26-styles/lace-waist-cheeky-panty-cotton-lingerie?ProductID=212032&amp;CatalogueType=OLS"/>
    <hyperlink ref="B23" r:id="rId5" display="https://www.victoriassecret.com/panties/5-for-26-styles/curved-hem-hipster-panty-pink?ProductID=212406&amp;CatalogueType=OLS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dcterms:created xsi:type="dcterms:W3CDTF">2011-09-07T07:17:52Z</dcterms:created>
  <dcterms:modified xsi:type="dcterms:W3CDTF">2014-10-09T23:33:06Z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