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новый год" sheetId="1" r:id="rId1"/>
  </sheets>
  <definedNames/>
  <calcPr fullCalcOnLoad="1"/>
</workbook>
</file>

<file path=xl/sharedStrings.xml><?xml version="1.0" encoding="utf-8"?>
<sst xmlns="http://schemas.openxmlformats.org/spreadsheetml/2006/main" count="186" uniqueCount="154">
  <si>
    <t xml:space="preserve">доставка </t>
  </si>
  <si>
    <t xml:space="preserve">курс  </t>
  </si>
  <si>
    <t>вес</t>
  </si>
  <si>
    <t>заказ</t>
  </si>
  <si>
    <t>шт</t>
  </si>
  <si>
    <t>цена Won</t>
  </si>
  <si>
    <t>сумма Won</t>
  </si>
  <si>
    <t>цена в руб</t>
  </si>
  <si>
    <t>вес общий</t>
  </si>
  <si>
    <t>цена доставка</t>
  </si>
  <si>
    <t>общая сумма</t>
  </si>
  <si>
    <t>оплата</t>
  </si>
  <si>
    <t> SamayaS4astlivaya</t>
  </si>
  <si>
    <t>NATURE REPUBLIC Soothing &amp; Moisture Aloe Vera 92% Soothing Gel 300ml</t>
  </si>
  <si>
    <t>MIZON All In One Snail Repair Cream 75 g</t>
  </si>
  <si>
    <t>SKINFOOD Pineapple Peeling Gel 100 ml.</t>
  </si>
  <si>
    <t>NATURE REPUBLIC Natural Fermentation Argan Foam Cleanser 150ml</t>
  </si>
  <si>
    <t>TONYMOLY Tomatox Magic Massage Pack 80g</t>
  </si>
  <si>
    <t>Зета Джонс</t>
  </si>
  <si>
    <t>TONYMOLY Clean Dew Foam Cleanser 180ml</t>
  </si>
  <si>
    <t>acerola blubbery</t>
  </si>
  <si>
    <t>[UNDER] HOLIKAHOLIKA Jewel Light Waterproof Eye Liner</t>
  </si>
  <si>
    <t>SECRETKEY So Fast Hair Booster Treatment 360ml</t>
  </si>
  <si>
    <t>SECRETKEY So Fast Hair Booster Shampoo 360ml</t>
  </si>
  <si>
    <t>[S] Etude Real art cleansing oil moisture 25ml</t>
  </si>
  <si>
    <t>[S] INNISFREE Olive Real Skin 10ml</t>
  </si>
  <si>
    <t>[S] Etude Moistfull Collagen Facial Freshener 15 ml.</t>
  </si>
  <si>
    <t>[S] It's skin Vita 5 Program 10 ml.</t>
  </si>
  <si>
    <t>е</t>
  </si>
  <si>
    <t>TONYMOLY Berry Trendy Style Hair Mist 3 KINDS 115ml</t>
  </si>
  <si>
    <t>Smoothing &amp; Holding</t>
  </si>
  <si>
    <t>IT'S SKIN Mini bebe Mist 55ml</t>
  </si>
  <si>
    <t>#03 shining apple</t>
  </si>
  <si>
    <t>HOLIKAHOLIKA Petit BB 30ml</t>
  </si>
  <si>
    <t>Moisture SPF30 PA++</t>
  </si>
  <si>
    <t>MIZON Function Formula All In One Snail Repair Cream 35ml</t>
  </si>
  <si>
    <t>TONYMOLY Mini Berry Lip Balm SPF15PA+</t>
  </si>
  <si>
    <t>Blueberry</t>
  </si>
  <si>
    <t>TONYMOLY Tangerine Whitening Hand Cream 30g</t>
  </si>
  <si>
    <t>TONYMOLY Hello Bunny Perfume Bar</t>
  </si>
  <si>
    <t>01 BeBe Power</t>
  </si>
  <si>
    <t>TONYMOLY Appletox Smooth Massage Peeling cream 80g</t>
  </si>
  <si>
    <t>TONYMOLY Fruit Princess Gloss 4.6g</t>
  </si>
  <si>
    <t>TONYMOLY Panda's Brightening Eye Base 9g</t>
  </si>
  <si>
    <t>TONYMOLY Delight Circle Lens Mascara 6g</t>
  </si>
  <si>
    <t>#01 Volume Circle</t>
  </si>
  <si>
    <t>TONYMOLY Petit Bunny Gloss Bar 9g</t>
  </si>
  <si>
    <t>lubsk</t>
  </si>
  <si>
    <t>[S] Holika Wine Therapy Sleeping Mask Pack 5ml</t>
  </si>
  <si>
    <t>белые</t>
  </si>
  <si>
    <t>A'PIEU Perfect-fit Concealer Duo 2.3g</t>
  </si>
  <si>
    <t>gb01</t>
  </si>
  <si>
    <t>MISSHA M perfect cover BB cream 50ml [재고]</t>
  </si>
  <si>
    <t>Елена*</t>
  </si>
  <si>
    <t>HOLIKAHOLIKA 3 seconds starter collagen 150ml</t>
  </si>
  <si>
    <r>
      <t> </t>
    </r>
    <r>
      <rPr>
        <b/>
        <sz val="9"/>
        <color indexed="10"/>
        <rFont val="Arial"/>
        <family val="2"/>
      </rPr>
      <t>Murzikk</t>
    </r>
  </si>
  <si>
    <t>BELLEME Black Mesh Travel 7pcs brush set</t>
  </si>
  <si>
    <t>INNISFREE Mineral Shading 5g</t>
  </si>
  <si>
    <t>vanila choko</t>
  </si>
  <si>
    <t>7 8</t>
  </si>
  <si>
    <t>konfeti</t>
  </si>
  <si>
    <t>TONYMOLY Red Apple Tox Honey cream 80ml.</t>
  </si>
  <si>
    <t>[S] Tonymoly Tomatox Magic Massage Pack *10ea</t>
  </si>
  <si>
    <t> LenaV</t>
  </si>
  <si>
    <t>MIZON Original Skin Energy Collagen 100</t>
  </si>
  <si>
    <t>It's Skin Power 10 Formula WR Effector 30ml</t>
  </si>
  <si>
    <t>It's Skin Power 10 Formula Propolis 30ml</t>
  </si>
  <si>
    <r>
      <t> </t>
    </r>
    <r>
      <rPr>
        <b/>
        <u val="single"/>
        <sz val="9"/>
        <color indexed="10"/>
        <rFont val="Arial"/>
        <family val="2"/>
      </rPr>
      <t>РусАл-ка</t>
    </r>
  </si>
  <si>
    <t>[S] Iope Moistgen skin hydration special gift set 5 items</t>
  </si>
  <si>
    <t>[S] Laneige Water sleeping pack EX 4ml*10ea</t>
  </si>
  <si>
    <t>It's Skin Power 10 Formula VC Effector 30ml.</t>
  </si>
  <si>
    <t>It's Skin Power 10 Formula VE Effector 30ml</t>
  </si>
  <si>
    <t>Kracie Natural Naive Natural Deep Cleansing Oil (Olive) 170ml</t>
  </si>
  <si>
    <r>
      <t> </t>
    </r>
    <r>
      <rPr>
        <b/>
        <sz val="9"/>
        <color indexed="10"/>
        <rFont val="Arial"/>
        <family val="2"/>
      </rPr>
      <t>Svetlanabaz</t>
    </r>
  </si>
  <si>
    <t>HOLIKAHOLIKA 3 seconds starter Hyaluronic Acid 150ml</t>
  </si>
  <si>
    <t>HOLIKAHOLIKA Wine Therapy Sleeping Mask Pack</t>
  </si>
  <si>
    <t>red</t>
  </si>
  <si>
    <t>HOLIKAHOLIKA Honey Sleeping Pack [Acerola]</t>
  </si>
  <si>
    <t>3W CLINIC Moisturizing Snail Hand Cream 100ml</t>
  </si>
  <si>
    <t>E CHOICE Shea butter Hand Cream 60g</t>
  </si>
  <si>
    <t>TONYMOLY Mini Peach Lip Balm 7g</t>
  </si>
  <si>
    <t>TONYMOLY Floria Brightening Peeling Gel 150ml</t>
  </si>
  <si>
    <t>[E] It's Skin Citron Cleansing Foam 150ml (sale 50%)</t>
  </si>
  <si>
    <t>A'PIEU Real Marmalade Peach Cleansing Foam 170ml</t>
  </si>
  <si>
    <t>MISSHA M perfect cover BB cream 20ml</t>
  </si>
  <si>
    <t>mov0606</t>
  </si>
  <si>
    <t>[E] 3W CLINIC Moisturizing Collagen Hand Cream 100ml</t>
  </si>
  <si>
    <t>red!!!!</t>
  </si>
  <si>
    <t>[S] A'pieu Oriental balhyo O2 bubble mask 2ml*10ea.</t>
  </si>
  <si>
    <t>[S] Tonymoly Intense Care Dual Effect Sleeping Pack 1ml*10ea</t>
  </si>
  <si>
    <t>[S] Tonymoly Floria nutra-energy 100hours cream 1ml*10ea</t>
  </si>
  <si>
    <t>[S] Innisfree Soybean energy special kit 3 items</t>
  </si>
  <si>
    <r>
      <t> </t>
    </r>
    <r>
      <rPr>
        <b/>
        <sz val="9"/>
        <color indexed="10"/>
        <rFont val="Arial"/>
        <family val="2"/>
      </rPr>
      <t>vikusia</t>
    </r>
  </si>
  <si>
    <t>BAVIPHAT Apple AC Therapy Sleeping Pack</t>
  </si>
  <si>
    <t>BAVIPHAT Strawberry Toxifying Mask</t>
  </si>
  <si>
    <t>ARITAUM Ginger Sugar Tint Lip Balm 3.7g</t>
  </si>
  <si>
    <t>NATURE REPUBLIC Botanical stick highlighter</t>
  </si>
  <si>
    <t>ETUDE HOUSE AC Clinic Intense Extractor 12g</t>
  </si>
  <si>
    <t>[TH] Isme Rasyan Herbal Clove Toothpaste 25g</t>
  </si>
  <si>
    <t>CIRACLE Pore Control Blackhead Off Sheet (30 SHEETS)</t>
  </si>
  <si>
    <t>[S] Skinfood Mushroom Multi Care BB Cream #02 1ml*10ea</t>
  </si>
  <si>
    <t>[S] Tonymoly Luminous Goddess Aura Beam + BB Cream SPF 37 PA++ *10ea</t>
  </si>
  <si>
    <t>[S] Skinfood Platinum Grape Cell Essential BB Cream SPF45 PA+++1ml.*10ea.</t>
  </si>
  <si>
    <r>
      <t> </t>
    </r>
    <r>
      <rPr>
        <b/>
        <sz val="9"/>
        <color indexed="10"/>
        <rFont val="Arial"/>
        <family val="2"/>
      </rPr>
      <t>Je taime</t>
    </r>
  </si>
  <si>
    <t>[S] Whoo Qi &amp; Jin Eye Cream 1 ml * 10ea</t>
  </si>
  <si>
    <t>It's Skin Self Care Foot Peeling</t>
  </si>
  <si>
    <t>kamka</t>
  </si>
  <si>
    <t>MEDIHEAL VTR Stretching Patch 20ml</t>
  </si>
  <si>
    <t>[S] Sulwhasoo First Care Activating serum 1ml*10ea</t>
  </si>
  <si>
    <t>23 Natural Beige</t>
  </si>
  <si>
    <r>
      <t> </t>
    </r>
    <r>
      <rPr>
        <b/>
        <sz val="9"/>
        <color indexed="10"/>
        <rFont val="Arial"/>
        <family val="2"/>
      </rPr>
      <t>Беник</t>
    </r>
  </si>
  <si>
    <t>MIZON Hyaluronic Acid 100 /30ml.</t>
  </si>
  <si>
    <t>ETUDE HOUSE Missing U Hand Cream 30ml</t>
  </si>
  <si>
    <t>[S] Ohui Age Recovery Cell-lab Cream 2ml*10ea</t>
  </si>
  <si>
    <t>[S] Ohui Age Recovery Super Anti aging Essence 1ml*10ea</t>
  </si>
  <si>
    <t>MIZON Nonstop Waterful Cream 50ml</t>
  </si>
  <si>
    <r>
      <t> </t>
    </r>
    <r>
      <rPr>
        <b/>
        <sz val="9"/>
        <color indexed="10"/>
        <rFont val="Arial"/>
        <family val="2"/>
      </rPr>
      <t>krasaffchik</t>
    </r>
  </si>
  <si>
    <t>MISSHA Bubble Maker</t>
  </si>
  <si>
    <t>[S] Too Cool Rules of Pore Morocco Ghassoul Foam Cleanser 3 ml.*10ea.</t>
  </si>
  <si>
    <t>MIZON Apple Smoothie Peeling Gel 120ml</t>
  </si>
  <si>
    <t>CIRACLE Red Spot Cream (Red Spot Healing Cream) 30ml</t>
  </si>
  <si>
    <t>[S] Whoo Jinyul Cream 1ml * 10ea</t>
  </si>
  <si>
    <t>red white</t>
  </si>
  <si>
    <t>FOOD A HOLIC 3D Natural Essence Mask [Aloe]</t>
  </si>
  <si>
    <t>МалышМишель</t>
  </si>
  <si>
    <t>TONYMOLY Oil Blotting Paper 100sheets</t>
  </si>
  <si>
    <t>белые2 2 красные</t>
  </si>
  <si>
    <t>NATURE REPUBLIC Super Aqua Max Deep Moisture Hydrogel Mask Sheet 20ml</t>
  </si>
  <si>
    <r>
      <t> </t>
    </r>
    <r>
      <rPr>
        <b/>
        <u val="single"/>
        <sz val="9"/>
        <color indexed="62"/>
        <rFont val="Arial"/>
        <family val="2"/>
      </rPr>
      <t>anntim</t>
    </r>
  </si>
  <si>
    <t>volum</t>
  </si>
  <si>
    <t>ЛараП</t>
  </si>
  <si>
    <t>THE FACE SHOP Good Bye Smile Fold Modeling Gel Patch 2Sheets</t>
  </si>
  <si>
    <t>???</t>
  </si>
  <si>
    <t>HOLIKAHOLIKA Daily Garden Lip &amp; Eye Remover Olive 200ml</t>
  </si>
  <si>
    <t>THE FACE SHOP Blackhead Out Charcoal Nose Strips 7ea</t>
  </si>
  <si>
    <t>MIZON Function Formula Snail Repair Eye Cream 15ml</t>
  </si>
  <si>
    <t>[S] OHUI age recovery cell-lab eye cream 1ml*10ea</t>
  </si>
  <si>
    <t>Pixie*</t>
  </si>
  <si>
    <t>[S] Whoo Qi &amp; Jin Cream 1ml*10ea</t>
  </si>
  <si>
    <t>[S] Whoo Qi &amp; Jin Essence 1ml * 10ea</t>
  </si>
  <si>
    <t>[S] Hera Cleansing simple set Ⅲ 2 items</t>
  </si>
  <si>
    <t>ETUDE HOUSE Skin[mal:gem] Facial Mask Sheets (dry)</t>
  </si>
  <si>
    <t>Purederm Collagen Eye Zone Mask</t>
  </si>
  <si>
    <t>SECRETKEY Snail+EGF Repairing Hydrogel Mask 1ea</t>
  </si>
  <si>
    <t>THE FACE SHOP Babyface Hydrogel Mask Collagen</t>
  </si>
  <si>
    <t>LOFLO</t>
  </si>
  <si>
    <t>SKIN79 Crystal Finish Pact 14g</t>
  </si>
  <si>
    <t>ETUDE HOUSE Dear Girls Oil Control Pact 8g</t>
  </si>
  <si>
    <t>Too Cool For School Break Time lip Tint Balm 4g</t>
  </si>
  <si>
    <t>MISSHA Oil control Film 50ea</t>
  </si>
  <si>
    <t>THE FACE SHOP Daily Beauty Tools Oil Control Film 50 Sheet</t>
  </si>
  <si>
    <t>THE FACE SHOP Mini pet Hand cream 30ml</t>
  </si>
  <si>
    <t>01 03</t>
  </si>
  <si>
    <t>KONAD Stamping Nail Art Image Plate - S10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</si>
</sst>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63"/>
      <name val="Segoe UI"/>
      <family val="2"/>
    </font>
    <font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9"/>
      <color indexed="63"/>
      <name val="Arial"/>
      <family val="2"/>
    </font>
    <font>
      <b/>
      <u val="single"/>
      <sz val="9"/>
      <color indexed="6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555555"/>
      <name val="Segoe UI"/>
      <family val="2"/>
    </font>
    <font>
      <sz val="9"/>
      <color rgb="FFFF0000"/>
      <name val="Arial"/>
      <family val="2"/>
    </font>
    <font>
      <sz val="9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46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7" fillId="0" borderId="0" xfId="42" applyFont="1" applyAlignment="1" applyProtection="1">
      <alignment/>
      <protection/>
    </xf>
    <xf numFmtId="0" fontId="32" fillId="0" borderId="0" xfId="42" applyAlignment="1" applyProtection="1">
      <alignment/>
      <protection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2" fillId="0" borderId="10" xfId="42" applyBorder="1" applyAlignment="1" applyProtection="1">
      <alignment horizontal="left" vertical="top" wrapText="1"/>
      <protection/>
    </xf>
    <xf numFmtId="0" fontId="32" fillId="35" borderId="10" xfId="42" applyFill="1" applyBorder="1" applyAlignment="1" applyProtection="1">
      <alignment horizontal="left" vertical="top" wrapText="1"/>
      <protection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n.ru/info/help/site/forums/o_statusakh_polzovateley_chto_oboznachayut_vse_eti_shchitochki.html" TargetMode="External" /><Relationship Id="rId3" Type="http://schemas.openxmlformats.org/officeDocument/2006/relationships/hyperlink" Target="http://www.nn.ru/info/help/site/forums/o_statusakh_polzovateley_chto_oboznachayut_vse_eti_shchitochk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" name="Picture 1" descr="http://www.nn.ru/img/spacer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mayas4astlivaya.www.nn.ru/" TargetMode="External" /><Relationship Id="rId2" Type="http://schemas.openxmlformats.org/officeDocument/2006/relationships/hyperlink" Target="http://www.testerkorea.com/Product/nature-republic-soothing-moisture-aloe-vera-92-soothing-gel-300ml" TargetMode="External" /><Relationship Id="rId3" Type="http://schemas.openxmlformats.org/officeDocument/2006/relationships/hyperlink" Target="http://www.testerkorea.com/Product/mizon-all-in-one-snail-repair-cream-75-g" TargetMode="External" /><Relationship Id="rId4" Type="http://schemas.openxmlformats.org/officeDocument/2006/relationships/hyperlink" Target="http://www.testerkorea.com/Product/skinfood-pineapple-peeling-gel-100-ml" TargetMode="External" /><Relationship Id="rId5" Type="http://schemas.openxmlformats.org/officeDocument/2006/relationships/hyperlink" Target="http://www.testerkorea.com/Product/tonymoly-clean-dew-foam-cleanser-180ml" TargetMode="External" /><Relationship Id="rId6" Type="http://schemas.openxmlformats.org/officeDocument/2006/relationships/hyperlink" Target="http://www.testerkorea.com/Product/under-holikaholika-jewel-light-waterproof-eye-liner" TargetMode="External" /><Relationship Id="rId7" Type="http://schemas.openxmlformats.org/officeDocument/2006/relationships/hyperlink" Target="http://www.testerkorea.com/Product/secretkey-so-fast-hair-booster-treatment-360ml" TargetMode="External" /><Relationship Id="rId8" Type="http://schemas.openxmlformats.org/officeDocument/2006/relationships/hyperlink" Target="http://www.testerkorea.com/Product/secretkey-so-fast-hair-booster-shampoo-360ml" TargetMode="External" /><Relationship Id="rId9" Type="http://schemas.openxmlformats.org/officeDocument/2006/relationships/hyperlink" Target="http://www.testerkorea.com/Product/s-etude-real-art-cleansing-oil-moisture-25ml" TargetMode="External" /><Relationship Id="rId10" Type="http://schemas.openxmlformats.org/officeDocument/2006/relationships/hyperlink" Target="http://www.testerkorea.com/Product/s-innisfree-olive-real-skin-10ml" TargetMode="External" /><Relationship Id="rId11" Type="http://schemas.openxmlformats.org/officeDocument/2006/relationships/hyperlink" Target="http://www.testerkorea.com/Product/s-etude-moistfull-collagen-facial-freshener-15-ml" TargetMode="External" /><Relationship Id="rId12" Type="http://schemas.openxmlformats.org/officeDocument/2006/relationships/hyperlink" Target="http://www.testerkorea.com/Product/s-its-skin-vita-5-program-10-ml" TargetMode="External" /><Relationship Id="rId13" Type="http://schemas.openxmlformats.org/officeDocument/2006/relationships/hyperlink" Target="http://www.testerkorea.com/Product/tonymoly-berry-trendy-style-hair-mist-3-kinds-115ml" TargetMode="External" /><Relationship Id="rId14" Type="http://schemas.openxmlformats.org/officeDocument/2006/relationships/hyperlink" Target="http://www.testerkorea.com/Product/its-skin-mini-bebe-mist-55ml" TargetMode="External" /><Relationship Id="rId15" Type="http://schemas.openxmlformats.org/officeDocument/2006/relationships/hyperlink" Target="http://www.testerkorea.com/Product/holikaholika-petit-bb-30ml" TargetMode="External" /><Relationship Id="rId16" Type="http://schemas.openxmlformats.org/officeDocument/2006/relationships/hyperlink" Target="http://www.testerkorea.com/Product/mizon-function-formula-all-in-one-snail-repair-cream-35ml" TargetMode="External" /><Relationship Id="rId17" Type="http://schemas.openxmlformats.org/officeDocument/2006/relationships/hyperlink" Target="http://www.testerkorea.com/Product/tonymoly-mini-berry-lip-balm-spf15pa" TargetMode="External" /><Relationship Id="rId18" Type="http://schemas.openxmlformats.org/officeDocument/2006/relationships/hyperlink" Target="http://www.testerkorea.com/Product/tonymoly-tangerine-whitening-hand-cream-30g" TargetMode="External" /><Relationship Id="rId19" Type="http://schemas.openxmlformats.org/officeDocument/2006/relationships/hyperlink" Target="http://www.testerkorea.com/Product/tonymoly-hello-bunny-perfume-bar" TargetMode="External" /><Relationship Id="rId20" Type="http://schemas.openxmlformats.org/officeDocument/2006/relationships/hyperlink" Target="http://www.testerkorea.com/Product/tonymoly-appletox-smooth-massage-peeling-cream-80g" TargetMode="External" /><Relationship Id="rId21" Type="http://schemas.openxmlformats.org/officeDocument/2006/relationships/hyperlink" Target="http://www.testerkorea.com/Product/tonymoly-fruit-princess-gloss-46g" TargetMode="External" /><Relationship Id="rId22" Type="http://schemas.openxmlformats.org/officeDocument/2006/relationships/hyperlink" Target="http://www.testerkorea.com/Product/tonymoly-pandas-brightening-eye-base-9g" TargetMode="External" /><Relationship Id="rId23" Type="http://schemas.openxmlformats.org/officeDocument/2006/relationships/hyperlink" Target="http://www.testerkorea.com/Product/tonymoly-delight-circle-lens-mascara-6g" TargetMode="External" /><Relationship Id="rId24" Type="http://schemas.openxmlformats.org/officeDocument/2006/relationships/hyperlink" Target="http://www.testerkorea.com/Product/tonymoly-petit-bunny-gloss-bar-9g" TargetMode="External" /><Relationship Id="rId25" Type="http://schemas.openxmlformats.org/officeDocument/2006/relationships/hyperlink" Target="http://www.testerkorea.com/Product/s-holika-wine-therapy-sleeping-mask-pack-5ml" TargetMode="External" /><Relationship Id="rId26" Type="http://schemas.openxmlformats.org/officeDocument/2006/relationships/hyperlink" Target="http://www.testerkorea.com/Product/apieu-perfect-fit-concealer-duo-23g" TargetMode="External" /><Relationship Id="rId27" Type="http://schemas.openxmlformats.org/officeDocument/2006/relationships/hyperlink" Target="http://www.testerkorea.com/Product/missha-m-perfect-cover-bb-cream-50ml-" TargetMode="External" /><Relationship Id="rId28" Type="http://schemas.openxmlformats.org/officeDocument/2006/relationships/hyperlink" Target="http://lubsk.www.nn.ru/" TargetMode="External" /><Relationship Id="rId29" Type="http://schemas.openxmlformats.org/officeDocument/2006/relationships/hyperlink" Target="http://www.testerkorea.com/Product/holikaholika-3-seconds-starter-collagen-150ml" TargetMode="External" /><Relationship Id="rId30" Type="http://schemas.openxmlformats.org/officeDocument/2006/relationships/hyperlink" Target="http://www.testerkorea.com/Product/under-holikaholika-jewel-light-waterproof-eye-liner" TargetMode="External" /><Relationship Id="rId31" Type="http://schemas.openxmlformats.org/officeDocument/2006/relationships/hyperlink" Target="http://www.testerkorea.com/Product/belleme-black-mesh-travel-7pcs-brush-set" TargetMode="External" /><Relationship Id="rId32" Type="http://schemas.openxmlformats.org/officeDocument/2006/relationships/hyperlink" Target="http://www.testerkorea.com/Product/innisfree-mineral-shading-5g" TargetMode="External" /><Relationship Id="rId33" Type="http://schemas.openxmlformats.org/officeDocument/2006/relationships/hyperlink" Target="http://www.testerkorea.com/Product/nature-republic-natural-fermentation-argan-foam-cleanser-150ml" TargetMode="External" /><Relationship Id="rId34" Type="http://schemas.openxmlformats.org/officeDocument/2006/relationships/hyperlink" Target="http://www.testerkorea.com/Product/tonymoly-tomatox-magic-massage-pack-80g" TargetMode="External" /><Relationship Id="rId35" Type="http://schemas.openxmlformats.org/officeDocument/2006/relationships/hyperlink" Target="http://www.testerkorea.com/Product/nature-republic-soothing-moisture-aloe-vera-92-soothing-gel-300ml" TargetMode="External" /><Relationship Id="rId36" Type="http://schemas.openxmlformats.org/officeDocument/2006/relationships/hyperlink" Target="http://www.testerkorea.com/Product/mizon-all-in-one-snail-repair-cream-75-g" TargetMode="External" /><Relationship Id="rId37" Type="http://schemas.openxmlformats.org/officeDocument/2006/relationships/hyperlink" Target="http://www.testerkorea.com/Product/tonymoly-red-apple-tox-honey-cream-80ml-2" TargetMode="External" /><Relationship Id="rId38" Type="http://schemas.openxmlformats.org/officeDocument/2006/relationships/hyperlink" Target="http://lenav.www.nn.ru/" TargetMode="External" /><Relationship Id="rId39" Type="http://schemas.openxmlformats.org/officeDocument/2006/relationships/hyperlink" Target="http://www.testerkorea.com/Product/mizon-original-skin-energy-collagen-100" TargetMode="External" /><Relationship Id="rId40" Type="http://schemas.openxmlformats.org/officeDocument/2006/relationships/hyperlink" Target="http://www.testerkorea.com/Product/its-skin-power-10-formula-wr-effector-30ml" TargetMode="External" /><Relationship Id="rId41" Type="http://schemas.openxmlformats.org/officeDocument/2006/relationships/hyperlink" Target="http://www.testerkorea.com/Product/its-skin-power-10-formula-propolis-30ml" TargetMode="External" /><Relationship Id="rId42" Type="http://schemas.openxmlformats.org/officeDocument/2006/relationships/hyperlink" Target="http://www.testerkorea.com/Product/s-iope-moistgen-skin-hydration-special-gift-set-5-items" TargetMode="External" /><Relationship Id="rId43" Type="http://schemas.openxmlformats.org/officeDocument/2006/relationships/hyperlink" Target="http://www.testerkorea.com/Product/s-laneige-water-sleeping-pack-ex-4ml10ea" TargetMode="External" /><Relationship Id="rId44" Type="http://schemas.openxmlformats.org/officeDocument/2006/relationships/hyperlink" Target="http://www.testerkorea.com/Product/its-skin-power-10-formula-vc-effector-30ml-2" TargetMode="External" /><Relationship Id="rId45" Type="http://schemas.openxmlformats.org/officeDocument/2006/relationships/hyperlink" Target="http://www.testerkorea.com/Product/its-skin-power-10-formula-ve-effector-30ml" TargetMode="External" /><Relationship Id="rId46" Type="http://schemas.openxmlformats.org/officeDocument/2006/relationships/hyperlink" Target="http://www.testerkorea.com/Product/holikaholika-3-seconds-starter-hyaluronic-acid-150ml" TargetMode="External" /><Relationship Id="rId47" Type="http://schemas.openxmlformats.org/officeDocument/2006/relationships/hyperlink" Target="http://www.testerkorea.com/Product/holikaholika-wine-therapy-sleeping-mask-pack" TargetMode="External" /><Relationship Id="rId48" Type="http://schemas.openxmlformats.org/officeDocument/2006/relationships/hyperlink" Target="http://www.testerkorea.com/Product/holikaholika-honey-sleeping-pack-acerola" TargetMode="External" /><Relationship Id="rId49" Type="http://schemas.openxmlformats.org/officeDocument/2006/relationships/hyperlink" Target="http://www.testerkorea.com/Product/3w-clinic-moisturizing-snail-hand-cream-100ml" TargetMode="External" /><Relationship Id="rId50" Type="http://schemas.openxmlformats.org/officeDocument/2006/relationships/hyperlink" Target="http://www.testerkorea.com/Product/e-choice-shea-butter-hand-cream-60g" TargetMode="External" /><Relationship Id="rId51" Type="http://schemas.openxmlformats.org/officeDocument/2006/relationships/hyperlink" Target="http://www.testerkorea.com/Product/tonymoly-mini-peach-lip-balm-7g" TargetMode="External" /><Relationship Id="rId52" Type="http://schemas.openxmlformats.org/officeDocument/2006/relationships/hyperlink" Target="http://www.testerkorea.com/Product/e-3w-clinic-moisturizing-collagen-hand-cream-100ml" TargetMode="External" /><Relationship Id="rId53" Type="http://schemas.openxmlformats.org/officeDocument/2006/relationships/hyperlink" Target="http://www.testerkorea.com/Product/3w-clinic-moisturizing-snail-hand-cream-100ml" TargetMode="External" /><Relationship Id="rId54" Type="http://schemas.openxmlformats.org/officeDocument/2006/relationships/hyperlink" Target="http://www.testerkorea.com/Product/s-holika-wine-therapy-sleeping-mask-pack-5ml" TargetMode="External" /><Relationship Id="rId55" Type="http://schemas.openxmlformats.org/officeDocument/2006/relationships/hyperlink" Target="http://www.testerkorea.com/Product/s-apieu-oriental-balhyo-o2-bubble-mask-2ml10ea-2" TargetMode="External" /><Relationship Id="rId56" Type="http://schemas.openxmlformats.org/officeDocument/2006/relationships/hyperlink" Target="http://www.testerkorea.com/Product/tonymoly-floria-brightening-peeling-gel-150ml" TargetMode="External" /><Relationship Id="rId57" Type="http://schemas.openxmlformats.org/officeDocument/2006/relationships/hyperlink" Target="http://www.testerkorea.com/Product/baviphat-apple-ac-therapy-sleeping-pack" TargetMode="External" /><Relationship Id="rId58" Type="http://schemas.openxmlformats.org/officeDocument/2006/relationships/hyperlink" Target="http://www.testerkorea.com/Product/baviphat-strawberry-toxifying-mask" TargetMode="External" /><Relationship Id="rId59" Type="http://schemas.openxmlformats.org/officeDocument/2006/relationships/hyperlink" Target="http://www.testerkorea.com/Product/nature-republic-soothing-moisture-aloe-vera-92-soothing-gel-300ml" TargetMode="External" /><Relationship Id="rId60" Type="http://schemas.openxmlformats.org/officeDocument/2006/relationships/hyperlink" Target="http://www.testerkorea.com/Product/aritaum-ginger-sugar-tint-lip-balm-37g" TargetMode="External" /><Relationship Id="rId61" Type="http://schemas.openxmlformats.org/officeDocument/2006/relationships/hyperlink" Target="http://www.testerkorea.com/Product/nature-republic-botanical-stick-highlighter" TargetMode="External" /><Relationship Id="rId62" Type="http://schemas.openxmlformats.org/officeDocument/2006/relationships/hyperlink" Target="http://www.testerkorea.com/Product/etude-house-ac-clinic-intense-extractor-12g" TargetMode="External" /><Relationship Id="rId63" Type="http://schemas.openxmlformats.org/officeDocument/2006/relationships/hyperlink" Target="http://www.testerkorea.com/Product/th-isme-rasyan-herbal-clove-toothpaste-25g" TargetMode="External" /><Relationship Id="rId64" Type="http://schemas.openxmlformats.org/officeDocument/2006/relationships/hyperlink" Target="http://www.testerkorea.com/Product/ciracle-pore-control-blackhead-off-sheet-30-sheets" TargetMode="External" /><Relationship Id="rId65" Type="http://schemas.openxmlformats.org/officeDocument/2006/relationships/hyperlink" Target="http://www.testerkorea.com/Product/s-skinfood-mushroom-multi-care-bb-cream-02-1ml10ea" TargetMode="External" /><Relationship Id="rId66" Type="http://schemas.openxmlformats.org/officeDocument/2006/relationships/hyperlink" Target="http://www.testerkorea.com/Product/s-tonymoly-luminous-goddess-aura-beam-bb-cream-spf-37-pa-10ea" TargetMode="External" /><Relationship Id="rId67" Type="http://schemas.openxmlformats.org/officeDocument/2006/relationships/hyperlink" Target="http://www.testerkorea.com/Product/s-skinfood-platinum-grape-cell-essential-bb-cream-spf45-pa1ml10ea" TargetMode="External" /><Relationship Id="rId68" Type="http://schemas.openxmlformats.org/officeDocument/2006/relationships/hyperlink" Target="http://www.testerkorea.com/Product/s-tonymoly-intense-care-dual-effect-sleeping-pack-1ml10ea" TargetMode="External" /><Relationship Id="rId69" Type="http://schemas.openxmlformats.org/officeDocument/2006/relationships/hyperlink" Target="http://www.testerkorea.com/Product/tonymoly-floria-brightening-peeling-gel-150ml" TargetMode="External" /><Relationship Id="rId70" Type="http://schemas.openxmlformats.org/officeDocument/2006/relationships/hyperlink" Target="http://www.testerkorea.com/Product/kracie-natural-naive-natural-deep-cleansing-oil-olive-170ml" TargetMode="External" /><Relationship Id="rId71" Type="http://schemas.openxmlformats.org/officeDocument/2006/relationships/hyperlink" Target="http://www.testerkorea.com/Product/mediheal-vtr-stretching-patch-20ml" TargetMode="External" /><Relationship Id="rId72" Type="http://schemas.openxmlformats.org/officeDocument/2006/relationships/hyperlink" Target="http://www.testerkorea.com/Product/nature-republic-soothing-moisture-aloe-vera-92-soothing-gel-300ml" TargetMode="External" /><Relationship Id="rId73" Type="http://schemas.openxmlformats.org/officeDocument/2006/relationships/hyperlink" Target="http://www.testerkorea.com/Product/s-ohui-age-recovery-cell-lab-cream-2ml10ea" TargetMode="External" /><Relationship Id="rId74" Type="http://schemas.openxmlformats.org/officeDocument/2006/relationships/hyperlink" Target="http://www.testerkorea.com/Product/s-ohui-age-recovery-super-anti-aging-essence-1ml10ea" TargetMode="External" /><Relationship Id="rId75" Type="http://schemas.openxmlformats.org/officeDocument/2006/relationships/hyperlink" Target="http://www.testerkorea.com/Product/mizon-nonstop-waterful-cream-50ml" TargetMode="External" /><Relationship Id="rId76" Type="http://schemas.openxmlformats.org/officeDocument/2006/relationships/hyperlink" Target="http://www.testerkorea.com/Product/mizon-original-skin-energy-collagen-100" TargetMode="External" /><Relationship Id="rId77" Type="http://schemas.openxmlformats.org/officeDocument/2006/relationships/hyperlink" Target="http://www.testerkorea.com/Product/missha-bubble-maker" TargetMode="External" /><Relationship Id="rId78" Type="http://schemas.openxmlformats.org/officeDocument/2006/relationships/hyperlink" Target="http://www.testerkorea.com/Product/mizon-all-in-one-snail-repair-cream-75-g" TargetMode="External" /><Relationship Id="rId79" Type="http://schemas.openxmlformats.org/officeDocument/2006/relationships/hyperlink" Target="http://www.testerkorea.com/Product/s-too-cool-rules-of-pore-morocco-ghassoul-foam-cleanser-3-ml10ea" TargetMode="External" /><Relationship Id="rId80" Type="http://schemas.openxmlformats.org/officeDocument/2006/relationships/hyperlink" Target="http://www.testerkorea.com/Product/baviphat-strawberry-toxifying-mask" TargetMode="External" /><Relationship Id="rId81" Type="http://schemas.openxmlformats.org/officeDocument/2006/relationships/hyperlink" Target="http://www.testerkorea.com/Product/th-isme-rasyan-herbal-clove-toothpaste-25g" TargetMode="External" /><Relationship Id="rId82" Type="http://schemas.openxmlformats.org/officeDocument/2006/relationships/hyperlink" Target="http://www.testerkorea.com/Product/s-tonymoly-tomatox-magic-massage-pack-10ea" TargetMode="External" /><Relationship Id="rId83" Type="http://schemas.openxmlformats.org/officeDocument/2006/relationships/hyperlink" Target="http://www.testerkorea.com/Product/etude-house-ac-clinic-intense-extractor-12g" TargetMode="External" /><Relationship Id="rId84" Type="http://schemas.openxmlformats.org/officeDocument/2006/relationships/hyperlink" Target="http://www.testerkorea.com/Product/mizon-apple-smoothie-peeling-gel-120ml" TargetMode="External" /><Relationship Id="rId85" Type="http://schemas.openxmlformats.org/officeDocument/2006/relationships/hyperlink" Target="http://www.testerkorea.com/Product/ciracle-red-spot-cream-red-spot-healing-cream-30ml" TargetMode="External" /><Relationship Id="rId86" Type="http://schemas.openxmlformats.org/officeDocument/2006/relationships/hyperlink" Target="http://www.testerkorea.com/Product/ciracle-pore-control-blackhead-off-sheet-30-sheets" TargetMode="External" /><Relationship Id="rId87" Type="http://schemas.openxmlformats.org/officeDocument/2006/relationships/hyperlink" Target="http://www.testerkorea.com/Product/s-whoo-jinyul-cream-1ml-10ea" TargetMode="External" /><Relationship Id="rId88" Type="http://schemas.openxmlformats.org/officeDocument/2006/relationships/hyperlink" Target="http://www.testerkorea.com/Product/s-holika-wine-therapy-sleeping-mask-pack-5ml" TargetMode="External" /><Relationship Id="rId89" Type="http://schemas.openxmlformats.org/officeDocument/2006/relationships/hyperlink" Target="http://www.testerkorea.com/Product/food-a-holic-3d-natural-essence-mask-aloe" TargetMode="External" /><Relationship Id="rId90" Type="http://schemas.openxmlformats.org/officeDocument/2006/relationships/hyperlink" Target="http://www.testerkorea.com/Product/s-tonymoly-floria-nutra-energy-100hours-cream-1ml10ea" TargetMode="External" /><Relationship Id="rId91" Type="http://schemas.openxmlformats.org/officeDocument/2006/relationships/hyperlink" Target="http://www.testerkorea.com/Product/s-whoo-qi-jin-eye-cream-1-ml-10ea" TargetMode="External" /><Relationship Id="rId92" Type="http://schemas.openxmlformats.org/officeDocument/2006/relationships/hyperlink" Target="http://www.testerkorea.com/Product/s-sulwhasoo-first-care-activating-serum-1ml10ea" TargetMode="External" /><Relationship Id="rId93" Type="http://schemas.openxmlformats.org/officeDocument/2006/relationships/hyperlink" Target="http://www.testerkorea.com/Product/s-tonymoly-tomatox-magic-massage-pack-10ea" TargetMode="External" /><Relationship Id="rId94" Type="http://schemas.openxmlformats.org/officeDocument/2006/relationships/hyperlink" Target="http://www.testerkorea.com/Product/kracie-natural-naive-natural-deep-cleansing-oil-olive-170ml" TargetMode="External" /><Relationship Id="rId95" Type="http://schemas.openxmlformats.org/officeDocument/2006/relationships/hyperlink" Target="http://www.testerkorea.com/Product/tonymoly-floria-brightening-peeling-gel-150ml" TargetMode="External" /><Relationship Id="rId96" Type="http://schemas.openxmlformats.org/officeDocument/2006/relationships/hyperlink" Target="http://www.testerkorea.com/Product/e-its-skin-citron-cleansing-foam-150ml-sale-50" TargetMode="External" /><Relationship Id="rId97" Type="http://schemas.openxmlformats.org/officeDocument/2006/relationships/hyperlink" Target="http://www.testerkorea.com/Product/apieu-real-marmalade-peach-cleansing-foam-170ml" TargetMode="External" /><Relationship Id="rId98" Type="http://schemas.openxmlformats.org/officeDocument/2006/relationships/hyperlink" Target="http://www.testerkorea.com/Product/missha-m-perfect-cover-bb-cream-20ml" TargetMode="External" /><Relationship Id="rId99" Type="http://schemas.openxmlformats.org/officeDocument/2006/relationships/hyperlink" Target="http://www.testerkorea.com/Product/s-innisfree-soybean-energy-special-kit-3-items" TargetMode="External" /><Relationship Id="rId100" Type="http://schemas.openxmlformats.org/officeDocument/2006/relationships/hyperlink" Target="http://www.testerkorea.com/Product/its-skin-self-care-foot-peeling" TargetMode="External" /><Relationship Id="rId101" Type="http://schemas.openxmlformats.org/officeDocument/2006/relationships/hyperlink" Target="http://www.testerkorea.com/Product/s-holika-wine-therapy-sleeping-mask-pack-5ml" TargetMode="External" /><Relationship Id="rId102" Type="http://schemas.openxmlformats.org/officeDocument/2006/relationships/hyperlink" Target="http://www.testerkorea.com/Product/tonymoly-tomatox-magic-massage-pack-80g" TargetMode="External" /><Relationship Id="rId103" Type="http://schemas.openxmlformats.org/officeDocument/2006/relationships/hyperlink" Target="http://www.testerkorea.com/Product/nature-republic-soothing-moisture-aloe-vera-92-soothing-gel-300ml" TargetMode="External" /><Relationship Id="rId104" Type="http://schemas.openxmlformats.org/officeDocument/2006/relationships/hyperlink" Target="http://www.testerkorea.com/Product/tonymoly-delight-circle-lens-mascara-6g" TargetMode="External" /><Relationship Id="rId105" Type="http://schemas.openxmlformats.org/officeDocument/2006/relationships/hyperlink" Target="http://www.testerkorea.com/Product/apieu-perfect-fit-concealer-duo-23g" TargetMode="External" /><Relationship Id="rId106" Type="http://schemas.openxmlformats.org/officeDocument/2006/relationships/hyperlink" Target="http://www.testerkorea.com/Product/the-face-shop-good-bye-smile-fold-modeling-gel-patch-2sheets" TargetMode="External" /><Relationship Id="rId107" Type="http://schemas.openxmlformats.org/officeDocument/2006/relationships/hyperlink" Target="http://www.testerkorea.com/Product/nature-republic-soothing-moisture-aloe-vera-92-soothing-gel-300ml" TargetMode="External" /><Relationship Id="rId108" Type="http://schemas.openxmlformats.org/officeDocument/2006/relationships/hyperlink" Target="http://www.testerkorea.com/Product/tonymoly-delight-circle-lens-mascara-6g" TargetMode="External" /><Relationship Id="rId109" Type="http://schemas.openxmlformats.org/officeDocument/2006/relationships/hyperlink" Target="http://www.testerkorea.com/Product/holikaholika-daily-garden-lip-eye-remover-olive-200ml" TargetMode="External" /><Relationship Id="rId110" Type="http://schemas.openxmlformats.org/officeDocument/2006/relationships/hyperlink" Target="http://www.testerkorea.com/Product/the-face-shop-blackhead-out-charcoal-nose-strips-7ea" TargetMode="External" /><Relationship Id="rId111" Type="http://schemas.openxmlformats.org/officeDocument/2006/relationships/hyperlink" Target="http://www.testerkorea.com/Product/mizon-function-formula-snail-repair-eye-cream-15ml" TargetMode="External" /><Relationship Id="rId112" Type="http://schemas.openxmlformats.org/officeDocument/2006/relationships/hyperlink" Target="http://www.testerkorea.com/Product/s-ohui-age-recovery-cell-lab-eye-cream-1ml10ea" TargetMode="External" /><Relationship Id="rId113" Type="http://schemas.openxmlformats.org/officeDocument/2006/relationships/hyperlink" Target="http://www.testerkorea.com/Product/s-whoo-qi-jin-cream-1ml10ea" TargetMode="External" /><Relationship Id="rId114" Type="http://schemas.openxmlformats.org/officeDocument/2006/relationships/hyperlink" Target="http://www.testerkorea.com/Product/s-whoo-qi-jin-essence-1ml-10ea" TargetMode="External" /><Relationship Id="rId115" Type="http://schemas.openxmlformats.org/officeDocument/2006/relationships/hyperlink" Target="http://www.testerkorea.com/Product/s-whoo-qi-jin-eye-cream-1-ml-10ea" TargetMode="External" /><Relationship Id="rId116" Type="http://schemas.openxmlformats.org/officeDocument/2006/relationships/hyperlink" Target="http://www.testerkorea.com/Product/s-hera-cleansing-simple-set-2-items" TargetMode="External" /><Relationship Id="rId117" Type="http://schemas.openxmlformats.org/officeDocument/2006/relationships/hyperlink" Target="http://www.testerkorea.com/Product/purederm-collagen-eye-zone-mask" TargetMode="External" /><Relationship Id="rId118" Type="http://schemas.openxmlformats.org/officeDocument/2006/relationships/hyperlink" Target="http://www.testerkorea.com/Product/secretkey-snailegf-repairing-hydrogel-mask-1ea" TargetMode="External" /><Relationship Id="rId119" Type="http://schemas.openxmlformats.org/officeDocument/2006/relationships/hyperlink" Target="http://www.testerkorea.com/Product/the-face-shop-babyface-hydrogel-mask-collagen" TargetMode="External" /><Relationship Id="rId120" Type="http://schemas.openxmlformats.org/officeDocument/2006/relationships/hyperlink" Target="http://www.testerkorea.com/Product/too-cool-for-school-break-time-lip-tint-balm-4g" TargetMode="External" /><Relationship Id="rId121" Type="http://schemas.openxmlformats.org/officeDocument/2006/relationships/hyperlink" Target="http://www.testerkorea.com/Product/its-skin-self-care-foot-peeling" TargetMode="External" /><Relationship Id="rId122" Type="http://schemas.openxmlformats.org/officeDocument/2006/relationships/hyperlink" Target="http://www.testerkorea.com/Product/missha-oil-control-film-50ea" TargetMode="External" /><Relationship Id="rId123" Type="http://schemas.openxmlformats.org/officeDocument/2006/relationships/hyperlink" Target="http://www.testerkorea.com/Product/the-face-shop-daily-beauty-tools-oil-control-film-50-sheet" TargetMode="External" /><Relationship Id="rId124" Type="http://schemas.openxmlformats.org/officeDocument/2006/relationships/hyperlink" Target="http://www.testerkorea.com/Product/the-face-shop-mini-pet-hand-cream-30ml" TargetMode="External" /><Relationship Id="rId125" Type="http://schemas.openxmlformats.org/officeDocument/2006/relationships/hyperlink" Target="http://www.testerkorea.com/Product/konad-stamping-nail-art-image-plate-s10" TargetMode="External" /><Relationship Id="rId126" Type="http://schemas.openxmlformats.org/officeDocument/2006/relationships/drawing" Target="../drawings/drawing1.xml" /><Relationship Id="rId1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PageLayoutView="0" workbookViewId="0" topLeftCell="A1">
      <pane xSplit="14" ySplit="5" topLeftCell="O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K5" sqref="K5"/>
    </sheetView>
  </sheetViews>
  <sheetFormatPr defaultColWidth="9.140625" defaultRowHeight="15"/>
  <cols>
    <col min="1" max="1" width="42.00390625" style="0" customWidth="1"/>
    <col min="2" max="2" width="5.8515625" style="0" customWidth="1"/>
    <col min="3" max="3" width="12.140625" style="0" customWidth="1"/>
    <col min="4" max="4" width="11.28125" style="0" customWidth="1"/>
    <col min="6" max="6" width="9.140625" style="0" customWidth="1"/>
    <col min="12" max="12" width="11.00390625" style="0" customWidth="1"/>
    <col min="14" max="14" width="14.57421875" style="0" customWidth="1"/>
  </cols>
  <sheetData>
    <row r="1" spans="6:12" ht="15">
      <c r="F1" s="1"/>
      <c r="G1" s="2"/>
      <c r="J1" t="s">
        <v>0</v>
      </c>
      <c r="K1">
        <v>121050</v>
      </c>
      <c r="L1" s="3">
        <f>K1/K2</f>
        <v>5043.75</v>
      </c>
    </row>
    <row r="2" spans="6:12" ht="15">
      <c r="F2" s="1"/>
      <c r="G2" s="2"/>
      <c r="J2" t="s">
        <v>1</v>
      </c>
      <c r="K2">
        <v>24</v>
      </c>
      <c r="L2" s="4"/>
    </row>
    <row r="3" spans="6:12" ht="15">
      <c r="F3" s="1"/>
      <c r="G3" s="2"/>
      <c r="J3" t="s">
        <v>2</v>
      </c>
      <c r="K3">
        <v>14918</v>
      </c>
      <c r="L3" s="4"/>
    </row>
    <row r="4" spans="6:12" ht="15">
      <c r="F4" s="1"/>
      <c r="G4" s="2"/>
      <c r="L4" s="4"/>
    </row>
    <row r="5" spans="1:13" ht="15">
      <c r="A5" t="s">
        <v>3</v>
      </c>
      <c r="B5" t="s">
        <v>4</v>
      </c>
      <c r="C5" t="s">
        <v>5</v>
      </c>
      <c r="D5" t="s">
        <v>6</v>
      </c>
      <c r="F5" s="1" t="s">
        <v>7</v>
      </c>
      <c r="G5" s="2"/>
      <c r="H5" t="s">
        <v>2</v>
      </c>
      <c r="I5" t="s">
        <v>8</v>
      </c>
      <c r="K5" t="s">
        <v>9</v>
      </c>
      <c r="L5" s="4" t="s">
        <v>10</v>
      </c>
      <c r="M5" t="s">
        <v>11</v>
      </c>
    </row>
    <row r="7" ht="15">
      <c r="A7" s="5" t="s">
        <v>12</v>
      </c>
    </row>
    <row r="8" spans="1:11" ht="15">
      <c r="A8" s="6" t="s">
        <v>13</v>
      </c>
      <c r="B8">
        <v>1</v>
      </c>
      <c r="C8">
        <v>3080</v>
      </c>
      <c r="D8">
        <f>C8*B8</f>
        <v>3080</v>
      </c>
      <c r="F8">
        <f>D8/K2</f>
        <v>128.33333333333334</v>
      </c>
      <c r="H8">
        <v>383</v>
      </c>
      <c r="I8">
        <f>H8*B8</f>
        <v>383</v>
      </c>
      <c r="K8">
        <f>I8*L1/K3</f>
        <v>129.4916376189838</v>
      </c>
    </row>
    <row r="9" spans="1:11" ht="15">
      <c r="A9" s="6" t="s">
        <v>14</v>
      </c>
      <c r="B9">
        <v>0</v>
      </c>
      <c r="C9">
        <v>14820</v>
      </c>
      <c r="D9">
        <f>C9*B9</f>
        <v>0</v>
      </c>
      <c r="F9">
        <f>D9/K2</f>
        <v>0</v>
      </c>
      <c r="H9">
        <v>235</v>
      </c>
      <c r="I9">
        <f>H9*B9</f>
        <v>0</v>
      </c>
      <c r="K9">
        <f>I9*L1/K3</f>
        <v>0</v>
      </c>
    </row>
    <row r="10" spans="1:11" ht="15">
      <c r="A10" s="6" t="s">
        <v>15</v>
      </c>
      <c r="B10">
        <v>1</v>
      </c>
      <c r="C10">
        <v>6500</v>
      </c>
      <c r="D10">
        <f>C10*B10</f>
        <v>6500</v>
      </c>
      <c r="F10">
        <f>D10/K2</f>
        <v>270.8333333333333</v>
      </c>
      <c r="H10">
        <v>155</v>
      </c>
      <c r="I10">
        <f>H10*B10</f>
        <v>155</v>
      </c>
      <c r="K10">
        <f>I10*L1/K3</f>
        <v>52.40523193457568</v>
      </c>
    </row>
    <row r="11" spans="1:11" ht="15">
      <c r="A11" s="6" t="s">
        <v>16</v>
      </c>
      <c r="B11">
        <v>1</v>
      </c>
      <c r="C11">
        <v>5500</v>
      </c>
      <c r="D11">
        <f>C11*B11</f>
        <v>5500</v>
      </c>
      <c r="F11">
        <f>D11/K2</f>
        <v>229.16666666666666</v>
      </c>
      <c r="H11">
        <v>185</v>
      </c>
      <c r="I11">
        <f>H11*B11</f>
        <v>185</v>
      </c>
      <c r="K11">
        <f>I11*L1/K3</f>
        <v>62.54818005094517</v>
      </c>
    </row>
    <row r="12" spans="1:11" ht="15">
      <c r="A12" s="6" t="s">
        <v>17</v>
      </c>
      <c r="B12">
        <v>1</v>
      </c>
      <c r="C12">
        <v>6860</v>
      </c>
      <c r="D12">
        <f>C12*B12</f>
        <v>6860</v>
      </c>
      <c r="F12">
        <f>D12/K2</f>
        <v>285.8333333333333</v>
      </c>
      <c r="H12">
        <v>174</v>
      </c>
      <c r="I12">
        <f>H12*B12</f>
        <v>174</v>
      </c>
      <c r="K12">
        <f>I12*L1/K3</f>
        <v>58.829099074943024</v>
      </c>
    </row>
    <row r="13" spans="1:12" ht="15">
      <c r="A13" s="6"/>
      <c r="F13" s="7">
        <f>SUM(F8:F12)</f>
        <v>914.1666666666665</v>
      </c>
      <c r="I13">
        <f>SUM(I8:I12)</f>
        <v>897</v>
      </c>
      <c r="K13" s="7">
        <f>SUM(K8:K12)</f>
        <v>303.27414867944765</v>
      </c>
      <c r="L13">
        <f>K13+F13</f>
        <v>1217.440815346114</v>
      </c>
    </row>
    <row r="14" ht="15">
      <c r="K14" s="7"/>
    </row>
    <row r="15" spans="1:11" ht="15">
      <c r="A15" s="8" t="s">
        <v>18</v>
      </c>
      <c r="K15" s="7"/>
    </row>
    <row r="16" spans="1:14" ht="15">
      <c r="A16" s="6" t="s">
        <v>19</v>
      </c>
      <c r="B16">
        <v>2</v>
      </c>
      <c r="C16">
        <v>2100</v>
      </c>
      <c r="D16">
        <f aca="true" t="shared" si="0" ref="D16:D35">C16*B16</f>
        <v>4200</v>
      </c>
      <c r="F16">
        <f>D16/K2</f>
        <v>175</v>
      </c>
      <c r="H16">
        <v>207</v>
      </c>
      <c r="I16">
        <f aca="true" t="shared" si="1" ref="I16:I35">H16*B16</f>
        <v>414</v>
      </c>
      <c r="K16" s="7"/>
      <c r="N16" t="s">
        <v>20</v>
      </c>
    </row>
    <row r="17" spans="1:14" ht="15">
      <c r="A17" s="6" t="s">
        <v>21</v>
      </c>
      <c r="B17">
        <v>2</v>
      </c>
      <c r="C17">
        <v>4900</v>
      </c>
      <c r="D17">
        <f t="shared" si="0"/>
        <v>9800</v>
      </c>
      <c r="F17">
        <f>D17/K2</f>
        <v>408.3333333333333</v>
      </c>
      <c r="H17">
        <v>10</v>
      </c>
      <c r="I17">
        <f t="shared" si="1"/>
        <v>20</v>
      </c>
      <c r="K17" s="7"/>
      <c r="N17">
        <v>11.08</v>
      </c>
    </row>
    <row r="18" spans="1:11" ht="15">
      <c r="A18" s="6" t="s">
        <v>22</v>
      </c>
      <c r="B18">
        <v>1</v>
      </c>
      <c r="C18">
        <v>17000</v>
      </c>
      <c r="D18">
        <f t="shared" si="0"/>
        <v>17000</v>
      </c>
      <c r="F18">
        <f>D18/K2</f>
        <v>708.3333333333334</v>
      </c>
      <c r="H18">
        <v>430</v>
      </c>
      <c r="I18">
        <f t="shared" si="1"/>
        <v>430</v>
      </c>
      <c r="K18" s="7"/>
    </row>
    <row r="19" spans="1:11" ht="15">
      <c r="A19" s="6" t="s">
        <v>23</v>
      </c>
      <c r="B19">
        <v>1</v>
      </c>
      <c r="C19">
        <v>17000</v>
      </c>
      <c r="D19">
        <f t="shared" si="0"/>
        <v>17000</v>
      </c>
      <c r="F19">
        <f>D19/K2</f>
        <v>708.3333333333334</v>
      </c>
      <c r="H19">
        <v>430</v>
      </c>
      <c r="I19">
        <f t="shared" si="1"/>
        <v>430</v>
      </c>
      <c r="K19" s="7"/>
    </row>
    <row r="20" spans="1:11" ht="15">
      <c r="A20" s="6" t="s">
        <v>24</v>
      </c>
      <c r="B20">
        <v>0</v>
      </c>
      <c r="C20">
        <v>1600</v>
      </c>
      <c r="D20">
        <f t="shared" si="0"/>
        <v>0</v>
      </c>
      <c r="F20">
        <f>D20/K2</f>
        <v>0</v>
      </c>
      <c r="H20">
        <v>33</v>
      </c>
      <c r="I20">
        <f t="shared" si="1"/>
        <v>0</v>
      </c>
      <c r="K20" s="7"/>
    </row>
    <row r="21" spans="1:9" ht="15">
      <c r="A21" s="6" t="s">
        <v>25</v>
      </c>
      <c r="B21">
        <v>0</v>
      </c>
      <c r="C21">
        <v>1000</v>
      </c>
      <c r="D21">
        <f t="shared" si="0"/>
        <v>0</v>
      </c>
      <c r="F21">
        <f>D21/K2</f>
        <v>0</v>
      </c>
      <c r="H21">
        <v>12</v>
      </c>
      <c r="I21">
        <f t="shared" si="1"/>
        <v>0</v>
      </c>
    </row>
    <row r="22" spans="1:9" ht="15">
      <c r="A22" s="6" t="s">
        <v>26</v>
      </c>
      <c r="B22">
        <v>1</v>
      </c>
      <c r="C22">
        <v>1000</v>
      </c>
      <c r="D22">
        <f t="shared" si="0"/>
        <v>1000</v>
      </c>
      <c r="F22">
        <f>D22/K2</f>
        <v>41.666666666666664</v>
      </c>
      <c r="H22">
        <v>22</v>
      </c>
      <c r="I22">
        <f t="shared" si="1"/>
        <v>22</v>
      </c>
    </row>
    <row r="23" spans="1:14" ht="15">
      <c r="A23" s="6" t="s">
        <v>27</v>
      </c>
      <c r="B23">
        <v>1</v>
      </c>
      <c r="C23">
        <v>1000</v>
      </c>
      <c r="D23">
        <f t="shared" si="0"/>
        <v>1000</v>
      </c>
      <c r="F23">
        <f>D23/K2</f>
        <v>41.666666666666664</v>
      </c>
      <c r="H23">
        <v>14</v>
      </c>
      <c r="I23">
        <f t="shared" si="1"/>
        <v>14</v>
      </c>
      <c r="N23" t="s">
        <v>28</v>
      </c>
    </row>
    <row r="24" spans="1:14" ht="15">
      <c r="A24" s="6" t="s">
        <v>29</v>
      </c>
      <c r="B24">
        <v>1</v>
      </c>
      <c r="C24">
        <v>6500</v>
      </c>
      <c r="D24">
        <f t="shared" si="0"/>
        <v>6500</v>
      </c>
      <c r="F24">
        <f>D24/K2</f>
        <v>270.8333333333333</v>
      </c>
      <c r="H24">
        <v>250</v>
      </c>
      <c r="I24">
        <f t="shared" si="1"/>
        <v>250</v>
      </c>
      <c r="N24" s="9" t="s">
        <v>30</v>
      </c>
    </row>
    <row r="25" spans="1:14" ht="15">
      <c r="A25" s="6" t="s">
        <v>31</v>
      </c>
      <c r="B25">
        <v>1</v>
      </c>
      <c r="C25">
        <v>3600</v>
      </c>
      <c r="D25">
        <f t="shared" si="0"/>
        <v>3600</v>
      </c>
      <c r="F25">
        <f>D25/K2</f>
        <v>150</v>
      </c>
      <c r="H25">
        <v>71</v>
      </c>
      <c r="I25">
        <f t="shared" si="1"/>
        <v>71</v>
      </c>
      <c r="N25" s="9" t="s">
        <v>32</v>
      </c>
    </row>
    <row r="26" spans="1:14" ht="15">
      <c r="A26" s="6" t="s">
        <v>33</v>
      </c>
      <c r="B26">
        <v>1</v>
      </c>
      <c r="C26">
        <v>4640</v>
      </c>
      <c r="D26">
        <f t="shared" si="0"/>
        <v>4640</v>
      </c>
      <c r="F26">
        <f>D26/K2</f>
        <v>193.33333333333334</v>
      </c>
      <c r="H26">
        <v>45</v>
      </c>
      <c r="I26">
        <f t="shared" si="1"/>
        <v>45</v>
      </c>
      <c r="N26" s="9" t="s">
        <v>34</v>
      </c>
    </row>
    <row r="27" spans="1:9" ht="15">
      <c r="A27" s="6" t="s">
        <v>35</v>
      </c>
      <c r="B27">
        <v>1</v>
      </c>
      <c r="C27">
        <v>6800</v>
      </c>
      <c r="D27">
        <f t="shared" si="0"/>
        <v>6800</v>
      </c>
      <c r="F27">
        <f>D27/K2</f>
        <v>283.3333333333333</v>
      </c>
      <c r="H27">
        <v>49</v>
      </c>
      <c r="I27">
        <f t="shared" si="1"/>
        <v>49</v>
      </c>
    </row>
    <row r="28" spans="1:14" ht="15">
      <c r="A28" s="6" t="s">
        <v>36</v>
      </c>
      <c r="B28">
        <v>1</v>
      </c>
      <c r="C28">
        <v>5900</v>
      </c>
      <c r="D28">
        <f t="shared" si="0"/>
        <v>5900</v>
      </c>
      <c r="F28">
        <f>D28/K2</f>
        <v>245.83333333333334</v>
      </c>
      <c r="H28">
        <v>10</v>
      </c>
      <c r="I28">
        <f t="shared" si="1"/>
        <v>10</v>
      </c>
      <c r="N28" s="9" t="s">
        <v>37</v>
      </c>
    </row>
    <row r="29" spans="1:9" ht="15">
      <c r="A29" s="6" t="s">
        <v>38</v>
      </c>
      <c r="B29">
        <v>1</v>
      </c>
      <c r="C29">
        <v>3430</v>
      </c>
      <c r="D29">
        <f t="shared" si="0"/>
        <v>3430</v>
      </c>
      <c r="F29">
        <f>D29/K2</f>
        <v>142.91666666666666</v>
      </c>
      <c r="H29">
        <v>40</v>
      </c>
      <c r="I29">
        <f t="shared" si="1"/>
        <v>40</v>
      </c>
    </row>
    <row r="30" spans="1:14" ht="15">
      <c r="A30" s="6" t="s">
        <v>39</v>
      </c>
      <c r="B30">
        <v>0</v>
      </c>
      <c r="C30">
        <v>6160</v>
      </c>
      <c r="D30">
        <f t="shared" si="0"/>
        <v>0</v>
      </c>
      <c r="F30">
        <f>D30/K2</f>
        <v>0</v>
      </c>
      <c r="H30">
        <v>39</v>
      </c>
      <c r="I30">
        <f t="shared" si="1"/>
        <v>0</v>
      </c>
      <c r="N30" s="9" t="s">
        <v>40</v>
      </c>
    </row>
    <row r="31" spans="1:9" ht="15">
      <c r="A31" s="6" t="s">
        <v>41</v>
      </c>
      <c r="B31">
        <v>1</v>
      </c>
      <c r="C31">
        <v>7040</v>
      </c>
      <c r="D31">
        <f t="shared" si="0"/>
        <v>7040</v>
      </c>
      <c r="F31">
        <f>D31/K2</f>
        <v>293.3333333333333</v>
      </c>
      <c r="H31">
        <v>156</v>
      </c>
      <c r="I31">
        <f t="shared" si="1"/>
        <v>156</v>
      </c>
    </row>
    <row r="32" spans="1:14" ht="15">
      <c r="A32" s="6" t="s">
        <v>42</v>
      </c>
      <c r="B32">
        <v>2</v>
      </c>
      <c r="C32">
        <v>7800</v>
      </c>
      <c r="D32">
        <f t="shared" si="0"/>
        <v>15600</v>
      </c>
      <c r="F32">
        <f>D32/K2</f>
        <v>650</v>
      </c>
      <c r="H32">
        <v>27</v>
      </c>
      <c r="I32">
        <f t="shared" si="1"/>
        <v>54</v>
      </c>
      <c r="N32">
        <v>3.04</v>
      </c>
    </row>
    <row r="33" spans="1:9" ht="15">
      <c r="A33" s="6" t="s">
        <v>43</v>
      </c>
      <c r="B33">
        <v>1</v>
      </c>
      <c r="C33">
        <v>5460</v>
      </c>
      <c r="D33">
        <f t="shared" si="0"/>
        <v>5460</v>
      </c>
      <c r="F33">
        <f>D33/K2</f>
        <v>227.5</v>
      </c>
      <c r="H33">
        <v>39</v>
      </c>
      <c r="I33">
        <f t="shared" si="1"/>
        <v>39</v>
      </c>
    </row>
    <row r="34" spans="1:14" ht="15">
      <c r="A34" s="6" t="s">
        <v>44</v>
      </c>
      <c r="B34">
        <v>1</v>
      </c>
      <c r="C34">
        <v>2240</v>
      </c>
      <c r="D34">
        <f t="shared" si="0"/>
        <v>2240</v>
      </c>
      <c r="F34">
        <f>D34/K2</f>
        <v>93.33333333333333</v>
      </c>
      <c r="H34">
        <v>22</v>
      </c>
      <c r="I34">
        <f t="shared" si="1"/>
        <v>22</v>
      </c>
      <c r="N34" s="9" t="s">
        <v>45</v>
      </c>
    </row>
    <row r="35" spans="1:14" ht="15">
      <c r="A35" s="6" t="s">
        <v>46</v>
      </c>
      <c r="B35">
        <v>1</v>
      </c>
      <c r="C35">
        <v>3430</v>
      </c>
      <c r="D35">
        <f t="shared" si="0"/>
        <v>3430</v>
      </c>
      <c r="F35">
        <f>D35/K2</f>
        <v>142.91666666666666</v>
      </c>
      <c r="H35">
        <v>15</v>
      </c>
      <c r="I35">
        <f t="shared" si="1"/>
        <v>15</v>
      </c>
      <c r="N35">
        <v>3</v>
      </c>
    </row>
    <row r="36" spans="4:12" ht="15">
      <c r="D36">
        <f>SUM(D16:D35)</f>
        <v>114640</v>
      </c>
      <c r="F36" s="7">
        <f>SUM(F16:F35)</f>
        <v>4776.666666666668</v>
      </c>
      <c r="I36">
        <f>SUM(I16:I35)</f>
        <v>2081</v>
      </c>
      <c r="K36" s="7">
        <f>I36*L1/K3</f>
        <v>703.5825010054967</v>
      </c>
      <c r="L36">
        <f>K36+F36</f>
        <v>5480.249167672165</v>
      </c>
    </row>
    <row r="38" ht="15">
      <c r="A38" s="5" t="s">
        <v>47</v>
      </c>
    </row>
    <row r="39" spans="1:14" ht="15">
      <c r="A39" s="6" t="s">
        <v>48</v>
      </c>
      <c r="B39">
        <v>5</v>
      </c>
      <c r="C39">
        <v>500</v>
      </c>
      <c r="D39">
        <f>C39*B39</f>
        <v>2500</v>
      </c>
      <c r="F39">
        <f>D39/K2</f>
        <v>104.16666666666667</v>
      </c>
      <c r="H39">
        <v>7</v>
      </c>
      <c r="I39">
        <f>H39*B39</f>
        <v>35</v>
      </c>
      <c r="N39" t="s">
        <v>49</v>
      </c>
    </row>
    <row r="40" spans="1:14" ht="15">
      <c r="A40" s="6" t="s">
        <v>50</v>
      </c>
      <c r="B40">
        <v>1</v>
      </c>
      <c r="C40">
        <v>5500</v>
      </c>
      <c r="D40">
        <f>C40*B40</f>
        <v>5500</v>
      </c>
      <c r="F40">
        <f>D40/K2</f>
        <v>229.16666666666666</v>
      </c>
      <c r="H40">
        <v>16</v>
      </c>
      <c r="I40">
        <f>H40*B40</f>
        <v>16</v>
      </c>
      <c r="N40" t="s">
        <v>51</v>
      </c>
    </row>
    <row r="41" spans="1:14" ht="15">
      <c r="A41" s="6" t="s">
        <v>52</v>
      </c>
      <c r="B41">
        <v>1</v>
      </c>
      <c r="C41">
        <v>9480</v>
      </c>
      <c r="D41">
        <f>C41*B41</f>
        <v>9480</v>
      </c>
      <c r="F41">
        <f>D41/K2</f>
        <v>395</v>
      </c>
      <c r="H41">
        <v>90</v>
      </c>
      <c r="I41">
        <f>H41*B41</f>
        <v>90</v>
      </c>
      <c r="N41">
        <v>23</v>
      </c>
    </row>
    <row r="42" spans="6:12" ht="15">
      <c r="F42" s="7">
        <f>SUM(F39:F41)</f>
        <v>728.3333333333333</v>
      </c>
      <c r="I42">
        <f>SUM(I39:I41)</f>
        <v>141</v>
      </c>
      <c r="K42">
        <f>I42*L1/K3</f>
        <v>47.671856146936584</v>
      </c>
      <c r="L42">
        <f>K42+F42</f>
        <v>776.0051894802698</v>
      </c>
    </row>
    <row r="45" ht="15">
      <c r="A45" s="8" t="s">
        <v>53</v>
      </c>
    </row>
    <row r="46" spans="1:9" ht="15">
      <c r="A46" s="6" t="s">
        <v>54</v>
      </c>
      <c r="B46">
        <v>1</v>
      </c>
      <c r="C46">
        <v>10900</v>
      </c>
      <c r="D46">
        <f>C46*B46</f>
        <v>10900</v>
      </c>
      <c r="F46">
        <f>D46/K2</f>
        <v>454.1666666666667</v>
      </c>
      <c r="H46">
        <v>225</v>
      </c>
      <c r="I46">
        <f>H46*B46</f>
        <v>225</v>
      </c>
    </row>
    <row r="47" spans="1:14" ht="15">
      <c r="A47" s="6" t="s">
        <v>21</v>
      </c>
      <c r="B47">
        <v>1</v>
      </c>
      <c r="C47">
        <v>4900</v>
      </c>
      <c r="D47">
        <f>C47*B47</f>
        <v>4900</v>
      </c>
      <c r="F47">
        <f>D47/K2</f>
        <v>204.16666666666666</v>
      </c>
      <c r="H47">
        <v>10</v>
      </c>
      <c r="I47">
        <f>H47*B47</f>
        <v>10</v>
      </c>
      <c r="N47">
        <v>8</v>
      </c>
    </row>
    <row r="48" spans="6:12" ht="15">
      <c r="F48" s="7">
        <f>SUM(F46:F47)</f>
        <v>658.3333333333334</v>
      </c>
      <c r="I48">
        <f>SUM(I46:I47)</f>
        <v>235</v>
      </c>
      <c r="K48">
        <f>I48*L1/K3</f>
        <v>79.45309357822765</v>
      </c>
      <c r="L48">
        <f>K48+F48</f>
        <v>737.786426911561</v>
      </c>
    </row>
    <row r="50" ht="15">
      <c r="A50" s="10" t="s">
        <v>55</v>
      </c>
    </row>
    <row r="51" spans="1:9" ht="15.75" thickBot="1">
      <c r="A51" s="6" t="s">
        <v>56</v>
      </c>
      <c r="B51">
        <v>0</v>
      </c>
      <c r="C51">
        <v>6000</v>
      </c>
      <c r="D51">
        <f>C51*B51</f>
        <v>0</v>
      </c>
      <c r="F51">
        <f>D51/K2</f>
        <v>0</v>
      </c>
      <c r="H51">
        <v>150</v>
      </c>
      <c r="I51">
        <f>H51*B51</f>
        <v>0</v>
      </c>
    </row>
    <row r="52" spans="1:14" ht="15.75" thickBot="1">
      <c r="A52" s="11" t="s">
        <v>57</v>
      </c>
      <c r="B52">
        <v>2</v>
      </c>
      <c r="C52">
        <v>7000</v>
      </c>
      <c r="D52">
        <f>C52*B52</f>
        <v>14000</v>
      </c>
      <c r="F52">
        <f>D52/K2</f>
        <v>583.3333333333334</v>
      </c>
      <c r="H52">
        <v>33</v>
      </c>
      <c r="I52">
        <f>H52*B52</f>
        <v>66</v>
      </c>
      <c r="N52" t="s">
        <v>58</v>
      </c>
    </row>
    <row r="53" spans="6:14" ht="15">
      <c r="F53" s="7">
        <f>SUM(F51:F52)</f>
        <v>583.3333333333334</v>
      </c>
      <c r="I53">
        <f>SUM(I51:I52)</f>
        <v>66</v>
      </c>
      <c r="K53">
        <f>I53*L1/K3</f>
        <v>22.31448585601287</v>
      </c>
      <c r="L53">
        <f>K53+F53</f>
        <v>605.6478191893463</v>
      </c>
      <c r="N53" t="s">
        <v>59</v>
      </c>
    </row>
    <row r="55" ht="15">
      <c r="A55" s="8" t="s">
        <v>60</v>
      </c>
    </row>
    <row r="56" spans="1:9" ht="15">
      <c r="A56" s="6" t="s">
        <v>13</v>
      </c>
      <c r="B56">
        <v>1</v>
      </c>
      <c r="C56">
        <v>3080</v>
      </c>
      <c r="D56">
        <f>C56*B56</f>
        <v>3080</v>
      </c>
      <c r="F56">
        <f>D56/K2</f>
        <v>128.33333333333334</v>
      </c>
      <c r="H56">
        <v>383</v>
      </c>
      <c r="I56">
        <f>H56*B56</f>
        <v>383</v>
      </c>
    </row>
    <row r="57" spans="1:9" ht="15">
      <c r="A57" s="6" t="s">
        <v>14</v>
      </c>
      <c r="B57">
        <v>0</v>
      </c>
      <c r="C57">
        <v>14820</v>
      </c>
      <c r="D57">
        <f>C57*B57</f>
        <v>0</v>
      </c>
      <c r="F57">
        <f>D57/K2</f>
        <v>0</v>
      </c>
      <c r="H57">
        <v>235</v>
      </c>
      <c r="I57">
        <f aca="true" t="shared" si="2" ref="I57:I120">H57*B57</f>
        <v>0</v>
      </c>
    </row>
    <row r="58" spans="1:9" ht="15">
      <c r="A58" s="6" t="s">
        <v>61</v>
      </c>
      <c r="B58">
        <v>1</v>
      </c>
      <c r="C58">
        <v>7750</v>
      </c>
      <c r="D58">
        <f>C58*B58</f>
        <v>7750</v>
      </c>
      <c r="F58">
        <f>D58/K2</f>
        <v>322.9166666666667</v>
      </c>
      <c r="H58">
        <v>156</v>
      </c>
      <c r="I58">
        <f t="shared" si="2"/>
        <v>156</v>
      </c>
    </row>
    <row r="59" spans="1:9" ht="15">
      <c r="A59" s="6" t="s">
        <v>62</v>
      </c>
      <c r="B59">
        <v>1</v>
      </c>
      <c r="C59">
        <v>1890</v>
      </c>
      <c r="D59">
        <f>C59*B59</f>
        <v>1890</v>
      </c>
      <c r="F59">
        <f>D59/K2</f>
        <v>78.75</v>
      </c>
      <c r="H59">
        <v>34</v>
      </c>
      <c r="I59">
        <f>H59*B59</f>
        <v>34</v>
      </c>
    </row>
    <row r="60" spans="6:12" ht="15">
      <c r="F60" s="7">
        <f>SUM(F56:F58)</f>
        <v>451.25</v>
      </c>
      <c r="I60">
        <f>SUM(I56:I59)</f>
        <v>573</v>
      </c>
      <c r="K60">
        <f>I60*L1/K3</f>
        <v>193.7303090226572</v>
      </c>
      <c r="L60">
        <f>K60+F60</f>
        <v>644.9803090226571</v>
      </c>
    </row>
    <row r="63" ht="15">
      <c r="A63" s="5" t="s">
        <v>63</v>
      </c>
    </row>
    <row r="64" spans="1:9" ht="15">
      <c r="A64" s="6" t="s">
        <v>64</v>
      </c>
      <c r="B64">
        <v>1</v>
      </c>
      <c r="C64">
        <v>11500</v>
      </c>
      <c r="D64">
        <f aca="true" t="shared" si="3" ref="D64:D120">C64*B64</f>
        <v>11500</v>
      </c>
      <c r="F64">
        <f>D64/K2</f>
        <v>479.1666666666667</v>
      </c>
      <c r="H64">
        <v>125</v>
      </c>
      <c r="I64">
        <f t="shared" si="2"/>
        <v>125</v>
      </c>
    </row>
    <row r="65" spans="1:9" ht="15">
      <c r="A65" s="6" t="s">
        <v>65</v>
      </c>
      <c r="B65">
        <v>1</v>
      </c>
      <c r="C65">
        <v>7840</v>
      </c>
      <c r="D65">
        <f t="shared" si="3"/>
        <v>7840</v>
      </c>
      <c r="F65">
        <f>D65/K2</f>
        <v>326.6666666666667</v>
      </c>
      <c r="H65">
        <v>98</v>
      </c>
      <c r="I65">
        <f t="shared" si="2"/>
        <v>98</v>
      </c>
    </row>
    <row r="66" spans="1:9" ht="15">
      <c r="A66" s="6" t="s">
        <v>66</v>
      </c>
      <c r="B66">
        <v>1</v>
      </c>
      <c r="C66">
        <v>9440</v>
      </c>
      <c r="D66">
        <f t="shared" si="3"/>
        <v>9440</v>
      </c>
      <c r="F66">
        <f>D66/K2</f>
        <v>393.3333333333333</v>
      </c>
      <c r="H66">
        <v>97</v>
      </c>
      <c r="I66">
        <f t="shared" si="2"/>
        <v>97</v>
      </c>
    </row>
    <row r="67" spans="4:12" ht="15">
      <c r="D67">
        <f t="shared" si="3"/>
        <v>0</v>
      </c>
      <c r="F67" s="7">
        <f>SUM(F64:F66)</f>
        <v>1199.1666666666667</v>
      </c>
      <c r="I67">
        <f>SUM(I64:I66)</f>
        <v>320</v>
      </c>
      <c r="K67">
        <f>I67*L1/K3</f>
        <v>108.19144657460785</v>
      </c>
      <c r="L67">
        <f>K67+F67</f>
        <v>1307.3581132412746</v>
      </c>
    </row>
    <row r="68" ht="15">
      <c r="D68">
        <f t="shared" si="3"/>
        <v>0</v>
      </c>
    </row>
    <row r="69" spans="1:4" ht="15">
      <c r="A69" s="10" t="s">
        <v>67</v>
      </c>
      <c r="D69">
        <f t="shared" si="3"/>
        <v>0</v>
      </c>
    </row>
    <row r="70" spans="1:9" ht="15">
      <c r="A70" s="6" t="s">
        <v>68</v>
      </c>
      <c r="B70">
        <v>1</v>
      </c>
      <c r="C70">
        <v>6000</v>
      </c>
      <c r="D70">
        <f t="shared" si="3"/>
        <v>6000</v>
      </c>
      <c r="F70">
        <f>D70/K2</f>
        <v>250</v>
      </c>
      <c r="H70">
        <v>86</v>
      </c>
      <c r="I70">
        <f t="shared" si="2"/>
        <v>86</v>
      </c>
    </row>
    <row r="71" spans="1:9" ht="15">
      <c r="A71" s="6" t="s">
        <v>69</v>
      </c>
      <c r="B71">
        <v>1</v>
      </c>
      <c r="C71">
        <v>4000</v>
      </c>
      <c r="D71">
        <f t="shared" si="3"/>
        <v>4000</v>
      </c>
      <c r="F71">
        <f>D71/K2</f>
        <v>166.66666666666666</v>
      </c>
      <c r="H71">
        <v>54</v>
      </c>
      <c r="I71">
        <f t="shared" si="2"/>
        <v>54</v>
      </c>
    </row>
    <row r="72" spans="1:9" ht="15">
      <c r="A72" s="6" t="s">
        <v>70</v>
      </c>
      <c r="B72">
        <v>1</v>
      </c>
      <c r="C72">
        <v>6390</v>
      </c>
      <c r="D72">
        <f t="shared" si="3"/>
        <v>6390</v>
      </c>
      <c r="F72">
        <f>D72/K2</f>
        <v>266.25</v>
      </c>
      <c r="H72">
        <v>95</v>
      </c>
      <c r="I72">
        <f t="shared" si="2"/>
        <v>95</v>
      </c>
    </row>
    <row r="73" spans="1:9" ht="15">
      <c r="A73" s="6" t="s">
        <v>71</v>
      </c>
      <c r="B73">
        <v>1</v>
      </c>
      <c r="C73">
        <v>7840</v>
      </c>
      <c r="D73">
        <f t="shared" si="3"/>
        <v>7840</v>
      </c>
      <c r="F73">
        <f>D73/K2</f>
        <v>326.6666666666667</v>
      </c>
      <c r="H73">
        <v>95</v>
      </c>
      <c r="I73">
        <f t="shared" si="2"/>
        <v>95</v>
      </c>
    </row>
    <row r="74" spans="1:9" ht="15">
      <c r="A74" s="6" t="s">
        <v>72</v>
      </c>
      <c r="B74">
        <v>1</v>
      </c>
      <c r="C74">
        <v>10600</v>
      </c>
      <c r="D74">
        <f t="shared" si="3"/>
        <v>10600</v>
      </c>
      <c r="F74">
        <f>D74/K2</f>
        <v>441.6666666666667</v>
      </c>
      <c r="H74">
        <v>182</v>
      </c>
      <c r="I74">
        <f t="shared" si="2"/>
        <v>182</v>
      </c>
    </row>
    <row r="75" spans="6:12" ht="15">
      <c r="F75" s="7">
        <f>SUM(F70:F74)</f>
        <v>1451.25</v>
      </c>
      <c r="I75">
        <f>SUM(I70:I74)</f>
        <v>512</v>
      </c>
      <c r="K75">
        <f>I75*L1/K3</f>
        <v>173.10631451937257</v>
      </c>
      <c r="L75">
        <f>K75+F75</f>
        <v>1624.3563145193725</v>
      </c>
    </row>
    <row r="77" ht="15">
      <c r="A77" s="10" t="s">
        <v>73</v>
      </c>
    </row>
    <row r="78" spans="1:9" ht="15">
      <c r="A78" s="6" t="s">
        <v>74</v>
      </c>
      <c r="B78">
        <v>1</v>
      </c>
      <c r="C78">
        <v>8050</v>
      </c>
      <c r="D78">
        <f t="shared" si="3"/>
        <v>8050</v>
      </c>
      <c r="F78">
        <f>D78/K2</f>
        <v>335.4166666666667</v>
      </c>
      <c r="H78">
        <v>230</v>
      </c>
      <c r="I78">
        <f t="shared" si="2"/>
        <v>230</v>
      </c>
    </row>
    <row r="79" spans="1:14" ht="15">
      <c r="A79" s="6" t="s">
        <v>75</v>
      </c>
      <c r="B79">
        <v>1</v>
      </c>
      <c r="C79">
        <v>10240</v>
      </c>
      <c r="D79">
        <f t="shared" si="3"/>
        <v>10240</v>
      </c>
      <c r="F79">
        <f>D79/K2</f>
        <v>426.6666666666667</v>
      </c>
      <c r="H79">
        <v>190</v>
      </c>
      <c r="I79">
        <f t="shared" si="2"/>
        <v>190</v>
      </c>
      <c r="N79" t="s">
        <v>76</v>
      </c>
    </row>
    <row r="80" spans="1:9" ht="15">
      <c r="A80" s="6" t="s">
        <v>77</v>
      </c>
      <c r="B80">
        <v>1</v>
      </c>
      <c r="C80">
        <v>8800</v>
      </c>
      <c r="D80">
        <f t="shared" si="3"/>
        <v>8800</v>
      </c>
      <c r="F80">
        <f>D80/K2</f>
        <v>366.6666666666667</v>
      </c>
      <c r="H80">
        <v>268</v>
      </c>
      <c r="I80">
        <f t="shared" si="2"/>
        <v>268</v>
      </c>
    </row>
    <row r="81" spans="1:9" ht="15">
      <c r="A81" s="6" t="s">
        <v>78</v>
      </c>
      <c r="B81">
        <v>1</v>
      </c>
      <c r="C81">
        <v>2400</v>
      </c>
      <c r="D81">
        <f t="shared" si="3"/>
        <v>2400</v>
      </c>
      <c r="F81">
        <f>D81/K2</f>
        <v>100</v>
      </c>
      <c r="H81">
        <v>123</v>
      </c>
      <c r="I81">
        <f t="shared" si="2"/>
        <v>123</v>
      </c>
    </row>
    <row r="82" spans="1:9" ht="15">
      <c r="A82" s="6" t="s">
        <v>79</v>
      </c>
      <c r="B82">
        <v>0</v>
      </c>
      <c r="C82">
        <v>1000</v>
      </c>
      <c r="D82">
        <f t="shared" si="3"/>
        <v>0</v>
      </c>
      <c r="F82">
        <f>D82/K2</f>
        <v>0</v>
      </c>
      <c r="H82">
        <v>68</v>
      </c>
      <c r="I82">
        <f t="shared" si="2"/>
        <v>0</v>
      </c>
    </row>
    <row r="83" spans="1:9" ht="15">
      <c r="A83" s="6" t="s">
        <v>80</v>
      </c>
      <c r="B83">
        <v>1</v>
      </c>
      <c r="C83">
        <v>5900</v>
      </c>
      <c r="D83">
        <f t="shared" si="3"/>
        <v>5900</v>
      </c>
      <c r="F83">
        <f>D83/K2</f>
        <v>245.83333333333334</v>
      </c>
      <c r="H83">
        <v>21</v>
      </c>
      <c r="I83">
        <f t="shared" si="2"/>
        <v>21</v>
      </c>
    </row>
    <row r="84" spans="1:9" ht="15">
      <c r="A84" s="6" t="s">
        <v>81</v>
      </c>
      <c r="B84">
        <v>1</v>
      </c>
      <c r="C84">
        <v>5950</v>
      </c>
      <c r="D84">
        <f t="shared" si="3"/>
        <v>5950</v>
      </c>
      <c r="F84">
        <f>D84/K2</f>
        <v>247.91666666666666</v>
      </c>
      <c r="H84">
        <v>175</v>
      </c>
      <c r="I84">
        <f t="shared" si="2"/>
        <v>175</v>
      </c>
    </row>
    <row r="85" spans="1:9" ht="15">
      <c r="A85" s="6" t="s">
        <v>82</v>
      </c>
      <c r="B85">
        <v>1</v>
      </c>
      <c r="C85">
        <v>3400</v>
      </c>
      <c r="D85">
        <f t="shared" si="3"/>
        <v>3400</v>
      </c>
      <c r="F85">
        <f>D85/K2</f>
        <v>141.66666666666666</v>
      </c>
      <c r="H85">
        <v>189</v>
      </c>
      <c r="I85">
        <f t="shared" si="2"/>
        <v>189</v>
      </c>
    </row>
    <row r="86" spans="1:9" ht="15">
      <c r="A86" s="6" t="s">
        <v>83</v>
      </c>
      <c r="B86">
        <v>1</v>
      </c>
      <c r="C86">
        <v>3500</v>
      </c>
      <c r="D86">
        <f t="shared" si="3"/>
        <v>3500</v>
      </c>
      <c r="F86">
        <f>D86/K2</f>
        <v>145.83333333333334</v>
      </c>
      <c r="H86">
        <v>192</v>
      </c>
      <c r="I86">
        <f t="shared" si="2"/>
        <v>192</v>
      </c>
    </row>
    <row r="87" spans="1:14" ht="15">
      <c r="A87" s="6" t="s">
        <v>84</v>
      </c>
      <c r="B87">
        <v>1</v>
      </c>
      <c r="C87">
        <v>6240</v>
      </c>
      <c r="D87">
        <f t="shared" si="3"/>
        <v>6240</v>
      </c>
      <c r="F87">
        <f>D87/K2</f>
        <v>260</v>
      </c>
      <c r="H87">
        <v>36</v>
      </c>
      <c r="I87">
        <f t="shared" si="2"/>
        <v>36</v>
      </c>
      <c r="N87">
        <v>21</v>
      </c>
    </row>
    <row r="88" spans="4:12" ht="15">
      <c r="D88">
        <f t="shared" si="3"/>
        <v>0</v>
      </c>
      <c r="F88" s="7">
        <f>SUM(F78:F87)</f>
        <v>2270</v>
      </c>
      <c r="I88">
        <f>SUM(I78:I87)</f>
        <v>1424</v>
      </c>
      <c r="K88">
        <f>I88*L1/K3</f>
        <v>481.45193725700494</v>
      </c>
      <c r="L88">
        <f>K88+F88</f>
        <v>2751.451937257005</v>
      </c>
    </row>
    <row r="89" ht="15">
      <c r="D89">
        <f t="shared" si="3"/>
        <v>0</v>
      </c>
    </row>
    <row r="90" ht="15">
      <c r="D90">
        <f t="shared" si="3"/>
        <v>0</v>
      </c>
    </row>
    <row r="91" spans="1:4" ht="15">
      <c r="A91" s="8" t="s">
        <v>85</v>
      </c>
      <c r="D91">
        <f t="shared" si="3"/>
        <v>0</v>
      </c>
    </row>
    <row r="92" spans="1:9" ht="15">
      <c r="A92" s="6" t="s">
        <v>86</v>
      </c>
      <c r="B92">
        <v>1</v>
      </c>
      <c r="C92">
        <v>2400</v>
      </c>
      <c r="D92">
        <f t="shared" si="3"/>
        <v>2400</v>
      </c>
      <c r="F92">
        <f>D92/K2</f>
        <v>100</v>
      </c>
      <c r="H92">
        <v>123</v>
      </c>
      <c r="I92">
        <f t="shared" si="2"/>
        <v>123</v>
      </c>
    </row>
    <row r="93" spans="1:9" ht="15">
      <c r="A93" s="6" t="s">
        <v>78</v>
      </c>
      <c r="B93">
        <v>1</v>
      </c>
      <c r="C93">
        <v>2400</v>
      </c>
      <c r="D93">
        <f t="shared" si="3"/>
        <v>2400</v>
      </c>
      <c r="F93">
        <f>D93/K2</f>
        <v>100</v>
      </c>
      <c r="H93">
        <v>123</v>
      </c>
      <c r="I93">
        <f t="shared" si="2"/>
        <v>123</v>
      </c>
    </row>
    <row r="94" spans="1:14" ht="15">
      <c r="A94" s="6" t="s">
        <v>48</v>
      </c>
      <c r="B94">
        <v>0</v>
      </c>
      <c r="C94">
        <v>500</v>
      </c>
      <c r="D94">
        <f t="shared" si="3"/>
        <v>0</v>
      </c>
      <c r="F94">
        <f>D94/K2</f>
        <v>0</v>
      </c>
      <c r="H94">
        <v>7</v>
      </c>
      <c r="I94">
        <f t="shared" si="2"/>
        <v>0</v>
      </c>
      <c r="N94" t="s">
        <v>87</v>
      </c>
    </row>
    <row r="95" spans="1:9" ht="15">
      <c r="A95" s="6" t="s">
        <v>88</v>
      </c>
      <c r="B95">
        <v>1</v>
      </c>
      <c r="C95">
        <v>2500</v>
      </c>
      <c r="D95">
        <f t="shared" si="3"/>
        <v>2500</v>
      </c>
      <c r="F95">
        <f>D95/K2</f>
        <v>104.16666666666667</v>
      </c>
      <c r="H95">
        <v>25</v>
      </c>
      <c r="I95">
        <f t="shared" si="2"/>
        <v>25</v>
      </c>
    </row>
    <row r="96" spans="1:9" ht="15">
      <c r="A96" s="6" t="s">
        <v>89</v>
      </c>
      <c r="B96">
        <v>2</v>
      </c>
      <c r="C96">
        <v>1800</v>
      </c>
      <c r="D96">
        <f t="shared" si="3"/>
        <v>3600</v>
      </c>
      <c r="F96">
        <f>D96/K2</f>
        <v>150</v>
      </c>
      <c r="H96">
        <v>21</v>
      </c>
      <c r="I96">
        <f t="shared" si="2"/>
        <v>42</v>
      </c>
    </row>
    <row r="97" spans="1:9" ht="15">
      <c r="A97" s="6" t="s">
        <v>81</v>
      </c>
      <c r="B97">
        <v>1</v>
      </c>
      <c r="C97">
        <v>5950</v>
      </c>
      <c r="D97">
        <f t="shared" si="3"/>
        <v>5950</v>
      </c>
      <c r="F97">
        <f>D97/K2</f>
        <v>247.91666666666666</v>
      </c>
      <c r="H97">
        <v>175</v>
      </c>
      <c r="I97">
        <f>H97*B97</f>
        <v>175</v>
      </c>
    </row>
    <row r="98" spans="1:9" ht="15">
      <c r="A98" s="6" t="s">
        <v>90</v>
      </c>
      <c r="B98">
        <v>5</v>
      </c>
      <c r="C98">
        <v>2000</v>
      </c>
      <c r="D98">
        <f t="shared" si="3"/>
        <v>10000</v>
      </c>
      <c r="F98">
        <f>D98/K2</f>
        <v>416.6666666666667</v>
      </c>
      <c r="H98">
        <v>17</v>
      </c>
      <c r="I98">
        <f>H98*B98</f>
        <v>85</v>
      </c>
    </row>
    <row r="99" spans="1:9" ht="15">
      <c r="A99" s="6" t="s">
        <v>91</v>
      </c>
      <c r="B99">
        <v>1</v>
      </c>
      <c r="C99">
        <v>4500</v>
      </c>
      <c r="D99">
        <f t="shared" si="3"/>
        <v>4500</v>
      </c>
      <c r="F99">
        <f>D99/K2</f>
        <v>187.5</v>
      </c>
      <c r="H99">
        <v>76</v>
      </c>
      <c r="I99">
        <f>H99*B99</f>
        <v>76</v>
      </c>
    </row>
    <row r="100" spans="4:12" ht="15">
      <c r="D100">
        <f t="shared" si="3"/>
        <v>0</v>
      </c>
      <c r="F100" s="7">
        <f>SUM(F92:F99)</f>
        <v>1306.25</v>
      </c>
      <c r="I100">
        <f>SUM(I92:I99)</f>
        <v>649</v>
      </c>
      <c r="K100">
        <f>I100*L1/K3</f>
        <v>219.42577758412656</v>
      </c>
      <c r="L100">
        <f>K100+F100</f>
        <v>1525.6757775841265</v>
      </c>
    </row>
    <row r="101" spans="1:4" ht="15">
      <c r="A101" s="10" t="s">
        <v>92</v>
      </c>
      <c r="D101">
        <f t="shared" si="3"/>
        <v>0</v>
      </c>
    </row>
    <row r="102" spans="1:9" ht="15">
      <c r="A102" s="6" t="s">
        <v>81</v>
      </c>
      <c r="B102">
        <v>1</v>
      </c>
      <c r="C102">
        <v>5950</v>
      </c>
      <c r="D102">
        <f t="shared" si="3"/>
        <v>5950</v>
      </c>
      <c r="F102">
        <f>D102/K2</f>
        <v>247.91666666666666</v>
      </c>
      <c r="H102">
        <v>175</v>
      </c>
      <c r="I102">
        <f t="shared" si="2"/>
        <v>175</v>
      </c>
    </row>
    <row r="103" spans="1:9" ht="15">
      <c r="A103" s="6" t="s">
        <v>93</v>
      </c>
      <c r="B103">
        <v>1</v>
      </c>
      <c r="C103">
        <v>6800</v>
      </c>
      <c r="D103">
        <f t="shared" si="3"/>
        <v>6800</v>
      </c>
      <c r="F103">
        <f>D103/K2</f>
        <v>283.3333333333333</v>
      </c>
      <c r="H103">
        <v>180</v>
      </c>
      <c r="I103">
        <f t="shared" si="2"/>
        <v>180</v>
      </c>
    </row>
    <row r="104" spans="1:9" ht="15">
      <c r="A104" s="6" t="s">
        <v>94</v>
      </c>
      <c r="B104">
        <v>1</v>
      </c>
      <c r="C104">
        <v>6800</v>
      </c>
      <c r="D104">
        <f t="shared" si="3"/>
        <v>6800</v>
      </c>
      <c r="F104">
        <f>D104/K2</f>
        <v>283.3333333333333</v>
      </c>
      <c r="H104">
        <v>226</v>
      </c>
      <c r="I104">
        <f t="shared" si="2"/>
        <v>226</v>
      </c>
    </row>
    <row r="105" spans="1:9" ht="15">
      <c r="A105" s="6" t="s">
        <v>13</v>
      </c>
      <c r="B105">
        <v>1</v>
      </c>
      <c r="C105">
        <v>3080</v>
      </c>
      <c r="D105">
        <f t="shared" si="3"/>
        <v>3080</v>
      </c>
      <c r="F105">
        <f>D105/K2</f>
        <v>128.33333333333334</v>
      </c>
      <c r="H105">
        <v>383</v>
      </c>
      <c r="I105">
        <f t="shared" si="2"/>
        <v>383</v>
      </c>
    </row>
    <row r="106" spans="1:14" ht="15.75" thickBot="1">
      <c r="A106" s="6" t="s">
        <v>95</v>
      </c>
      <c r="B106">
        <v>1</v>
      </c>
      <c r="C106">
        <v>5000</v>
      </c>
      <c r="D106">
        <f t="shared" si="3"/>
        <v>5000</v>
      </c>
      <c r="F106">
        <f>D106/K2</f>
        <v>208.33333333333334</v>
      </c>
      <c r="H106">
        <v>20</v>
      </c>
      <c r="I106">
        <f t="shared" si="2"/>
        <v>20</v>
      </c>
      <c r="N106">
        <v>3</v>
      </c>
    </row>
    <row r="107" spans="1:14" ht="15.75" thickBot="1">
      <c r="A107" s="12" t="s">
        <v>96</v>
      </c>
      <c r="B107">
        <v>1</v>
      </c>
      <c r="C107">
        <v>7700</v>
      </c>
      <c r="D107">
        <f t="shared" si="3"/>
        <v>7700</v>
      </c>
      <c r="F107">
        <f>D107/K2</f>
        <v>320.8333333333333</v>
      </c>
      <c r="H107">
        <v>30</v>
      </c>
      <c r="I107">
        <f t="shared" si="2"/>
        <v>30</v>
      </c>
      <c r="N107">
        <v>2</v>
      </c>
    </row>
    <row r="108" spans="1:9" ht="15">
      <c r="A108" s="6" t="s">
        <v>97</v>
      </c>
      <c r="B108">
        <v>1</v>
      </c>
      <c r="C108">
        <v>2400</v>
      </c>
      <c r="D108">
        <f t="shared" si="3"/>
        <v>2400</v>
      </c>
      <c r="F108">
        <f>D108/K2</f>
        <v>100</v>
      </c>
      <c r="H108">
        <v>20</v>
      </c>
      <c r="I108">
        <f t="shared" si="2"/>
        <v>20</v>
      </c>
    </row>
    <row r="109" spans="1:9" ht="15">
      <c r="A109" s="6" t="s">
        <v>98</v>
      </c>
      <c r="B109">
        <v>3</v>
      </c>
      <c r="C109">
        <v>4000</v>
      </c>
      <c r="D109">
        <f t="shared" si="3"/>
        <v>12000</v>
      </c>
      <c r="F109">
        <f>D109/K2</f>
        <v>500</v>
      </c>
      <c r="H109">
        <v>43</v>
      </c>
      <c r="I109">
        <f t="shared" si="2"/>
        <v>129</v>
      </c>
    </row>
    <row r="110" spans="1:9" ht="15">
      <c r="A110" s="6" t="s">
        <v>99</v>
      </c>
      <c r="B110">
        <v>1</v>
      </c>
      <c r="C110">
        <v>10500</v>
      </c>
      <c r="D110">
        <f t="shared" si="3"/>
        <v>10500</v>
      </c>
      <c r="F110">
        <f>D110/K2</f>
        <v>437.5</v>
      </c>
      <c r="H110">
        <v>125</v>
      </c>
      <c r="I110">
        <f t="shared" si="2"/>
        <v>125</v>
      </c>
    </row>
    <row r="111" spans="1:9" ht="15">
      <c r="A111" s="6" t="s">
        <v>100</v>
      </c>
      <c r="B111">
        <v>1</v>
      </c>
      <c r="C111">
        <v>2000</v>
      </c>
      <c r="D111">
        <f t="shared" si="3"/>
        <v>2000</v>
      </c>
      <c r="F111">
        <f>D111/K2</f>
        <v>83.33333333333333</v>
      </c>
      <c r="H111">
        <v>20</v>
      </c>
      <c r="I111">
        <f t="shared" si="2"/>
        <v>20</v>
      </c>
    </row>
    <row r="112" spans="1:9" ht="15">
      <c r="A112" s="6" t="s">
        <v>101</v>
      </c>
      <c r="B112">
        <v>1</v>
      </c>
      <c r="C112">
        <v>2500</v>
      </c>
      <c r="D112">
        <f t="shared" si="3"/>
        <v>2500</v>
      </c>
      <c r="F112">
        <f>D112/K2</f>
        <v>104.16666666666667</v>
      </c>
      <c r="H112">
        <v>30</v>
      </c>
      <c r="I112">
        <f t="shared" si="2"/>
        <v>30</v>
      </c>
    </row>
    <row r="113" spans="1:9" ht="15">
      <c r="A113" s="6" t="s">
        <v>102</v>
      </c>
      <c r="B113">
        <v>1</v>
      </c>
      <c r="C113">
        <v>2000</v>
      </c>
      <c r="D113">
        <f t="shared" si="3"/>
        <v>2000</v>
      </c>
      <c r="F113">
        <f>D113/K2</f>
        <v>83.33333333333333</v>
      </c>
      <c r="H113">
        <v>20</v>
      </c>
      <c r="I113">
        <f t="shared" si="2"/>
        <v>20</v>
      </c>
    </row>
    <row r="114" spans="6:12" ht="15">
      <c r="F114" s="7">
        <f>SUM(F102:F113)</f>
        <v>2780.4166666666665</v>
      </c>
      <c r="I114">
        <f>SUM(I102:I113)</f>
        <v>1358</v>
      </c>
      <c r="K114">
        <f>I114*L1/K3</f>
        <v>459.13745140099206</v>
      </c>
      <c r="L114">
        <f>K114+F114</f>
        <v>3239.5541180676587</v>
      </c>
    </row>
    <row r="118" ht="15">
      <c r="A118" s="10" t="s">
        <v>103</v>
      </c>
    </row>
    <row r="119" spans="1:9" ht="15">
      <c r="A119" s="6" t="s">
        <v>72</v>
      </c>
      <c r="B119">
        <v>3</v>
      </c>
      <c r="C119">
        <v>10600</v>
      </c>
      <c r="D119">
        <f t="shared" si="3"/>
        <v>31800</v>
      </c>
      <c r="F119">
        <f>D119/K2</f>
        <v>1325</v>
      </c>
      <c r="H119">
        <v>182</v>
      </c>
      <c r="I119">
        <f t="shared" si="2"/>
        <v>546</v>
      </c>
    </row>
    <row r="120" spans="1:9" ht="15">
      <c r="A120" s="6" t="s">
        <v>104</v>
      </c>
      <c r="B120">
        <v>4</v>
      </c>
      <c r="C120">
        <v>3100</v>
      </c>
      <c r="D120">
        <f t="shared" si="3"/>
        <v>12400</v>
      </c>
      <c r="F120">
        <f>D120/K2</f>
        <v>516.6666666666666</v>
      </c>
      <c r="H120">
        <v>163</v>
      </c>
      <c r="I120">
        <f t="shared" si="2"/>
        <v>652</v>
      </c>
    </row>
    <row r="121" spans="1:9" ht="15">
      <c r="A121" s="6" t="s">
        <v>105</v>
      </c>
      <c r="B121">
        <v>3</v>
      </c>
      <c r="C121">
        <v>5800</v>
      </c>
      <c r="D121">
        <f>C121*B121</f>
        <v>17400</v>
      </c>
      <c r="F121">
        <f>D121/K2</f>
        <v>725</v>
      </c>
      <c r="H121">
        <v>83</v>
      </c>
      <c r="I121">
        <f>H121*B121</f>
        <v>249</v>
      </c>
    </row>
    <row r="122" spans="6:12" ht="15">
      <c r="F122" s="7">
        <f>SUM(F119:F121)</f>
        <v>2566.6666666666665</v>
      </c>
      <c r="I122">
        <f>SUM(I119:I121)</f>
        <v>1447</v>
      </c>
      <c r="K122">
        <f>I122*L1/K3</f>
        <v>489.2281974795549</v>
      </c>
      <c r="L122">
        <f>K122+F122</f>
        <v>3055.8948641462216</v>
      </c>
    </row>
    <row r="124" ht="15">
      <c r="A124" s="10" t="s">
        <v>106</v>
      </c>
    </row>
    <row r="125" spans="1:9" ht="15">
      <c r="A125" s="6" t="s">
        <v>107</v>
      </c>
      <c r="B125">
        <v>2</v>
      </c>
      <c r="C125">
        <v>5000</v>
      </c>
      <c r="D125">
        <f>C125*B125</f>
        <v>10000</v>
      </c>
      <c r="F125">
        <f>D125/K2</f>
        <v>416.6666666666667</v>
      </c>
      <c r="H125">
        <v>30</v>
      </c>
      <c r="I125">
        <f>H125*B125</f>
        <v>60</v>
      </c>
    </row>
    <row r="126" spans="1:14" ht="15">
      <c r="A126" s="6" t="s">
        <v>108</v>
      </c>
      <c r="B126">
        <v>1</v>
      </c>
      <c r="C126">
        <v>4000</v>
      </c>
      <c r="D126">
        <f aca="true" t="shared" si="4" ref="D126:D189">C126*B126</f>
        <v>4000</v>
      </c>
      <c r="F126">
        <f>D126/K2</f>
        <v>166.66666666666666</v>
      </c>
      <c r="H126">
        <v>20</v>
      </c>
      <c r="I126">
        <f aca="true" t="shared" si="5" ref="I126:I189">H126*B126</f>
        <v>20</v>
      </c>
      <c r="N126" s="9" t="s">
        <v>109</v>
      </c>
    </row>
    <row r="127" spans="1:14" ht="15">
      <c r="A127" s="6"/>
      <c r="N127" s="9"/>
    </row>
    <row r="128" spans="4:12" ht="15">
      <c r="D128">
        <f t="shared" si="4"/>
        <v>0</v>
      </c>
      <c r="F128" s="7">
        <f>SUM(F125:F126)</f>
        <v>583.3333333333334</v>
      </c>
      <c r="I128">
        <f>SUM(I125:I126)</f>
        <v>80</v>
      </c>
      <c r="K128">
        <f>I128*L1/K3</f>
        <v>27.047861643651963</v>
      </c>
      <c r="L128">
        <f>K128+F128</f>
        <v>610.3811949769853</v>
      </c>
    </row>
    <row r="131" ht="15">
      <c r="A131" s="10" t="s">
        <v>110</v>
      </c>
    </row>
    <row r="132" spans="1:9" ht="15">
      <c r="A132" s="6" t="s">
        <v>13</v>
      </c>
      <c r="B132">
        <v>1</v>
      </c>
      <c r="C132">
        <v>3080</v>
      </c>
      <c r="D132">
        <f t="shared" si="4"/>
        <v>3080</v>
      </c>
      <c r="F132">
        <f>D132/K2</f>
        <v>128.33333333333334</v>
      </c>
      <c r="H132">
        <v>383</v>
      </c>
      <c r="I132">
        <f t="shared" si="5"/>
        <v>383</v>
      </c>
    </row>
    <row r="133" spans="1:9" ht="15">
      <c r="A133" s="9" t="s">
        <v>111</v>
      </c>
      <c r="B133">
        <v>0</v>
      </c>
      <c r="C133">
        <v>11040</v>
      </c>
      <c r="D133">
        <f t="shared" si="4"/>
        <v>0</v>
      </c>
      <c r="H133">
        <v>132</v>
      </c>
      <c r="I133">
        <f t="shared" si="5"/>
        <v>0</v>
      </c>
    </row>
    <row r="134" spans="1:9" ht="15">
      <c r="A134" s="9" t="s">
        <v>112</v>
      </c>
      <c r="B134">
        <v>0</v>
      </c>
      <c r="C134">
        <v>3150</v>
      </c>
      <c r="D134">
        <f t="shared" si="4"/>
        <v>0</v>
      </c>
      <c r="H134">
        <v>69</v>
      </c>
      <c r="I134">
        <f t="shared" si="5"/>
        <v>0</v>
      </c>
    </row>
    <row r="135" spans="1:9" ht="15">
      <c r="A135" s="6" t="s">
        <v>113</v>
      </c>
      <c r="B135">
        <v>0</v>
      </c>
      <c r="C135">
        <v>2500</v>
      </c>
      <c r="D135">
        <f t="shared" si="4"/>
        <v>0</v>
      </c>
      <c r="H135">
        <v>23</v>
      </c>
      <c r="I135">
        <f t="shared" si="5"/>
        <v>0</v>
      </c>
    </row>
    <row r="136" spans="1:9" ht="15">
      <c r="A136" s="6" t="s">
        <v>114</v>
      </c>
      <c r="B136">
        <v>0</v>
      </c>
      <c r="C136">
        <v>2500</v>
      </c>
      <c r="D136">
        <f t="shared" si="4"/>
        <v>0</v>
      </c>
      <c r="H136">
        <v>20</v>
      </c>
      <c r="I136">
        <f t="shared" si="5"/>
        <v>0</v>
      </c>
    </row>
    <row r="137" spans="1:9" ht="15">
      <c r="A137" s="6" t="s">
        <v>115</v>
      </c>
      <c r="B137">
        <v>1</v>
      </c>
      <c r="C137">
        <v>5200</v>
      </c>
      <c r="D137">
        <f t="shared" si="4"/>
        <v>5200</v>
      </c>
      <c r="F137">
        <f>D137/K2</f>
        <v>216.66666666666666</v>
      </c>
      <c r="H137">
        <v>109</v>
      </c>
      <c r="I137">
        <f t="shared" si="5"/>
        <v>109</v>
      </c>
    </row>
    <row r="138" spans="1:9" ht="15">
      <c r="A138" s="6" t="s">
        <v>64</v>
      </c>
      <c r="B138">
        <v>1</v>
      </c>
      <c r="C138">
        <v>11500</v>
      </c>
      <c r="D138">
        <f t="shared" si="4"/>
        <v>11500</v>
      </c>
      <c r="F138">
        <f>D138/K2</f>
        <v>479.1666666666667</v>
      </c>
      <c r="H138">
        <v>125</v>
      </c>
      <c r="I138">
        <f t="shared" si="5"/>
        <v>125</v>
      </c>
    </row>
    <row r="139" spans="4:12" ht="15">
      <c r="D139">
        <f>SUM(D132:D138)</f>
        <v>19780</v>
      </c>
      <c r="F139" s="7">
        <f>SUM(F132:F138)</f>
        <v>824.1666666666667</v>
      </c>
      <c r="I139">
        <f>SUM(I132:I138)</f>
        <v>617</v>
      </c>
      <c r="K139">
        <f>I139*L1/K3</f>
        <v>208.60663292666578</v>
      </c>
      <c r="L139">
        <f>K139+F139</f>
        <v>1032.7732995933325</v>
      </c>
    </row>
    <row r="143" ht="15">
      <c r="A143" s="10" t="s">
        <v>116</v>
      </c>
    </row>
    <row r="144" spans="1:11" ht="15">
      <c r="A144" s="6" t="s">
        <v>117</v>
      </c>
      <c r="B144">
        <v>2</v>
      </c>
      <c r="C144">
        <v>1200</v>
      </c>
      <c r="D144">
        <f t="shared" si="4"/>
        <v>2400</v>
      </c>
      <c r="F144">
        <f>D144/K2</f>
        <v>100</v>
      </c>
      <c r="H144">
        <v>11</v>
      </c>
      <c r="I144">
        <f t="shared" si="5"/>
        <v>22</v>
      </c>
      <c r="K144">
        <f>I144*L1/K3</f>
        <v>7.4381619520042905</v>
      </c>
    </row>
    <row r="145" spans="1:11" ht="15">
      <c r="A145" s="6" t="s">
        <v>14</v>
      </c>
      <c r="B145">
        <v>0</v>
      </c>
      <c r="C145">
        <v>14820</v>
      </c>
      <c r="D145">
        <f t="shared" si="4"/>
        <v>0</v>
      </c>
      <c r="F145">
        <f>D145/K2</f>
        <v>0</v>
      </c>
      <c r="H145">
        <v>235</v>
      </c>
      <c r="I145">
        <f t="shared" si="5"/>
        <v>0</v>
      </c>
      <c r="K145">
        <f>I145*L1/K3</f>
        <v>0</v>
      </c>
    </row>
    <row r="146" spans="1:11" ht="15">
      <c r="A146" s="6" t="s">
        <v>118</v>
      </c>
      <c r="B146">
        <v>1</v>
      </c>
      <c r="C146">
        <v>3500</v>
      </c>
      <c r="D146">
        <f t="shared" si="4"/>
        <v>3500</v>
      </c>
      <c r="F146">
        <f>D146/K2</f>
        <v>145.83333333333334</v>
      </c>
      <c r="H146">
        <v>40</v>
      </c>
      <c r="I146">
        <f t="shared" si="5"/>
        <v>40</v>
      </c>
      <c r="K146">
        <f>I146*L1/K3</f>
        <v>13.523930821825981</v>
      </c>
    </row>
    <row r="147" spans="1:11" ht="15">
      <c r="A147" s="6" t="s">
        <v>94</v>
      </c>
      <c r="B147">
        <v>1</v>
      </c>
      <c r="C147">
        <v>6800</v>
      </c>
      <c r="D147">
        <f t="shared" si="4"/>
        <v>6800</v>
      </c>
      <c r="F147">
        <f>D147/K2</f>
        <v>283.3333333333333</v>
      </c>
      <c r="H147">
        <v>226</v>
      </c>
      <c r="I147">
        <f t="shared" si="5"/>
        <v>226</v>
      </c>
      <c r="K147">
        <f>I147*L1/K3</f>
        <v>76.4102091433168</v>
      </c>
    </row>
    <row r="148" spans="1:11" ht="15">
      <c r="A148" s="6" t="s">
        <v>98</v>
      </c>
      <c r="B148">
        <v>1</v>
      </c>
      <c r="C148">
        <v>4000</v>
      </c>
      <c r="D148">
        <f t="shared" si="4"/>
        <v>4000</v>
      </c>
      <c r="F148">
        <f>D148/K2</f>
        <v>166.66666666666666</v>
      </c>
      <c r="H148">
        <v>43</v>
      </c>
      <c r="I148">
        <f t="shared" si="5"/>
        <v>43</v>
      </c>
      <c r="K148">
        <f>I148*L1/K3</f>
        <v>14.53822563346293</v>
      </c>
    </row>
    <row r="149" spans="1:11" ht="15">
      <c r="A149" s="6" t="s">
        <v>62</v>
      </c>
      <c r="B149">
        <v>1</v>
      </c>
      <c r="C149">
        <v>2100</v>
      </c>
      <c r="D149">
        <f t="shared" si="4"/>
        <v>2100</v>
      </c>
      <c r="F149">
        <f>D149/K2</f>
        <v>87.5</v>
      </c>
      <c r="H149">
        <v>34</v>
      </c>
      <c r="I149">
        <f t="shared" si="5"/>
        <v>34</v>
      </c>
      <c r="K149">
        <f>I149*L1/K3</f>
        <v>11.495341198552085</v>
      </c>
    </row>
    <row r="150" spans="1:11" ht="15">
      <c r="A150" s="6" t="s">
        <v>97</v>
      </c>
      <c r="B150">
        <v>1</v>
      </c>
      <c r="C150">
        <v>2400</v>
      </c>
      <c r="D150">
        <f t="shared" si="4"/>
        <v>2400</v>
      </c>
      <c r="F150">
        <f>D150/K2</f>
        <v>100</v>
      </c>
      <c r="H150">
        <v>20</v>
      </c>
      <c r="I150">
        <f t="shared" si="5"/>
        <v>20</v>
      </c>
      <c r="K150">
        <f>I150*L1/K3</f>
        <v>6.761965410912991</v>
      </c>
    </row>
    <row r="151" spans="1:11" ht="15">
      <c r="A151" s="6" t="s">
        <v>119</v>
      </c>
      <c r="B151">
        <v>1</v>
      </c>
      <c r="C151">
        <v>9900</v>
      </c>
      <c r="D151">
        <f t="shared" si="4"/>
        <v>9900</v>
      </c>
      <c r="F151">
        <f>D151/K2</f>
        <v>412.5</v>
      </c>
      <c r="H151">
        <v>159</v>
      </c>
      <c r="I151">
        <f t="shared" si="5"/>
        <v>159</v>
      </c>
      <c r="K151">
        <f>I151*L1/K3</f>
        <v>53.757625016758276</v>
      </c>
    </row>
    <row r="152" spans="1:11" ht="15">
      <c r="A152" s="6" t="s">
        <v>120</v>
      </c>
      <c r="B152">
        <v>1</v>
      </c>
      <c r="C152">
        <v>19000</v>
      </c>
      <c r="D152">
        <f t="shared" si="4"/>
        <v>19000</v>
      </c>
      <c r="F152">
        <f>D152/K2</f>
        <v>791.6666666666666</v>
      </c>
      <c r="H152">
        <v>65</v>
      </c>
      <c r="I152">
        <f t="shared" si="5"/>
        <v>65</v>
      </c>
      <c r="K152">
        <f>I152*L1/K3</f>
        <v>21.976387585467222</v>
      </c>
    </row>
    <row r="153" spans="1:11" ht="15">
      <c r="A153" s="6" t="s">
        <v>99</v>
      </c>
      <c r="B153">
        <v>1</v>
      </c>
      <c r="C153">
        <v>10500</v>
      </c>
      <c r="D153">
        <f t="shared" si="4"/>
        <v>10500</v>
      </c>
      <c r="F153">
        <f>D153/K2</f>
        <v>437.5</v>
      </c>
      <c r="H153">
        <v>125</v>
      </c>
      <c r="I153">
        <f t="shared" si="5"/>
        <v>125</v>
      </c>
      <c r="K153">
        <f>I153*L1/K3</f>
        <v>42.26228381820619</v>
      </c>
    </row>
    <row r="154" spans="1:11" ht="15">
      <c r="A154" s="6" t="s">
        <v>121</v>
      </c>
      <c r="B154">
        <v>1</v>
      </c>
      <c r="C154">
        <v>2800</v>
      </c>
      <c r="D154">
        <f t="shared" si="4"/>
        <v>2800</v>
      </c>
      <c r="F154">
        <f>D154/K2</f>
        <v>116.66666666666667</v>
      </c>
      <c r="H154">
        <v>19</v>
      </c>
      <c r="I154">
        <f t="shared" si="5"/>
        <v>19</v>
      </c>
      <c r="K154">
        <f>I154*L1/K3</f>
        <v>6.423867140367341</v>
      </c>
    </row>
    <row r="155" spans="1:14" ht="15">
      <c r="A155" s="6" t="s">
        <v>48</v>
      </c>
      <c r="B155">
        <v>2</v>
      </c>
      <c r="C155">
        <v>500</v>
      </c>
      <c r="D155">
        <f t="shared" si="4"/>
        <v>1000</v>
      </c>
      <c r="F155">
        <f>D155/K2</f>
        <v>41.666666666666664</v>
      </c>
      <c r="H155">
        <v>7</v>
      </c>
      <c r="I155">
        <f t="shared" si="5"/>
        <v>14</v>
      </c>
      <c r="K155">
        <f>I155*L1/K3</f>
        <v>4.733375787639094</v>
      </c>
      <c r="N155" t="s">
        <v>122</v>
      </c>
    </row>
    <row r="156" spans="1:11" ht="15">
      <c r="A156" s="6" t="s">
        <v>123</v>
      </c>
      <c r="B156">
        <v>2</v>
      </c>
      <c r="C156">
        <v>500</v>
      </c>
      <c r="D156">
        <f t="shared" si="4"/>
        <v>1000</v>
      </c>
      <c r="F156">
        <f>D156/K2</f>
        <v>41.666666666666664</v>
      </c>
      <c r="H156">
        <v>33</v>
      </c>
      <c r="I156">
        <f t="shared" si="5"/>
        <v>66</v>
      </c>
      <c r="K156">
        <f>I156*L1/K3</f>
        <v>22.31448585601287</v>
      </c>
    </row>
    <row r="157" spans="6:12" ht="15">
      <c r="F157" s="7">
        <f>SUM(F144:F156)</f>
        <v>2724.9999999999995</v>
      </c>
      <c r="I157">
        <f>SUM(I144:I156)</f>
        <v>833</v>
      </c>
      <c r="K157" s="7">
        <f>SUM(K144:K156)</f>
        <v>281.6358593645261</v>
      </c>
      <c r="L157">
        <f>K157+F157</f>
        <v>3006.6358593645255</v>
      </c>
    </row>
    <row r="159" ht="15">
      <c r="A159" s="7" t="s">
        <v>124</v>
      </c>
    </row>
    <row r="160" spans="1:9" ht="15">
      <c r="A160" s="9" t="s">
        <v>14</v>
      </c>
      <c r="B160">
        <v>0</v>
      </c>
      <c r="C160">
        <v>14820</v>
      </c>
      <c r="D160">
        <f t="shared" si="4"/>
        <v>0</v>
      </c>
      <c r="F160">
        <f>D160/K2</f>
        <v>0</v>
      </c>
      <c r="H160">
        <v>235</v>
      </c>
      <c r="I160">
        <f t="shared" si="5"/>
        <v>0</v>
      </c>
    </row>
    <row r="161" spans="1:9" ht="15">
      <c r="A161" s="9" t="s">
        <v>125</v>
      </c>
      <c r="B161">
        <v>0</v>
      </c>
      <c r="C161">
        <v>2100</v>
      </c>
      <c r="D161">
        <f t="shared" si="4"/>
        <v>0</v>
      </c>
      <c r="F161">
        <f>D161/K2</f>
        <v>0</v>
      </c>
      <c r="H161">
        <v>45</v>
      </c>
      <c r="I161">
        <f t="shared" si="5"/>
        <v>0</v>
      </c>
    </row>
    <row r="162" spans="1:14" ht="15">
      <c r="A162" s="6" t="s">
        <v>48</v>
      </c>
      <c r="B162">
        <v>2</v>
      </c>
      <c r="C162">
        <v>500</v>
      </c>
      <c r="D162">
        <f t="shared" si="4"/>
        <v>1000</v>
      </c>
      <c r="F162">
        <f>D162/K2</f>
        <v>41.666666666666664</v>
      </c>
      <c r="H162">
        <v>7</v>
      </c>
      <c r="I162">
        <f t="shared" si="5"/>
        <v>14</v>
      </c>
      <c r="N162" t="s">
        <v>126</v>
      </c>
    </row>
    <row r="163" spans="1:9" ht="15">
      <c r="A163" s="9" t="s">
        <v>127</v>
      </c>
      <c r="B163">
        <v>1</v>
      </c>
      <c r="C163">
        <v>2000</v>
      </c>
      <c r="D163">
        <f t="shared" si="4"/>
        <v>2000</v>
      </c>
      <c r="F163">
        <f>D163/K2</f>
        <v>83.33333333333333</v>
      </c>
      <c r="H163">
        <v>50</v>
      </c>
      <c r="I163">
        <f t="shared" si="5"/>
        <v>50</v>
      </c>
    </row>
    <row r="164" spans="1:9" ht="15">
      <c r="A164" s="6" t="s">
        <v>17</v>
      </c>
      <c r="B164">
        <v>1</v>
      </c>
      <c r="C164">
        <v>6860</v>
      </c>
      <c r="D164">
        <f t="shared" si="4"/>
        <v>6860</v>
      </c>
      <c r="F164">
        <f>D164/K2</f>
        <v>285.8333333333333</v>
      </c>
      <c r="H164">
        <v>174</v>
      </c>
      <c r="I164">
        <f t="shared" si="5"/>
        <v>174</v>
      </c>
    </row>
    <row r="165" spans="6:12" ht="15">
      <c r="F165" s="7">
        <f>SUM(F160:F164)</f>
        <v>410.8333333333333</v>
      </c>
      <c r="I165">
        <f>SUM(I160:I164)</f>
        <v>238</v>
      </c>
      <c r="K165">
        <f>I165*L1/K3</f>
        <v>80.4673883898646</v>
      </c>
      <c r="L165">
        <f>K165+F165</f>
        <v>491.3007217231979</v>
      </c>
    </row>
    <row r="167" ht="15">
      <c r="A167" s="13" t="s">
        <v>128</v>
      </c>
    </row>
    <row r="168" spans="1:9" ht="15">
      <c r="A168" s="9" t="s">
        <v>14</v>
      </c>
      <c r="B168">
        <v>1</v>
      </c>
      <c r="C168">
        <v>14820</v>
      </c>
      <c r="D168">
        <f t="shared" si="4"/>
        <v>14820</v>
      </c>
      <c r="H168">
        <v>235</v>
      </c>
      <c r="I168">
        <f t="shared" si="5"/>
        <v>235</v>
      </c>
    </row>
    <row r="169" spans="1:9" ht="15">
      <c r="A169" s="6" t="s">
        <v>13</v>
      </c>
      <c r="B169">
        <v>1</v>
      </c>
      <c r="C169">
        <v>3080</v>
      </c>
      <c r="D169">
        <f t="shared" si="4"/>
        <v>3080</v>
      </c>
      <c r="H169">
        <v>383</v>
      </c>
      <c r="I169">
        <f t="shared" si="5"/>
        <v>383</v>
      </c>
    </row>
    <row r="170" spans="1:14" ht="15">
      <c r="A170" s="6" t="s">
        <v>44</v>
      </c>
      <c r="B170">
        <v>1</v>
      </c>
      <c r="C170">
        <v>2240</v>
      </c>
      <c r="D170">
        <f t="shared" si="4"/>
        <v>2240</v>
      </c>
      <c r="H170">
        <v>22</v>
      </c>
      <c r="I170">
        <f t="shared" si="5"/>
        <v>22</v>
      </c>
      <c r="N170" t="s">
        <v>129</v>
      </c>
    </row>
    <row r="171" spans="1:14" ht="15">
      <c r="A171" s="6" t="s">
        <v>50</v>
      </c>
      <c r="B171">
        <v>1</v>
      </c>
      <c r="C171">
        <v>5500</v>
      </c>
      <c r="D171">
        <f t="shared" si="4"/>
        <v>5500</v>
      </c>
      <c r="H171">
        <v>16</v>
      </c>
      <c r="I171">
        <f t="shared" si="5"/>
        <v>16</v>
      </c>
      <c r="N171" t="s">
        <v>51</v>
      </c>
    </row>
    <row r="172" spans="4:12" ht="15">
      <c r="D172">
        <f>SUM(D168:D171)</f>
        <v>25640</v>
      </c>
      <c r="F172" s="7">
        <f>D172/K2</f>
        <v>1068.3333333333333</v>
      </c>
      <c r="I172">
        <f>SUM(I168:I171)</f>
        <v>656</v>
      </c>
      <c r="K172">
        <f>I172*L1/K3</f>
        <v>221.7924654779461</v>
      </c>
      <c r="L172">
        <f>K172+F172</f>
        <v>1290.1257988112793</v>
      </c>
    </row>
    <row r="174" ht="15">
      <c r="A174" t="s">
        <v>130</v>
      </c>
    </row>
    <row r="175" spans="1:9" ht="15">
      <c r="A175" s="6" t="s">
        <v>131</v>
      </c>
      <c r="B175">
        <v>1</v>
      </c>
      <c r="C175">
        <v>2400</v>
      </c>
      <c r="D175">
        <f t="shared" si="4"/>
        <v>2400</v>
      </c>
      <c r="H175">
        <v>25</v>
      </c>
      <c r="I175">
        <f t="shared" si="5"/>
        <v>25</v>
      </c>
    </row>
    <row r="176" spans="1:9" ht="15">
      <c r="A176" s="6" t="s">
        <v>13</v>
      </c>
      <c r="B176">
        <v>1</v>
      </c>
      <c r="C176">
        <v>3080</v>
      </c>
      <c r="D176">
        <f t="shared" si="4"/>
        <v>3080</v>
      </c>
      <c r="H176">
        <v>383</v>
      </c>
      <c r="I176">
        <f t="shared" si="5"/>
        <v>383</v>
      </c>
    </row>
    <row r="177" spans="1:14" ht="15">
      <c r="A177" s="6" t="s">
        <v>44</v>
      </c>
      <c r="B177">
        <v>2</v>
      </c>
      <c r="C177">
        <v>2240</v>
      </c>
      <c r="D177">
        <f t="shared" si="4"/>
        <v>4480</v>
      </c>
      <c r="H177">
        <v>22</v>
      </c>
      <c r="I177">
        <f t="shared" si="5"/>
        <v>44</v>
      </c>
      <c r="N177" t="s">
        <v>132</v>
      </c>
    </row>
    <row r="178" spans="1:9" ht="15">
      <c r="A178" s="6" t="s">
        <v>133</v>
      </c>
      <c r="B178">
        <v>1</v>
      </c>
      <c r="C178">
        <v>5520</v>
      </c>
      <c r="D178">
        <f t="shared" si="4"/>
        <v>5520</v>
      </c>
      <c r="H178">
        <v>268</v>
      </c>
      <c r="I178">
        <f t="shared" si="5"/>
        <v>268</v>
      </c>
    </row>
    <row r="179" spans="1:9" ht="15">
      <c r="A179" s="6" t="s">
        <v>134</v>
      </c>
      <c r="B179">
        <v>1</v>
      </c>
      <c r="C179">
        <v>1980</v>
      </c>
      <c r="D179">
        <f t="shared" si="4"/>
        <v>1980</v>
      </c>
      <c r="H179">
        <v>25</v>
      </c>
      <c r="I179">
        <f t="shared" si="5"/>
        <v>25</v>
      </c>
    </row>
    <row r="180" spans="1:9" ht="15">
      <c r="A180" s="6" t="s">
        <v>135</v>
      </c>
      <c r="B180">
        <v>1</v>
      </c>
      <c r="C180">
        <v>6100</v>
      </c>
      <c r="D180">
        <f t="shared" si="4"/>
        <v>6100</v>
      </c>
      <c r="H180">
        <v>24</v>
      </c>
      <c r="I180">
        <f t="shared" si="5"/>
        <v>24</v>
      </c>
    </row>
    <row r="181" spans="1:9" ht="15">
      <c r="A181" s="6" t="s">
        <v>136</v>
      </c>
      <c r="B181">
        <v>2</v>
      </c>
      <c r="C181">
        <v>4400</v>
      </c>
      <c r="D181">
        <f t="shared" si="4"/>
        <v>8800</v>
      </c>
      <c r="H181">
        <v>18</v>
      </c>
      <c r="I181">
        <f t="shared" si="5"/>
        <v>36</v>
      </c>
    </row>
    <row r="182" spans="1:9" ht="15">
      <c r="A182" s="9" t="s">
        <v>98</v>
      </c>
      <c r="B182">
        <v>0</v>
      </c>
      <c r="C182">
        <v>4000</v>
      </c>
      <c r="D182">
        <f t="shared" si="4"/>
        <v>0</v>
      </c>
      <c r="H182">
        <v>43</v>
      </c>
      <c r="I182">
        <f t="shared" si="5"/>
        <v>0</v>
      </c>
    </row>
    <row r="183" spans="4:12" ht="15">
      <c r="D183">
        <f>SUM(D175:D182)</f>
        <v>32360</v>
      </c>
      <c r="F183" s="7">
        <f>D183/K2</f>
        <v>1348.3333333333333</v>
      </c>
      <c r="I183">
        <f>SUM(I175:I182)</f>
        <v>805</v>
      </c>
      <c r="K183">
        <f>I183*L1/K3</f>
        <v>272.1691077892479</v>
      </c>
      <c r="L183">
        <f>K183+F183</f>
        <v>1620.502441122581</v>
      </c>
    </row>
    <row r="185" ht="15">
      <c r="A185" t="s">
        <v>137</v>
      </c>
    </row>
    <row r="186" spans="1:9" ht="15">
      <c r="A186" s="6" t="s">
        <v>138</v>
      </c>
      <c r="B186">
        <v>1</v>
      </c>
      <c r="C186">
        <v>2600</v>
      </c>
      <c r="D186">
        <f t="shared" si="4"/>
        <v>2600</v>
      </c>
      <c r="H186">
        <v>19</v>
      </c>
      <c r="I186">
        <f t="shared" si="5"/>
        <v>19</v>
      </c>
    </row>
    <row r="187" spans="1:9" ht="15">
      <c r="A187" s="6" t="s">
        <v>139</v>
      </c>
      <c r="B187">
        <v>1</v>
      </c>
      <c r="C187">
        <v>2600</v>
      </c>
      <c r="D187">
        <f t="shared" si="4"/>
        <v>2600</v>
      </c>
      <c r="H187">
        <v>17</v>
      </c>
      <c r="I187">
        <f t="shared" si="5"/>
        <v>17</v>
      </c>
    </row>
    <row r="188" spans="1:9" ht="15">
      <c r="A188" s="6" t="s">
        <v>104</v>
      </c>
      <c r="B188">
        <v>1</v>
      </c>
      <c r="C188">
        <v>3100</v>
      </c>
      <c r="D188">
        <f t="shared" si="4"/>
        <v>3100</v>
      </c>
      <c r="H188">
        <v>17</v>
      </c>
      <c r="I188">
        <f t="shared" si="5"/>
        <v>17</v>
      </c>
    </row>
    <row r="189" spans="1:9" ht="15">
      <c r="A189" s="6" t="s">
        <v>140</v>
      </c>
      <c r="B189">
        <v>1</v>
      </c>
      <c r="C189">
        <v>5000</v>
      </c>
      <c r="D189">
        <f t="shared" si="4"/>
        <v>5000</v>
      </c>
      <c r="H189">
        <v>88</v>
      </c>
      <c r="I189">
        <f t="shared" si="5"/>
        <v>88</v>
      </c>
    </row>
    <row r="190" spans="1:9" ht="15">
      <c r="A190" s="9" t="s">
        <v>141</v>
      </c>
      <c r="B190">
        <v>0</v>
      </c>
      <c r="C190">
        <v>3000</v>
      </c>
      <c r="D190">
        <f aca="true" t="shared" si="6" ref="D190:D210">C190*B190</f>
        <v>0</v>
      </c>
      <c r="H190">
        <v>22</v>
      </c>
      <c r="I190">
        <f aca="true" t="shared" si="7" ref="I190:I210">H190*B190</f>
        <v>0</v>
      </c>
    </row>
    <row r="191" spans="1:9" ht="15">
      <c r="A191" s="6" t="s">
        <v>142</v>
      </c>
      <c r="B191">
        <v>3</v>
      </c>
      <c r="C191">
        <v>5000</v>
      </c>
      <c r="D191">
        <f t="shared" si="6"/>
        <v>15000</v>
      </c>
      <c r="H191">
        <v>28</v>
      </c>
      <c r="I191">
        <f t="shared" si="7"/>
        <v>84</v>
      </c>
    </row>
    <row r="192" spans="1:9" ht="15">
      <c r="A192" s="6" t="s">
        <v>143</v>
      </c>
      <c r="B192">
        <v>1</v>
      </c>
      <c r="C192">
        <v>5000</v>
      </c>
      <c r="D192">
        <f t="shared" si="6"/>
        <v>5000</v>
      </c>
      <c r="H192">
        <v>42</v>
      </c>
      <c r="I192">
        <f t="shared" si="7"/>
        <v>42</v>
      </c>
    </row>
    <row r="193" spans="1:9" ht="15">
      <c r="A193" s="6" t="s">
        <v>144</v>
      </c>
      <c r="B193">
        <v>3</v>
      </c>
      <c r="C193">
        <v>3800</v>
      </c>
      <c r="D193">
        <f t="shared" si="6"/>
        <v>11400</v>
      </c>
      <c r="H193">
        <v>37</v>
      </c>
      <c r="I193">
        <f t="shared" si="7"/>
        <v>111</v>
      </c>
    </row>
    <row r="194" spans="4:12" ht="15">
      <c r="D194">
        <f>SUM(D186:D193)</f>
        <v>44700</v>
      </c>
      <c r="F194" s="7">
        <f>D194/K2</f>
        <v>1862.5</v>
      </c>
      <c r="I194">
        <f>SUM(I186:I193)</f>
        <v>378</v>
      </c>
      <c r="K194">
        <f>I194*L1/K3</f>
        <v>127.80114626625553</v>
      </c>
      <c r="L194">
        <f>K194+F194</f>
        <v>1990.3011462662555</v>
      </c>
    </row>
    <row r="196" ht="15">
      <c r="A196" t="s">
        <v>145</v>
      </c>
    </row>
    <row r="197" spans="1:9" ht="15">
      <c r="A197" s="9" t="s">
        <v>146</v>
      </c>
      <c r="B197">
        <v>0</v>
      </c>
      <c r="C197">
        <v>17000</v>
      </c>
      <c r="D197">
        <f t="shared" si="6"/>
        <v>0</v>
      </c>
      <c r="H197">
        <v>72</v>
      </c>
      <c r="I197">
        <f t="shared" si="7"/>
        <v>0</v>
      </c>
    </row>
    <row r="198" spans="1:9" ht="15">
      <c r="A198" s="9" t="s">
        <v>147</v>
      </c>
      <c r="B198">
        <v>0</v>
      </c>
      <c r="C198">
        <v>8500</v>
      </c>
      <c r="D198">
        <f t="shared" si="6"/>
        <v>0</v>
      </c>
      <c r="H198">
        <v>40</v>
      </c>
      <c r="I198">
        <f t="shared" si="7"/>
        <v>0</v>
      </c>
    </row>
    <row r="199" spans="1:14" ht="15">
      <c r="A199" s="6" t="s">
        <v>148</v>
      </c>
      <c r="B199">
        <v>1</v>
      </c>
      <c r="C199">
        <v>5000</v>
      </c>
      <c r="D199">
        <f t="shared" si="6"/>
        <v>5000</v>
      </c>
      <c r="H199">
        <v>31</v>
      </c>
      <c r="I199">
        <f t="shared" si="7"/>
        <v>31</v>
      </c>
      <c r="N199">
        <v>1</v>
      </c>
    </row>
    <row r="200" spans="1:9" ht="15">
      <c r="A200" s="6" t="s">
        <v>105</v>
      </c>
      <c r="B200">
        <v>1</v>
      </c>
      <c r="C200">
        <v>5600</v>
      </c>
      <c r="D200">
        <f t="shared" si="6"/>
        <v>5600</v>
      </c>
      <c r="H200">
        <v>83</v>
      </c>
      <c r="I200">
        <f t="shared" si="7"/>
        <v>83</v>
      </c>
    </row>
    <row r="201" spans="1:9" ht="15">
      <c r="A201" s="6" t="s">
        <v>149</v>
      </c>
      <c r="B201">
        <v>1</v>
      </c>
      <c r="C201">
        <v>1760</v>
      </c>
      <c r="D201">
        <f t="shared" si="6"/>
        <v>1760</v>
      </c>
      <c r="H201">
        <v>13</v>
      </c>
      <c r="I201">
        <f t="shared" si="7"/>
        <v>13</v>
      </c>
    </row>
    <row r="202" spans="1:9" ht="15">
      <c r="A202" s="6" t="s">
        <v>150</v>
      </c>
      <c r="B202">
        <v>1</v>
      </c>
      <c r="C202">
        <v>2200</v>
      </c>
      <c r="D202">
        <f t="shared" si="6"/>
        <v>2200</v>
      </c>
      <c r="H202">
        <v>12</v>
      </c>
      <c r="I202">
        <f t="shared" si="7"/>
        <v>12</v>
      </c>
    </row>
    <row r="203" spans="1:14" ht="15">
      <c r="A203" s="6" t="s">
        <v>151</v>
      </c>
      <c r="B203">
        <v>2</v>
      </c>
      <c r="C203">
        <v>3920</v>
      </c>
      <c r="D203">
        <f t="shared" si="6"/>
        <v>7840</v>
      </c>
      <c r="H203">
        <v>60</v>
      </c>
      <c r="I203">
        <f t="shared" si="7"/>
        <v>120</v>
      </c>
      <c r="N203" t="s">
        <v>152</v>
      </c>
    </row>
    <row r="204" spans="1:9" ht="15">
      <c r="A204" s="6" t="s">
        <v>153</v>
      </c>
      <c r="B204">
        <v>1</v>
      </c>
      <c r="C204">
        <v>6000</v>
      </c>
      <c r="D204">
        <f t="shared" si="6"/>
        <v>6000</v>
      </c>
      <c r="H204">
        <v>30</v>
      </c>
      <c r="I204">
        <f t="shared" si="7"/>
        <v>30</v>
      </c>
    </row>
    <row r="205" spans="4:12" ht="15">
      <c r="D205">
        <f>SUM(D197:D204)</f>
        <v>28400</v>
      </c>
      <c r="F205">
        <f>D205/K2</f>
        <v>1183.3333333333333</v>
      </c>
      <c r="I205">
        <f>SUM(I197:I204)</f>
        <v>289</v>
      </c>
      <c r="K205">
        <f>I205*L1/K3</f>
        <v>97.71040018769273</v>
      </c>
      <c r="L205">
        <f>K205+F205</f>
        <v>1281.043733521026</v>
      </c>
    </row>
    <row r="207" spans="4:9" ht="15">
      <c r="D207">
        <f t="shared" si="6"/>
        <v>0</v>
      </c>
      <c r="I207">
        <f t="shared" si="7"/>
        <v>0</v>
      </c>
    </row>
    <row r="208" spans="4:9" ht="15">
      <c r="D208">
        <f t="shared" si="6"/>
        <v>0</v>
      </c>
      <c r="I208">
        <f t="shared" si="7"/>
        <v>0</v>
      </c>
    </row>
    <row r="209" spans="4:9" ht="15">
      <c r="D209">
        <f t="shared" si="6"/>
        <v>0</v>
      </c>
      <c r="I209">
        <f t="shared" si="7"/>
        <v>0</v>
      </c>
    </row>
    <row r="210" spans="4:9" ht="15">
      <c r="D210">
        <f t="shared" si="6"/>
        <v>0</v>
      </c>
      <c r="I210">
        <f t="shared" si="7"/>
        <v>0</v>
      </c>
    </row>
  </sheetData>
  <sheetProtection/>
  <hyperlinks>
    <hyperlink ref="A7" r:id="rId1" display="http://samayas4astlivaya.www.nn.ru/"/>
    <hyperlink ref="A8" r:id="rId2" tooltip="View details" display="http://www.testerkorea.com/Product/nature-republic-soothing-moisture-aloe-vera-92-soothing-gel-300ml"/>
    <hyperlink ref="A9" r:id="rId3" tooltip="View details" display="http://www.testerkorea.com/Product/mizon-all-in-one-snail-repair-cream-75-g"/>
    <hyperlink ref="A10" r:id="rId4" tooltip="View details" display="http://www.testerkorea.com/Product/skinfood-pineapple-peeling-gel-100-ml"/>
    <hyperlink ref="A16" r:id="rId5" tooltip="View details" display="http://www.testerkorea.com/Product/tonymoly-clean-dew-foam-cleanser-180ml"/>
    <hyperlink ref="A17" r:id="rId6" tooltip="View details" display="http://www.testerkorea.com/Product/under-holikaholika-jewel-light-waterproof-eye-liner"/>
    <hyperlink ref="A18" r:id="rId7" tooltip="View details" display="http://www.testerkorea.com/Product/secretkey-so-fast-hair-booster-treatment-360ml"/>
    <hyperlink ref="A19" r:id="rId8" tooltip="View details" display="http://www.testerkorea.com/Product/secretkey-so-fast-hair-booster-shampoo-360ml"/>
    <hyperlink ref="A20" r:id="rId9" tooltip="View details" display="http://www.testerkorea.com/Product/s-etude-real-art-cleansing-oil-moisture-25ml"/>
    <hyperlink ref="A21" r:id="rId10" tooltip="View details" display="http://www.testerkorea.com/Product/s-innisfree-olive-real-skin-10ml"/>
    <hyperlink ref="A22" r:id="rId11" tooltip="View details" display="http://www.testerkorea.com/Product/s-etude-moistfull-collagen-facial-freshener-15-ml"/>
    <hyperlink ref="A23" r:id="rId12" tooltip="View details" display="http://www.testerkorea.com/Product/s-its-skin-vita-5-program-10-ml"/>
    <hyperlink ref="A24" r:id="rId13" tooltip="View details" display="http://www.testerkorea.com/Product/tonymoly-berry-trendy-style-hair-mist-3-kinds-115ml"/>
    <hyperlink ref="A25" r:id="rId14" tooltip="View details" display="http://www.testerkorea.com/Product/its-skin-mini-bebe-mist-55ml"/>
    <hyperlink ref="A26" r:id="rId15" tooltip="View details" display="http://www.testerkorea.com/Product/holikaholika-petit-bb-30ml"/>
    <hyperlink ref="A27" r:id="rId16" tooltip="View details" display="http://www.testerkorea.com/Product/mizon-function-formula-all-in-one-snail-repair-cream-35ml"/>
    <hyperlink ref="A28" r:id="rId17" tooltip="View details" display="http://www.testerkorea.com/Product/tonymoly-mini-berry-lip-balm-spf15pa"/>
    <hyperlink ref="A29" r:id="rId18" tooltip="View details" display="http://www.testerkorea.com/Product/tonymoly-tangerine-whitening-hand-cream-30g"/>
    <hyperlink ref="A30" r:id="rId19" tooltip="View details" display="http://www.testerkorea.com/Product/tonymoly-hello-bunny-perfume-bar"/>
    <hyperlink ref="A31" r:id="rId20" tooltip="View details" display="http://www.testerkorea.com/Product/tonymoly-appletox-smooth-massage-peeling-cream-80g"/>
    <hyperlink ref="A32" r:id="rId21" tooltip="View details" display="http://www.testerkorea.com/Product/tonymoly-fruit-princess-gloss-46g"/>
    <hyperlink ref="A33" r:id="rId22" tooltip="View details" display="http://www.testerkorea.com/Product/tonymoly-pandas-brightening-eye-base-9g"/>
    <hyperlink ref="A34" r:id="rId23" tooltip="View details" display="http://www.testerkorea.com/Product/tonymoly-delight-circle-lens-mascara-6g"/>
    <hyperlink ref="A35" r:id="rId24" tooltip="View details" display="http://www.testerkorea.com/Product/tonymoly-petit-bunny-gloss-bar-9g"/>
    <hyperlink ref="A39" r:id="rId25" tooltip="View details" display="http://www.testerkorea.com/Product/s-holika-wine-therapy-sleeping-mask-pack-5ml"/>
    <hyperlink ref="A40" r:id="rId26" tooltip="View details" display="http://www.testerkorea.com/Product/apieu-perfect-fit-concealer-duo-23g"/>
    <hyperlink ref="A41" r:id="rId27" tooltip="View details" display="http://www.testerkorea.com/Product/missha-m-perfect-cover-bb-cream-50ml-"/>
    <hyperlink ref="A38" r:id="rId28" display="http://lubsk.www.nn.ru/"/>
    <hyperlink ref="A46" r:id="rId29" tooltip="View details" display="http://www.testerkorea.com/Product/holikaholika-3-seconds-starter-collagen-150ml"/>
    <hyperlink ref="A47" r:id="rId30" tooltip="View details" display="http://www.testerkorea.com/Product/under-holikaholika-jewel-light-waterproof-eye-liner"/>
    <hyperlink ref="A51" r:id="rId31" tooltip="View details" display="http://www.testerkorea.com/Product/belleme-black-mesh-travel-7pcs-brush-set"/>
    <hyperlink ref="A52" r:id="rId32" tooltip="View details" display="http://www.testerkorea.com/Product/innisfree-mineral-shading-5g"/>
    <hyperlink ref="A11" r:id="rId33" tooltip="View details" display="http://www.testerkorea.com/Product/nature-republic-natural-fermentation-argan-foam-cleanser-150ml"/>
    <hyperlink ref="A12" r:id="rId34" tooltip="View details" display="http://www.testerkorea.com/Product/tonymoly-tomatox-magic-massage-pack-80g"/>
    <hyperlink ref="A56" r:id="rId35" tooltip="View details" display="http://www.testerkorea.com/Product/nature-republic-soothing-moisture-aloe-vera-92-soothing-gel-300ml"/>
    <hyperlink ref="A57" r:id="rId36" tooltip="View details" display="http://www.testerkorea.com/Product/mizon-all-in-one-snail-repair-cream-75-g"/>
    <hyperlink ref="A58" r:id="rId37" tooltip="View details" display="http://www.testerkorea.com/Product/tonymoly-red-apple-tox-honey-cream-80ml-2"/>
    <hyperlink ref="A63" r:id="rId38" display="http://lenav.www.nn.ru/"/>
    <hyperlink ref="A64" r:id="rId39" tooltip="View details" display="http://www.testerkorea.com/Product/mizon-original-skin-energy-collagen-100"/>
    <hyperlink ref="A65" r:id="rId40" tooltip="View details" display="http://www.testerkorea.com/Product/its-skin-power-10-formula-wr-effector-30ml"/>
    <hyperlink ref="A66" r:id="rId41" tooltip="View details" display="http://www.testerkorea.com/Product/its-skin-power-10-formula-propolis-30ml"/>
    <hyperlink ref="A70" r:id="rId42" tooltip="View details" display="http://www.testerkorea.com/Product/s-iope-moistgen-skin-hydration-special-gift-set-5-items"/>
    <hyperlink ref="A71" r:id="rId43" tooltip="View details" display="http://www.testerkorea.com/Product/s-laneige-water-sleeping-pack-ex-4ml10ea"/>
    <hyperlink ref="A72" r:id="rId44" tooltip="View details" display="http://www.testerkorea.com/Product/its-skin-power-10-formula-vc-effector-30ml-2"/>
    <hyperlink ref="A73" r:id="rId45" tooltip="View details" display="http://www.testerkorea.com/Product/its-skin-power-10-formula-ve-effector-30ml"/>
    <hyperlink ref="A78" r:id="rId46" tooltip="View details" display="http://www.testerkorea.com/Product/holikaholika-3-seconds-starter-hyaluronic-acid-150ml"/>
    <hyperlink ref="A79" r:id="rId47" tooltip="View details" display="http://www.testerkorea.com/Product/holikaholika-wine-therapy-sleeping-mask-pack"/>
    <hyperlink ref="A80" r:id="rId48" tooltip="View details" display="http://www.testerkorea.com/Product/holikaholika-honey-sleeping-pack-acerola"/>
    <hyperlink ref="A81" r:id="rId49" tooltip="View details" display="http://www.testerkorea.com/Product/3w-clinic-moisturizing-snail-hand-cream-100ml"/>
    <hyperlink ref="A82" r:id="rId50" tooltip="View details" display="http://www.testerkorea.com/Product/e-choice-shea-butter-hand-cream-60g"/>
    <hyperlink ref="A83" r:id="rId51" tooltip="View details" display="http://www.testerkorea.com/Product/tonymoly-mini-peach-lip-balm-7g"/>
    <hyperlink ref="A92" r:id="rId52" tooltip="View details" display="http://www.testerkorea.com/Product/e-3w-clinic-moisturizing-collagen-hand-cream-100ml"/>
    <hyperlink ref="A93" r:id="rId53" tooltip="View details" display="http://www.testerkorea.com/Product/3w-clinic-moisturizing-snail-hand-cream-100ml"/>
    <hyperlink ref="A94" r:id="rId54" tooltip="View details" display="http://www.testerkorea.com/Product/s-holika-wine-therapy-sleeping-mask-pack-5ml"/>
    <hyperlink ref="A95" r:id="rId55" tooltip="View details" display="http://www.testerkorea.com/Product/s-apieu-oriental-balhyo-o2-bubble-mask-2ml10ea-2"/>
    <hyperlink ref="A102" r:id="rId56" tooltip="View details" display="http://www.testerkorea.com/Product/tonymoly-floria-brightening-peeling-gel-150ml"/>
    <hyperlink ref="A103" r:id="rId57" tooltip="View details" display="http://www.testerkorea.com/Product/baviphat-apple-ac-therapy-sleeping-pack"/>
    <hyperlink ref="A104" r:id="rId58" tooltip="View details" display="http://www.testerkorea.com/Product/baviphat-strawberry-toxifying-mask"/>
    <hyperlink ref="A105" r:id="rId59" tooltip="View details" display="http://www.testerkorea.com/Product/nature-republic-soothing-moisture-aloe-vera-92-soothing-gel-300ml"/>
    <hyperlink ref="A106" r:id="rId60" tooltip="View details" display="http://www.testerkorea.com/Product/aritaum-ginger-sugar-tint-lip-balm-37g"/>
    <hyperlink ref="A107" r:id="rId61" tooltip="View details" display="http://www.testerkorea.com/Product/nature-republic-botanical-stick-highlighter"/>
    <hyperlink ref="A108" r:id="rId62" tooltip="View details" display="http://www.testerkorea.com/Product/etude-house-ac-clinic-intense-extractor-12g"/>
    <hyperlink ref="A109" r:id="rId63" tooltip="View details" display="http://www.testerkorea.com/Product/th-isme-rasyan-herbal-clove-toothpaste-25g"/>
    <hyperlink ref="A110" r:id="rId64" tooltip="View details" display="http://www.testerkorea.com/Product/ciracle-pore-control-blackhead-off-sheet-30-sheets"/>
    <hyperlink ref="A111" r:id="rId65" tooltip="View details" display="http://www.testerkorea.com/Product/s-skinfood-mushroom-multi-care-bb-cream-02-1ml10ea"/>
    <hyperlink ref="A112" r:id="rId66" tooltip="View details" display="http://www.testerkorea.com/Product/s-tonymoly-luminous-goddess-aura-beam-bb-cream-spf-37-pa-10ea"/>
    <hyperlink ref="A113" r:id="rId67" tooltip="View details" display="http://www.testerkorea.com/Product/s-skinfood-platinum-grape-cell-essential-bb-cream-spf45-pa1ml10ea"/>
    <hyperlink ref="A96" r:id="rId68" tooltip="View details" display="http://www.testerkorea.com/Product/s-tonymoly-intense-care-dual-effect-sleeping-pack-1ml10ea"/>
    <hyperlink ref="A97" r:id="rId69" tooltip="View details" display="http://www.testerkorea.com/Product/tonymoly-floria-brightening-peeling-gel-150ml"/>
    <hyperlink ref="A119" r:id="rId70" tooltip="View details" display="http://www.testerkorea.com/Product/kracie-natural-naive-natural-deep-cleansing-oil-olive-170ml"/>
    <hyperlink ref="A125" r:id="rId71" tooltip="View details" display="http://www.testerkorea.com/Product/mediheal-vtr-stretching-patch-20ml"/>
    <hyperlink ref="A132" r:id="rId72" tooltip="View details" display="http://www.testerkorea.com/Product/nature-republic-soothing-moisture-aloe-vera-92-soothing-gel-300ml"/>
    <hyperlink ref="A135" r:id="rId73" tooltip="View details" display="http://www.testerkorea.com/Product/s-ohui-age-recovery-cell-lab-cream-2ml10ea"/>
    <hyperlink ref="A136" r:id="rId74" tooltip="View details" display="http://www.testerkorea.com/Product/s-ohui-age-recovery-super-anti-aging-essence-1ml10ea"/>
    <hyperlink ref="A137" r:id="rId75" tooltip="View details" display="http://www.testerkorea.com/Product/mizon-nonstop-waterful-cream-50ml"/>
    <hyperlink ref="A138" r:id="rId76" tooltip="View details" display="http://www.testerkorea.com/Product/mizon-original-skin-energy-collagen-100"/>
    <hyperlink ref="A144" r:id="rId77" tooltip="View details" display="http://www.testerkorea.com/Product/missha-bubble-maker"/>
    <hyperlink ref="A145" r:id="rId78" tooltip="View details" display="http://www.testerkorea.com/Product/mizon-all-in-one-snail-repair-cream-75-g"/>
    <hyperlink ref="A146" r:id="rId79" tooltip="View details" display="http://www.testerkorea.com/Product/s-too-cool-rules-of-pore-morocco-ghassoul-foam-cleanser-3-ml10ea"/>
    <hyperlink ref="A147" r:id="rId80" tooltip="View details" display="http://www.testerkorea.com/Product/baviphat-strawberry-toxifying-mask"/>
    <hyperlink ref="A148" r:id="rId81" tooltip="View details" display="http://www.testerkorea.com/Product/th-isme-rasyan-herbal-clove-toothpaste-25g"/>
    <hyperlink ref="A149" r:id="rId82" tooltip="View details" display="http://www.testerkorea.com/Product/s-tonymoly-tomatox-magic-massage-pack-10ea"/>
    <hyperlink ref="A150" r:id="rId83" tooltip="View details" display="http://www.testerkorea.com/Product/etude-house-ac-clinic-intense-extractor-12g"/>
    <hyperlink ref="A151" r:id="rId84" tooltip="View details" display="http://www.testerkorea.com/Product/mizon-apple-smoothie-peeling-gel-120ml"/>
    <hyperlink ref="A152" r:id="rId85" tooltip="View details" display="http://www.testerkorea.com/Product/ciracle-red-spot-cream-red-spot-healing-cream-30ml"/>
    <hyperlink ref="A153" r:id="rId86" tooltip="View details" display="http://www.testerkorea.com/Product/ciracle-pore-control-blackhead-off-sheet-30-sheets"/>
    <hyperlink ref="A154" r:id="rId87" tooltip="View details" display="http://www.testerkorea.com/Product/s-whoo-jinyul-cream-1ml-10ea"/>
    <hyperlink ref="A155" r:id="rId88" tooltip="View details" display="http://www.testerkorea.com/Product/s-holika-wine-therapy-sleeping-mask-pack-5ml"/>
    <hyperlink ref="A156" r:id="rId89" tooltip="View details" display="http://www.testerkorea.com/Product/food-a-holic-3d-natural-essence-mask-aloe"/>
    <hyperlink ref="A98" r:id="rId90" tooltip="View details" display="http://www.testerkorea.com/Product/s-tonymoly-floria-nutra-energy-100hours-cream-1ml10ea"/>
    <hyperlink ref="A120" r:id="rId91" tooltip="View details" display="http://www.testerkorea.com/Product/s-whoo-qi-jin-eye-cream-1-ml-10ea"/>
    <hyperlink ref="A126" r:id="rId92" tooltip="View details" display="http://www.testerkorea.com/Product/s-sulwhasoo-first-care-activating-serum-1ml10ea"/>
    <hyperlink ref="A59" r:id="rId93" tooltip="View details" display="http://www.testerkorea.com/Product/s-tonymoly-tomatox-magic-massage-pack-10ea"/>
    <hyperlink ref="A74" r:id="rId94" tooltip="View details" display="http://www.testerkorea.com/Product/kracie-natural-naive-natural-deep-cleansing-oil-olive-170ml"/>
    <hyperlink ref="A84" r:id="rId95" tooltip="View details" display="http://www.testerkorea.com/Product/tonymoly-floria-brightening-peeling-gel-150ml"/>
    <hyperlink ref="A85" r:id="rId96" tooltip="View details" display="http://www.testerkorea.com/Product/e-its-skin-citron-cleansing-foam-150ml-sale-50"/>
    <hyperlink ref="A86" r:id="rId97" tooltip="View details" display="http://www.testerkorea.com/Product/apieu-real-marmalade-peach-cleansing-foam-170ml"/>
    <hyperlink ref="A87" r:id="rId98" tooltip="View details" display="http://www.testerkorea.com/Product/missha-m-perfect-cover-bb-cream-20ml"/>
    <hyperlink ref="A99" r:id="rId99" tooltip="View details" display="http://www.testerkorea.com/Product/s-innisfree-soybean-energy-special-kit-3-items"/>
    <hyperlink ref="A121" r:id="rId100" tooltip="View details" display="http://www.testerkorea.com/Product/its-skin-self-care-foot-peeling"/>
    <hyperlink ref="A162" r:id="rId101" tooltip="View details" display="http://www.testerkorea.com/Product/s-holika-wine-therapy-sleeping-mask-pack-5ml"/>
    <hyperlink ref="A164" r:id="rId102" tooltip="View details" display="http://www.testerkorea.com/Product/tonymoly-tomatox-magic-massage-pack-80g"/>
    <hyperlink ref="A169" r:id="rId103" tooltip="View details" display="http://www.testerkorea.com/Product/nature-republic-soothing-moisture-aloe-vera-92-soothing-gel-300ml"/>
    <hyperlink ref="A170" r:id="rId104" tooltip="View details" display="http://www.testerkorea.com/Product/tonymoly-delight-circle-lens-mascara-6g"/>
    <hyperlink ref="A171" r:id="rId105" tooltip="View details" display="http://www.testerkorea.com/Product/apieu-perfect-fit-concealer-duo-23g"/>
    <hyperlink ref="A175" r:id="rId106" tooltip="View details" display="http://www.testerkorea.com/Product/the-face-shop-good-bye-smile-fold-modeling-gel-patch-2sheets"/>
    <hyperlink ref="A176" r:id="rId107" tooltip="View details" display="http://www.testerkorea.com/Product/nature-republic-soothing-moisture-aloe-vera-92-soothing-gel-300ml"/>
    <hyperlink ref="A177" r:id="rId108" tooltip="View details" display="http://www.testerkorea.com/Product/tonymoly-delight-circle-lens-mascara-6g"/>
    <hyperlink ref="A178" r:id="rId109" tooltip="View details" display="http://www.testerkorea.com/Product/holikaholika-daily-garden-lip-eye-remover-olive-200ml"/>
    <hyperlink ref="A179" r:id="rId110" tooltip="View details" display="http://www.testerkorea.com/Product/the-face-shop-blackhead-out-charcoal-nose-strips-7ea"/>
    <hyperlink ref="A180" r:id="rId111" tooltip="View details" display="http://www.testerkorea.com/Product/mizon-function-formula-snail-repair-eye-cream-15ml"/>
    <hyperlink ref="A181" r:id="rId112" tooltip="View details" display="http://www.testerkorea.com/Product/s-ohui-age-recovery-cell-lab-eye-cream-1ml10ea"/>
    <hyperlink ref="A186" r:id="rId113" tooltip="View details" display="http://www.testerkorea.com/Product/s-whoo-qi-jin-cream-1ml10ea"/>
    <hyperlink ref="A187" r:id="rId114" tooltip="View details" display="http://www.testerkorea.com/Product/s-whoo-qi-jin-essence-1ml-10ea"/>
    <hyperlink ref="A188" r:id="rId115" tooltip="View details" display="http://www.testerkorea.com/Product/s-whoo-qi-jin-eye-cream-1-ml-10ea"/>
    <hyperlink ref="A189" r:id="rId116" tooltip="View details" display="http://www.testerkorea.com/Product/s-hera-cleansing-simple-set-2-items"/>
    <hyperlink ref="A191" r:id="rId117" tooltip="View details" display="http://www.testerkorea.com/Product/purederm-collagen-eye-zone-mask"/>
    <hyperlink ref="A192" r:id="rId118" tooltip="View details" display="http://www.testerkorea.com/Product/secretkey-snailegf-repairing-hydrogel-mask-1ea"/>
    <hyperlink ref="A193" r:id="rId119" tooltip="View details" display="http://www.testerkorea.com/Product/the-face-shop-babyface-hydrogel-mask-collagen"/>
    <hyperlink ref="A199" r:id="rId120" tooltip="View details" display="http://www.testerkorea.com/Product/too-cool-for-school-break-time-lip-tint-balm-4g"/>
    <hyperlink ref="A200" r:id="rId121" tooltip="View details" display="http://www.testerkorea.com/Product/its-skin-self-care-foot-peeling"/>
    <hyperlink ref="A201" r:id="rId122" tooltip="View details" display="http://www.testerkorea.com/Product/missha-oil-control-film-50ea"/>
    <hyperlink ref="A202" r:id="rId123" tooltip="View details" display="http://www.testerkorea.com/Product/the-face-shop-daily-beauty-tools-oil-control-film-50-sheet"/>
    <hyperlink ref="A203" r:id="rId124" tooltip="View details" display="http://www.testerkorea.com/Product/the-face-shop-mini-pet-hand-cream-30ml"/>
    <hyperlink ref="A204" r:id="rId125" tooltip="View details" display="http://www.testerkorea.com/Product/konad-stamping-nail-art-image-plate-s10"/>
  </hyperlinks>
  <printOptions/>
  <pageMargins left="0.7" right="0.7" top="0.75" bottom="0.75" header="0.3" footer="0.3"/>
  <pageSetup horizontalDpi="600" verticalDpi="600" orientation="portrait" paperSize="9" r:id="rId127"/>
  <drawing r:id="rId1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2014-11-05T07:49:29Z</dcterms:created>
  <dcterms:modified xsi:type="dcterms:W3CDTF">2014-11-05T07:49:55Z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