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новый год" sheetId="1" r:id="rId1"/>
  </sheets>
  <definedNames/>
  <calcPr fullCalcOnLoad="1"/>
</workbook>
</file>

<file path=xl/sharedStrings.xml><?xml version="1.0" encoding="utf-8"?>
<sst xmlns="http://schemas.openxmlformats.org/spreadsheetml/2006/main" count="243" uniqueCount="203">
  <si>
    <t xml:space="preserve">доставка </t>
  </si>
  <si>
    <t xml:space="preserve">курс  </t>
  </si>
  <si>
    <t>вес</t>
  </si>
  <si>
    <t>заказ</t>
  </si>
  <si>
    <t>шт</t>
  </si>
  <si>
    <t>цена Won</t>
  </si>
  <si>
    <t>сумма Won</t>
  </si>
  <si>
    <t>цена в руб</t>
  </si>
  <si>
    <t>вес общий</t>
  </si>
  <si>
    <t>цена доставка</t>
  </si>
  <si>
    <t>общая сумма</t>
  </si>
  <si>
    <t>оплата</t>
  </si>
  <si>
    <t> SamayaS4astlivaya</t>
  </si>
  <si>
    <t>NATURE REPUBLIC Soothing &amp; Moisture Aloe Vera 92% Soothing Gel 300ml</t>
  </si>
  <si>
    <t>MIZON All In One Snail Repair Cream 75 g</t>
  </si>
  <si>
    <t>SKINFOOD Pineapple Peeling Gel 100 ml.</t>
  </si>
  <si>
    <t>NATURE REPUBLIC Natural Fermentation Argan Foam Cleanser 150ml</t>
  </si>
  <si>
    <t>TONYMOLY Tomatox Magic Massage Pack 80g</t>
  </si>
  <si>
    <t>Зета Джонс</t>
  </si>
  <si>
    <t>TONYMOLY Clean Dew Foam Cleanser 180ml</t>
  </si>
  <si>
    <t>acerola blubbery</t>
  </si>
  <si>
    <t>[UNDER] HOLIKAHOLIKA Jewel Light Waterproof Eye Liner</t>
  </si>
  <si>
    <t>SECRETKEY So Fast Hair Booster Treatment 360ml</t>
  </si>
  <si>
    <t>SECRETKEY So Fast Hair Booster Shampoo 360ml</t>
  </si>
  <si>
    <t>[S] Etude Real art cleansing oil moisture 25ml</t>
  </si>
  <si>
    <t>[S] INNISFREE Olive Real Skin 10ml</t>
  </si>
  <si>
    <t>[S] Etude Moistfull Collagen Facial Freshener 15 ml.</t>
  </si>
  <si>
    <t>[S] It's skin Vita 5 Program 10 ml.</t>
  </si>
  <si>
    <t>е</t>
  </si>
  <si>
    <t>TONYMOLY Berry Trendy Style Hair Mist 3 KINDS 115ml</t>
  </si>
  <si>
    <t>Smoothing &amp; Holding</t>
  </si>
  <si>
    <t>IT'S SKIN Mini bebe Mist 55ml</t>
  </si>
  <si>
    <t>#03 shining apple</t>
  </si>
  <si>
    <t>HOLIKAHOLIKA Petit BB 30ml</t>
  </si>
  <si>
    <t>Moisture SPF30 PA++</t>
  </si>
  <si>
    <t>MIZON Function Formula All In One Snail Repair Cream 35ml</t>
  </si>
  <si>
    <t>TONYMOLY Mini Berry Lip Balm SPF15PA+</t>
  </si>
  <si>
    <t>Blueberry</t>
  </si>
  <si>
    <t>TONYMOLY Tangerine Whitening Hand Cream 30g</t>
  </si>
  <si>
    <t>TONYMOLY Hello Bunny Perfume Bar</t>
  </si>
  <si>
    <t>01 BeBe Power</t>
  </si>
  <si>
    <t>TONYMOLY Appletox Smooth Massage Peeling cream 80g</t>
  </si>
  <si>
    <t>TONYMOLY Fruit Princess Gloss 4.6g</t>
  </si>
  <si>
    <t>TONYMOLY Panda's Brightening Eye Base 9g</t>
  </si>
  <si>
    <t>TONYMOLY Delight Circle Lens Mascara 6g</t>
  </si>
  <si>
    <t>#01 Volume Circle</t>
  </si>
  <si>
    <t>TONYMOLY Petit Bunny Gloss Bar 9g</t>
  </si>
  <si>
    <t>lubsk</t>
  </si>
  <si>
    <t>[S] Holika Wine Therapy Sleeping Mask Pack 5ml</t>
  </si>
  <si>
    <t>A'PIEU Perfect-fit Concealer Duo 2.3g</t>
  </si>
  <si>
    <t>gb01</t>
  </si>
  <si>
    <t>MISSHA M perfect cover BB cream 50ml [재고]</t>
  </si>
  <si>
    <r>
      <t> </t>
    </r>
    <r>
      <rPr>
        <b/>
        <sz val="9"/>
        <color indexed="10"/>
        <rFont val="Arial"/>
        <family val="2"/>
      </rPr>
      <t>Murzikk</t>
    </r>
  </si>
  <si>
    <t>BELLEME Black Mesh Travel 7pcs brush set</t>
  </si>
  <si>
    <t>INNISFREE Mineral Shading 5g</t>
  </si>
  <si>
    <t>vanila choko</t>
  </si>
  <si>
    <t>7 8</t>
  </si>
  <si>
    <t>konfeti</t>
  </si>
  <si>
    <t>TONYMOLY Red Apple Tox Honey cream 80ml.</t>
  </si>
  <si>
    <t>[S] Tonymoly Tomatox Magic Massage Pack *10ea</t>
  </si>
  <si>
    <t> LenaV</t>
  </si>
  <si>
    <t>MIZON Original Skin Energy Collagen 100</t>
  </si>
  <si>
    <t>It's Skin Power 10 Formula WR Effector 30ml</t>
  </si>
  <si>
    <t>It's Skin Power 10 Formula Propolis 30ml</t>
  </si>
  <si>
    <r>
      <t> </t>
    </r>
    <r>
      <rPr>
        <b/>
        <u val="single"/>
        <sz val="9"/>
        <color indexed="10"/>
        <rFont val="Arial"/>
        <family val="2"/>
      </rPr>
      <t>РусАл-ка</t>
    </r>
  </si>
  <si>
    <t>[S] Iope Moistgen skin hydration special gift set 5 items</t>
  </si>
  <si>
    <t>[S] Laneige Water sleeping pack EX 4ml*10ea</t>
  </si>
  <si>
    <t>It's Skin Power 10 Formula VC Effector 30ml.</t>
  </si>
  <si>
    <t>It's Skin Power 10 Formula VE Effector 30ml</t>
  </si>
  <si>
    <t>Kracie Natural Naive Natural Deep Cleansing Oil (Olive) 170ml</t>
  </si>
  <si>
    <r>
      <t> </t>
    </r>
    <r>
      <rPr>
        <b/>
        <sz val="9"/>
        <color indexed="10"/>
        <rFont val="Arial"/>
        <family val="2"/>
      </rPr>
      <t>Svetlanabaz</t>
    </r>
  </si>
  <si>
    <t>HOLIKAHOLIKA 3 seconds starter Hyaluronic Acid 150ml</t>
  </si>
  <si>
    <t>HOLIKAHOLIKA Wine Therapy Sleeping Mask Pack</t>
  </si>
  <si>
    <t>red</t>
  </si>
  <si>
    <t>HOLIKAHOLIKA Honey Sleeping Pack [Acerola]</t>
  </si>
  <si>
    <t>3W CLINIC Moisturizing Snail Hand Cream 100ml</t>
  </si>
  <si>
    <t>E CHOICE Shea butter Hand Cream 60g</t>
  </si>
  <si>
    <t>TONYMOLY Mini Peach Lip Balm 7g</t>
  </si>
  <si>
    <t>TONYMOLY Floria Brightening Peeling Gel 150ml</t>
  </si>
  <si>
    <t>[E] It's Skin Citron Cleansing Foam 150ml (sale 50%)</t>
  </si>
  <si>
    <t>A'PIEU Real Marmalade Peach Cleansing Foam 170ml</t>
  </si>
  <si>
    <t>MISSHA M perfect cover BB cream 20ml</t>
  </si>
  <si>
    <t>mov0606</t>
  </si>
  <si>
    <t>[E] 3W CLINIC Moisturizing Collagen Hand Cream 100ml</t>
  </si>
  <si>
    <t>red!!!!</t>
  </si>
  <si>
    <t>[S] A'pieu Oriental balhyo O2 bubble mask 2ml*10ea.</t>
  </si>
  <si>
    <t>[S] Tonymoly Intense Care Dual Effect Sleeping Pack 1ml*10ea</t>
  </si>
  <si>
    <t>[S] Tonymoly Floria nutra-energy 100hours cream 1ml*10ea</t>
  </si>
  <si>
    <t>[S] Innisfree Soybean energy special kit 3 items</t>
  </si>
  <si>
    <r>
      <t> </t>
    </r>
    <r>
      <rPr>
        <b/>
        <sz val="9"/>
        <color indexed="10"/>
        <rFont val="Arial"/>
        <family val="2"/>
      </rPr>
      <t>vikusia</t>
    </r>
  </si>
  <si>
    <t>BAVIPHAT Apple AC Therapy Sleeping Pack</t>
  </si>
  <si>
    <t>BAVIPHAT Strawberry Toxifying Mask</t>
  </si>
  <si>
    <t>ARITAUM Ginger Sugar Tint Lip Balm 3.7g</t>
  </si>
  <si>
    <t>NATURE REPUBLIC Botanical stick highlighter</t>
  </si>
  <si>
    <t>ETUDE HOUSE AC Clinic Intense Extractor 12g</t>
  </si>
  <si>
    <t>[TH] Isme Rasyan Herbal Clove Toothpaste 25g</t>
  </si>
  <si>
    <t>CIRACLE Pore Control Blackhead Off Sheet (30 SHEETS)</t>
  </si>
  <si>
    <t>[S] Skinfood Mushroom Multi Care BB Cream #02 1ml*10ea</t>
  </si>
  <si>
    <t>[S] Tonymoly Luminous Goddess Aura Beam + BB Cream SPF 37 PA++ *10ea</t>
  </si>
  <si>
    <t>[S] Skinfood Platinum Grape Cell Essential BB Cream SPF45 PA+++1ml.*10ea.</t>
  </si>
  <si>
    <r>
      <t> </t>
    </r>
    <r>
      <rPr>
        <b/>
        <sz val="9"/>
        <color indexed="10"/>
        <rFont val="Arial"/>
        <family val="2"/>
      </rPr>
      <t>Je taime</t>
    </r>
  </si>
  <si>
    <t>[S] Whoo Qi &amp; Jin Eye Cream 1 ml * 10ea</t>
  </si>
  <si>
    <t>It's Skin Self Care Foot Peeling</t>
  </si>
  <si>
    <t>kamka</t>
  </si>
  <si>
    <t>MEDIHEAL VTR Stretching Patch 20ml</t>
  </si>
  <si>
    <t>[S] Sulwhasoo First Care Activating serum 1ml*10ea</t>
  </si>
  <si>
    <t>23 Natural Beige</t>
  </si>
  <si>
    <r>
      <t> </t>
    </r>
    <r>
      <rPr>
        <b/>
        <sz val="9"/>
        <color indexed="10"/>
        <rFont val="Arial"/>
        <family val="2"/>
      </rPr>
      <t>Беник</t>
    </r>
  </si>
  <si>
    <t>MIZON Hyaluronic Acid 100 /30ml.</t>
  </si>
  <si>
    <t>ETUDE HOUSE Missing U Hand Cream 30ml</t>
  </si>
  <si>
    <t>[S] Ohui Age Recovery Cell-lab Cream 2ml*10ea</t>
  </si>
  <si>
    <t>[S] Ohui Age Recovery Super Anti aging Essence 1ml*10ea</t>
  </si>
  <si>
    <t>MIZON Nonstop Waterful Cream 50ml</t>
  </si>
  <si>
    <r>
      <t> </t>
    </r>
    <r>
      <rPr>
        <b/>
        <sz val="9"/>
        <color indexed="10"/>
        <rFont val="Arial"/>
        <family val="2"/>
      </rPr>
      <t>krasaffchik</t>
    </r>
  </si>
  <si>
    <t>MISSHA Bubble Maker</t>
  </si>
  <si>
    <t>[S] Too Cool Rules of Pore Morocco Ghassoul Foam Cleanser 3 ml.*10ea.</t>
  </si>
  <si>
    <t>MIZON Apple Smoothie Peeling Gel 120ml</t>
  </si>
  <si>
    <t>CIRACLE Red Spot Cream (Red Spot Healing Cream) 30ml</t>
  </si>
  <si>
    <t>[S] Whoo Jinyul Cream 1ml * 10ea</t>
  </si>
  <si>
    <t>red white</t>
  </si>
  <si>
    <t>FOOD A HOLIC 3D Natural Essence Mask [Aloe]</t>
  </si>
  <si>
    <t>МалышМишель</t>
  </si>
  <si>
    <t>TONYMOLY Oil Blotting Paper 100sheets</t>
  </si>
  <si>
    <t>белые2 2 красные</t>
  </si>
  <si>
    <t>NATURE REPUBLIC Super Aqua Max Deep Moisture Hydrogel Mask Sheet 20ml</t>
  </si>
  <si>
    <r>
      <t> </t>
    </r>
    <r>
      <rPr>
        <b/>
        <u val="single"/>
        <sz val="9"/>
        <color indexed="62"/>
        <rFont val="Arial"/>
        <family val="2"/>
      </rPr>
      <t>anntim</t>
    </r>
  </si>
  <si>
    <t>volum</t>
  </si>
  <si>
    <t>ЛараП</t>
  </si>
  <si>
    <t>THE FACE SHOP Good Bye Smile Fold Modeling Gel Patch 2Sheets</t>
  </si>
  <si>
    <t>HOLIKAHOLIKA Daily Garden Lip &amp; Eye Remover Olive 200ml</t>
  </si>
  <si>
    <t>THE FACE SHOP Blackhead Out Charcoal Nose Strips 7ea</t>
  </si>
  <si>
    <t>MIZON Function Formula Snail Repair Eye Cream 15ml</t>
  </si>
  <si>
    <t>[S] OHUI age recovery cell-lab eye cream 1ml*10ea</t>
  </si>
  <si>
    <t>Pixie*</t>
  </si>
  <si>
    <t>[S] Whoo Qi &amp; Jin Cream 1ml*10ea</t>
  </si>
  <si>
    <t>[S] Whoo Qi &amp; Jin Essence 1ml * 10ea</t>
  </si>
  <si>
    <t>[S] Hera Cleansing simple set Ⅲ 2 items</t>
  </si>
  <si>
    <t>ETUDE HOUSE Skin[mal:gem] Facial Mask Sheets (dry)</t>
  </si>
  <si>
    <t>Purederm Collagen Eye Zone Mask</t>
  </si>
  <si>
    <t>SECRETKEY Snail+EGF Repairing Hydrogel Mask 1ea</t>
  </si>
  <si>
    <t>THE FACE SHOP Babyface Hydrogel Mask Collagen</t>
  </si>
  <si>
    <t>LOFLO</t>
  </si>
  <si>
    <t>SKIN79 Crystal Finish Pact 14g</t>
  </si>
  <si>
    <t>ETUDE HOUSE Dear Girls Oil Control Pact 8g</t>
  </si>
  <si>
    <t>Too Cool For School Break Time lip Tint Balm 4g</t>
  </si>
  <si>
    <t>MISSHA Oil control Film 50ea</t>
  </si>
  <si>
    <t>THE FACE SHOP Daily Beauty Tools Oil Control Film 50 Sheet</t>
  </si>
  <si>
    <t>THE FACE SHOP Mini pet Hand cream 30ml</t>
  </si>
  <si>
    <t>01 03</t>
  </si>
  <si>
    <t>KONAD Stamping Nail Art Image Plate - S10</t>
  </si>
  <si>
    <t>[E] BAVIPHAT Juicy mask sheet</t>
  </si>
  <si>
    <t>3W CLINIC Snail Mucus Soothing Gel 300g</t>
  </si>
  <si>
    <t>3 белые 2 красные или все белые</t>
  </si>
  <si>
    <t>INNISFREE Olive real power cream 50ml (sale 20%)</t>
  </si>
  <si>
    <t>[E] INNISFREE Color Glow Lipstick 3.5g (sale 50%)</t>
  </si>
  <si>
    <t>[E] INNISFREE Eco Nail Color Pro 6ml</t>
  </si>
  <si>
    <t>BAVIPHAT Peach All In One Waterfull Cream 100g</t>
  </si>
  <si>
    <t>ETUDE HOUSE Wonder Pore Freshner 10 in 1 250ml</t>
  </si>
  <si>
    <t>NATURE REPUBLIC Perfume De Nature Eau De Parfum Girl's Flower 30ml</t>
  </si>
  <si>
    <t>Lador Perfect hair filler 13ml*20ea</t>
  </si>
  <si>
    <t>Надюшка1982</t>
  </si>
  <si>
    <t>[S] Whoo Jinyul Eye Cream 1ml * 10ea</t>
  </si>
  <si>
    <t>[S] Whoo Jinyul Essence 1ml* 10ea</t>
  </si>
  <si>
    <t>[S] Whoo Essential Massage mask 1ml*10ea</t>
  </si>
  <si>
    <t>[S] Whoo Bichup Soon Hwan Essence 15ml.</t>
  </si>
  <si>
    <t>polga1</t>
  </si>
  <si>
    <t>FOOD A HOLIC 3D Natural Essence Mask [Snail]</t>
  </si>
  <si>
    <t>snail q10 blubbery collagen</t>
  </si>
  <si>
    <t>HOLIKAHOLIKA Gonyak Soft Jelly Cleansing Foam 150ml</t>
  </si>
  <si>
    <t>геодезия</t>
  </si>
  <si>
    <t>SKINFOOD Trouble Clear Spot Patch</t>
  </si>
  <si>
    <t>TONYMOLY Face Mix Cover Pot Concealer</t>
  </si>
  <si>
    <t>TONYMOLY Delight tony tint 8.3ml</t>
  </si>
  <si>
    <t>кр</t>
  </si>
  <si>
    <t>lelik3110</t>
  </si>
  <si>
    <t>[S] Tonymoly Red Appletox Honey Cream *10ea</t>
  </si>
  <si>
    <t>[S] Tonymoly Pure eco aloe gel 300ml</t>
  </si>
  <si>
    <t>[S] SKIN79 Super Plus Hot Pink Mini BB Cream SPF25 PA++ 5g</t>
  </si>
  <si>
    <t>[S] Skinfood Peach Sake Pore Serum * 10ea</t>
  </si>
  <si>
    <t>[S] Holika Skin &amp; Good Cera Ultra Emulsion 5ml</t>
  </si>
  <si>
    <t>ETUDE HOUSE Silk Scarf Hair Moist pack 180 g. (sale 20%)</t>
  </si>
  <si>
    <t>ETUDE HOUSE Hand Bouguet Rich collagen Hand mask</t>
  </si>
  <si>
    <t>[S] Baviphat Mini Peach All-in-one peeling Gel 7g.</t>
  </si>
  <si>
    <t>TONYMOLY Clean Dew Apple Mint Cleansing Oil 150ml</t>
  </si>
  <si>
    <t>чупакабра13</t>
  </si>
  <si>
    <t>MISSHA THE STYLE Stay All Day Stick Eyes 3.6g</t>
  </si>
  <si>
    <t>[E] INNISFREE Ultrafine Browcara 4g #01 dark brown (sale 50%)</t>
  </si>
  <si>
    <t>натур беж</t>
  </si>
  <si>
    <t>djoy</t>
  </si>
  <si>
    <t>[S] Iope Moistgen special gift set 5 items</t>
  </si>
  <si>
    <t>b-alya</t>
  </si>
  <si>
    <t>PUREDERM Vital Radiance Hair Mask HONEY 20ml</t>
  </si>
  <si>
    <t>gavana</t>
  </si>
  <si>
    <t>[W] IMSELENE Olive &amp; Amino Silky Moisture Shampoo 750g</t>
  </si>
  <si>
    <t>TONYMOLY Changing U magic foot peeling shoes (1 time use)</t>
  </si>
  <si>
    <t>SKINFOOD White Emboss Cotton 120pcs</t>
  </si>
  <si>
    <t>SOMANG Incus Aroma Hair Pack 150ml</t>
  </si>
  <si>
    <t>2968?</t>
  </si>
  <si>
    <t>560?</t>
  </si>
  <si>
    <t>MIZON All In One Snail Repair Cream 75g</t>
  </si>
  <si>
    <t>[S] Dr.MJ Real Muse Restore BB Cream -Moisture SPF36 PA++ 1ml*10ea</t>
  </si>
  <si>
    <t>NATURE REPUBLIC By Flower BB Cream SPF35 PA++ 35ml</t>
  </si>
  <si>
    <t>ETUDE HOUSE Woo Baby Lip Plumper 7g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</si>
</sst>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0"/>
      <color indexed="63"/>
      <name val="Segoe UI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b/>
      <i/>
      <u val="single"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555555"/>
      <name val="Segoe UI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  <font>
      <b/>
      <i/>
      <u val="single"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42" applyFont="1" applyAlignment="1" applyProtection="1">
      <alignment/>
      <protection/>
    </xf>
    <xf numFmtId="0" fontId="33" fillId="0" borderId="0" xfId="42" applyAlignment="1" applyProtection="1">
      <alignment/>
      <protection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3" fillId="0" borderId="10" xfId="42" applyBorder="1" applyAlignment="1" applyProtection="1">
      <alignment horizontal="left" vertical="top" wrapText="1"/>
      <protection/>
    </xf>
    <xf numFmtId="0" fontId="33" fillId="35" borderId="10" xfId="42" applyFill="1" applyBorder="1" applyAlignment="1" applyProtection="1">
      <alignment horizontal="left" vertical="top" wrapText="1"/>
      <protection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33" fillId="35" borderId="0" xfId="42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info/help/site/forums/o_statusakh_polzovateley_chto_oboznachayut_vse_eti_shchitochki.html" TargetMode="External" /><Relationship Id="rId3" Type="http://schemas.openxmlformats.org/officeDocument/2006/relationships/hyperlink" Target="http://www.nn.ru/info/help/site/forums/o_statusakh_polzovateley_chto_oboznachayut_vse_eti_shchitochk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" name="Picture 1" descr="http://www.nn.ru/img/space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ayas4astlivaya.www.nn.ru/" TargetMode="External" /><Relationship Id="rId2" Type="http://schemas.openxmlformats.org/officeDocument/2006/relationships/hyperlink" Target="http://www.testerkorea.com/Product/nature-republic-soothing-moisture-aloe-vera-92-soothing-gel-300ml" TargetMode="External" /><Relationship Id="rId3" Type="http://schemas.openxmlformats.org/officeDocument/2006/relationships/hyperlink" Target="http://www.testerkorea.com/Product/mizon-all-in-one-snail-repair-cream-75-g" TargetMode="External" /><Relationship Id="rId4" Type="http://schemas.openxmlformats.org/officeDocument/2006/relationships/hyperlink" Target="http://www.testerkorea.com/Product/skinfood-pineapple-peeling-gel-100-ml" TargetMode="External" /><Relationship Id="rId5" Type="http://schemas.openxmlformats.org/officeDocument/2006/relationships/hyperlink" Target="http://www.testerkorea.com/Product/tonymoly-clean-dew-foam-cleanser-180ml" TargetMode="External" /><Relationship Id="rId6" Type="http://schemas.openxmlformats.org/officeDocument/2006/relationships/hyperlink" Target="http://www.testerkorea.com/Product/under-holikaholika-jewel-light-waterproof-eye-liner" TargetMode="External" /><Relationship Id="rId7" Type="http://schemas.openxmlformats.org/officeDocument/2006/relationships/hyperlink" Target="http://www.testerkorea.com/Product/secretkey-so-fast-hair-booster-treatment-360ml" TargetMode="External" /><Relationship Id="rId8" Type="http://schemas.openxmlformats.org/officeDocument/2006/relationships/hyperlink" Target="http://www.testerkorea.com/Product/secretkey-so-fast-hair-booster-shampoo-360ml" TargetMode="External" /><Relationship Id="rId9" Type="http://schemas.openxmlformats.org/officeDocument/2006/relationships/hyperlink" Target="http://www.testerkorea.com/Product/s-etude-real-art-cleansing-oil-moisture-25ml" TargetMode="External" /><Relationship Id="rId10" Type="http://schemas.openxmlformats.org/officeDocument/2006/relationships/hyperlink" Target="http://www.testerkorea.com/Product/s-innisfree-olive-real-skin-10ml" TargetMode="External" /><Relationship Id="rId11" Type="http://schemas.openxmlformats.org/officeDocument/2006/relationships/hyperlink" Target="http://www.testerkorea.com/Product/s-etude-moistfull-collagen-facial-freshener-15-ml" TargetMode="External" /><Relationship Id="rId12" Type="http://schemas.openxmlformats.org/officeDocument/2006/relationships/hyperlink" Target="http://www.testerkorea.com/Product/s-its-skin-vita-5-program-10-ml" TargetMode="External" /><Relationship Id="rId13" Type="http://schemas.openxmlformats.org/officeDocument/2006/relationships/hyperlink" Target="http://www.testerkorea.com/Product/tonymoly-berry-trendy-style-hair-mist-3-kinds-115ml" TargetMode="External" /><Relationship Id="rId14" Type="http://schemas.openxmlformats.org/officeDocument/2006/relationships/hyperlink" Target="http://www.testerkorea.com/Product/its-skin-mini-bebe-mist-55ml" TargetMode="External" /><Relationship Id="rId15" Type="http://schemas.openxmlformats.org/officeDocument/2006/relationships/hyperlink" Target="http://www.testerkorea.com/Product/holikaholika-petit-bb-30ml" TargetMode="External" /><Relationship Id="rId16" Type="http://schemas.openxmlformats.org/officeDocument/2006/relationships/hyperlink" Target="http://www.testerkorea.com/Product/mizon-function-formula-all-in-one-snail-repair-cream-35ml" TargetMode="External" /><Relationship Id="rId17" Type="http://schemas.openxmlformats.org/officeDocument/2006/relationships/hyperlink" Target="http://www.testerkorea.com/Product/tonymoly-mini-berry-lip-balm-spf15pa" TargetMode="External" /><Relationship Id="rId18" Type="http://schemas.openxmlformats.org/officeDocument/2006/relationships/hyperlink" Target="http://www.testerkorea.com/Product/tonymoly-tangerine-whitening-hand-cream-30g" TargetMode="External" /><Relationship Id="rId19" Type="http://schemas.openxmlformats.org/officeDocument/2006/relationships/hyperlink" Target="http://www.testerkorea.com/Product/tonymoly-hello-bunny-perfume-bar" TargetMode="External" /><Relationship Id="rId20" Type="http://schemas.openxmlformats.org/officeDocument/2006/relationships/hyperlink" Target="http://www.testerkorea.com/Product/tonymoly-appletox-smooth-massage-peeling-cream-80g" TargetMode="External" /><Relationship Id="rId21" Type="http://schemas.openxmlformats.org/officeDocument/2006/relationships/hyperlink" Target="http://www.testerkorea.com/Product/tonymoly-fruit-princess-gloss-46g" TargetMode="External" /><Relationship Id="rId22" Type="http://schemas.openxmlformats.org/officeDocument/2006/relationships/hyperlink" Target="http://www.testerkorea.com/Product/tonymoly-pandas-brightening-eye-base-9g" TargetMode="External" /><Relationship Id="rId23" Type="http://schemas.openxmlformats.org/officeDocument/2006/relationships/hyperlink" Target="http://www.testerkorea.com/Product/tonymoly-delight-circle-lens-mascara-6g" TargetMode="External" /><Relationship Id="rId24" Type="http://schemas.openxmlformats.org/officeDocument/2006/relationships/hyperlink" Target="http://www.testerkorea.com/Product/tonymoly-petit-bunny-gloss-bar-9g" TargetMode="External" /><Relationship Id="rId25" Type="http://schemas.openxmlformats.org/officeDocument/2006/relationships/hyperlink" Target="http://www.testerkorea.com/Product/s-holika-wine-therapy-sleeping-mask-pack-5ml" TargetMode="External" /><Relationship Id="rId26" Type="http://schemas.openxmlformats.org/officeDocument/2006/relationships/hyperlink" Target="http://www.testerkorea.com/Product/apieu-perfect-fit-concealer-duo-23g" TargetMode="External" /><Relationship Id="rId27" Type="http://schemas.openxmlformats.org/officeDocument/2006/relationships/hyperlink" Target="http://www.testerkorea.com/Product/missha-m-perfect-cover-bb-cream-50ml-" TargetMode="External" /><Relationship Id="rId28" Type="http://schemas.openxmlformats.org/officeDocument/2006/relationships/hyperlink" Target="http://lubsk.www.nn.ru/" TargetMode="External" /><Relationship Id="rId29" Type="http://schemas.openxmlformats.org/officeDocument/2006/relationships/hyperlink" Target="http://www.testerkorea.com/Product/belleme-black-mesh-travel-7pcs-brush-set" TargetMode="External" /><Relationship Id="rId30" Type="http://schemas.openxmlformats.org/officeDocument/2006/relationships/hyperlink" Target="http://www.testerkorea.com/Product/innisfree-mineral-shading-5g" TargetMode="External" /><Relationship Id="rId31" Type="http://schemas.openxmlformats.org/officeDocument/2006/relationships/hyperlink" Target="http://www.testerkorea.com/Product/nature-republic-natural-fermentation-argan-foam-cleanser-150ml" TargetMode="External" /><Relationship Id="rId32" Type="http://schemas.openxmlformats.org/officeDocument/2006/relationships/hyperlink" Target="http://www.testerkorea.com/Product/tonymoly-tomatox-magic-massage-pack-80g" TargetMode="External" /><Relationship Id="rId33" Type="http://schemas.openxmlformats.org/officeDocument/2006/relationships/hyperlink" Target="http://www.testerkorea.com/Product/nature-republic-soothing-moisture-aloe-vera-92-soothing-gel-300ml" TargetMode="External" /><Relationship Id="rId34" Type="http://schemas.openxmlformats.org/officeDocument/2006/relationships/hyperlink" Target="http://www.testerkorea.com/Product/mizon-all-in-one-snail-repair-cream-75-g" TargetMode="External" /><Relationship Id="rId35" Type="http://schemas.openxmlformats.org/officeDocument/2006/relationships/hyperlink" Target="http://www.testerkorea.com/Product/tonymoly-red-apple-tox-honey-cream-80ml-2" TargetMode="External" /><Relationship Id="rId36" Type="http://schemas.openxmlformats.org/officeDocument/2006/relationships/hyperlink" Target="http://lenav.www.nn.ru/" TargetMode="External" /><Relationship Id="rId37" Type="http://schemas.openxmlformats.org/officeDocument/2006/relationships/hyperlink" Target="http://www.testerkorea.com/Product/mizon-original-skin-energy-collagen-100" TargetMode="External" /><Relationship Id="rId38" Type="http://schemas.openxmlformats.org/officeDocument/2006/relationships/hyperlink" Target="http://www.testerkorea.com/Product/its-skin-power-10-formula-wr-effector-30ml" TargetMode="External" /><Relationship Id="rId39" Type="http://schemas.openxmlformats.org/officeDocument/2006/relationships/hyperlink" Target="http://www.testerkorea.com/Product/its-skin-power-10-formula-propolis-30ml" TargetMode="External" /><Relationship Id="rId40" Type="http://schemas.openxmlformats.org/officeDocument/2006/relationships/hyperlink" Target="http://www.testerkorea.com/Product/s-iope-moistgen-skin-hydration-special-gift-set-5-items" TargetMode="External" /><Relationship Id="rId41" Type="http://schemas.openxmlformats.org/officeDocument/2006/relationships/hyperlink" Target="http://www.testerkorea.com/Product/s-laneige-water-sleeping-pack-ex-4ml10ea" TargetMode="External" /><Relationship Id="rId42" Type="http://schemas.openxmlformats.org/officeDocument/2006/relationships/hyperlink" Target="http://www.testerkorea.com/Product/its-skin-power-10-formula-vc-effector-30ml-2" TargetMode="External" /><Relationship Id="rId43" Type="http://schemas.openxmlformats.org/officeDocument/2006/relationships/hyperlink" Target="http://www.testerkorea.com/Product/its-skin-power-10-formula-ve-effector-30ml" TargetMode="External" /><Relationship Id="rId44" Type="http://schemas.openxmlformats.org/officeDocument/2006/relationships/hyperlink" Target="http://www.testerkorea.com/Product/holikaholika-3-seconds-starter-hyaluronic-acid-150ml" TargetMode="External" /><Relationship Id="rId45" Type="http://schemas.openxmlformats.org/officeDocument/2006/relationships/hyperlink" Target="http://www.testerkorea.com/Product/holikaholika-wine-therapy-sleeping-mask-pack" TargetMode="External" /><Relationship Id="rId46" Type="http://schemas.openxmlformats.org/officeDocument/2006/relationships/hyperlink" Target="http://www.testerkorea.com/Product/holikaholika-honey-sleeping-pack-acerola" TargetMode="External" /><Relationship Id="rId47" Type="http://schemas.openxmlformats.org/officeDocument/2006/relationships/hyperlink" Target="http://www.testerkorea.com/Product/3w-clinic-moisturizing-snail-hand-cream-100ml" TargetMode="External" /><Relationship Id="rId48" Type="http://schemas.openxmlformats.org/officeDocument/2006/relationships/hyperlink" Target="http://www.testerkorea.com/Product/e-choice-shea-butter-hand-cream-60g" TargetMode="External" /><Relationship Id="rId49" Type="http://schemas.openxmlformats.org/officeDocument/2006/relationships/hyperlink" Target="http://www.testerkorea.com/Product/tonymoly-mini-peach-lip-balm-7g" TargetMode="External" /><Relationship Id="rId50" Type="http://schemas.openxmlformats.org/officeDocument/2006/relationships/hyperlink" Target="http://www.testerkorea.com/Product/e-3w-clinic-moisturizing-collagen-hand-cream-100ml" TargetMode="External" /><Relationship Id="rId51" Type="http://schemas.openxmlformats.org/officeDocument/2006/relationships/hyperlink" Target="http://www.testerkorea.com/Product/3w-clinic-moisturizing-snail-hand-cream-100ml" TargetMode="External" /><Relationship Id="rId52" Type="http://schemas.openxmlformats.org/officeDocument/2006/relationships/hyperlink" Target="http://www.testerkorea.com/Product/s-holika-wine-therapy-sleeping-mask-pack-5ml" TargetMode="External" /><Relationship Id="rId53" Type="http://schemas.openxmlformats.org/officeDocument/2006/relationships/hyperlink" Target="http://www.testerkorea.com/Product/s-apieu-oriental-balhyo-o2-bubble-mask-2ml10ea-2" TargetMode="External" /><Relationship Id="rId54" Type="http://schemas.openxmlformats.org/officeDocument/2006/relationships/hyperlink" Target="http://www.testerkorea.com/Product/tonymoly-floria-brightening-peeling-gel-150ml" TargetMode="External" /><Relationship Id="rId55" Type="http://schemas.openxmlformats.org/officeDocument/2006/relationships/hyperlink" Target="http://www.testerkorea.com/Product/baviphat-apple-ac-therapy-sleeping-pack" TargetMode="External" /><Relationship Id="rId56" Type="http://schemas.openxmlformats.org/officeDocument/2006/relationships/hyperlink" Target="http://www.testerkorea.com/Product/baviphat-strawberry-toxifying-mask" TargetMode="External" /><Relationship Id="rId57" Type="http://schemas.openxmlformats.org/officeDocument/2006/relationships/hyperlink" Target="http://www.testerkorea.com/Product/nature-republic-soothing-moisture-aloe-vera-92-soothing-gel-300ml" TargetMode="External" /><Relationship Id="rId58" Type="http://schemas.openxmlformats.org/officeDocument/2006/relationships/hyperlink" Target="http://www.testerkorea.com/Product/aritaum-ginger-sugar-tint-lip-balm-37g" TargetMode="External" /><Relationship Id="rId59" Type="http://schemas.openxmlformats.org/officeDocument/2006/relationships/hyperlink" Target="http://www.testerkorea.com/Product/nature-republic-botanical-stick-highlighter" TargetMode="External" /><Relationship Id="rId60" Type="http://schemas.openxmlformats.org/officeDocument/2006/relationships/hyperlink" Target="http://www.testerkorea.com/Product/etude-house-ac-clinic-intense-extractor-12g" TargetMode="External" /><Relationship Id="rId61" Type="http://schemas.openxmlformats.org/officeDocument/2006/relationships/hyperlink" Target="http://www.testerkorea.com/Product/th-isme-rasyan-herbal-clove-toothpaste-25g" TargetMode="External" /><Relationship Id="rId62" Type="http://schemas.openxmlformats.org/officeDocument/2006/relationships/hyperlink" Target="http://www.testerkorea.com/Product/ciracle-pore-control-blackhead-off-sheet-30-sheets" TargetMode="External" /><Relationship Id="rId63" Type="http://schemas.openxmlformats.org/officeDocument/2006/relationships/hyperlink" Target="http://www.testerkorea.com/Product/s-skinfood-mushroom-multi-care-bb-cream-02-1ml10ea" TargetMode="External" /><Relationship Id="rId64" Type="http://schemas.openxmlformats.org/officeDocument/2006/relationships/hyperlink" Target="http://www.testerkorea.com/Product/s-tonymoly-luminous-goddess-aura-beam-bb-cream-spf-37-pa-10ea" TargetMode="External" /><Relationship Id="rId65" Type="http://schemas.openxmlformats.org/officeDocument/2006/relationships/hyperlink" Target="http://www.testerkorea.com/Product/s-skinfood-platinum-grape-cell-essential-bb-cream-spf45-pa1ml10ea" TargetMode="External" /><Relationship Id="rId66" Type="http://schemas.openxmlformats.org/officeDocument/2006/relationships/hyperlink" Target="http://www.testerkorea.com/Product/s-tonymoly-intense-care-dual-effect-sleeping-pack-1ml10ea" TargetMode="External" /><Relationship Id="rId67" Type="http://schemas.openxmlformats.org/officeDocument/2006/relationships/hyperlink" Target="http://www.testerkorea.com/Product/tonymoly-floria-brightening-peeling-gel-150ml" TargetMode="External" /><Relationship Id="rId68" Type="http://schemas.openxmlformats.org/officeDocument/2006/relationships/hyperlink" Target="http://www.testerkorea.com/Product/kracie-natural-naive-natural-deep-cleansing-oil-olive-170ml" TargetMode="External" /><Relationship Id="rId69" Type="http://schemas.openxmlformats.org/officeDocument/2006/relationships/hyperlink" Target="http://www.testerkorea.com/Product/mediheal-vtr-stretching-patch-20ml" TargetMode="External" /><Relationship Id="rId70" Type="http://schemas.openxmlformats.org/officeDocument/2006/relationships/hyperlink" Target="http://www.testerkorea.com/Product/nature-republic-soothing-moisture-aloe-vera-92-soothing-gel-300ml" TargetMode="External" /><Relationship Id="rId71" Type="http://schemas.openxmlformats.org/officeDocument/2006/relationships/hyperlink" Target="http://www.testerkorea.com/Product/s-ohui-age-recovery-cell-lab-cream-2ml10ea" TargetMode="External" /><Relationship Id="rId72" Type="http://schemas.openxmlformats.org/officeDocument/2006/relationships/hyperlink" Target="http://www.testerkorea.com/Product/s-ohui-age-recovery-super-anti-aging-essence-1ml10ea" TargetMode="External" /><Relationship Id="rId73" Type="http://schemas.openxmlformats.org/officeDocument/2006/relationships/hyperlink" Target="http://www.testerkorea.com/Product/mizon-nonstop-waterful-cream-50ml" TargetMode="External" /><Relationship Id="rId74" Type="http://schemas.openxmlformats.org/officeDocument/2006/relationships/hyperlink" Target="http://www.testerkorea.com/Product/mizon-original-skin-energy-collagen-100" TargetMode="External" /><Relationship Id="rId75" Type="http://schemas.openxmlformats.org/officeDocument/2006/relationships/hyperlink" Target="http://www.testerkorea.com/Product/missha-bubble-maker" TargetMode="External" /><Relationship Id="rId76" Type="http://schemas.openxmlformats.org/officeDocument/2006/relationships/hyperlink" Target="http://www.testerkorea.com/Product/s-too-cool-rules-of-pore-morocco-ghassoul-foam-cleanser-3-ml10ea" TargetMode="External" /><Relationship Id="rId77" Type="http://schemas.openxmlformats.org/officeDocument/2006/relationships/hyperlink" Target="http://www.testerkorea.com/Product/baviphat-strawberry-toxifying-mask" TargetMode="External" /><Relationship Id="rId78" Type="http://schemas.openxmlformats.org/officeDocument/2006/relationships/hyperlink" Target="http://www.testerkorea.com/Product/th-isme-rasyan-herbal-clove-toothpaste-25g" TargetMode="External" /><Relationship Id="rId79" Type="http://schemas.openxmlformats.org/officeDocument/2006/relationships/hyperlink" Target="http://www.testerkorea.com/Product/s-tonymoly-tomatox-magic-massage-pack-10ea" TargetMode="External" /><Relationship Id="rId80" Type="http://schemas.openxmlformats.org/officeDocument/2006/relationships/hyperlink" Target="http://www.testerkorea.com/Product/etude-house-ac-clinic-intense-extractor-12g" TargetMode="External" /><Relationship Id="rId81" Type="http://schemas.openxmlformats.org/officeDocument/2006/relationships/hyperlink" Target="http://www.testerkorea.com/Product/mizon-apple-smoothie-peeling-gel-120ml" TargetMode="External" /><Relationship Id="rId82" Type="http://schemas.openxmlformats.org/officeDocument/2006/relationships/hyperlink" Target="http://www.testerkorea.com/Product/ciracle-red-spot-cream-red-spot-healing-cream-30ml" TargetMode="External" /><Relationship Id="rId83" Type="http://schemas.openxmlformats.org/officeDocument/2006/relationships/hyperlink" Target="http://www.testerkorea.com/Product/ciracle-pore-control-blackhead-off-sheet-30-sheets" TargetMode="External" /><Relationship Id="rId84" Type="http://schemas.openxmlformats.org/officeDocument/2006/relationships/hyperlink" Target="http://www.testerkorea.com/Product/s-whoo-jinyul-cream-1ml-10ea" TargetMode="External" /><Relationship Id="rId85" Type="http://schemas.openxmlformats.org/officeDocument/2006/relationships/hyperlink" Target="http://www.testerkorea.com/Product/s-holika-wine-therapy-sleeping-mask-pack-5ml" TargetMode="External" /><Relationship Id="rId86" Type="http://schemas.openxmlformats.org/officeDocument/2006/relationships/hyperlink" Target="http://www.testerkorea.com/Product/food-a-holic-3d-natural-essence-mask-aloe" TargetMode="External" /><Relationship Id="rId87" Type="http://schemas.openxmlformats.org/officeDocument/2006/relationships/hyperlink" Target="http://www.testerkorea.com/Product/s-tonymoly-floria-nutra-energy-100hours-cream-1ml10ea" TargetMode="External" /><Relationship Id="rId88" Type="http://schemas.openxmlformats.org/officeDocument/2006/relationships/hyperlink" Target="http://www.testerkorea.com/Product/s-whoo-qi-jin-eye-cream-1-ml-10ea" TargetMode="External" /><Relationship Id="rId89" Type="http://schemas.openxmlformats.org/officeDocument/2006/relationships/hyperlink" Target="http://www.testerkorea.com/Product/s-sulwhasoo-first-care-activating-serum-1ml10ea" TargetMode="External" /><Relationship Id="rId90" Type="http://schemas.openxmlformats.org/officeDocument/2006/relationships/hyperlink" Target="http://www.testerkorea.com/Product/s-tonymoly-tomatox-magic-massage-pack-10ea" TargetMode="External" /><Relationship Id="rId91" Type="http://schemas.openxmlformats.org/officeDocument/2006/relationships/hyperlink" Target="http://www.testerkorea.com/Product/kracie-natural-naive-natural-deep-cleansing-oil-olive-170ml" TargetMode="External" /><Relationship Id="rId92" Type="http://schemas.openxmlformats.org/officeDocument/2006/relationships/hyperlink" Target="http://www.testerkorea.com/Product/tonymoly-floria-brightening-peeling-gel-150ml" TargetMode="External" /><Relationship Id="rId93" Type="http://schemas.openxmlformats.org/officeDocument/2006/relationships/hyperlink" Target="http://www.testerkorea.com/Product/e-its-skin-citron-cleansing-foam-150ml-sale-50" TargetMode="External" /><Relationship Id="rId94" Type="http://schemas.openxmlformats.org/officeDocument/2006/relationships/hyperlink" Target="http://www.testerkorea.com/Product/apieu-real-marmalade-peach-cleansing-foam-170ml" TargetMode="External" /><Relationship Id="rId95" Type="http://schemas.openxmlformats.org/officeDocument/2006/relationships/hyperlink" Target="http://www.testerkorea.com/Product/missha-m-perfect-cover-bb-cream-20ml" TargetMode="External" /><Relationship Id="rId96" Type="http://schemas.openxmlformats.org/officeDocument/2006/relationships/hyperlink" Target="http://www.testerkorea.com/Product/s-innisfree-soybean-energy-special-kit-3-items" TargetMode="External" /><Relationship Id="rId97" Type="http://schemas.openxmlformats.org/officeDocument/2006/relationships/hyperlink" Target="http://www.testerkorea.com/Product/its-skin-self-care-foot-peeling" TargetMode="External" /><Relationship Id="rId98" Type="http://schemas.openxmlformats.org/officeDocument/2006/relationships/hyperlink" Target="http://www.testerkorea.com/Product/s-holika-wine-therapy-sleeping-mask-pack-5ml" TargetMode="External" /><Relationship Id="rId99" Type="http://schemas.openxmlformats.org/officeDocument/2006/relationships/hyperlink" Target="http://www.testerkorea.com/Product/tonymoly-tomatox-magic-massage-pack-80g" TargetMode="External" /><Relationship Id="rId100" Type="http://schemas.openxmlformats.org/officeDocument/2006/relationships/hyperlink" Target="http://www.testerkorea.com/Product/nature-republic-soothing-moisture-aloe-vera-92-soothing-gel-300ml" TargetMode="External" /><Relationship Id="rId101" Type="http://schemas.openxmlformats.org/officeDocument/2006/relationships/hyperlink" Target="http://www.testerkorea.com/Product/tonymoly-delight-circle-lens-mascara-6g" TargetMode="External" /><Relationship Id="rId102" Type="http://schemas.openxmlformats.org/officeDocument/2006/relationships/hyperlink" Target="http://www.testerkorea.com/Product/apieu-perfect-fit-concealer-duo-23g" TargetMode="External" /><Relationship Id="rId103" Type="http://schemas.openxmlformats.org/officeDocument/2006/relationships/hyperlink" Target="http://www.testerkorea.com/Product/the-face-shop-good-bye-smile-fold-modeling-gel-patch-2sheets" TargetMode="External" /><Relationship Id="rId104" Type="http://schemas.openxmlformats.org/officeDocument/2006/relationships/hyperlink" Target="http://www.testerkorea.com/Product/nature-republic-soothing-moisture-aloe-vera-92-soothing-gel-300ml" TargetMode="External" /><Relationship Id="rId105" Type="http://schemas.openxmlformats.org/officeDocument/2006/relationships/hyperlink" Target="http://www.testerkorea.com/Product/tonymoly-delight-circle-lens-mascara-6g" TargetMode="External" /><Relationship Id="rId106" Type="http://schemas.openxmlformats.org/officeDocument/2006/relationships/hyperlink" Target="http://www.testerkorea.com/Product/holikaholika-daily-garden-lip-eye-remover-olive-200ml" TargetMode="External" /><Relationship Id="rId107" Type="http://schemas.openxmlformats.org/officeDocument/2006/relationships/hyperlink" Target="http://www.testerkorea.com/Product/the-face-shop-blackhead-out-charcoal-nose-strips-7ea" TargetMode="External" /><Relationship Id="rId108" Type="http://schemas.openxmlformats.org/officeDocument/2006/relationships/hyperlink" Target="http://www.testerkorea.com/Product/mizon-function-formula-snail-repair-eye-cream-15ml" TargetMode="External" /><Relationship Id="rId109" Type="http://schemas.openxmlformats.org/officeDocument/2006/relationships/hyperlink" Target="http://www.testerkorea.com/Product/s-ohui-age-recovery-cell-lab-eye-cream-1ml10ea" TargetMode="External" /><Relationship Id="rId110" Type="http://schemas.openxmlformats.org/officeDocument/2006/relationships/hyperlink" Target="http://www.testerkorea.com/Product/s-whoo-qi-jin-cream-1ml10ea" TargetMode="External" /><Relationship Id="rId111" Type="http://schemas.openxmlformats.org/officeDocument/2006/relationships/hyperlink" Target="http://www.testerkorea.com/Product/s-whoo-qi-jin-essence-1ml-10ea" TargetMode="External" /><Relationship Id="rId112" Type="http://schemas.openxmlformats.org/officeDocument/2006/relationships/hyperlink" Target="http://www.testerkorea.com/Product/s-whoo-qi-jin-eye-cream-1-ml-10ea" TargetMode="External" /><Relationship Id="rId113" Type="http://schemas.openxmlformats.org/officeDocument/2006/relationships/hyperlink" Target="http://www.testerkorea.com/Product/s-hera-cleansing-simple-set-2-items" TargetMode="External" /><Relationship Id="rId114" Type="http://schemas.openxmlformats.org/officeDocument/2006/relationships/hyperlink" Target="http://www.testerkorea.com/Product/purederm-collagen-eye-zone-mask" TargetMode="External" /><Relationship Id="rId115" Type="http://schemas.openxmlformats.org/officeDocument/2006/relationships/hyperlink" Target="http://www.testerkorea.com/Product/secretkey-snailegf-repairing-hydrogel-mask-1ea" TargetMode="External" /><Relationship Id="rId116" Type="http://schemas.openxmlformats.org/officeDocument/2006/relationships/hyperlink" Target="http://www.testerkorea.com/Product/the-face-shop-babyface-hydrogel-mask-collagen" TargetMode="External" /><Relationship Id="rId117" Type="http://schemas.openxmlformats.org/officeDocument/2006/relationships/hyperlink" Target="http://www.testerkorea.com/Product/too-cool-for-school-break-time-lip-tint-balm-4g" TargetMode="External" /><Relationship Id="rId118" Type="http://schemas.openxmlformats.org/officeDocument/2006/relationships/hyperlink" Target="http://www.testerkorea.com/Product/its-skin-self-care-foot-peeling" TargetMode="External" /><Relationship Id="rId119" Type="http://schemas.openxmlformats.org/officeDocument/2006/relationships/hyperlink" Target="http://www.testerkorea.com/Product/missha-oil-control-film-50ea" TargetMode="External" /><Relationship Id="rId120" Type="http://schemas.openxmlformats.org/officeDocument/2006/relationships/hyperlink" Target="http://www.testerkorea.com/Product/the-face-shop-daily-beauty-tools-oil-control-film-50-sheet" TargetMode="External" /><Relationship Id="rId121" Type="http://schemas.openxmlformats.org/officeDocument/2006/relationships/hyperlink" Target="http://www.testerkorea.com/Product/the-face-shop-mini-pet-hand-cream-30ml" TargetMode="External" /><Relationship Id="rId122" Type="http://schemas.openxmlformats.org/officeDocument/2006/relationships/hyperlink" Target="http://www.testerkorea.com/Product/konad-stamping-nail-art-image-plate-s10" TargetMode="External" /><Relationship Id="rId123" Type="http://schemas.openxmlformats.org/officeDocument/2006/relationships/hyperlink" Target="http://www.testerkorea.com/Product/3w-clinic-snail-mucus-soothing-gel-300g" TargetMode="External" /><Relationship Id="rId124" Type="http://schemas.openxmlformats.org/officeDocument/2006/relationships/hyperlink" Target="http://www.testerkorea.com/Product/e-baviphat-juicy-mask-sheet" TargetMode="External" /><Relationship Id="rId125" Type="http://schemas.openxmlformats.org/officeDocument/2006/relationships/hyperlink" Target="http://www.testerkorea.com/Product/innisfree-olive-real-power-cream-50ml-sale-20" TargetMode="External" /><Relationship Id="rId126" Type="http://schemas.openxmlformats.org/officeDocument/2006/relationships/hyperlink" Target="http://www.testerkorea.com/Product/e-innisfree-eco-nail-color-pro-6ml" TargetMode="External" /><Relationship Id="rId127" Type="http://schemas.openxmlformats.org/officeDocument/2006/relationships/hyperlink" Target="http://www.testerkorea.com/Product/baviphat-peach-all-in-one-waterfull-cream-100g" TargetMode="External" /><Relationship Id="rId128" Type="http://schemas.openxmlformats.org/officeDocument/2006/relationships/hyperlink" Target="http://www.testerkorea.com/Product/etude-house-wonder-pore-freshner-10-in-1-250ml" TargetMode="External" /><Relationship Id="rId129" Type="http://schemas.openxmlformats.org/officeDocument/2006/relationships/hyperlink" Target="http://www.testerkorea.com/Product/nature-republic-perfume-de-nature-eau-de-parfum-girls-flower-30ml" TargetMode="External" /><Relationship Id="rId130" Type="http://schemas.openxmlformats.org/officeDocument/2006/relationships/hyperlink" Target="http://www.testerkorea.com/Product/lador-perfect-hair-filler-13ml20ea" TargetMode="External" /><Relationship Id="rId131" Type="http://schemas.openxmlformats.org/officeDocument/2006/relationships/hyperlink" Target="http://www.testerkorea.com/Product/s-whoo-jinyul-eye-cream-1ml-10ea" TargetMode="External" /><Relationship Id="rId132" Type="http://schemas.openxmlformats.org/officeDocument/2006/relationships/hyperlink" Target="http://www.testerkorea.com/Product/s-whoo-jinyul-essence-1ml-10ea" TargetMode="External" /><Relationship Id="rId133" Type="http://schemas.openxmlformats.org/officeDocument/2006/relationships/hyperlink" Target="http://www.testerkorea.com/Product/s-whoo-essential-massage-mask-1ml10ea" TargetMode="External" /><Relationship Id="rId134" Type="http://schemas.openxmlformats.org/officeDocument/2006/relationships/hyperlink" Target="http://www.testerkorea.com/Product/s-whoo-bichup-soon-hwan-essence-15ml" TargetMode="External" /><Relationship Id="rId135" Type="http://schemas.openxmlformats.org/officeDocument/2006/relationships/hyperlink" Target="http://www.testerkorea.com/Product/nature-republic-soothing-moisture-aloe-vera-92-soothing-gel-300ml" TargetMode="External" /><Relationship Id="rId136" Type="http://schemas.openxmlformats.org/officeDocument/2006/relationships/hyperlink" Target="http://www.testerkorea.com/Product/food-a-holic-3d-natural-essence-mask-snail" TargetMode="External" /><Relationship Id="rId137" Type="http://schemas.openxmlformats.org/officeDocument/2006/relationships/hyperlink" Target="http://www.testerkorea.com/Product/holikaholika-gonyak-soft-jelly-cleansing-foam-150ml" TargetMode="External" /><Relationship Id="rId138" Type="http://schemas.openxmlformats.org/officeDocument/2006/relationships/hyperlink" Target="http://www.testerkorea.com/Product/skinfood-trouble-clear-spot-patch" TargetMode="External" /><Relationship Id="rId139" Type="http://schemas.openxmlformats.org/officeDocument/2006/relationships/hyperlink" Target="http://www.testerkorea.com/Product/tonymoly-delight-tony-tint-83ml" TargetMode="External" /><Relationship Id="rId140" Type="http://schemas.openxmlformats.org/officeDocument/2006/relationships/hyperlink" Target="http://www.testerkorea.com/Product/s-tonymoly-red-appletox-honey-cream-10ea-2" TargetMode="External" /><Relationship Id="rId141" Type="http://schemas.openxmlformats.org/officeDocument/2006/relationships/hyperlink" Target="http://www.testerkorea.com/Product/s-tonymoly-tomatox-magic-massage-pack-10ea" TargetMode="External" /><Relationship Id="rId142" Type="http://schemas.openxmlformats.org/officeDocument/2006/relationships/hyperlink" Target="http://www.testerkorea.com/Product/s-tonymoly-pure-eco-aloe-gel-300ml" TargetMode="External" /><Relationship Id="rId143" Type="http://schemas.openxmlformats.org/officeDocument/2006/relationships/hyperlink" Target="http://www.testerkorea.com/Product/s-skin79-super-plus-hot-pink-mini-bb-cream-spf25-pa-5g" TargetMode="External" /><Relationship Id="rId144" Type="http://schemas.openxmlformats.org/officeDocument/2006/relationships/hyperlink" Target="http://www.testerkorea.com/Product/s-skinfood-peach-sake-pore-serum-10ea" TargetMode="External" /><Relationship Id="rId145" Type="http://schemas.openxmlformats.org/officeDocument/2006/relationships/hyperlink" Target="http://www.testerkorea.com/Product/s-holika-skin-good-cera-ultra-emulsion-5ml" TargetMode="External" /><Relationship Id="rId146" Type="http://schemas.openxmlformats.org/officeDocument/2006/relationships/hyperlink" Target="http://www.testerkorea.com/Product/etude-house-silk-scarf-hair-moist-pack-180-g-sale-20" TargetMode="External" /><Relationship Id="rId147" Type="http://schemas.openxmlformats.org/officeDocument/2006/relationships/hyperlink" Target="http://www.testerkorea.com/Product/etude-house-hand-bouguet-rich-collagen-hand-mask" TargetMode="External" /><Relationship Id="rId148" Type="http://schemas.openxmlformats.org/officeDocument/2006/relationships/hyperlink" Target="http://www.testerkorea.com/Product/mizon-function-formula-all-in-one-snail-repair-cream-35ml" TargetMode="External" /><Relationship Id="rId149" Type="http://schemas.openxmlformats.org/officeDocument/2006/relationships/hyperlink" Target="http://www.testerkorea.com/Product/s-baviphat-mini-peach-all-in-one-peeling-gel-7g" TargetMode="External" /><Relationship Id="rId150" Type="http://schemas.openxmlformats.org/officeDocument/2006/relationships/hyperlink" Target="http://www.testerkorea.com/Product/tonymoly-clean-dew-apple-mint-cleansing-oil-150ml" TargetMode="External" /><Relationship Id="rId151" Type="http://schemas.openxmlformats.org/officeDocument/2006/relationships/hyperlink" Target="http://www.testerkorea.com/Product/tonymoly-petit-bunny-gloss-bar-9g" TargetMode="External" /><Relationship Id="rId152" Type="http://schemas.openxmlformats.org/officeDocument/2006/relationships/hyperlink" Target="http://www.testerkorea.com/Product/missha-the-style-stay-all-day-stick-eyes-36g" TargetMode="External" /><Relationship Id="rId153" Type="http://schemas.openxmlformats.org/officeDocument/2006/relationships/hyperlink" Target="http://www.testerkorea.com/Product/e-innisfree-ultrafine-browcara-4g-01-dark-brown-sale-50" TargetMode="External" /><Relationship Id="rId154" Type="http://schemas.openxmlformats.org/officeDocument/2006/relationships/hyperlink" Target="http://www.testerkorea.com/Product/etude-house-ac-clinic-intense-extractor-12g" TargetMode="External" /><Relationship Id="rId155" Type="http://schemas.openxmlformats.org/officeDocument/2006/relationships/hyperlink" Target="http://www.testerkorea.com/Product/holikaholika-3-seconds-starter-hyaluronic-acid-150ml" TargetMode="External" /><Relationship Id="rId156" Type="http://schemas.openxmlformats.org/officeDocument/2006/relationships/hyperlink" Target="http://www.testerkorea.com/Product/s-iope-moistgen-special-gift-set-5-items" TargetMode="External" /><Relationship Id="rId157" Type="http://schemas.openxmlformats.org/officeDocument/2006/relationships/hyperlink" Target="http://www.testerkorea.com/Product/s-whoo-jinyul-eye-cream-1ml-10ea" TargetMode="External" /><Relationship Id="rId158" Type="http://schemas.openxmlformats.org/officeDocument/2006/relationships/hyperlink" Target="http://www.testerkorea.com/Product/mizon-function-formula-snail-repair-eye-cream-15ml" TargetMode="External" /><Relationship Id="rId159" Type="http://schemas.openxmlformats.org/officeDocument/2006/relationships/hyperlink" Target="http://www.testerkorea.com/Product/purederm-vital-radiance-hair-mask-honey-20ml" TargetMode="External" /><Relationship Id="rId160" Type="http://schemas.openxmlformats.org/officeDocument/2006/relationships/hyperlink" Target="http://www.testerkorea.com/Product/w-imselene-olive-amino-silky-moisture-shampoo-750g" TargetMode="External" /><Relationship Id="rId161" Type="http://schemas.openxmlformats.org/officeDocument/2006/relationships/hyperlink" Target="http://testerkorea.com/Product/tonymoly-changing-u-magic-foot-peeling-shoes-1-time-use" TargetMode="External" /><Relationship Id="rId162" Type="http://schemas.openxmlformats.org/officeDocument/2006/relationships/hyperlink" Target="http://testerkorea.com/Product/skinfood-white-emboss-cotton-120pcs" TargetMode="External" /><Relationship Id="rId163" Type="http://schemas.openxmlformats.org/officeDocument/2006/relationships/hyperlink" Target="http://testerkorea.com/Product/somang-incus-aroma-hair-pack-150ml" TargetMode="External" /><Relationship Id="rId164" Type="http://schemas.openxmlformats.org/officeDocument/2006/relationships/hyperlink" Target="http://www.testerkorea.com/Product/lador-perfect-hair-filler-13ml20ea" TargetMode="External" /><Relationship Id="rId165" Type="http://schemas.openxmlformats.org/officeDocument/2006/relationships/hyperlink" Target="http://www.testerkorea.com/Product/mizon-all-in-one-snail-repair-cream-75g-3" TargetMode="External" /><Relationship Id="rId166" Type="http://schemas.openxmlformats.org/officeDocument/2006/relationships/hyperlink" Target="http://www.testerkorea.com/Product/s-drmj-real-muse-restore-bb-cream-moisture-spf36-pa-1ml10ea" TargetMode="External" /><Relationship Id="rId167" Type="http://schemas.openxmlformats.org/officeDocument/2006/relationships/hyperlink" Target="http://www.testerkorea.com/Product/nature-republic-by-flower-bb-cream-spf35-pa-35ml" TargetMode="External" /><Relationship Id="rId168" Type="http://schemas.openxmlformats.org/officeDocument/2006/relationships/hyperlink" Target="http://www.testerkorea.com/Product/etude-house-woo-baby-lip-plumper-7g" TargetMode="External" /><Relationship Id="rId169" Type="http://schemas.openxmlformats.org/officeDocument/2006/relationships/drawing" Target="../drawings/drawing1.xml" /><Relationship Id="rId1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zoomScalePageLayoutView="0" workbookViewId="0" topLeftCell="A1">
      <pane xSplit="14" ySplit="5" topLeftCell="O13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L162" sqref="L162"/>
    </sheetView>
  </sheetViews>
  <sheetFormatPr defaultColWidth="9.140625" defaultRowHeight="15"/>
  <cols>
    <col min="1" max="1" width="42.00390625" style="0" customWidth="1"/>
    <col min="2" max="2" width="5.8515625" style="0" customWidth="1"/>
    <col min="3" max="3" width="12.140625" style="0" customWidth="1"/>
    <col min="4" max="4" width="11.28125" style="0" customWidth="1"/>
    <col min="6" max="6" width="9.140625" style="0" customWidth="1"/>
    <col min="12" max="12" width="11.00390625" style="0" customWidth="1"/>
    <col min="13" max="13" width="9.140625" style="14" customWidth="1"/>
    <col min="14" max="14" width="14.57421875" style="0" customWidth="1"/>
  </cols>
  <sheetData>
    <row r="1" spans="6:12" ht="15">
      <c r="F1" s="1"/>
      <c r="G1" s="2"/>
      <c r="J1" t="s">
        <v>0</v>
      </c>
      <c r="K1">
        <v>180900</v>
      </c>
      <c r="L1" s="3">
        <v>5423</v>
      </c>
    </row>
    <row r="2" spans="6:12" ht="15">
      <c r="F2" s="1"/>
      <c r="G2" s="2"/>
      <c r="J2" t="s">
        <v>1</v>
      </c>
      <c r="K2">
        <v>24</v>
      </c>
      <c r="L2" s="4"/>
    </row>
    <row r="3" spans="6:12" ht="15">
      <c r="F3" s="1"/>
      <c r="G3" s="2"/>
      <c r="J3" t="s">
        <v>2</v>
      </c>
      <c r="K3">
        <v>24947</v>
      </c>
      <c r="L3" s="4"/>
    </row>
    <row r="4" spans="6:12" ht="15">
      <c r="F4" s="1"/>
      <c r="G4" s="2"/>
      <c r="L4" s="4"/>
    </row>
    <row r="5" spans="1:13" ht="15">
      <c r="A5" t="s">
        <v>3</v>
      </c>
      <c r="B5" t="s">
        <v>4</v>
      </c>
      <c r="C5" t="s">
        <v>5</v>
      </c>
      <c r="D5" t="s">
        <v>6</v>
      </c>
      <c r="F5" s="1" t="s">
        <v>7</v>
      </c>
      <c r="G5" s="2"/>
      <c r="H5" t="s">
        <v>2</v>
      </c>
      <c r="I5" t="s">
        <v>8</v>
      </c>
      <c r="K5" t="s">
        <v>9</v>
      </c>
      <c r="L5" s="4" t="s">
        <v>10</v>
      </c>
      <c r="M5" s="14" t="s">
        <v>11</v>
      </c>
    </row>
    <row r="6" ht="15">
      <c r="L6" s="7"/>
    </row>
    <row r="7" spans="1:12" ht="15">
      <c r="A7" s="5" t="s">
        <v>12</v>
      </c>
      <c r="L7" s="7"/>
    </row>
    <row r="8" spans="1:12" ht="15">
      <c r="A8" s="6" t="s">
        <v>13</v>
      </c>
      <c r="B8">
        <v>1</v>
      </c>
      <c r="C8">
        <v>3080</v>
      </c>
      <c r="D8">
        <f aca="true" t="shared" si="0" ref="D8:D13">C8*B8</f>
        <v>3080</v>
      </c>
      <c r="F8">
        <f>D8/K2</f>
        <v>128.33333333333334</v>
      </c>
      <c r="H8">
        <v>383</v>
      </c>
      <c r="I8">
        <f aca="true" t="shared" si="1" ref="I8:I13">H8*B8</f>
        <v>383</v>
      </c>
      <c r="K8">
        <f>I8*L1/K3</f>
        <v>83.25686455285205</v>
      </c>
      <c r="L8" s="7"/>
    </row>
    <row r="9" spans="1:12" ht="15">
      <c r="A9" s="6" t="s">
        <v>14</v>
      </c>
      <c r="B9">
        <v>1</v>
      </c>
      <c r="C9">
        <v>14820</v>
      </c>
      <c r="D9">
        <f t="shared" si="0"/>
        <v>14820</v>
      </c>
      <c r="F9">
        <f>D9/K2</f>
        <v>617.5</v>
      </c>
      <c r="H9">
        <v>235</v>
      </c>
      <c r="I9">
        <f t="shared" si="1"/>
        <v>235</v>
      </c>
      <c r="K9">
        <f>I9*L1/K3</f>
        <v>51.08449913817293</v>
      </c>
      <c r="L9" s="7"/>
    </row>
    <row r="10" spans="1:12" ht="15">
      <c r="A10" s="6" t="s">
        <v>15</v>
      </c>
      <c r="B10">
        <v>1</v>
      </c>
      <c r="C10">
        <v>6500</v>
      </c>
      <c r="D10">
        <f t="shared" si="0"/>
        <v>6500</v>
      </c>
      <c r="F10">
        <f>D10/K2</f>
        <v>270.8333333333333</v>
      </c>
      <c r="H10">
        <v>155</v>
      </c>
      <c r="I10">
        <f t="shared" si="1"/>
        <v>155</v>
      </c>
      <c r="K10">
        <f>I10*L1/K3</f>
        <v>33.69403134645448</v>
      </c>
      <c r="L10" s="7"/>
    </row>
    <row r="11" spans="1:12" ht="15">
      <c r="A11" s="6" t="s">
        <v>16</v>
      </c>
      <c r="B11">
        <v>1</v>
      </c>
      <c r="C11">
        <v>5500</v>
      </c>
      <c r="D11">
        <f t="shared" si="0"/>
        <v>5500</v>
      </c>
      <c r="F11">
        <f>D11/K2</f>
        <v>229.16666666666666</v>
      </c>
      <c r="H11">
        <v>185</v>
      </c>
      <c r="I11">
        <f t="shared" si="1"/>
        <v>185</v>
      </c>
      <c r="K11">
        <f>I11*L1/K3</f>
        <v>40.2154567683489</v>
      </c>
      <c r="L11" s="7"/>
    </row>
    <row r="12" spans="1:12" ht="15">
      <c r="A12" s="6" t="s">
        <v>17</v>
      </c>
      <c r="B12">
        <v>2</v>
      </c>
      <c r="C12">
        <v>6860</v>
      </c>
      <c r="D12">
        <f t="shared" si="0"/>
        <v>13720</v>
      </c>
      <c r="F12">
        <f>D12/K2</f>
        <v>571.6666666666666</v>
      </c>
      <c r="H12">
        <v>174</v>
      </c>
      <c r="I12">
        <f t="shared" si="1"/>
        <v>348</v>
      </c>
      <c r="K12">
        <f>I12*L1/K3</f>
        <v>75.64853489397522</v>
      </c>
      <c r="L12" s="7"/>
    </row>
    <row r="13" spans="1:12" ht="15">
      <c r="A13" s="6"/>
      <c r="B13">
        <v>1</v>
      </c>
      <c r="C13">
        <v>2000</v>
      </c>
      <c r="D13">
        <f t="shared" si="0"/>
        <v>2000</v>
      </c>
      <c r="F13">
        <f>D13/K2</f>
        <v>83.33333333333333</v>
      </c>
      <c r="H13">
        <v>17</v>
      </c>
      <c r="I13">
        <f t="shared" si="1"/>
        <v>17</v>
      </c>
      <c r="K13">
        <f>I13*L1/K3</f>
        <v>3.695474405740169</v>
      </c>
      <c r="L13" s="7"/>
    </row>
    <row r="14" spans="1:13" ht="15">
      <c r="A14" s="6"/>
      <c r="F14" s="7">
        <f>SUM(F8:F13)</f>
        <v>1900.8333333333333</v>
      </c>
      <c r="I14">
        <f>SUM(I8:I13)</f>
        <v>1323</v>
      </c>
      <c r="K14" s="7">
        <f>I14*L1/K3</f>
        <v>287.59486110554377</v>
      </c>
      <c r="L14" s="7">
        <f>K14+F14</f>
        <v>2188.428194438877</v>
      </c>
      <c r="M14" s="14">
        <v>1552</v>
      </c>
    </row>
    <row r="15" spans="11:12" ht="15">
      <c r="K15" s="7"/>
      <c r="L15" s="7"/>
    </row>
    <row r="16" spans="1:12" ht="15">
      <c r="A16" s="8" t="s">
        <v>18</v>
      </c>
      <c r="K16" s="7"/>
      <c r="L16" s="7"/>
    </row>
    <row r="17" spans="1:14" ht="15">
      <c r="A17" s="6" t="s">
        <v>19</v>
      </c>
      <c r="B17">
        <v>2</v>
      </c>
      <c r="C17">
        <v>2100</v>
      </c>
      <c r="D17">
        <f aca="true" t="shared" si="2" ref="D17:D38">C17*B17</f>
        <v>4200</v>
      </c>
      <c r="F17">
        <f>D17/K2</f>
        <v>175</v>
      </c>
      <c r="H17">
        <v>207</v>
      </c>
      <c r="I17">
        <f aca="true" t="shared" si="3" ref="I17:I38">H17*B17</f>
        <v>414</v>
      </c>
      <c r="K17" s="7"/>
      <c r="L17" s="7"/>
      <c r="N17" t="s">
        <v>20</v>
      </c>
    </row>
    <row r="18" spans="1:14" ht="15">
      <c r="A18" s="6" t="s">
        <v>21</v>
      </c>
      <c r="B18">
        <v>2</v>
      </c>
      <c r="C18">
        <v>4900</v>
      </c>
      <c r="D18">
        <f t="shared" si="2"/>
        <v>9800</v>
      </c>
      <c r="F18">
        <f>D18/K2</f>
        <v>408.3333333333333</v>
      </c>
      <c r="H18">
        <v>10</v>
      </c>
      <c r="I18">
        <f t="shared" si="3"/>
        <v>20</v>
      </c>
      <c r="K18" s="7"/>
      <c r="L18" s="7"/>
      <c r="N18">
        <v>11.08</v>
      </c>
    </row>
    <row r="19" spans="1:12" ht="15">
      <c r="A19" s="6" t="s">
        <v>22</v>
      </c>
      <c r="B19">
        <v>1</v>
      </c>
      <c r="C19">
        <v>17000</v>
      </c>
      <c r="D19">
        <f t="shared" si="2"/>
        <v>17000</v>
      </c>
      <c r="F19">
        <f>D19/K2</f>
        <v>708.3333333333334</v>
      </c>
      <c r="H19">
        <v>430</v>
      </c>
      <c r="I19">
        <f t="shared" si="3"/>
        <v>430</v>
      </c>
      <c r="K19" s="7"/>
      <c r="L19" s="7"/>
    </row>
    <row r="20" spans="1:12" ht="15">
      <c r="A20" s="6" t="s">
        <v>23</v>
      </c>
      <c r="B20">
        <v>1</v>
      </c>
      <c r="C20">
        <v>17000</v>
      </c>
      <c r="D20">
        <f t="shared" si="2"/>
        <v>17000</v>
      </c>
      <c r="F20">
        <f>D20/K2</f>
        <v>708.3333333333334</v>
      </c>
      <c r="H20">
        <v>430</v>
      </c>
      <c r="I20">
        <f t="shared" si="3"/>
        <v>430</v>
      </c>
      <c r="K20" s="7"/>
      <c r="L20" s="7"/>
    </row>
    <row r="21" spans="1:12" ht="15">
      <c r="A21" s="6" t="s">
        <v>24</v>
      </c>
      <c r="B21">
        <v>0</v>
      </c>
      <c r="C21">
        <v>1600</v>
      </c>
      <c r="D21">
        <f t="shared" si="2"/>
        <v>0</v>
      </c>
      <c r="F21">
        <f>D21/K2</f>
        <v>0</v>
      </c>
      <c r="H21">
        <v>33</v>
      </c>
      <c r="I21">
        <f t="shared" si="3"/>
        <v>0</v>
      </c>
      <c r="K21" s="7"/>
      <c r="L21" s="7"/>
    </row>
    <row r="22" spans="1:12" ht="15">
      <c r="A22" s="6" t="s">
        <v>25</v>
      </c>
      <c r="B22">
        <v>1</v>
      </c>
      <c r="C22">
        <v>1000</v>
      </c>
      <c r="D22">
        <f t="shared" si="2"/>
        <v>1000</v>
      </c>
      <c r="F22">
        <f>D22/K2</f>
        <v>41.666666666666664</v>
      </c>
      <c r="H22">
        <v>12</v>
      </c>
      <c r="I22">
        <f t="shared" si="3"/>
        <v>12</v>
      </c>
      <c r="L22" s="7"/>
    </row>
    <row r="23" spans="1:12" ht="15">
      <c r="A23" s="6" t="s">
        <v>26</v>
      </c>
      <c r="B23">
        <v>1</v>
      </c>
      <c r="C23">
        <v>1000</v>
      </c>
      <c r="D23">
        <f t="shared" si="2"/>
        <v>1000</v>
      </c>
      <c r="F23">
        <f>D23/K2</f>
        <v>41.666666666666664</v>
      </c>
      <c r="H23">
        <v>22</v>
      </c>
      <c r="I23">
        <f t="shared" si="3"/>
        <v>22</v>
      </c>
      <c r="L23" s="7"/>
    </row>
    <row r="24" spans="1:14" ht="15">
      <c r="A24" s="6" t="s">
        <v>27</v>
      </c>
      <c r="B24">
        <v>1</v>
      </c>
      <c r="C24">
        <v>1000</v>
      </c>
      <c r="D24">
        <f t="shared" si="2"/>
        <v>1000</v>
      </c>
      <c r="F24">
        <f>D24/K2</f>
        <v>41.666666666666664</v>
      </c>
      <c r="H24">
        <v>14</v>
      </c>
      <c r="I24">
        <f t="shared" si="3"/>
        <v>14</v>
      </c>
      <c r="L24" s="7"/>
      <c r="N24" t="s">
        <v>28</v>
      </c>
    </row>
    <row r="25" spans="1:14" ht="15">
      <c r="A25" s="6" t="s">
        <v>29</v>
      </c>
      <c r="B25">
        <v>0</v>
      </c>
      <c r="C25">
        <v>6500</v>
      </c>
      <c r="D25">
        <f t="shared" si="2"/>
        <v>0</v>
      </c>
      <c r="F25">
        <f>D25/K2</f>
        <v>0</v>
      </c>
      <c r="H25">
        <v>250</v>
      </c>
      <c r="I25">
        <f t="shared" si="3"/>
        <v>0</v>
      </c>
      <c r="L25" s="7"/>
      <c r="N25" s="9" t="s">
        <v>30</v>
      </c>
    </row>
    <row r="26" spans="1:14" ht="15">
      <c r="A26" s="6" t="s">
        <v>31</v>
      </c>
      <c r="B26">
        <v>1</v>
      </c>
      <c r="C26">
        <v>3600</v>
      </c>
      <c r="D26">
        <f t="shared" si="2"/>
        <v>3600</v>
      </c>
      <c r="F26">
        <f>D26/K2</f>
        <v>150</v>
      </c>
      <c r="H26">
        <v>71</v>
      </c>
      <c r="I26">
        <f t="shared" si="3"/>
        <v>71</v>
      </c>
      <c r="L26" s="7"/>
      <c r="N26" s="9" t="s">
        <v>32</v>
      </c>
    </row>
    <row r="27" spans="1:14" ht="15">
      <c r="A27" s="6" t="s">
        <v>33</v>
      </c>
      <c r="B27">
        <v>1</v>
      </c>
      <c r="C27">
        <v>4640</v>
      </c>
      <c r="D27">
        <f t="shared" si="2"/>
        <v>4640</v>
      </c>
      <c r="F27">
        <f>D27/K2</f>
        <v>193.33333333333334</v>
      </c>
      <c r="H27">
        <v>45</v>
      </c>
      <c r="I27">
        <f t="shared" si="3"/>
        <v>45</v>
      </c>
      <c r="L27" s="7"/>
      <c r="N27" s="9" t="s">
        <v>34</v>
      </c>
    </row>
    <row r="28" spans="1:12" ht="15">
      <c r="A28" s="6" t="s">
        <v>35</v>
      </c>
      <c r="B28">
        <v>1</v>
      </c>
      <c r="C28">
        <v>6800</v>
      </c>
      <c r="D28">
        <f t="shared" si="2"/>
        <v>6800</v>
      </c>
      <c r="F28">
        <f>D28/K2</f>
        <v>283.3333333333333</v>
      </c>
      <c r="H28">
        <v>49</v>
      </c>
      <c r="I28">
        <f t="shared" si="3"/>
        <v>49</v>
      </c>
      <c r="L28" s="7"/>
    </row>
    <row r="29" spans="1:14" ht="15">
      <c r="A29" s="6" t="s">
        <v>36</v>
      </c>
      <c r="B29">
        <v>1</v>
      </c>
      <c r="C29">
        <v>5900</v>
      </c>
      <c r="D29">
        <f t="shared" si="2"/>
        <v>5900</v>
      </c>
      <c r="F29">
        <f>D29/K2</f>
        <v>245.83333333333334</v>
      </c>
      <c r="H29">
        <v>10</v>
      </c>
      <c r="I29">
        <f t="shared" si="3"/>
        <v>10</v>
      </c>
      <c r="L29" s="7"/>
      <c r="N29" s="9" t="s">
        <v>37</v>
      </c>
    </row>
    <row r="30" spans="1:12" ht="15">
      <c r="A30" s="6" t="s">
        <v>38</v>
      </c>
      <c r="B30">
        <v>1</v>
      </c>
      <c r="C30">
        <v>3430</v>
      </c>
      <c r="D30">
        <f t="shared" si="2"/>
        <v>3430</v>
      </c>
      <c r="F30">
        <f>D30/K2</f>
        <v>142.91666666666666</v>
      </c>
      <c r="H30">
        <v>40</v>
      </c>
      <c r="I30">
        <f t="shared" si="3"/>
        <v>40</v>
      </c>
      <c r="L30" s="7"/>
    </row>
    <row r="31" spans="1:14" ht="15">
      <c r="A31" s="6" t="s">
        <v>39</v>
      </c>
      <c r="B31">
        <v>0</v>
      </c>
      <c r="C31">
        <v>6160</v>
      </c>
      <c r="D31">
        <f t="shared" si="2"/>
        <v>0</v>
      </c>
      <c r="F31">
        <f>D31/K2</f>
        <v>0</v>
      </c>
      <c r="H31">
        <v>39</v>
      </c>
      <c r="I31">
        <f t="shared" si="3"/>
        <v>0</v>
      </c>
      <c r="L31" s="7"/>
      <c r="N31" s="9" t="s">
        <v>40</v>
      </c>
    </row>
    <row r="32" spans="1:12" ht="15">
      <c r="A32" s="6" t="s">
        <v>41</v>
      </c>
      <c r="B32">
        <v>1</v>
      </c>
      <c r="C32">
        <v>7040</v>
      </c>
      <c r="D32">
        <f t="shared" si="2"/>
        <v>7040</v>
      </c>
      <c r="F32">
        <f>D32/K2</f>
        <v>293.3333333333333</v>
      </c>
      <c r="H32">
        <v>156</v>
      </c>
      <c r="I32">
        <f t="shared" si="3"/>
        <v>156</v>
      </c>
      <c r="L32" s="7"/>
    </row>
    <row r="33" spans="1:14" ht="15">
      <c r="A33" s="6" t="s">
        <v>42</v>
      </c>
      <c r="B33">
        <v>2</v>
      </c>
      <c r="C33">
        <v>7800</v>
      </c>
      <c r="D33">
        <f t="shared" si="2"/>
        <v>15600</v>
      </c>
      <c r="F33">
        <f>D33/K2</f>
        <v>650</v>
      </c>
      <c r="H33">
        <v>27</v>
      </c>
      <c r="I33">
        <f t="shared" si="3"/>
        <v>54</v>
      </c>
      <c r="L33" s="7"/>
      <c r="N33">
        <v>3.04</v>
      </c>
    </row>
    <row r="34" spans="1:12" ht="15">
      <c r="A34" s="6" t="s">
        <v>43</v>
      </c>
      <c r="B34">
        <v>1</v>
      </c>
      <c r="C34">
        <v>5460</v>
      </c>
      <c r="D34">
        <f t="shared" si="2"/>
        <v>5460</v>
      </c>
      <c r="F34">
        <f>D34/K2</f>
        <v>227.5</v>
      </c>
      <c r="H34">
        <v>39</v>
      </c>
      <c r="I34">
        <f t="shared" si="3"/>
        <v>39</v>
      </c>
      <c r="L34" s="7"/>
    </row>
    <row r="35" spans="1:14" ht="15">
      <c r="A35" s="6" t="s">
        <v>44</v>
      </c>
      <c r="B35">
        <v>1</v>
      </c>
      <c r="C35">
        <v>2240</v>
      </c>
      <c r="D35">
        <f t="shared" si="2"/>
        <v>2240</v>
      </c>
      <c r="F35">
        <f>D35/K2</f>
        <v>93.33333333333333</v>
      </c>
      <c r="H35">
        <v>22</v>
      </c>
      <c r="I35">
        <f t="shared" si="3"/>
        <v>22</v>
      </c>
      <c r="L35" s="7"/>
      <c r="N35" s="9" t="s">
        <v>45</v>
      </c>
    </row>
    <row r="36" spans="1:14" ht="15">
      <c r="A36" s="6" t="s">
        <v>46</v>
      </c>
      <c r="B36">
        <v>1</v>
      </c>
      <c r="C36">
        <v>3430</v>
      </c>
      <c r="D36">
        <f t="shared" si="2"/>
        <v>3430</v>
      </c>
      <c r="F36">
        <f>D36/K2</f>
        <v>142.91666666666666</v>
      </c>
      <c r="H36">
        <v>15</v>
      </c>
      <c r="I36">
        <f t="shared" si="3"/>
        <v>15</v>
      </c>
      <c r="L36" s="7"/>
      <c r="N36">
        <v>3</v>
      </c>
    </row>
    <row r="37" spans="1:12" ht="15">
      <c r="A37" s="6" t="s">
        <v>151</v>
      </c>
      <c r="B37">
        <v>1</v>
      </c>
      <c r="C37">
        <v>5000</v>
      </c>
      <c r="D37">
        <f t="shared" si="2"/>
        <v>5000</v>
      </c>
      <c r="F37">
        <f>D37/K2</f>
        <v>208.33333333333334</v>
      </c>
      <c r="H37">
        <v>380</v>
      </c>
      <c r="I37">
        <f t="shared" si="3"/>
        <v>380</v>
      </c>
      <c r="L37" s="7"/>
    </row>
    <row r="38" spans="1:12" ht="15">
      <c r="A38" s="6" t="s">
        <v>150</v>
      </c>
      <c r="B38">
        <v>5</v>
      </c>
      <c r="C38">
        <v>500</v>
      </c>
      <c r="D38">
        <f t="shared" si="2"/>
        <v>2500</v>
      </c>
      <c r="F38">
        <f>D38/K2</f>
        <v>104.16666666666667</v>
      </c>
      <c r="H38">
        <v>28</v>
      </c>
      <c r="I38">
        <f t="shared" si="3"/>
        <v>140</v>
      </c>
      <c r="L38" s="7"/>
    </row>
    <row r="39" spans="1:12" ht="15">
      <c r="A39" s="6"/>
      <c r="F39">
        <f>SUM(F17:F38)</f>
        <v>4860</v>
      </c>
      <c r="I39">
        <f>SUM(I17:I38)</f>
        <v>2363</v>
      </c>
      <c r="K39">
        <f>I39*L1/K3</f>
        <v>513.6709423978836</v>
      </c>
      <c r="L39" s="7">
        <f>K39+F39</f>
        <v>5373.670942397884</v>
      </c>
    </row>
    <row r="40" spans="1:12" ht="15">
      <c r="A40" s="6"/>
      <c r="L40" s="7"/>
    </row>
    <row r="41" spans="1:12" ht="15">
      <c r="A41" s="5" t="s">
        <v>47</v>
      </c>
      <c r="L41" s="7"/>
    </row>
    <row r="42" spans="1:14" ht="15">
      <c r="A42" s="6" t="s">
        <v>48</v>
      </c>
      <c r="B42">
        <v>5</v>
      </c>
      <c r="C42">
        <v>500</v>
      </c>
      <c r="D42">
        <f>C42*B42</f>
        <v>2500</v>
      </c>
      <c r="F42">
        <f>D42/K2</f>
        <v>104.16666666666667</v>
      </c>
      <c r="H42">
        <v>7</v>
      </c>
      <c r="I42">
        <f>H42*B42</f>
        <v>35</v>
      </c>
      <c r="L42" s="7"/>
      <c r="N42" t="s">
        <v>152</v>
      </c>
    </row>
    <row r="43" spans="1:14" ht="15">
      <c r="A43" s="6" t="s">
        <v>49</v>
      </c>
      <c r="B43">
        <v>1</v>
      </c>
      <c r="C43">
        <v>5500</v>
      </c>
      <c r="D43">
        <f>C43*B43</f>
        <v>5500</v>
      </c>
      <c r="F43">
        <f>D43/K2</f>
        <v>229.16666666666666</v>
      </c>
      <c r="H43">
        <v>16</v>
      </c>
      <c r="I43">
        <f>H43*B43</f>
        <v>16</v>
      </c>
      <c r="L43" s="7"/>
      <c r="N43" t="s">
        <v>50</v>
      </c>
    </row>
    <row r="44" spans="1:14" ht="15">
      <c r="A44" s="6" t="s">
        <v>51</v>
      </c>
      <c r="B44">
        <v>0</v>
      </c>
      <c r="C44">
        <v>9480</v>
      </c>
      <c r="D44">
        <f>C44*B44</f>
        <v>0</v>
      </c>
      <c r="F44">
        <f>D44/K2</f>
        <v>0</v>
      </c>
      <c r="H44">
        <v>90</v>
      </c>
      <c r="I44">
        <f>H44*B44</f>
        <v>0</v>
      </c>
      <c r="L44" s="7"/>
      <c r="N44">
        <v>23</v>
      </c>
    </row>
    <row r="45" spans="6:13" ht="15">
      <c r="F45" s="7">
        <f>SUM(F42:F44)</f>
        <v>333.3333333333333</v>
      </c>
      <c r="I45">
        <f>SUM(I42:I44)</f>
        <v>51</v>
      </c>
      <c r="K45">
        <f>I45*L1/K3</f>
        <v>11.086423217220508</v>
      </c>
      <c r="L45" s="7">
        <f>K45+F45</f>
        <v>344.4197565505538</v>
      </c>
      <c r="M45" s="14">
        <v>600</v>
      </c>
    </row>
    <row r="46" ht="15">
      <c r="L46" s="7"/>
    </row>
    <row r="47" spans="1:12" ht="15">
      <c r="A47" s="10" t="s">
        <v>52</v>
      </c>
      <c r="L47" s="7"/>
    </row>
    <row r="48" spans="1:12" ht="15.75" thickBot="1">
      <c r="A48" s="6" t="s">
        <v>53</v>
      </c>
      <c r="B48">
        <v>0</v>
      </c>
      <c r="C48">
        <v>6000</v>
      </c>
      <c r="D48">
        <f>C48*B48</f>
        <v>0</v>
      </c>
      <c r="F48">
        <f>D48/K2</f>
        <v>0</v>
      </c>
      <c r="H48">
        <v>150</v>
      </c>
      <c r="I48">
        <f>H48*B48</f>
        <v>0</v>
      </c>
      <c r="L48" s="7"/>
    </row>
    <row r="49" spans="1:14" ht="15.75" thickBot="1">
      <c r="A49" s="11" t="s">
        <v>54</v>
      </c>
      <c r="B49">
        <v>2</v>
      </c>
      <c r="C49">
        <v>7000</v>
      </c>
      <c r="D49">
        <f>C49*B49</f>
        <v>14000</v>
      </c>
      <c r="F49">
        <f>D49/K2</f>
        <v>583.3333333333334</v>
      </c>
      <c r="H49">
        <v>33</v>
      </c>
      <c r="I49">
        <f>H49*B49</f>
        <v>66</v>
      </c>
      <c r="L49" s="7"/>
      <c r="N49" t="s">
        <v>55</v>
      </c>
    </row>
    <row r="50" spans="6:14" ht="15">
      <c r="F50" s="7">
        <f>SUM(F48:F49)</f>
        <v>583.3333333333334</v>
      </c>
      <c r="I50">
        <f>SUM(I48:I49)</f>
        <v>66</v>
      </c>
      <c r="K50">
        <f>I50*L1/K3</f>
        <v>14.347135928167715</v>
      </c>
      <c r="L50" s="7">
        <f>K50+F50</f>
        <v>597.6804692615011</v>
      </c>
      <c r="N50" t="s">
        <v>56</v>
      </c>
    </row>
    <row r="51" ht="15">
      <c r="L51" s="7"/>
    </row>
    <row r="52" spans="1:12" ht="15">
      <c r="A52" s="8" t="s">
        <v>57</v>
      </c>
      <c r="L52" s="7"/>
    </row>
    <row r="53" spans="1:12" ht="15">
      <c r="A53" s="6" t="s">
        <v>13</v>
      </c>
      <c r="B53">
        <v>1</v>
      </c>
      <c r="C53">
        <v>3080</v>
      </c>
      <c r="D53">
        <f>C53*B53</f>
        <v>3080</v>
      </c>
      <c r="F53">
        <f>D53/K2</f>
        <v>128.33333333333334</v>
      </c>
      <c r="H53">
        <v>383</v>
      </c>
      <c r="I53">
        <f>H53*B53</f>
        <v>383</v>
      </c>
      <c r="L53" s="7"/>
    </row>
    <row r="54" spans="1:12" ht="15">
      <c r="A54" s="6" t="s">
        <v>14</v>
      </c>
      <c r="B54">
        <v>1</v>
      </c>
      <c r="C54">
        <v>14820</v>
      </c>
      <c r="D54">
        <f>C54*B54</f>
        <v>14820</v>
      </c>
      <c r="F54">
        <f>D54/K2</f>
        <v>617.5</v>
      </c>
      <c r="H54">
        <v>235</v>
      </c>
      <c r="I54">
        <f aca="true" t="shared" si="4" ref="I54:I120">H54*B54</f>
        <v>235</v>
      </c>
      <c r="L54" s="7"/>
    </row>
    <row r="55" spans="1:12" ht="15">
      <c r="A55" s="6" t="s">
        <v>58</v>
      </c>
      <c r="B55">
        <v>1</v>
      </c>
      <c r="C55">
        <v>7750</v>
      </c>
      <c r="D55">
        <f>C55*B55</f>
        <v>7750</v>
      </c>
      <c r="F55">
        <f>D55/K2</f>
        <v>322.9166666666667</v>
      </c>
      <c r="H55">
        <v>156</v>
      </c>
      <c r="I55">
        <f t="shared" si="4"/>
        <v>156</v>
      </c>
      <c r="L55" s="7"/>
    </row>
    <row r="56" spans="1:12" ht="15">
      <c r="A56" s="6" t="s">
        <v>59</v>
      </c>
      <c r="B56">
        <v>1</v>
      </c>
      <c r="C56">
        <v>1890</v>
      </c>
      <c r="D56">
        <f>C56*B56</f>
        <v>1890</v>
      </c>
      <c r="F56">
        <f>D56/K2</f>
        <v>78.75</v>
      </c>
      <c r="H56">
        <v>34</v>
      </c>
      <c r="I56">
        <f>H56*B56</f>
        <v>34</v>
      </c>
      <c r="L56" s="7"/>
    </row>
    <row r="57" spans="6:13" ht="15">
      <c r="F57" s="7">
        <f>SUM(F53:F55)</f>
        <v>1068.75</v>
      </c>
      <c r="I57">
        <f>SUM(I53:I56)</f>
        <v>808</v>
      </c>
      <c r="K57">
        <f>I57*L1/K3</f>
        <v>175.6437246963563</v>
      </c>
      <c r="L57" s="7">
        <f>K57+F57</f>
        <v>1244.3937246963562</v>
      </c>
      <c r="M57" s="14">
        <v>600</v>
      </c>
    </row>
    <row r="58" ht="15">
      <c r="L58" s="7"/>
    </row>
    <row r="59" ht="15">
      <c r="L59" s="7"/>
    </row>
    <row r="60" spans="1:12" ht="15">
      <c r="A60" s="5" t="s">
        <v>60</v>
      </c>
      <c r="L60" s="7"/>
    </row>
    <row r="61" spans="1:12" ht="15">
      <c r="A61" s="6" t="s">
        <v>61</v>
      </c>
      <c r="B61">
        <v>1</v>
      </c>
      <c r="C61">
        <v>11500</v>
      </c>
      <c r="D61">
        <f aca="true" t="shared" si="5" ref="D61:D120">C61*B61</f>
        <v>11500</v>
      </c>
      <c r="F61">
        <f>D61/K2</f>
        <v>479.1666666666667</v>
      </c>
      <c r="H61">
        <v>125</v>
      </c>
      <c r="I61">
        <f t="shared" si="4"/>
        <v>125</v>
      </c>
      <c r="L61" s="7"/>
    </row>
    <row r="62" spans="1:12" ht="15">
      <c r="A62" s="6" t="s">
        <v>62</v>
      </c>
      <c r="B62">
        <v>1</v>
      </c>
      <c r="C62">
        <v>7840</v>
      </c>
      <c r="D62">
        <f t="shared" si="5"/>
        <v>7840</v>
      </c>
      <c r="F62">
        <f>D62/K2</f>
        <v>326.6666666666667</v>
      </c>
      <c r="H62">
        <v>98</v>
      </c>
      <c r="I62">
        <f t="shared" si="4"/>
        <v>98</v>
      </c>
      <c r="L62" s="7"/>
    </row>
    <row r="63" spans="1:12" ht="15">
      <c r="A63" s="6" t="s">
        <v>63</v>
      </c>
      <c r="B63">
        <v>1</v>
      </c>
      <c r="C63">
        <v>9440</v>
      </c>
      <c r="D63">
        <f t="shared" si="5"/>
        <v>9440</v>
      </c>
      <c r="F63">
        <f>D63/K2</f>
        <v>393.3333333333333</v>
      </c>
      <c r="H63">
        <v>97</v>
      </c>
      <c r="I63">
        <f t="shared" si="4"/>
        <v>97</v>
      </c>
      <c r="L63" s="7"/>
    </row>
    <row r="64" spans="1:12" ht="15">
      <c r="A64" s="6" t="s">
        <v>153</v>
      </c>
      <c r="B64">
        <v>1</v>
      </c>
      <c r="C64">
        <v>14400</v>
      </c>
      <c r="D64">
        <f t="shared" si="5"/>
        <v>14400</v>
      </c>
      <c r="F64">
        <f>D64/K2</f>
        <v>600</v>
      </c>
      <c r="H64">
        <v>113</v>
      </c>
      <c r="I64">
        <f>H64*B64</f>
        <v>113</v>
      </c>
      <c r="L64" s="7"/>
    </row>
    <row r="65" spans="4:13" ht="15">
      <c r="D65">
        <f t="shared" si="5"/>
        <v>0</v>
      </c>
      <c r="F65" s="7">
        <f>SUM(F61:F64)</f>
        <v>1799.1666666666667</v>
      </c>
      <c r="I65">
        <f>SUM(I61:I64)</f>
        <v>433</v>
      </c>
      <c r="K65">
        <f>I65*L1/K3</f>
        <v>94.12590692267608</v>
      </c>
      <c r="L65" s="7">
        <f>K65+F65</f>
        <v>1893.2925735893427</v>
      </c>
      <c r="M65" s="14">
        <v>1906</v>
      </c>
    </row>
    <row r="66" spans="1:12" ht="15">
      <c r="A66" s="10" t="s">
        <v>64</v>
      </c>
      <c r="D66">
        <f t="shared" si="5"/>
        <v>0</v>
      </c>
      <c r="L66" s="7"/>
    </row>
    <row r="67" spans="1:12" ht="15">
      <c r="A67" s="6" t="s">
        <v>65</v>
      </c>
      <c r="B67">
        <v>1</v>
      </c>
      <c r="C67">
        <v>6000</v>
      </c>
      <c r="D67">
        <f t="shared" si="5"/>
        <v>6000</v>
      </c>
      <c r="F67">
        <f>D67/K2</f>
        <v>250</v>
      </c>
      <c r="H67">
        <v>86</v>
      </c>
      <c r="I67">
        <f t="shared" si="4"/>
        <v>86</v>
      </c>
      <c r="L67" s="7"/>
    </row>
    <row r="68" spans="1:12" ht="15">
      <c r="A68" s="6" t="s">
        <v>66</v>
      </c>
      <c r="B68">
        <v>1</v>
      </c>
      <c r="C68">
        <v>4000</v>
      </c>
      <c r="D68">
        <f t="shared" si="5"/>
        <v>4000</v>
      </c>
      <c r="F68">
        <f>D68/K2</f>
        <v>166.66666666666666</v>
      </c>
      <c r="H68">
        <v>54</v>
      </c>
      <c r="I68">
        <f t="shared" si="4"/>
        <v>54</v>
      </c>
      <c r="L68" s="7"/>
    </row>
    <row r="69" spans="1:12" ht="15">
      <c r="A69" s="6" t="s">
        <v>67</v>
      </c>
      <c r="B69">
        <v>1</v>
      </c>
      <c r="C69">
        <v>6390</v>
      </c>
      <c r="D69">
        <f t="shared" si="5"/>
        <v>6390</v>
      </c>
      <c r="F69">
        <f>D69/K2</f>
        <v>266.25</v>
      </c>
      <c r="H69">
        <v>95</v>
      </c>
      <c r="I69">
        <f t="shared" si="4"/>
        <v>95</v>
      </c>
      <c r="L69" s="7"/>
    </row>
    <row r="70" spans="1:12" ht="15">
      <c r="A70" s="6" t="s">
        <v>68</v>
      </c>
      <c r="B70">
        <v>1</v>
      </c>
      <c r="C70">
        <v>7840</v>
      </c>
      <c r="D70">
        <f t="shared" si="5"/>
        <v>7840</v>
      </c>
      <c r="F70">
        <f>D70/K2</f>
        <v>326.6666666666667</v>
      </c>
      <c r="H70">
        <v>95</v>
      </c>
      <c r="I70">
        <f t="shared" si="4"/>
        <v>95</v>
      </c>
      <c r="L70" s="7"/>
    </row>
    <row r="71" spans="1:12" ht="15">
      <c r="A71" s="6" t="s">
        <v>69</v>
      </c>
      <c r="B71">
        <v>1</v>
      </c>
      <c r="C71">
        <v>10600</v>
      </c>
      <c r="D71">
        <f t="shared" si="5"/>
        <v>10600</v>
      </c>
      <c r="F71">
        <f>D71/K2</f>
        <v>441.6666666666667</v>
      </c>
      <c r="H71">
        <v>182</v>
      </c>
      <c r="I71">
        <f t="shared" si="4"/>
        <v>182</v>
      </c>
      <c r="L71" s="7"/>
    </row>
    <row r="72" spans="6:13" ht="15">
      <c r="F72" s="7">
        <f>SUM(F67:F71)</f>
        <v>1451.25</v>
      </c>
      <c r="I72">
        <f>SUM(I67:I71)</f>
        <v>512</v>
      </c>
      <c r="K72">
        <f>I72*L1/K3</f>
        <v>111.29899386699803</v>
      </c>
      <c r="L72" s="7">
        <f>K72+F72</f>
        <v>1562.548993866998</v>
      </c>
      <c r="M72" s="14">
        <v>1580</v>
      </c>
    </row>
    <row r="73" ht="15">
      <c r="L73" s="7"/>
    </row>
    <row r="74" spans="1:12" ht="15">
      <c r="A74" s="10" t="s">
        <v>70</v>
      </c>
      <c r="L74" s="7"/>
    </row>
    <row r="75" spans="1:12" ht="15">
      <c r="A75" s="6" t="s">
        <v>71</v>
      </c>
      <c r="B75">
        <v>1</v>
      </c>
      <c r="C75">
        <v>8050</v>
      </c>
      <c r="D75">
        <f t="shared" si="5"/>
        <v>8050</v>
      </c>
      <c r="F75">
        <f>D75/K2</f>
        <v>335.4166666666667</v>
      </c>
      <c r="H75">
        <v>230</v>
      </c>
      <c r="I75">
        <f t="shared" si="4"/>
        <v>230</v>
      </c>
      <c r="L75" s="7"/>
    </row>
    <row r="76" spans="1:14" ht="15">
      <c r="A76" s="6" t="s">
        <v>72</v>
      </c>
      <c r="B76">
        <v>1</v>
      </c>
      <c r="C76">
        <v>10240</v>
      </c>
      <c r="D76">
        <f t="shared" si="5"/>
        <v>10240</v>
      </c>
      <c r="F76">
        <f>D76/K2</f>
        <v>426.6666666666667</v>
      </c>
      <c r="H76">
        <v>190</v>
      </c>
      <c r="I76">
        <f t="shared" si="4"/>
        <v>190</v>
      </c>
      <c r="L76" s="7"/>
      <c r="N76" t="s">
        <v>73</v>
      </c>
    </row>
    <row r="77" spans="1:12" ht="15">
      <c r="A77" s="6" t="s">
        <v>74</v>
      </c>
      <c r="B77">
        <v>1</v>
      </c>
      <c r="C77">
        <v>8800</v>
      </c>
      <c r="D77">
        <f t="shared" si="5"/>
        <v>8800</v>
      </c>
      <c r="F77">
        <f>D77/K2</f>
        <v>366.6666666666667</v>
      </c>
      <c r="H77">
        <v>268</v>
      </c>
      <c r="I77">
        <f t="shared" si="4"/>
        <v>268</v>
      </c>
      <c r="L77" s="7"/>
    </row>
    <row r="78" spans="1:12" ht="15">
      <c r="A78" s="6" t="s">
        <v>75</v>
      </c>
      <c r="B78">
        <v>0</v>
      </c>
      <c r="C78">
        <v>2400</v>
      </c>
      <c r="D78">
        <f t="shared" si="5"/>
        <v>0</v>
      </c>
      <c r="F78">
        <f>D78/K2</f>
        <v>0</v>
      </c>
      <c r="H78">
        <v>123</v>
      </c>
      <c r="I78">
        <f t="shared" si="4"/>
        <v>0</v>
      </c>
      <c r="L78" s="7"/>
    </row>
    <row r="79" spans="1:12" ht="15">
      <c r="A79" s="6" t="s">
        <v>76</v>
      </c>
      <c r="B79">
        <v>1</v>
      </c>
      <c r="C79">
        <v>1000</v>
      </c>
      <c r="D79">
        <f t="shared" si="5"/>
        <v>1000</v>
      </c>
      <c r="F79">
        <f>D79/K2</f>
        <v>41.666666666666664</v>
      </c>
      <c r="H79">
        <v>68</v>
      </c>
      <c r="I79">
        <f t="shared" si="4"/>
        <v>68</v>
      </c>
      <c r="L79" s="7"/>
    </row>
    <row r="80" spans="1:12" ht="15">
      <c r="A80" s="6" t="s">
        <v>77</v>
      </c>
      <c r="B80">
        <v>1</v>
      </c>
      <c r="C80">
        <v>5900</v>
      </c>
      <c r="D80">
        <f t="shared" si="5"/>
        <v>5900</v>
      </c>
      <c r="F80">
        <f>D80/K2</f>
        <v>245.83333333333334</v>
      </c>
      <c r="H80">
        <v>21</v>
      </c>
      <c r="I80">
        <f t="shared" si="4"/>
        <v>21</v>
      </c>
      <c r="L80" s="7"/>
    </row>
    <row r="81" spans="1:12" ht="15">
      <c r="A81" s="6" t="s">
        <v>78</v>
      </c>
      <c r="B81">
        <v>1</v>
      </c>
      <c r="C81">
        <v>5950</v>
      </c>
      <c r="D81">
        <f t="shared" si="5"/>
        <v>5950</v>
      </c>
      <c r="F81">
        <f>D81/K2</f>
        <v>247.91666666666666</v>
      </c>
      <c r="H81">
        <v>175</v>
      </c>
      <c r="I81">
        <f t="shared" si="4"/>
        <v>175</v>
      </c>
      <c r="L81" s="7"/>
    </row>
    <row r="82" spans="1:12" ht="15">
      <c r="A82" s="6" t="s">
        <v>79</v>
      </c>
      <c r="B82">
        <v>1</v>
      </c>
      <c r="C82">
        <v>3400</v>
      </c>
      <c r="D82">
        <f t="shared" si="5"/>
        <v>3400</v>
      </c>
      <c r="F82">
        <f>D82/K2</f>
        <v>141.66666666666666</v>
      </c>
      <c r="H82">
        <v>189</v>
      </c>
      <c r="I82">
        <f t="shared" si="4"/>
        <v>189</v>
      </c>
      <c r="L82" s="7"/>
    </row>
    <row r="83" spans="1:12" ht="15">
      <c r="A83" s="6" t="s">
        <v>80</v>
      </c>
      <c r="B83">
        <v>0</v>
      </c>
      <c r="C83">
        <v>3500</v>
      </c>
      <c r="D83">
        <f t="shared" si="5"/>
        <v>0</v>
      </c>
      <c r="F83">
        <f>D83/K2</f>
        <v>0</v>
      </c>
      <c r="H83">
        <v>192</v>
      </c>
      <c r="I83">
        <f t="shared" si="4"/>
        <v>0</v>
      </c>
      <c r="L83" s="7"/>
    </row>
    <row r="84" spans="1:14" ht="15">
      <c r="A84" s="6" t="s">
        <v>81</v>
      </c>
      <c r="B84">
        <v>0</v>
      </c>
      <c r="C84">
        <v>6240</v>
      </c>
      <c r="D84">
        <f t="shared" si="5"/>
        <v>0</v>
      </c>
      <c r="F84">
        <f>D84/K2</f>
        <v>0</v>
      </c>
      <c r="H84">
        <v>36</v>
      </c>
      <c r="I84">
        <f t="shared" si="4"/>
        <v>0</v>
      </c>
      <c r="L84" s="7"/>
      <c r="N84">
        <v>21</v>
      </c>
    </row>
    <row r="85" spans="4:12" ht="15">
      <c r="D85">
        <f t="shared" si="5"/>
        <v>0</v>
      </c>
      <c r="F85" s="7">
        <f>SUM(F75:F84)</f>
        <v>1805.8333333333335</v>
      </c>
      <c r="I85">
        <f>SUM(I75:I84)</f>
        <v>1141</v>
      </c>
      <c r="K85">
        <f>I85*L1/K3</f>
        <v>248.0315468793843</v>
      </c>
      <c r="L85" s="7">
        <f>K85+F85</f>
        <v>2053.8648802127177</v>
      </c>
    </row>
    <row r="86" spans="4:12" ht="15">
      <c r="D86">
        <f t="shared" si="5"/>
        <v>0</v>
      </c>
      <c r="L86" s="7"/>
    </row>
    <row r="87" spans="4:12" ht="15">
      <c r="D87">
        <f t="shared" si="5"/>
        <v>0</v>
      </c>
      <c r="L87" s="7"/>
    </row>
    <row r="88" spans="1:12" ht="15">
      <c r="A88" s="8" t="s">
        <v>82</v>
      </c>
      <c r="D88">
        <f t="shared" si="5"/>
        <v>0</v>
      </c>
      <c r="L88" s="7"/>
    </row>
    <row r="89" spans="1:12" ht="15">
      <c r="A89" s="6" t="s">
        <v>83</v>
      </c>
      <c r="B89">
        <v>1</v>
      </c>
      <c r="C89">
        <v>2400</v>
      </c>
      <c r="D89">
        <f t="shared" si="5"/>
        <v>2400</v>
      </c>
      <c r="F89">
        <f>D89/K2</f>
        <v>100</v>
      </c>
      <c r="H89">
        <v>123</v>
      </c>
      <c r="I89">
        <f t="shared" si="4"/>
        <v>123</v>
      </c>
      <c r="L89" s="7"/>
    </row>
    <row r="90" spans="1:12" ht="15">
      <c r="A90" s="6" t="s">
        <v>75</v>
      </c>
      <c r="B90">
        <v>0</v>
      </c>
      <c r="C90">
        <v>2400</v>
      </c>
      <c r="D90">
        <f t="shared" si="5"/>
        <v>0</v>
      </c>
      <c r="F90">
        <f>D90/K2</f>
        <v>0</v>
      </c>
      <c r="H90">
        <v>123</v>
      </c>
      <c r="I90">
        <f t="shared" si="4"/>
        <v>0</v>
      </c>
      <c r="L90" s="7"/>
    </row>
    <row r="91" spans="1:14" ht="15">
      <c r="A91" s="6" t="s">
        <v>48</v>
      </c>
      <c r="B91">
        <v>0</v>
      </c>
      <c r="C91">
        <v>500</v>
      </c>
      <c r="D91">
        <f t="shared" si="5"/>
        <v>0</v>
      </c>
      <c r="F91">
        <f>D91/K2</f>
        <v>0</v>
      </c>
      <c r="H91">
        <v>7</v>
      </c>
      <c r="I91">
        <f t="shared" si="4"/>
        <v>0</v>
      </c>
      <c r="L91" s="7"/>
      <c r="N91" t="s">
        <v>84</v>
      </c>
    </row>
    <row r="92" spans="1:12" ht="15">
      <c r="A92" s="6" t="s">
        <v>85</v>
      </c>
      <c r="B92">
        <v>0</v>
      </c>
      <c r="C92">
        <v>2500</v>
      </c>
      <c r="D92">
        <f t="shared" si="5"/>
        <v>0</v>
      </c>
      <c r="F92">
        <f>D92/K2</f>
        <v>0</v>
      </c>
      <c r="H92">
        <v>25</v>
      </c>
      <c r="I92">
        <f t="shared" si="4"/>
        <v>0</v>
      </c>
      <c r="L92" s="7"/>
    </row>
    <row r="93" spans="1:12" ht="15">
      <c r="A93" s="6" t="s">
        <v>86</v>
      </c>
      <c r="B93">
        <v>2</v>
      </c>
      <c r="C93">
        <v>1800</v>
      </c>
      <c r="D93">
        <f t="shared" si="5"/>
        <v>3600</v>
      </c>
      <c r="F93">
        <f>D93/K2</f>
        <v>150</v>
      </c>
      <c r="H93">
        <v>21</v>
      </c>
      <c r="I93">
        <f t="shared" si="4"/>
        <v>42</v>
      </c>
      <c r="L93" s="7"/>
    </row>
    <row r="94" spans="1:12" ht="15">
      <c r="A94" s="6" t="s">
        <v>78</v>
      </c>
      <c r="B94">
        <v>1</v>
      </c>
      <c r="C94">
        <v>5950</v>
      </c>
      <c r="D94">
        <f t="shared" si="5"/>
        <v>5950</v>
      </c>
      <c r="F94">
        <f>D94/K2</f>
        <v>247.91666666666666</v>
      </c>
      <c r="H94">
        <v>175</v>
      </c>
      <c r="I94">
        <f>H94*B94</f>
        <v>175</v>
      </c>
      <c r="L94" s="7"/>
    </row>
    <row r="95" spans="1:12" ht="15">
      <c r="A95" s="6" t="s">
        <v>87</v>
      </c>
      <c r="B95">
        <v>5</v>
      </c>
      <c r="C95">
        <v>2000</v>
      </c>
      <c r="D95">
        <f t="shared" si="5"/>
        <v>10000</v>
      </c>
      <c r="F95">
        <f>D95/K2</f>
        <v>416.6666666666667</v>
      </c>
      <c r="H95">
        <v>17</v>
      </c>
      <c r="I95">
        <f>H95*B95</f>
        <v>85</v>
      </c>
      <c r="L95" s="7"/>
    </row>
    <row r="96" spans="1:12" ht="15">
      <c r="A96" s="6" t="s">
        <v>88</v>
      </c>
      <c r="B96">
        <v>0</v>
      </c>
      <c r="C96">
        <v>4500</v>
      </c>
      <c r="D96">
        <f t="shared" si="5"/>
        <v>0</v>
      </c>
      <c r="F96">
        <f>D96/K2</f>
        <v>0</v>
      </c>
      <c r="H96">
        <v>76</v>
      </c>
      <c r="I96">
        <f>H96*B96</f>
        <v>0</v>
      </c>
      <c r="L96" s="7"/>
    </row>
    <row r="97" spans="1:14" ht="15">
      <c r="A97" s="9" t="s">
        <v>154</v>
      </c>
      <c r="B97">
        <v>0</v>
      </c>
      <c r="C97">
        <v>6000</v>
      </c>
      <c r="D97">
        <f t="shared" si="5"/>
        <v>0</v>
      </c>
      <c r="F97">
        <f>D97/K2</f>
        <v>0</v>
      </c>
      <c r="H97">
        <v>35</v>
      </c>
      <c r="I97">
        <f>H97*B97</f>
        <v>0</v>
      </c>
      <c r="L97" s="7"/>
      <c r="N97">
        <v>1</v>
      </c>
    </row>
    <row r="98" spans="1:14" ht="15">
      <c r="A98" s="6" t="s">
        <v>155</v>
      </c>
      <c r="B98">
        <v>1</v>
      </c>
      <c r="C98">
        <v>1250</v>
      </c>
      <c r="D98">
        <f t="shared" si="5"/>
        <v>1250</v>
      </c>
      <c r="F98">
        <f>D98/K2</f>
        <v>52.083333333333336</v>
      </c>
      <c r="H98">
        <v>45</v>
      </c>
      <c r="I98">
        <f>H98*B98</f>
        <v>45</v>
      </c>
      <c r="L98" s="7"/>
      <c r="N98">
        <v>8</v>
      </c>
    </row>
    <row r="99" spans="1:12" ht="15">
      <c r="A99" s="6"/>
      <c r="F99">
        <f>SUM(F89:F98)</f>
        <v>966.6666666666666</v>
      </c>
      <c r="I99">
        <f>SUM(I89:I98)</f>
        <v>470</v>
      </c>
      <c r="K99">
        <f>I99*L1/K3</f>
        <v>102.16899827634586</v>
      </c>
      <c r="L99" s="7">
        <f>K99+F99</f>
        <v>1068.8356649430125</v>
      </c>
    </row>
    <row r="100" spans="6:12" ht="15">
      <c r="F100" s="7"/>
      <c r="L100" s="7"/>
    </row>
    <row r="101" spans="1:12" ht="15">
      <c r="A101" s="10" t="s">
        <v>89</v>
      </c>
      <c r="L101" s="7"/>
    </row>
    <row r="102" spans="1:12" ht="15">
      <c r="A102" s="6" t="s">
        <v>78</v>
      </c>
      <c r="B102">
        <v>1</v>
      </c>
      <c r="C102">
        <v>5950</v>
      </c>
      <c r="D102">
        <f t="shared" si="5"/>
        <v>5950</v>
      </c>
      <c r="F102">
        <f>D102/K2</f>
        <v>247.91666666666666</v>
      </c>
      <c r="H102">
        <v>175</v>
      </c>
      <c r="I102">
        <f t="shared" si="4"/>
        <v>175</v>
      </c>
      <c r="L102" s="7"/>
    </row>
    <row r="103" spans="1:12" ht="15">
      <c r="A103" s="6" t="s">
        <v>90</v>
      </c>
      <c r="B103">
        <v>1</v>
      </c>
      <c r="C103">
        <v>6800</v>
      </c>
      <c r="D103">
        <f t="shared" si="5"/>
        <v>6800</v>
      </c>
      <c r="F103">
        <f>D103/K2</f>
        <v>283.3333333333333</v>
      </c>
      <c r="H103">
        <v>180</v>
      </c>
      <c r="I103">
        <f t="shared" si="4"/>
        <v>180</v>
      </c>
      <c r="L103" s="7"/>
    </row>
    <row r="104" spans="1:12" ht="15">
      <c r="A104" s="6" t="s">
        <v>91</v>
      </c>
      <c r="B104">
        <v>1</v>
      </c>
      <c r="C104">
        <v>6800</v>
      </c>
      <c r="D104">
        <f t="shared" si="5"/>
        <v>6800</v>
      </c>
      <c r="F104">
        <f>D104/K2</f>
        <v>283.3333333333333</v>
      </c>
      <c r="H104">
        <v>226</v>
      </c>
      <c r="I104">
        <f t="shared" si="4"/>
        <v>226</v>
      </c>
      <c r="L104" s="7"/>
    </row>
    <row r="105" spans="1:12" ht="15">
      <c r="A105" s="6" t="s">
        <v>13</v>
      </c>
      <c r="B105">
        <v>1</v>
      </c>
      <c r="C105">
        <v>3080</v>
      </c>
      <c r="D105">
        <f t="shared" si="5"/>
        <v>3080</v>
      </c>
      <c r="F105">
        <f>D105/K2</f>
        <v>128.33333333333334</v>
      </c>
      <c r="H105">
        <v>383</v>
      </c>
      <c r="I105">
        <f t="shared" si="4"/>
        <v>383</v>
      </c>
      <c r="L105" s="7"/>
    </row>
    <row r="106" spans="1:14" ht="15.75" thickBot="1">
      <c r="A106" s="6" t="s">
        <v>92</v>
      </c>
      <c r="B106">
        <v>1</v>
      </c>
      <c r="C106">
        <v>5000</v>
      </c>
      <c r="D106">
        <f t="shared" si="5"/>
        <v>5000</v>
      </c>
      <c r="F106">
        <f>D106/K2</f>
        <v>208.33333333333334</v>
      </c>
      <c r="H106">
        <v>20</v>
      </c>
      <c r="I106">
        <f t="shared" si="4"/>
        <v>20</v>
      </c>
      <c r="L106" s="7"/>
      <c r="N106">
        <v>3</v>
      </c>
    </row>
    <row r="107" spans="1:14" ht="15.75" thickBot="1">
      <c r="A107" s="12" t="s">
        <v>93</v>
      </c>
      <c r="B107">
        <v>1</v>
      </c>
      <c r="C107">
        <v>7700</v>
      </c>
      <c r="D107">
        <f t="shared" si="5"/>
        <v>7700</v>
      </c>
      <c r="F107">
        <f>D107/K2</f>
        <v>320.8333333333333</v>
      </c>
      <c r="H107">
        <v>30</v>
      </c>
      <c r="I107">
        <f t="shared" si="4"/>
        <v>30</v>
      </c>
      <c r="L107" s="7"/>
      <c r="N107">
        <v>2</v>
      </c>
    </row>
    <row r="108" spans="1:12" ht="15">
      <c r="A108" s="6" t="s">
        <v>94</v>
      </c>
      <c r="B108">
        <v>1</v>
      </c>
      <c r="C108">
        <v>2400</v>
      </c>
      <c r="D108">
        <f t="shared" si="5"/>
        <v>2400</v>
      </c>
      <c r="F108">
        <f>D108/K2</f>
        <v>100</v>
      </c>
      <c r="H108">
        <v>20</v>
      </c>
      <c r="I108">
        <f t="shared" si="4"/>
        <v>20</v>
      </c>
      <c r="L108" s="7"/>
    </row>
    <row r="109" spans="1:12" ht="15">
      <c r="A109" s="6" t="s">
        <v>95</v>
      </c>
      <c r="B109">
        <v>0</v>
      </c>
      <c r="C109">
        <v>4000</v>
      </c>
      <c r="D109">
        <f t="shared" si="5"/>
        <v>0</v>
      </c>
      <c r="F109">
        <f>D109/K2</f>
        <v>0</v>
      </c>
      <c r="H109">
        <v>43</v>
      </c>
      <c r="I109">
        <f t="shared" si="4"/>
        <v>0</v>
      </c>
      <c r="L109" s="7"/>
    </row>
    <row r="110" spans="1:12" ht="15">
      <c r="A110" s="6" t="s">
        <v>96</v>
      </c>
      <c r="B110">
        <v>1</v>
      </c>
      <c r="C110">
        <v>10500</v>
      </c>
      <c r="D110">
        <f t="shared" si="5"/>
        <v>10500</v>
      </c>
      <c r="F110">
        <f>D110/K2</f>
        <v>437.5</v>
      </c>
      <c r="H110">
        <v>125</v>
      </c>
      <c r="I110">
        <f t="shared" si="4"/>
        <v>125</v>
      </c>
      <c r="L110" s="7"/>
    </row>
    <row r="111" spans="1:12" ht="15">
      <c r="A111" s="6" t="s">
        <v>97</v>
      </c>
      <c r="B111">
        <v>1</v>
      </c>
      <c r="C111">
        <v>2000</v>
      </c>
      <c r="D111">
        <f t="shared" si="5"/>
        <v>2000</v>
      </c>
      <c r="F111">
        <f>D111/K2</f>
        <v>83.33333333333333</v>
      </c>
      <c r="H111">
        <v>20</v>
      </c>
      <c r="I111">
        <f t="shared" si="4"/>
        <v>20</v>
      </c>
      <c r="L111" s="7"/>
    </row>
    <row r="112" spans="1:12" ht="15">
      <c r="A112" s="6" t="s">
        <v>98</v>
      </c>
      <c r="B112">
        <v>1</v>
      </c>
      <c r="C112">
        <v>2500</v>
      </c>
      <c r="D112">
        <f t="shared" si="5"/>
        <v>2500</v>
      </c>
      <c r="F112">
        <f>D112/K2</f>
        <v>104.16666666666667</v>
      </c>
      <c r="H112">
        <v>30</v>
      </c>
      <c r="I112">
        <f t="shared" si="4"/>
        <v>30</v>
      </c>
      <c r="L112" s="7"/>
    </row>
    <row r="113" spans="1:12" ht="15">
      <c r="A113" s="6" t="s">
        <v>99</v>
      </c>
      <c r="B113">
        <v>1</v>
      </c>
      <c r="C113">
        <v>2000</v>
      </c>
      <c r="D113">
        <f t="shared" si="5"/>
        <v>2000</v>
      </c>
      <c r="F113">
        <f>D113/K2</f>
        <v>83.33333333333333</v>
      </c>
      <c r="H113">
        <v>20</v>
      </c>
      <c r="I113">
        <f t="shared" si="4"/>
        <v>20</v>
      </c>
      <c r="L113" s="7"/>
    </row>
    <row r="114" spans="6:13" ht="15">
      <c r="F114" s="7">
        <f>SUM(F102:F113)</f>
        <v>2280.4166666666665</v>
      </c>
      <c r="I114">
        <f>SUM(I102:I113)</f>
        <v>1229</v>
      </c>
      <c r="K114">
        <f>I114*L1/K3</f>
        <v>267.1610614502746</v>
      </c>
      <c r="L114" s="7">
        <f>K114+F114</f>
        <v>2547.577728116941</v>
      </c>
      <c r="M114" s="14">
        <v>3116</v>
      </c>
    </row>
    <row r="115" ht="15">
      <c r="L115" s="7"/>
    </row>
    <row r="116" ht="15">
      <c r="L116" s="7"/>
    </row>
    <row r="117" ht="15">
      <c r="L117" s="7"/>
    </row>
    <row r="118" spans="1:12" ht="15">
      <c r="A118" s="10" t="s">
        <v>100</v>
      </c>
      <c r="L118" s="7"/>
    </row>
    <row r="119" spans="1:12" ht="15">
      <c r="A119" s="6" t="s">
        <v>69</v>
      </c>
      <c r="B119">
        <v>3</v>
      </c>
      <c r="C119">
        <v>10600</v>
      </c>
      <c r="D119">
        <f t="shared" si="5"/>
        <v>31800</v>
      </c>
      <c r="F119">
        <f>D119/K2</f>
        <v>1325</v>
      </c>
      <c r="H119">
        <v>182</v>
      </c>
      <c r="I119">
        <f t="shared" si="4"/>
        <v>546</v>
      </c>
      <c r="L119" s="7"/>
    </row>
    <row r="120" spans="1:12" ht="15">
      <c r="A120" s="6" t="s">
        <v>101</v>
      </c>
      <c r="B120">
        <v>4</v>
      </c>
      <c r="C120">
        <v>3100</v>
      </c>
      <c r="D120">
        <f t="shared" si="5"/>
        <v>12400</v>
      </c>
      <c r="F120">
        <f>D120/K2</f>
        <v>516.6666666666666</v>
      </c>
      <c r="H120">
        <v>163</v>
      </c>
      <c r="I120">
        <f t="shared" si="4"/>
        <v>652</v>
      </c>
      <c r="L120" s="7"/>
    </row>
    <row r="121" spans="1:12" ht="15">
      <c r="A121" s="6" t="s">
        <v>102</v>
      </c>
      <c r="B121">
        <v>3</v>
      </c>
      <c r="C121">
        <v>5800</v>
      </c>
      <c r="D121">
        <f>C121*B121</f>
        <v>17400</v>
      </c>
      <c r="F121">
        <f>D121/K2</f>
        <v>725</v>
      </c>
      <c r="H121">
        <v>83</v>
      </c>
      <c r="I121">
        <f>H121*B121</f>
        <v>249</v>
      </c>
      <c r="L121" s="7"/>
    </row>
    <row r="122" spans="6:13" ht="15">
      <c r="F122" s="7">
        <f>SUM(F119:F121)</f>
        <v>2566.6666666666665</v>
      </c>
      <c r="I122">
        <f>SUM(I119:I121)</f>
        <v>1447</v>
      </c>
      <c r="K122">
        <f>I122*L1/K3</f>
        <v>314.55008618270733</v>
      </c>
      <c r="L122" s="7">
        <f>K122+F122</f>
        <v>2881.2167528493737</v>
      </c>
      <c r="M122" s="14">
        <v>3000</v>
      </c>
    </row>
    <row r="123" ht="15">
      <c r="L123" s="7"/>
    </row>
    <row r="124" spans="1:12" ht="15">
      <c r="A124" s="10" t="s">
        <v>103</v>
      </c>
      <c r="L124" s="7"/>
    </row>
    <row r="125" spans="1:12" ht="15">
      <c r="A125" s="6" t="s">
        <v>104</v>
      </c>
      <c r="B125">
        <v>2</v>
      </c>
      <c r="C125">
        <v>5000</v>
      </c>
      <c r="D125">
        <f>C125*B125</f>
        <v>10000</v>
      </c>
      <c r="F125">
        <f>D125/K2</f>
        <v>416.6666666666667</v>
      </c>
      <c r="H125">
        <v>30</v>
      </c>
      <c r="I125">
        <f>H125*B125</f>
        <v>60</v>
      </c>
      <c r="L125" s="7"/>
    </row>
    <row r="126" spans="1:14" ht="15">
      <c r="A126" s="6" t="s">
        <v>105</v>
      </c>
      <c r="B126">
        <v>1</v>
      </c>
      <c r="C126">
        <v>4000</v>
      </c>
      <c r="D126">
        <f aca="true" t="shared" si="6" ref="D126:D196">C126*B126</f>
        <v>4000</v>
      </c>
      <c r="F126">
        <f>D126/K2</f>
        <v>166.66666666666666</v>
      </c>
      <c r="H126">
        <v>20</v>
      </c>
      <c r="I126">
        <f aca="true" t="shared" si="7" ref="I126:I196">H126*B126</f>
        <v>20</v>
      </c>
      <c r="L126" s="7"/>
      <c r="N126" s="9" t="s">
        <v>106</v>
      </c>
    </row>
    <row r="127" spans="1:14" ht="15">
      <c r="A127" s="6"/>
      <c r="L127" s="7"/>
      <c r="N127" s="9"/>
    </row>
    <row r="128" spans="4:12" ht="15">
      <c r="D128">
        <f t="shared" si="6"/>
        <v>0</v>
      </c>
      <c r="F128" s="7">
        <f>SUM(F125:F126)</f>
        <v>583.3333333333334</v>
      </c>
      <c r="I128">
        <f>SUM(I125:I126)</f>
        <v>80</v>
      </c>
      <c r="K128">
        <f>I128*L1/K3</f>
        <v>17.390467791718443</v>
      </c>
      <c r="L128" s="7">
        <f>K128+F128</f>
        <v>600.7238011250519</v>
      </c>
    </row>
    <row r="129" ht="15">
      <c r="L129" s="7"/>
    </row>
    <row r="130" ht="15">
      <c r="L130" s="7"/>
    </row>
    <row r="131" spans="1:12" ht="15">
      <c r="A131" s="10" t="s">
        <v>107</v>
      </c>
      <c r="L131" s="7"/>
    </row>
    <row r="132" spans="1:12" ht="15">
      <c r="A132" s="6" t="s">
        <v>13</v>
      </c>
      <c r="B132">
        <v>1</v>
      </c>
      <c r="C132">
        <v>3080</v>
      </c>
      <c r="D132">
        <f t="shared" si="6"/>
        <v>3080</v>
      </c>
      <c r="F132">
        <f>D132/K2</f>
        <v>128.33333333333334</v>
      </c>
      <c r="H132">
        <v>383</v>
      </c>
      <c r="I132">
        <f t="shared" si="7"/>
        <v>383</v>
      </c>
      <c r="L132" s="7"/>
    </row>
    <row r="133" spans="1:12" ht="15">
      <c r="A133" s="9" t="s">
        <v>108</v>
      </c>
      <c r="B133">
        <v>0</v>
      </c>
      <c r="C133">
        <v>11040</v>
      </c>
      <c r="D133">
        <f t="shared" si="6"/>
        <v>0</v>
      </c>
      <c r="H133">
        <v>132</v>
      </c>
      <c r="I133">
        <f t="shared" si="7"/>
        <v>0</v>
      </c>
      <c r="L133" s="7"/>
    </row>
    <row r="134" spans="1:12" ht="15">
      <c r="A134" s="9" t="s">
        <v>109</v>
      </c>
      <c r="B134">
        <v>0</v>
      </c>
      <c r="C134">
        <v>3150</v>
      </c>
      <c r="D134">
        <f t="shared" si="6"/>
        <v>0</v>
      </c>
      <c r="H134">
        <v>69</v>
      </c>
      <c r="I134">
        <f t="shared" si="7"/>
        <v>0</v>
      </c>
      <c r="L134" s="7"/>
    </row>
    <row r="135" spans="1:12" ht="15">
      <c r="A135" s="6" t="s">
        <v>110</v>
      </c>
      <c r="B135">
        <v>1</v>
      </c>
      <c r="C135">
        <v>2500</v>
      </c>
      <c r="D135">
        <f t="shared" si="6"/>
        <v>2500</v>
      </c>
      <c r="H135">
        <v>23</v>
      </c>
      <c r="I135">
        <f t="shared" si="7"/>
        <v>23</v>
      </c>
      <c r="L135" s="7"/>
    </row>
    <row r="136" spans="1:12" ht="15">
      <c r="A136" s="6" t="s">
        <v>111</v>
      </c>
      <c r="B136">
        <v>1</v>
      </c>
      <c r="C136">
        <v>2500</v>
      </c>
      <c r="D136">
        <f t="shared" si="6"/>
        <v>2500</v>
      </c>
      <c r="H136">
        <v>20</v>
      </c>
      <c r="I136">
        <f t="shared" si="7"/>
        <v>20</v>
      </c>
      <c r="L136" s="7"/>
    </row>
    <row r="137" spans="1:12" ht="15">
      <c r="A137" s="6" t="s">
        <v>112</v>
      </c>
      <c r="B137">
        <v>1</v>
      </c>
      <c r="C137">
        <v>5200</v>
      </c>
      <c r="D137">
        <f t="shared" si="6"/>
        <v>5200</v>
      </c>
      <c r="F137">
        <f>D137/K2</f>
        <v>216.66666666666666</v>
      </c>
      <c r="H137">
        <v>109</v>
      </c>
      <c r="I137">
        <f t="shared" si="7"/>
        <v>109</v>
      </c>
      <c r="L137" s="7"/>
    </row>
    <row r="138" spans="1:12" ht="15">
      <c r="A138" s="6" t="s">
        <v>61</v>
      </c>
      <c r="B138">
        <v>1</v>
      </c>
      <c r="C138">
        <v>11500</v>
      </c>
      <c r="D138">
        <f t="shared" si="6"/>
        <v>11500</v>
      </c>
      <c r="F138">
        <f>D138/K2</f>
        <v>479.1666666666667</v>
      </c>
      <c r="H138">
        <v>125</v>
      </c>
      <c r="I138">
        <f t="shared" si="7"/>
        <v>125</v>
      </c>
      <c r="L138" s="7"/>
    </row>
    <row r="139" spans="4:12" ht="15">
      <c r="D139">
        <f>SUM(D132:D138)</f>
        <v>24780</v>
      </c>
      <c r="F139" s="7">
        <f>SUM(F132:F138)</f>
        <v>824.1666666666667</v>
      </c>
      <c r="I139">
        <f>SUM(I132:I138)</f>
        <v>660</v>
      </c>
      <c r="K139">
        <f>I139*L1/K3</f>
        <v>143.47135928167717</v>
      </c>
      <c r="L139" s="7">
        <f>K139+F139</f>
        <v>967.638025948344</v>
      </c>
    </row>
    <row r="140" ht="15">
      <c r="L140" s="7"/>
    </row>
    <row r="141" ht="15">
      <c r="L141" s="7"/>
    </row>
    <row r="142" ht="15">
      <c r="L142" s="7"/>
    </row>
    <row r="143" spans="1:12" ht="15">
      <c r="A143" s="10" t="s">
        <v>113</v>
      </c>
      <c r="L143" s="7"/>
    </row>
    <row r="144" spans="1:12" ht="15">
      <c r="A144" s="6" t="s">
        <v>114</v>
      </c>
      <c r="B144">
        <v>0</v>
      </c>
      <c r="C144">
        <v>1200</v>
      </c>
      <c r="D144">
        <f t="shared" si="6"/>
        <v>0</v>
      </c>
      <c r="F144">
        <f>D144/K2</f>
        <v>0</v>
      </c>
      <c r="H144">
        <v>11</v>
      </c>
      <c r="I144">
        <f t="shared" si="7"/>
        <v>0</v>
      </c>
      <c r="K144">
        <f>I144*L1/K3</f>
        <v>0</v>
      </c>
      <c r="L144" s="7"/>
    </row>
    <row r="145" spans="1:12" ht="15">
      <c r="A145" s="9" t="s">
        <v>87</v>
      </c>
      <c r="B145">
        <v>1</v>
      </c>
      <c r="C145">
        <v>2000</v>
      </c>
      <c r="D145">
        <f t="shared" si="6"/>
        <v>2000</v>
      </c>
      <c r="F145">
        <f>D145/K2</f>
        <v>83.33333333333333</v>
      </c>
      <c r="H145">
        <v>17</v>
      </c>
      <c r="I145">
        <f t="shared" si="7"/>
        <v>17</v>
      </c>
      <c r="K145">
        <f>I145*L1/K3</f>
        <v>3.695474405740169</v>
      </c>
      <c r="L145" s="7"/>
    </row>
    <row r="146" spans="1:12" ht="15">
      <c r="A146" s="6" t="s">
        <v>115</v>
      </c>
      <c r="B146">
        <v>1</v>
      </c>
      <c r="C146">
        <v>3500</v>
      </c>
      <c r="D146">
        <f t="shared" si="6"/>
        <v>3500</v>
      </c>
      <c r="F146">
        <f>D146/K2</f>
        <v>145.83333333333334</v>
      </c>
      <c r="H146">
        <v>40</v>
      </c>
      <c r="I146">
        <f t="shared" si="7"/>
        <v>40</v>
      </c>
      <c r="K146">
        <f>I146*L1/K3</f>
        <v>8.695233895859221</v>
      </c>
      <c r="L146" s="7"/>
    </row>
    <row r="147" spans="1:12" ht="15">
      <c r="A147" s="6" t="s">
        <v>91</v>
      </c>
      <c r="B147">
        <v>1</v>
      </c>
      <c r="C147">
        <v>6800</v>
      </c>
      <c r="D147">
        <f t="shared" si="6"/>
        <v>6800</v>
      </c>
      <c r="F147">
        <f>D147/K2</f>
        <v>283.3333333333333</v>
      </c>
      <c r="H147">
        <v>226</v>
      </c>
      <c r="I147">
        <f t="shared" si="7"/>
        <v>226</v>
      </c>
      <c r="K147">
        <f>I147*L1/K3</f>
        <v>49.1280715116046</v>
      </c>
      <c r="L147" s="7"/>
    </row>
    <row r="148" spans="1:12" ht="15">
      <c r="A148" s="6" t="s">
        <v>95</v>
      </c>
      <c r="B148">
        <v>0</v>
      </c>
      <c r="C148">
        <v>4000</v>
      </c>
      <c r="D148">
        <f t="shared" si="6"/>
        <v>0</v>
      </c>
      <c r="F148">
        <f>D148/K2</f>
        <v>0</v>
      </c>
      <c r="H148">
        <v>43</v>
      </c>
      <c r="I148">
        <f t="shared" si="7"/>
        <v>0</v>
      </c>
      <c r="K148">
        <f>I148*L1/K3</f>
        <v>0</v>
      </c>
      <c r="L148" s="7"/>
    </row>
    <row r="149" spans="1:12" ht="15">
      <c r="A149" s="6" t="s">
        <v>59</v>
      </c>
      <c r="B149">
        <v>1</v>
      </c>
      <c r="C149">
        <v>2100</v>
      </c>
      <c r="D149">
        <f t="shared" si="6"/>
        <v>2100</v>
      </c>
      <c r="F149">
        <f>D149/K2</f>
        <v>87.5</v>
      </c>
      <c r="H149">
        <v>34</v>
      </c>
      <c r="I149">
        <f t="shared" si="7"/>
        <v>34</v>
      </c>
      <c r="K149">
        <f>I149*L1/K3</f>
        <v>7.390948811480338</v>
      </c>
      <c r="L149" s="7"/>
    </row>
    <row r="150" spans="1:12" ht="15">
      <c r="A150" s="6" t="s">
        <v>94</v>
      </c>
      <c r="B150">
        <v>1</v>
      </c>
      <c r="C150">
        <v>2400</v>
      </c>
      <c r="D150">
        <f t="shared" si="6"/>
        <v>2400</v>
      </c>
      <c r="F150">
        <f>D150/K2</f>
        <v>100</v>
      </c>
      <c r="H150">
        <v>20</v>
      </c>
      <c r="I150">
        <f t="shared" si="7"/>
        <v>20</v>
      </c>
      <c r="K150">
        <f>I150*L1/K3</f>
        <v>4.347616947929611</v>
      </c>
      <c r="L150" s="7"/>
    </row>
    <row r="151" spans="1:12" ht="15">
      <c r="A151" s="6" t="s">
        <v>116</v>
      </c>
      <c r="B151">
        <v>1</v>
      </c>
      <c r="C151">
        <v>9900</v>
      </c>
      <c r="D151">
        <f t="shared" si="6"/>
        <v>9900</v>
      </c>
      <c r="F151">
        <f>D151/K2</f>
        <v>412.5</v>
      </c>
      <c r="H151">
        <v>159</v>
      </c>
      <c r="I151">
        <f t="shared" si="7"/>
        <v>159</v>
      </c>
      <c r="K151">
        <f>I151*L1/K3</f>
        <v>34.56355473604041</v>
      </c>
      <c r="L151" s="7"/>
    </row>
    <row r="152" spans="1:12" ht="15">
      <c r="A152" s="6" t="s">
        <v>117</v>
      </c>
      <c r="B152">
        <v>1</v>
      </c>
      <c r="C152">
        <v>19000</v>
      </c>
      <c r="D152">
        <f t="shared" si="6"/>
        <v>19000</v>
      </c>
      <c r="F152">
        <f>D152/K2</f>
        <v>791.6666666666666</v>
      </c>
      <c r="H152">
        <v>65</v>
      </c>
      <c r="I152">
        <f t="shared" si="7"/>
        <v>65</v>
      </c>
      <c r="K152">
        <f>I152*L1/K3</f>
        <v>14.129755080771234</v>
      </c>
      <c r="L152" s="7"/>
    </row>
    <row r="153" spans="1:12" ht="15">
      <c r="A153" s="6" t="s">
        <v>96</v>
      </c>
      <c r="B153">
        <v>1</v>
      </c>
      <c r="C153">
        <v>10500</v>
      </c>
      <c r="D153">
        <f t="shared" si="6"/>
        <v>10500</v>
      </c>
      <c r="F153">
        <f>D153/K2</f>
        <v>437.5</v>
      </c>
      <c r="H153">
        <v>125</v>
      </c>
      <c r="I153">
        <f t="shared" si="7"/>
        <v>125</v>
      </c>
      <c r="K153">
        <f>I153*L1/K3</f>
        <v>27.172605924560067</v>
      </c>
      <c r="L153" s="7"/>
    </row>
    <row r="154" spans="1:12" ht="15">
      <c r="A154" s="6" t="s">
        <v>118</v>
      </c>
      <c r="B154">
        <v>1</v>
      </c>
      <c r="C154">
        <v>2800</v>
      </c>
      <c r="D154">
        <f t="shared" si="6"/>
        <v>2800</v>
      </c>
      <c r="F154">
        <f>D154/K2</f>
        <v>116.66666666666667</v>
      </c>
      <c r="H154">
        <v>19</v>
      </c>
      <c r="I154">
        <f t="shared" si="7"/>
        <v>19</v>
      </c>
      <c r="K154">
        <f>I154*L1/K3</f>
        <v>4.13023610053313</v>
      </c>
      <c r="L154" s="7"/>
    </row>
    <row r="155" spans="1:14" ht="15">
      <c r="A155" s="6" t="s">
        <v>48</v>
      </c>
      <c r="B155">
        <v>2</v>
      </c>
      <c r="C155">
        <v>500</v>
      </c>
      <c r="D155">
        <f t="shared" si="6"/>
        <v>1000</v>
      </c>
      <c r="F155">
        <f>D155/K2</f>
        <v>41.666666666666664</v>
      </c>
      <c r="H155">
        <v>7</v>
      </c>
      <c r="I155">
        <f t="shared" si="7"/>
        <v>14</v>
      </c>
      <c r="K155">
        <f>I155*L1/K3</f>
        <v>3.0433318635507276</v>
      </c>
      <c r="L155" s="7"/>
      <c r="N155" t="s">
        <v>119</v>
      </c>
    </row>
    <row r="156" spans="1:12" ht="15">
      <c r="A156" s="6" t="s">
        <v>120</v>
      </c>
      <c r="B156">
        <v>2</v>
      </c>
      <c r="C156">
        <v>500</v>
      </c>
      <c r="D156">
        <f t="shared" si="6"/>
        <v>1000</v>
      </c>
      <c r="F156">
        <f>D156/K2</f>
        <v>41.666666666666664</v>
      </c>
      <c r="H156">
        <v>33</v>
      </c>
      <c r="I156">
        <f t="shared" si="7"/>
        <v>66</v>
      </c>
      <c r="K156">
        <f>I156*L1/K3</f>
        <v>14.347135928167715</v>
      </c>
      <c r="L156" s="7"/>
    </row>
    <row r="157" spans="1:12" ht="15.75" thickBot="1">
      <c r="A157" s="6" t="s">
        <v>159</v>
      </c>
      <c r="B157">
        <v>1</v>
      </c>
      <c r="C157">
        <v>36000</v>
      </c>
      <c r="D157">
        <f t="shared" si="6"/>
        <v>36000</v>
      </c>
      <c r="F157">
        <f>D157/K2</f>
        <v>1500</v>
      </c>
      <c r="H157">
        <v>470</v>
      </c>
      <c r="I157">
        <f t="shared" si="7"/>
        <v>470</v>
      </c>
      <c r="K157">
        <f>I157*L1/K3</f>
        <v>102.16899827634586</v>
      </c>
      <c r="L157" s="7"/>
    </row>
    <row r="158" spans="1:12" ht="15.75" thickBot="1">
      <c r="A158" s="12" t="s">
        <v>199</v>
      </c>
      <c r="B158">
        <v>1</v>
      </c>
      <c r="C158">
        <v>14820</v>
      </c>
      <c r="D158">
        <f t="shared" si="6"/>
        <v>14820</v>
      </c>
      <c r="F158">
        <f>D158/K2</f>
        <v>617.5</v>
      </c>
      <c r="H158">
        <v>235</v>
      </c>
      <c r="I158">
        <f t="shared" si="7"/>
        <v>235</v>
      </c>
      <c r="K158">
        <f>I158*L1/K3</f>
        <v>51.08449913817293</v>
      </c>
      <c r="L158" s="7"/>
    </row>
    <row r="159" spans="1:12" ht="15">
      <c r="A159" s="6" t="s">
        <v>202</v>
      </c>
      <c r="B159">
        <v>1</v>
      </c>
      <c r="C159">
        <v>6000</v>
      </c>
      <c r="D159">
        <f t="shared" si="6"/>
        <v>6000</v>
      </c>
      <c r="F159">
        <f>D159/K2</f>
        <v>250</v>
      </c>
      <c r="H159">
        <v>23</v>
      </c>
      <c r="I159">
        <f t="shared" si="7"/>
        <v>23</v>
      </c>
      <c r="K159">
        <f>I159*L1/K3</f>
        <v>4.999759490119052</v>
      </c>
      <c r="L159" s="7"/>
    </row>
    <row r="160" spans="1:12" ht="15">
      <c r="A160" s="15"/>
      <c r="L160" s="7"/>
    </row>
    <row r="161" spans="6:13" ht="15">
      <c r="F161" s="7">
        <f>SUM(F144:F160)</f>
        <v>4909.166666666666</v>
      </c>
      <c r="I161">
        <f>SUM(I144:I159)</f>
        <v>1513</v>
      </c>
      <c r="K161" s="7">
        <f>SUM(K144:K160)</f>
        <v>328.8972221108751</v>
      </c>
      <c r="L161" s="7">
        <f>K161+F161</f>
        <v>5238.063888777541</v>
      </c>
      <c r="M161" s="14">
        <v>4260</v>
      </c>
    </row>
    <row r="162" ht="15">
      <c r="L162" s="7"/>
    </row>
    <row r="163" spans="1:12" ht="15">
      <c r="A163" s="7" t="s">
        <v>121</v>
      </c>
      <c r="L163" s="7"/>
    </row>
    <row r="164" spans="1:12" ht="15">
      <c r="A164" s="9" t="s">
        <v>14</v>
      </c>
      <c r="B164">
        <v>1</v>
      </c>
      <c r="C164">
        <v>14820</v>
      </c>
      <c r="D164">
        <f t="shared" si="6"/>
        <v>14820</v>
      </c>
      <c r="F164">
        <f>D164/K2</f>
        <v>617.5</v>
      </c>
      <c r="H164">
        <v>235</v>
      </c>
      <c r="I164">
        <f t="shared" si="7"/>
        <v>235</v>
      </c>
      <c r="L164" s="7"/>
    </row>
    <row r="165" spans="1:12" ht="15">
      <c r="A165" s="9" t="s">
        <v>122</v>
      </c>
      <c r="B165">
        <v>0</v>
      </c>
      <c r="C165">
        <v>2100</v>
      </c>
      <c r="D165">
        <f t="shared" si="6"/>
        <v>0</v>
      </c>
      <c r="F165">
        <f>D165/K2</f>
        <v>0</v>
      </c>
      <c r="H165">
        <v>45</v>
      </c>
      <c r="I165">
        <f t="shared" si="7"/>
        <v>0</v>
      </c>
      <c r="L165" s="7"/>
    </row>
    <row r="166" spans="1:14" ht="15">
      <c r="A166" s="6" t="s">
        <v>48</v>
      </c>
      <c r="B166">
        <v>2</v>
      </c>
      <c r="C166">
        <v>500</v>
      </c>
      <c r="D166">
        <f t="shared" si="6"/>
        <v>1000</v>
      </c>
      <c r="F166">
        <f>D166/K2</f>
        <v>41.666666666666664</v>
      </c>
      <c r="H166">
        <v>7</v>
      </c>
      <c r="I166">
        <f t="shared" si="7"/>
        <v>14</v>
      </c>
      <c r="L166" s="7"/>
      <c r="N166" t="s">
        <v>123</v>
      </c>
    </row>
    <row r="167" spans="1:12" ht="15">
      <c r="A167" s="9" t="s">
        <v>124</v>
      </c>
      <c r="B167">
        <v>0</v>
      </c>
      <c r="C167">
        <v>2000</v>
      </c>
      <c r="D167">
        <f t="shared" si="6"/>
        <v>0</v>
      </c>
      <c r="F167">
        <f>D167/K2</f>
        <v>0</v>
      </c>
      <c r="H167">
        <v>50</v>
      </c>
      <c r="I167">
        <f t="shared" si="7"/>
        <v>0</v>
      </c>
      <c r="L167" s="7"/>
    </row>
    <row r="168" spans="1:12" ht="15">
      <c r="A168" s="6" t="s">
        <v>17</v>
      </c>
      <c r="B168">
        <v>1</v>
      </c>
      <c r="C168">
        <v>6860</v>
      </c>
      <c r="D168">
        <f t="shared" si="6"/>
        <v>6860</v>
      </c>
      <c r="F168">
        <f>D168/K2</f>
        <v>285.8333333333333</v>
      </c>
      <c r="H168">
        <v>174</v>
      </c>
      <c r="I168">
        <f t="shared" si="7"/>
        <v>174</v>
      </c>
      <c r="L168" s="7"/>
    </row>
    <row r="169" spans="6:12" ht="15">
      <c r="F169" s="7">
        <f>SUM(F164:F168)</f>
        <v>945</v>
      </c>
      <c r="I169">
        <f>SUM(I164:I168)</f>
        <v>423</v>
      </c>
      <c r="K169">
        <f>I169*L1/K3</f>
        <v>91.95209844871127</v>
      </c>
      <c r="L169" s="7">
        <f>K169+F169</f>
        <v>1036.9520984487112</v>
      </c>
    </row>
    <row r="170" ht="15">
      <c r="L170" s="7"/>
    </row>
    <row r="171" spans="1:12" ht="15">
      <c r="A171" s="13" t="s">
        <v>125</v>
      </c>
      <c r="L171" s="7"/>
    </row>
    <row r="172" spans="1:12" ht="15">
      <c r="A172" s="9" t="s">
        <v>14</v>
      </c>
      <c r="B172">
        <v>1</v>
      </c>
      <c r="C172">
        <v>14820</v>
      </c>
      <c r="D172">
        <f t="shared" si="6"/>
        <v>14820</v>
      </c>
      <c r="H172">
        <v>235</v>
      </c>
      <c r="I172">
        <f t="shared" si="7"/>
        <v>235</v>
      </c>
      <c r="L172" s="7"/>
    </row>
    <row r="173" spans="1:12" ht="15">
      <c r="A173" s="6" t="s">
        <v>13</v>
      </c>
      <c r="B173">
        <v>1</v>
      </c>
      <c r="C173">
        <v>3080</v>
      </c>
      <c r="D173">
        <f t="shared" si="6"/>
        <v>3080</v>
      </c>
      <c r="H173">
        <v>383</v>
      </c>
      <c r="I173">
        <f t="shared" si="7"/>
        <v>383</v>
      </c>
      <c r="L173" s="7"/>
    </row>
    <row r="174" spans="1:14" ht="15">
      <c r="A174" s="6" t="s">
        <v>44</v>
      </c>
      <c r="B174">
        <v>1</v>
      </c>
      <c r="C174">
        <v>2240</v>
      </c>
      <c r="D174">
        <f t="shared" si="6"/>
        <v>2240</v>
      </c>
      <c r="H174">
        <v>22</v>
      </c>
      <c r="I174">
        <f t="shared" si="7"/>
        <v>22</v>
      </c>
      <c r="L174" s="7"/>
      <c r="N174" t="s">
        <v>126</v>
      </c>
    </row>
    <row r="175" spans="1:14" ht="15">
      <c r="A175" s="6" t="s">
        <v>49</v>
      </c>
      <c r="B175">
        <v>1</v>
      </c>
      <c r="C175">
        <v>5500</v>
      </c>
      <c r="D175">
        <f t="shared" si="6"/>
        <v>5500</v>
      </c>
      <c r="H175">
        <v>16</v>
      </c>
      <c r="I175">
        <f t="shared" si="7"/>
        <v>16</v>
      </c>
      <c r="L175" s="7"/>
      <c r="N175" t="s">
        <v>50</v>
      </c>
    </row>
    <row r="176" spans="4:13" ht="15">
      <c r="D176">
        <f>SUM(D172:D175)</f>
        <v>25640</v>
      </c>
      <c r="F176" s="7">
        <f>D176/K2</f>
        <v>1068.3333333333333</v>
      </c>
      <c r="I176">
        <f>SUM(I172:I175)</f>
        <v>656</v>
      </c>
      <c r="K176">
        <f>I176*L1/K3</f>
        <v>142.60183589209123</v>
      </c>
      <c r="L176" s="7">
        <f>K176+F176</f>
        <v>1210.9351692254245</v>
      </c>
      <c r="M176" s="14" t="s">
        <v>198</v>
      </c>
    </row>
    <row r="177" ht="15">
      <c r="L177" s="7"/>
    </row>
    <row r="178" spans="1:12" ht="15">
      <c r="A178" t="s">
        <v>127</v>
      </c>
      <c r="L178" s="7"/>
    </row>
    <row r="179" spans="1:12" ht="15">
      <c r="A179" s="6" t="s">
        <v>128</v>
      </c>
      <c r="B179">
        <v>1</v>
      </c>
      <c r="C179">
        <v>2400</v>
      </c>
      <c r="D179">
        <f t="shared" si="6"/>
        <v>2400</v>
      </c>
      <c r="H179">
        <v>25</v>
      </c>
      <c r="I179">
        <f t="shared" si="7"/>
        <v>25</v>
      </c>
      <c r="L179" s="7"/>
    </row>
    <row r="180" spans="1:12" ht="15">
      <c r="A180" s="6" t="s">
        <v>13</v>
      </c>
      <c r="B180">
        <v>1</v>
      </c>
      <c r="C180">
        <v>3080</v>
      </c>
      <c r="D180">
        <f t="shared" si="6"/>
        <v>3080</v>
      </c>
      <c r="H180">
        <v>383</v>
      </c>
      <c r="I180">
        <f t="shared" si="7"/>
        <v>383</v>
      </c>
      <c r="L180" s="7"/>
    </row>
    <row r="181" spans="1:14" ht="15">
      <c r="A181" s="6" t="s">
        <v>44</v>
      </c>
      <c r="B181">
        <v>2</v>
      </c>
      <c r="C181">
        <v>2240</v>
      </c>
      <c r="D181">
        <f t="shared" si="6"/>
        <v>4480</v>
      </c>
      <c r="H181">
        <v>22</v>
      </c>
      <c r="I181">
        <f t="shared" si="7"/>
        <v>44</v>
      </c>
      <c r="L181" s="7"/>
      <c r="N181">
        <v>2</v>
      </c>
    </row>
    <row r="182" spans="1:12" ht="15">
      <c r="A182" s="6" t="s">
        <v>129</v>
      </c>
      <c r="B182">
        <v>1</v>
      </c>
      <c r="C182">
        <v>5520</v>
      </c>
      <c r="D182">
        <f t="shared" si="6"/>
        <v>5520</v>
      </c>
      <c r="H182">
        <v>268</v>
      </c>
      <c r="I182">
        <f t="shared" si="7"/>
        <v>268</v>
      </c>
      <c r="L182" s="7"/>
    </row>
    <row r="183" spans="1:12" ht="15">
      <c r="A183" s="6" t="s">
        <v>130</v>
      </c>
      <c r="B183">
        <v>1</v>
      </c>
      <c r="C183">
        <v>1980</v>
      </c>
      <c r="D183">
        <f t="shared" si="6"/>
        <v>1980</v>
      </c>
      <c r="H183">
        <v>25</v>
      </c>
      <c r="I183">
        <f t="shared" si="7"/>
        <v>25</v>
      </c>
      <c r="L183" s="7"/>
    </row>
    <row r="184" spans="1:12" ht="15">
      <c r="A184" s="6" t="s">
        <v>131</v>
      </c>
      <c r="B184">
        <v>1</v>
      </c>
      <c r="C184">
        <v>6100</v>
      </c>
      <c r="D184">
        <f t="shared" si="6"/>
        <v>6100</v>
      </c>
      <c r="H184">
        <v>24</v>
      </c>
      <c r="I184">
        <f t="shared" si="7"/>
        <v>24</v>
      </c>
      <c r="L184" s="7"/>
    </row>
    <row r="185" spans="1:12" ht="15">
      <c r="A185" s="6" t="s">
        <v>132</v>
      </c>
      <c r="B185">
        <v>2</v>
      </c>
      <c r="C185">
        <v>4400</v>
      </c>
      <c r="D185">
        <f t="shared" si="6"/>
        <v>8800</v>
      </c>
      <c r="H185">
        <v>18</v>
      </c>
      <c r="I185">
        <f t="shared" si="7"/>
        <v>36</v>
      </c>
      <c r="L185" s="7"/>
    </row>
    <row r="186" spans="1:12" ht="15">
      <c r="A186" s="9" t="s">
        <v>95</v>
      </c>
      <c r="B186">
        <v>0</v>
      </c>
      <c r="C186">
        <v>4000</v>
      </c>
      <c r="D186">
        <f t="shared" si="6"/>
        <v>0</v>
      </c>
      <c r="H186">
        <v>43</v>
      </c>
      <c r="I186">
        <f t="shared" si="7"/>
        <v>0</v>
      </c>
      <c r="L186" s="7"/>
    </row>
    <row r="187" spans="1:12" ht="15">
      <c r="A187" s="6" t="s">
        <v>156</v>
      </c>
      <c r="B187">
        <v>1</v>
      </c>
      <c r="C187">
        <v>8500</v>
      </c>
      <c r="D187">
        <f t="shared" si="6"/>
        <v>8500</v>
      </c>
      <c r="H187">
        <v>183</v>
      </c>
      <c r="I187">
        <f t="shared" si="7"/>
        <v>183</v>
      </c>
      <c r="L187" s="7"/>
    </row>
    <row r="188" spans="1:12" ht="15">
      <c r="A188" s="6" t="s">
        <v>157</v>
      </c>
      <c r="B188">
        <v>1</v>
      </c>
      <c r="C188">
        <v>9000</v>
      </c>
      <c r="D188">
        <f t="shared" si="6"/>
        <v>9000</v>
      </c>
      <c r="H188">
        <v>296</v>
      </c>
      <c r="I188">
        <f t="shared" si="7"/>
        <v>296</v>
      </c>
      <c r="L188" s="7"/>
    </row>
    <row r="189" spans="1:12" ht="15">
      <c r="A189" s="6" t="s">
        <v>158</v>
      </c>
      <c r="B189">
        <v>1</v>
      </c>
      <c r="C189">
        <v>13000</v>
      </c>
      <c r="D189">
        <f t="shared" si="6"/>
        <v>13000</v>
      </c>
      <c r="H189">
        <v>131</v>
      </c>
      <c r="I189">
        <f t="shared" si="7"/>
        <v>131</v>
      </c>
      <c r="L189" s="7"/>
    </row>
    <row r="190" spans="4:13" ht="15">
      <c r="D190">
        <f>SUM(D179:D189)</f>
        <v>62860</v>
      </c>
      <c r="F190" s="7">
        <f>D190/K2</f>
        <v>2619.1666666666665</v>
      </c>
      <c r="I190">
        <f>SUM(I179:I189)</f>
        <v>1415</v>
      </c>
      <c r="K190">
        <f>I190*L1/K3</f>
        <v>307.59389906601996</v>
      </c>
      <c r="L190" s="7">
        <f>K190+F190</f>
        <v>2926.7605657326867</v>
      </c>
      <c r="M190" s="14" t="s">
        <v>197</v>
      </c>
    </row>
    <row r="191" ht="15">
      <c r="L191" s="7"/>
    </row>
    <row r="192" spans="1:12" ht="15">
      <c r="A192" t="s">
        <v>133</v>
      </c>
      <c r="L192" s="7"/>
    </row>
    <row r="193" spans="1:12" ht="15">
      <c r="A193" s="6" t="s">
        <v>134</v>
      </c>
      <c r="B193">
        <v>1</v>
      </c>
      <c r="C193">
        <v>2600</v>
      </c>
      <c r="D193">
        <f t="shared" si="6"/>
        <v>2600</v>
      </c>
      <c r="H193">
        <v>19</v>
      </c>
      <c r="I193">
        <f t="shared" si="7"/>
        <v>19</v>
      </c>
      <c r="L193" s="7"/>
    </row>
    <row r="194" spans="1:12" ht="15">
      <c r="A194" s="6" t="s">
        <v>135</v>
      </c>
      <c r="B194">
        <v>1</v>
      </c>
      <c r="C194">
        <v>2600</v>
      </c>
      <c r="D194">
        <f t="shared" si="6"/>
        <v>2600</v>
      </c>
      <c r="H194">
        <v>17</v>
      </c>
      <c r="I194">
        <f t="shared" si="7"/>
        <v>17</v>
      </c>
      <c r="L194" s="7"/>
    </row>
    <row r="195" spans="1:12" ht="15">
      <c r="A195" s="6" t="s">
        <v>101</v>
      </c>
      <c r="B195">
        <v>1</v>
      </c>
      <c r="C195">
        <v>3100</v>
      </c>
      <c r="D195">
        <f t="shared" si="6"/>
        <v>3100</v>
      </c>
      <c r="H195">
        <v>17</v>
      </c>
      <c r="I195">
        <f t="shared" si="7"/>
        <v>17</v>
      </c>
      <c r="L195" s="7"/>
    </row>
    <row r="196" spans="1:12" ht="15">
      <c r="A196" s="6" t="s">
        <v>136</v>
      </c>
      <c r="B196">
        <v>1</v>
      </c>
      <c r="C196">
        <v>5000</v>
      </c>
      <c r="D196">
        <f t="shared" si="6"/>
        <v>5000</v>
      </c>
      <c r="H196">
        <v>88</v>
      </c>
      <c r="I196">
        <f t="shared" si="7"/>
        <v>88</v>
      </c>
      <c r="L196" s="7"/>
    </row>
    <row r="197" spans="1:12" ht="15">
      <c r="A197" s="9" t="s">
        <v>137</v>
      </c>
      <c r="B197">
        <v>0</v>
      </c>
      <c r="C197">
        <v>3000</v>
      </c>
      <c r="D197">
        <f aca="true" t="shared" si="8" ref="D197:D252">C197*B197</f>
        <v>0</v>
      </c>
      <c r="H197">
        <v>22</v>
      </c>
      <c r="I197">
        <f aca="true" t="shared" si="9" ref="I197:I252">H197*B197</f>
        <v>0</v>
      </c>
      <c r="L197" s="7"/>
    </row>
    <row r="198" spans="1:12" ht="15">
      <c r="A198" s="6" t="s">
        <v>138</v>
      </c>
      <c r="B198">
        <v>3</v>
      </c>
      <c r="C198">
        <v>5000</v>
      </c>
      <c r="D198">
        <f t="shared" si="8"/>
        <v>15000</v>
      </c>
      <c r="H198">
        <v>28</v>
      </c>
      <c r="I198">
        <f t="shared" si="9"/>
        <v>84</v>
      </c>
      <c r="L198" s="7"/>
    </row>
    <row r="199" spans="1:12" ht="15">
      <c r="A199" s="6" t="s">
        <v>139</v>
      </c>
      <c r="B199">
        <v>1</v>
      </c>
      <c r="C199">
        <v>5000</v>
      </c>
      <c r="D199">
        <f t="shared" si="8"/>
        <v>5000</v>
      </c>
      <c r="H199">
        <v>42</v>
      </c>
      <c r="I199">
        <f t="shared" si="9"/>
        <v>42</v>
      </c>
      <c r="L199" s="7"/>
    </row>
    <row r="200" spans="1:12" ht="15">
      <c r="A200" s="6" t="s">
        <v>140</v>
      </c>
      <c r="B200">
        <v>3</v>
      </c>
      <c r="C200">
        <v>3800</v>
      </c>
      <c r="D200">
        <f t="shared" si="8"/>
        <v>11400</v>
      </c>
      <c r="H200">
        <v>37</v>
      </c>
      <c r="I200">
        <f t="shared" si="9"/>
        <v>111</v>
      </c>
      <c r="L200" s="7"/>
    </row>
    <row r="201" spans="1:12" ht="15">
      <c r="A201" s="6" t="s">
        <v>159</v>
      </c>
      <c r="B201">
        <v>1</v>
      </c>
      <c r="C201">
        <v>36000</v>
      </c>
      <c r="D201">
        <f t="shared" si="8"/>
        <v>36000</v>
      </c>
      <c r="H201">
        <v>470</v>
      </c>
      <c r="I201">
        <f t="shared" si="9"/>
        <v>470</v>
      </c>
      <c r="L201" s="7"/>
    </row>
    <row r="202" spans="4:12" ht="15">
      <c r="D202">
        <f>SUM(D193:D201)</f>
        <v>80700</v>
      </c>
      <c r="F202" s="7">
        <f>D202/K2</f>
        <v>3362.5</v>
      </c>
      <c r="I202">
        <f>SUM(I193:I201)</f>
        <v>848</v>
      </c>
      <c r="K202">
        <f>I202*L1/K3</f>
        <v>184.3389585922155</v>
      </c>
      <c r="L202" s="7">
        <f>K202+F202</f>
        <v>3546.8389585922155</v>
      </c>
    </row>
    <row r="203" ht="15">
      <c r="L203" s="7"/>
    </row>
    <row r="204" spans="1:12" ht="15">
      <c r="A204" t="s">
        <v>141</v>
      </c>
      <c r="L204" s="7"/>
    </row>
    <row r="205" spans="1:12" ht="15">
      <c r="A205" s="9" t="s">
        <v>142</v>
      </c>
      <c r="B205">
        <v>0</v>
      </c>
      <c r="C205">
        <v>17000</v>
      </c>
      <c r="D205">
        <f t="shared" si="8"/>
        <v>0</v>
      </c>
      <c r="H205">
        <v>72</v>
      </c>
      <c r="I205">
        <f t="shared" si="9"/>
        <v>0</v>
      </c>
      <c r="L205" s="7"/>
    </row>
    <row r="206" spans="1:12" ht="15">
      <c r="A206" s="9" t="s">
        <v>143</v>
      </c>
      <c r="B206">
        <v>0</v>
      </c>
      <c r="C206">
        <v>8500</v>
      </c>
      <c r="D206">
        <f t="shared" si="8"/>
        <v>0</v>
      </c>
      <c r="H206">
        <v>40</v>
      </c>
      <c r="I206">
        <f t="shared" si="9"/>
        <v>0</v>
      </c>
      <c r="L206" s="7"/>
    </row>
    <row r="207" spans="1:14" ht="15">
      <c r="A207" s="6" t="s">
        <v>144</v>
      </c>
      <c r="B207">
        <v>1</v>
      </c>
      <c r="C207">
        <v>5000</v>
      </c>
      <c r="D207">
        <f t="shared" si="8"/>
        <v>5000</v>
      </c>
      <c r="H207">
        <v>31</v>
      </c>
      <c r="I207">
        <f t="shared" si="9"/>
        <v>31</v>
      </c>
      <c r="L207" s="7"/>
      <c r="N207">
        <v>1</v>
      </c>
    </row>
    <row r="208" spans="1:12" ht="15">
      <c r="A208" s="6" t="s">
        <v>102</v>
      </c>
      <c r="B208">
        <v>1</v>
      </c>
      <c r="C208">
        <v>5600</v>
      </c>
      <c r="D208">
        <f t="shared" si="8"/>
        <v>5600</v>
      </c>
      <c r="H208">
        <v>83</v>
      </c>
      <c r="I208">
        <f t="shared" si="9"/>
        <v>83</v>
      </c>
      <c r="L208" s="7"/>
    </row>
    <row r="209" spans="1:12" ht="15">
      <c r="A209" s="6" t="s">
        <v>145</v>
      </c>
      <c r="B209">
        <v>1</v>
      </c>
      <c r="C209">
        <v>1760</v>
      </c>
      <c r="D209">
        <f t="shared" si="8"/>
        <v>1760</v>
      </c>
      <c r="H209">
        <v>13</v>
      </c>
      <c r="I209">
        <f t="shared" si="9"/>
        <v>13</v>
      </c>
      <c r="L209" s="7"/>
    </row>
    <row r="210" spans="1:12" ht="15">
      <c r="A210" s="6" t="s">
        <v>146</v>
      </c>
      <c r="B210">
        <v>1</v>
      </c>
      <c r="C210">
        <v>2200</v>
      </c>
      <c r="D210">
        <f t="shared" si="8"/>
        <v>2200</v>
      </c>
      <c r="H210">
        <v>12</v>
      </c>
      <c r="I210">
        <f t="shared" si="9"/>
        <v>12</v>
      </c>
      <c r="L210" s="7"/>
    </row>
    <row r="211" spans="1:14" ht="15">
      <c r="A211" s="6" t="s">
        <v>147</v>
      </c>
      <c r="B211">
        <v>2</v>
      </c>
      <c r="C211">
        <v>3920</v>
      </c>
      <c r="D211">
        <f t="shared" si="8"/>
        <v>7840</v>
      </c>
      <c r="H211">
        <v>60</v>
      </c>
      <c r="I211">
        <f t="shared" si="9"/>
        <v>120</v>
      </c>
      <c r="L211" s="7"/>
      <c r="N211" t="s">
        <v>148</v>
      </c>
    </row>
    <row r="212" spans="1:12" ht="15">
      <c r="A212" s="6" t="s">
        <v>149</v>
      </c>
      <c r="B212">
        <v>1</v>
      </c>
      <c r="C212">
        <v>6000</v>
      </c>
      <c r="D212">
        <f t="shared" si="8"/>
        <v>6000</v>
      </c>
      <c r="H212">
        <v>30</v>
      </c>
      <c r="I212">
        <f t="shared" si="9"/>
        <v>30</v>
      </c>
      <c r="L212" s="7"/>
    </row>
    <row r="213" spans="4:12" ht="15">
      <c r="D213" s="7">
        <f>SUM(D205:D212)</f>
        <v>28400</v>
      </c>
      <c r="F213" s="7">
        <f>D213/K2</f>
        <v>1183.3333333333333</v>
      </c>
      <c r="I213">
        <f>SUM(I205:I212)</f>
        <v>289</v>
      </c>
      <c r="K213">
        <f>I213*L1/K3</f>
        <v>62.823064897582874</v>
      </c>
      <c r="L213" s="7">
        <f>K213+F213</f>
        <v>1246.1563982309162</v>
      </c>
    </row>
    <row r="214" ht="15">
      <c r="L214" s="7"/>
    </row>
    <row r="215" spans="1:12" ht="15">
      <c r="A215" t="s">
        <v>160</v>
      </c>
      <c r="D215">
        <f t="shared" si="8"/>
        <v>0</v>
      </c>
      <c r="I215">
        <f t="shared" si="9"/>
        <v>0</v>
      </c>
      <c r="L215" s="7"/>
    </row>
    <row r="216" spans="1:12" ht="15">
      <c r="A216" s="6" t="s">
        <v>161</v>
      </c>
      <c r="B216">
        <v>1</v>
      </c>
      <c r="C216">
        <v>3000</v>
      </c>
      <c r="D216">
        <f t="shared" si="8"/>
        <v>3000</v>
      </c>
      <c r="H216">
        <v>18</v>
      </c>
      <c r="I216">
        <f t="shared" si="9"/>
        <v>18</v>
      </c>
      <c r="L216" s="7"/>
    </row>
    <row r="217" spans="1:12" ht="15">
      <c r="A217" s="6" t="s">
        <v>162</v>
      </c>
      <c r="B217">
        <v>1</v>
      </c>
      <c r="C217">
        <v>2800</v>
      </c>
      <c r="D217">
        <f t="shared" si="8"/>
        <v>2800</v>
      </c>
      <c r="H217">
        <v>16</v>
      </c>
      <c r="I217">
        <f t="shared" si="9"/>
        <v>16</v>
      </c>
      <c r="L217" s="7"/>
    </row>
    <row r="218" spans="1:12" ht="15">
      <c r="A218" s="6" t="s">
        <v>163</v>
      </c>
      <c r="B218">
        <v>1</v>
      </c>
      <c r="C218">
        <v>3500</v>
      </c>
      <c r="D218">
        <f t="shared" si="8"/>
        <v>3500</v>
      </c>
      <c r="H218">
        <v>30</v>
      </c>
      <c r="I218">
        <f t="shared" si="9"/>
        <v>30</v>
      </c>
      <c r="L218" s="7"/>
    </row>
    <row r="219" spans="1:12" ht="15">
      <c r="A219" s="6" t="s">
        <v>164</v>
      </c>
      <c r="B219">
        <v>1</v>
      </c>
      <c r="C219">
        <v>9000</v>
      </c>
      <c r="D219">
        <f t="shared" si="8"/>
        <v>9000</v>
      </c>
      <c r="H219">
        <v>79</v>
      </c>
      <c r="I219">
        <f t="shared" si="9"/>
        <v>79</v>
      </c>
      <c r="L219" s="7"/>
    </row>
    <row r="220" spans="4:12" ht="15">
      <c r="D220" s="7">
        <f>SUM(D216:D219)</f>
        <v>18300</v>
      </c>
      <c r="F220" s="7">
        <f>D220/K2</f>
        <v>762.5</v>
      </c>
      <c r="I220">
        <f>SUM(I215:I219)</f>
        <v>143</v>
      </c>
      <c r="K220">
        <f>I220*L1/K3</f>
        <v>31.08546117769672</v>
      </c>
      <c r="L220" s="7">
        <f>K220+F220</f>
        <v>793.5854611776967</v>
      </c>
    </row>
    <row r="221" ht="15">
      <c r="L221" s="7"/>
    </row>
    <row r="222" spans="1:12" ht="15">
      <c r="A222" t="s">
        <v>165</v>
      </c>
      <c r="L222" s="7"/>
    </row>
    <row r="223" spans="1:12" ht="15">
      <c r="A223" s="6" t="s">
        <v>13</v>
      </c>
      <c r="B223">
        <v>1</v>
      </c>
      <c r="C223">
        <v>3080</v>
      </c>
      <c r="D223">
        <f t="shared" si="8"/>
        <v>3080</v>
      </c>
      <c r="H223">
        <v>383</v>
      </c>
      <c r="I223">
        <f t="shared" si="9"/>
        <v>383</v>
      </c>
      <c r="L223" s="7"/>
    </row>
    <row r="224" spans="1:14" ht="15">
      <c r="A224" s="6" t="s">
        <v>166</v>
      </c>
      <c r="B224">
        <v>4</v>
      </c>
      <c r="C224">
        <v>500</v>
      </c>
      <c r="D224">
        <f t="shared" si="8"/>
        <v>2000</v>
      </c>
      <c r="H224">
        <v>33</v>
      </c>
      <c r="I224">
        <f t="shared" si="9"/>
        <v>132</v>
      </c>
      <c r="L224" s="7"/>
      <c r="N224" t="s">
        <v>167</v>
      </c>
    </row>
    <row r="225" spans="1:12" ht="15">
      <c r="A225" s="6" t="s">
        <v>168</v>
      </c>
      <c r="B225">
        <v>1</v>
      </c>
      <c r="C225">
        <v>7900</v>
      </c>
      <c r="D225">
        <f t="shared" si="8"/>
        <v>7900</v>
      </c>
      <c r="H225">
        <v>185</v>
      </c>
      <c r="I225">
        <f t="shared" si="9"/>
        <v>185</v>
      </c>
      <c r="L225" s="7"/>
    </row>
    <row r="226" spans="4:13" ht="15">
      <c r="D226">
        <f>SUM(D223:D225)</f>
        <v>12980</v>
      </c>
      <c r="F226">
        <f>D226/K2</f>
        <v>540.8333333333334</v>
      </c>
      <c r="I226">
        <f>SUM(I223:I225)</f>
        <v>700</v>
      </c>
      <c r="K226">
        <f>I226*L1/K3</f>
        <v>152.16659317753638</v>
      </c>
      <c r="L226" s="7">
        <f>K226+F226</f>
        <v>692.9999265108697</v>
      </c>
      <c r="M226" s="14">
        <v>670</v>
      </c>
    </row>
    <row r="227" ht="15">
      <c r="L227" s="7"/>
    </row>
    <row r="228" spans="1:12" ht="15">
      <c r="A228" s="9" t="s">
        <v>169</v>
      </c>
      <c r="L228" s="7"/>
    </row>
    <row r="229" spans="1:12" ht="15">
      <c r="A229" s="6" t="s">
        <v>170</v>
      </c>
      <c r="B229">
        <v>2</v>
      </c>
      <c r="C229">
        <v>3520</v>
      </c>
      <c r="D229">
        <f t="shared" si="8"/>
        <v>7040</v>
      </c>
      <c r="H229">
        <v>8</v>
      </c>
      <c r="I229">
        <f t="shared" si="9"/>
        <v>16</v>
      </c>
      <c r="L229" s="7"/>
    </row>
    <row r="230" spans="1:14" ht="15">
      <c r="A230" s="9" t="s">
        <v>171</v>
      </c>
      <c r="B230">
        <v>1</v>
      </c>
      <c r="C230">
        <v>4000</v>
      </c>
      <c r="D230">
        <f t="shared" si="8"/>
        <v>4000</v>
      </c>
      <c r="H230">
        <v>45</v>
      </c>
      <c r="I230">
        <f t="shared" si="9"/>
        <v>45</v>
      </c>
      <c r="L230" s="7"/>
      <c r="N230" t="s">
        <v>187</v>
      </c>
    </row>
    <row r="231" spans="1:14" ht="15">
      <c r="A231" s="6" t="s">
        <v>172</v>
      </c>
      <c r="B231">
        <v>1</v>
      </c>
      <c r="C231">
        <v>2560</v>
      </c>
      <c r="D231">
        <f t="shared" si="8"/>
        <v>2560</v>
      </c>
      <c r="H231">
        <v>25</v>
      </c>
      <c r="I231">
        <f t="shared" si="9"/>
        <v>25</v>
      </c>
      <c r="L231" s="7"/>
      <c r="N231" t="s">
        <v>173</v>
      </c>
    </row>
    <row r="232" spans="1:12" ht="15">
      <c r="A232" s="6" t="s">
        <v>94</v>
      </c>
      <c r="B232">
        <v>1</v>
      </c>
      <c r="C232">
        <v>2400</v>
      </c>
      <c r="D232">
        <f>C232*B232</f>
        <v>2400</v>
      </c>
      <c r="H232">
        <v>20</v>
      </c>
      <c r="I232">
        <f>H232*B232</f>
        <v>20</v>
      </c>
      <c r="L232" s="7"/>
    </row>
    <row r="233" spans="4:13" ht="15">
      <c r="D233">
        <f>SUM(D229:D232)</f>
        <v>16000</v>
      </c>
      <c r="F233" s="7">
        <f>D233/K2</f>
        <v>666.6666666666666</v>
      </c>
      <c r="I233">
        <f>SUM(I229:I232)</f>
        <v>106</v>
      </c>
      <c r="K233">
        <f>I233*L1/K3</f>
        <v>23.042369824026938</v>
      </c>
      <c r="L233" s="7">
        <f>K233+F233</f>
        <v>689.7090364906936</v>
      </c>
      <c r="M233" s="14">
        <v>693</v>
      </c>
    </row>
    <row r="234" ht="15">
      <c r="L234" s="7"/>
    </row>
    <row r="235" spans="1:12" ht="15">
      <c r="A235" t="s">
        <v>174</v>
      </c>
      <c r="L235" s="7"/>
    </row>
    <row r="236" spans="1:12" ht="15">
      <c r="A236" s="6" t="s">
        <v>175</v>
      </c>
      <c r="B236">
        <v>2</v>
      </c>
      <c r="C236">
        <v>1800</v>
      </c>
      <c r="D236">
        <f t="shared" si="8"/>
        <v>3600</v>
      </c>
      <c r="H236">
        <v>20</v>
      </c>
      <c r="I236">
        <f t="shared" si="9"/>
        <v>40</v>
      </c>
      <c r="L236" s="7"/>
    </row>
    <row r="237" spans="1:12" ht="15">
      <c r="A237" s="6" t="s">
        <v>59</v>
      </c>
      <c r="B237">
        <v>2</v>
      </c>
      <c r="C237">
        <v>2100</v>
      </c>
      <c r="D237">
        <f t="shared" si="8"/>
        <v>4200</v>
      </c>
      <c r="H237">
        <v>34</v>
      </c>
      <c r="I237">
        <f t="shared" si="9"/>
        <v>68</v>
      </c>
      <c r="L237" s="7"/>
    </row>
    <row r="238" spans="1:12" ht="15">
      <c r="A238" s="6" t="s">
        <v>176</v>
      </c>
      <c r="B238">
        <v>1</v>
      </c>
      <c r="C238">
        <v>3000</v>
      </c>
      <c r="D238">
        <f t="shared" si="8"/>
        <v>3000</v>
      </c>
      <c r="H238">
        <v>353</v>
      </c>
      <c r="I238">
        <f t="shared" si="9"/>
        <v>353</v>
      </c>
      <c r="L238" s="7"/>
    </row>
    <row r="239" spans="1:12" ht="15">
      <c r="A239" s="6" t="s">
        <v>177</v>
      </c>
      <c r="B239">
        <v>1</v>
      </c>
      <c r="C239">
        <v>1500</v>
      </c>
      <c r="D239">
        <f t="shared" si="8"/>
        <v>1500</v>
      </c>
      <c r="H239">
        <v>14</v>
      </c>
      <c r="I239">
        <f t="shared" si="9"/>
        <v>14</v>
      </c>
      <c r="L239" s="7"/>
    </row>
    <row r="240" spans="1:12" ht="15">
      <c r="A240" s="6" t="s">
        <v>178</v>
      </c>
      <c r="B240">
        <v>1</v>
      </c>
      <c r="C240">
        <v>2000</v>
      </c>
      <c r="D240">
        <f t="shared" si="8"/>
        <v>2000</v>
      </c>
      <c r="H240">
        <v>35</v>
      </c>
      <c r="I240">
        <f t="shared" si="9"/>
        <v>35</v>
      </c>
      <c r="L240" s="7"/>
    </row>
    <row r="241" spans="1:12" ht="15">
      <c r="A241" s="6" t="s">
        <v>179</v>
      </c>
      <c r="B241">
        <v>1</v>
      </c>
      <c r="C241">
        <v>500</v>
      </c>
      <c r="D241">
        <f t="shared" si="8"/>
        <v>500</v>
      </c>
      <c r="H241">
        <v>10</v>
      </c>
      <c r="I241">
        <f t="shared" si="9"/>
        <v>10</v>
      </c>
      <c r="L241" s="7"/>
    </row>
    <row r="242" spans="1:12" ht="15">
      <c r="A242" s="6" t="s">
        <v>180</v>
      </c>
      <c r="B242">
        <v>1</v>
      </c>
      <c r="C242">
        <v>6400</v>
      </c>
      <c r="D242">
        <f t="shared" si="8"/>
        <v>6400</v>
      </c>
      <c r="H242">
        <v>240</v>
      </c>
      <c r="I242">
        <f t="shared" si="9"/>
        <v>240</v>
      </c>
      <c r="L242" s="7"/>
    </row>
    <row r="243" spans="1:12" ht="15">
      <c r="A243" s="6" t="s">
        <v>181</v>
      </c>
      <c r="B243">
        <v>1</v>
      </c>
      <c r="C243">
        <v>2500</v>
      </c>
      <c r="D243">
        <f t="shared" si="8"/>
        <v>2500</v>
      </c>
      <c r="H243">
        <v>45</v>
      </c>
      <c r="I243">
        <f t="shared" si="9"/>
        <v>45</v>
      </c>
      <c r="L243" s="7"/>
    </row>
    <row r="244" spans="1:12" ht="15">
      <c r="A244" s="6" t="s">
        <v>35</v>
      </c>
      <c r="B244">
        <v>1</v>
      </c>
      <c r="C244">
        <v>6800</v>
      </c>
      <c r="D244">
        <f t="shared" si="8"/>
        <v>6800</v>
      </c>
      <c r="H244">
        <v>49</v>
      </c>
      <c r="I244">
        <f t="shared" si="9"/>
        <v>49</v>
      </c>
      <c r="L244" s="7"/>
    </row>
    <row r="245" spans="1:12" ht="15">
      <c r="A245" s="6" t="s">
        <v>182</v>
      </c>
      <c r="B245">
        <v>0</v>
      </c>
      <c r="C245">
        <v>1500</v>
      </c>
      <c r="D245">
        <f t="shared" si="8"/>
        <v>0</v>
      </c>
      <c r="H245">
        <v>20</v>
      </c>
      <c r="I245">
        <f t="shared" si="9"/>
        <v>0</v>
      </c>
      <c r="L245" s="7"/>
    </row>
    <row r="246" spans="1:12" ht="15">
      <c r="A246" s="6" t="s">
        <v>183</v>
      </c>
      <c r="B246">
        <v>1</v>
      </c>
      <c r="C246">
        <v>6160</v>
      </c>
      <c r="D246">
        <f t="shared" si="8"/>
        <v>6160</v>
      </c>
      <c r="H246">
        <v>178</v>
      </c>
      <c r="I246">
        <f t="shared" si="9"/>
        <v>178</v>
      </c>
      <c r="L246" s="7"/>
    </row>
    <row r="247" spans="1:14" ht="15">
      <c r="A247" s="6" t="s">
        <v>46</v>
      </c>
      <c r="B247">
        <v>1</v>
      </c>
      <c r="C247">
        <v>3430</v>
      </c>
      <c r="D247">
        <f t="shared" si="8"/>
        <v>3430</v>
      </c>
      <c r="H247">
        <v>15</v>
      </c>
      <c r="I247">
        <f t="shared" si="9"/>
        <v>15</v>
      </c>
      <c r="L247" s="7"/>
      <c r="N247">
        <v>4</v>
      </c>
    </row>
    <row r="248" spans="4:12" ht="15">
      <c r="D248">
        <f>SUM(D236:D247)</f>
        <v>40090</v>
      </c>
      <c r="F248" s="7">
        <f>D248/K2</f>
        <v>1670.4166666666667</v>
      </c>
      <c r="I248">
        <f>SUM(I236:I247)</f>
        <v>1047</v>
      </c>
      <c r="K248">
        <f>I248*L1/K3</f>
        <v>227.59774722411512</v>
      </c>
      <c r="L248" s="7">
        <f>K248+F248</f>
        <v>1898.014413890782</v>
      </c>
    </row>
    <row r="249" ht="15">
      <c r="L249" s="7"/>
    </row>
    <row r="250" spans="1:12" ht="15">
      <c r="A250" t="s">
        <v>184</v>
      </c>
      <c r="L250" s="7"/>
    </row>
    <row r="251" spans="1:14" ht="15">
      <c r="A251" s="6" t="s">
        <v>185</v>
      </c>
      <c r="B251">
        <v>1</v>
      </c>
      <c r="C251">
        <v>8800</v>
      </c>
      <c r="D251">
        <f t="shared" si="8"/>
        <v>8800</v>
      </c>
      <c r="H251">
        <v>26</v>
      </c>
      <c r="I251">
        <f t="shared" si="9"/>
        <v>26</v>
      </c>
      <c r="L251" s="7"/>
      <c r="N251">
        <v>2</v>
      </c>
    </row>
    <row r="252" spans="1:14" ht="15">
      <c r="A252" s="6" t="s">
        <v>186</v>
      </c>
      <c r="B252">
        <v>1</v>
      </c>
      <c r="C252">
        <v>3000</v>
      </c>
      <c r="D252">
        <f t="shared" si="8"/>
        <v>3000</v>
      </c>
      <c r="H252">
        <v>12</v>
      </c>
      <c r="I252">
        <f t="shared" si="9"/>
        <v>12</v>
      </c>
      <c r="L252" s="7"/>
      <c r="N252">
        <v>1</v>
      </c>
    </row>
    <row r="253" spans="4:13" ht="15">
      <c r="D253">
        <f>SUM(D251:D252)</f>
        <v>11800</v>
      </c>
      <c r="F253">
        <f>D253/K2</f>
        <v>491.6666666666667</v>
      </c>
      <c r="I253">
        <f>SUM(I251:I252)</f>
        <v>38</v>
      </c>
      <c r="K253">
        <f>I253*L1/K3</f>
        <v>8.26047220106626</v>
      </c>
      <c r="L253" s="7">
        <f>K253+F253</f>
        <v>499.92713886773294</v>
      </c>
      <c r="M253" s="14">
        <v>502</v>
      </c>
    </row>
    <row r="254" ht="15">
      <c r="L254" s="7"/>
    </row>
    <row r="255" spans="1:12" ht="15">
      <c r="A255" t="s">
        <v>188</v>
      </c>
      <c r="L255" s="7"/>
    </row>
    <row r="256" spans="1:12" ht="15">
      <c r="A256" s="6" t="s">
        <v>71</v>
      </c>
      <c r="B256">
        <v>1</v>
      </c>
      <c r="C256">
        <v>8050</v>
      </c>
      <c r="D256">
        <f>C256*B256</f>
        <v>8050</v>
      </c>
      <c r="H256">
        <v>230</v>
      </c>
      <c r="I256">
        <f aca="true" t="shared" si="10" ref="I256:I291">H256*B256</f>
        <v>230</v>
      </c>
      <c r="L256" s="7"/>
    </row>
    <row r="257" spans="1:12" ht="15">
      <c r="A257" s="6" t="s">
        <v>189</v>
      </c>
      <c r="B257">
        <v>1</v>
      </c>
      <c r="C257">
        <v>5000</v>
      </c>
      <c r="D257">
        <f>C257*B257</f>
        <v>5000</v>
      </c>
      <c r="H257">
        <v>86</v>
      </c>
      <c r="I257">
        <f t="shared" si="10"/>
        <v>86</v>
      </c>
      <c r="L257" s="7"/>
    </row>
    <row r="258" spans="1:12" ht="15">
      <c r="A258" s="6" t="s">
        <v>161</v>
      </c>
      <c r="B258">
        <v>1</v>
      </c>
      <c r="C258">
        <v>3000</v>
      </c>
      <c r="D258">
        <f>C258*B258</f>
        <v>3000</v>
      </c>
      <c r="H258">
        <v>18</v>
      </c>
      <c r="I258">
        <f t="shared" si="10"/>
        <v>18</v>
      </c>
      <c r="L258" s="7"/>
    </row>
    <row r="259" spans="4:12" ht="15">
      <c r="D259">
        <f>SUM(D256:D258)</f>
        <v>16050</v>
      </c>
      <c r="F259">
        <f>D259/K2</f>
        <v>668.75</v>
      </c>
      <c r="I259">
        <f>SUM(I256:I258)</f>
        <v>334</v>
      </c>
      <c r="K259">
        <f>I259*L1/K3</f>
        <v>72.6052030304245</v>
      </c>
      <c r="L259" s="7">
        <f>K259+F259</f>
        <v>741.3552030304245</v>
      </c>
    </row>
    <row r="260" ht="15">
      <c r="L260" s="7"/>
    </row>
    <row r="261" spans="1:12" ht="15">
      <c r="A261" t="s">
        <v>190</v>
      </c>
      <c r="L261" s="7"/>
    </row>
    <row r="262" spans="1:12" ht="15">
      <c r="A262" s="6" t="s">
        <v>131</v>
      </c>
      <c r="B262">
        <v>1</v>
      </c>
      <c r="C262">
        <v>6100</v>
      </c>
      <c r="D262">
        <f aca="true" t="shared" si="11" ref="D262:D289">C262*B262</f>
        <v>6100</v>
      </c>
      <c r="H262">
        <v>24</v>
      </c>
      <c r="I262">
        <f t="shared" si="10"/>
        <v>24</v>
      </c>
      <c r="L262" s="7"/>
    </row>
    <row r="263" spans="1:12" ht="15">
      <c r="A263" s="6" t="s">
        <v>191</v>
      </c>
      <c r="B263">
        <v>1</v>
      </c>
      <c r="C263">
        <v>2000</v>
      </c>
      <c r="D263">
        <f t="shared" si="11"/>
        <v>2000</v>
      </c>
      <c r="H263">
        <v>22</v>
      </c>
      <c r="I263">
        <f t="shared" si="10"/>
        <v>22</v>
      </c>
      <c r="L263" s="7"/>
    </row>
    <row r="264" spans="1:12" ht="15">
      <c r="A264" s="6" t="s">
        <v>200</v>
      </c>
      <c r="B264">
        <v>1</v>
      </c>
      <c r="C264">
        <v>2000</v>
      </c>
      <c r="D264">
        <f>C264*B264</f>
        <v>2000</v>
      </c>
      <c r="H264">
        <v>20</v>
      </c>
      <c r="I264">
        <f>H264*B264</f>
        <v>20</v>
      </c>
      <c r="L264" s="7"/>
    </row>
    <row r="265" spans="1:12" ht="15">
      <c r="A265" s="6" t="s">
        <v>201</v>
      </c>
      <c r="B265">
        <v>1</v>
      </c>
      <c r="C265">
        <v>5900</v>
      </c>
      <c r="D265">
        <f>C265*B265</f>
        <v>5900</v>
      </c>
      <c r="H265">
        <v>48</v>
      </c>
      <c r="I265">
        <f>H265*B265</f>
        <v>48</v>
      </c>
      <c r="L265" s="7"/>
    </row>
    <row r="266" spans="4:12" ht="15">
      <c r="D266">
        <f>SUM(D262:D265)</f>
        <v>16000</v>
      </c>
      <c r="F266">
        <f>D266/K2</f>
        <v>666.6666666666666</v>
      </c>
      <c r="I266">
        <f>SUM(I262:I265)</f>
        <v>114</v>
      </c>
      <c r="K266">
        <f>I266*L1/K3</f>
        <v>24.78141660319878</v>
      </c>
      <c r="L266" s="7">
        <f>K266+F266</f>
        <v>691.4480832698654</v>
      </c>
    </row>
    <row r="267" ht="15">
      <c r="L267" s="7"/>
    </row>
    <row r="268" spans="1:12" ht="15">
      <c r="A268" t="s">
        <v>192</v>
      </c>
      <c r="L268" s="7"/>
    </row>
    <row r="269" spans="1:12" ht="15.75" thickBot="1">
      <c r="A269" s="6" t="s">
        <v>193</v>
      </c>
      <c r="B269">
        <v>1</v>
      </c>
      <c r="C269">
        <v>10600</v>
      </c>
      <c r="D269">
        <f t="shared" si="11"/>
        <v>10600</v>
      </c>
      <c r="H269">
        <v>839</v>
      </c>
      <c r="I269">
        <f t="shared" si="10"/>
        <v>839</v>
      </c>
      <c r="L269" s="7"/>
    </row>
    <row r="270" spans="1:12" ht="30.75" thickBot="1">
      <c r="A270" s="12" t="s">
        <v>194</v>
      </c>
      <c r="B270">
        <v>4</v>
      </c>
      <c r="C270">
        <v>3040</v>
      </c>
      <c r="D270">
        <f t="shared" si="11"/>
        <v>12160</v>
      </c>
      <c r="H270">
        <v>59</v>
      </c>
      <c r="I270">
        <f t="shared" si="10"/>
        <v>236</v>
      </c>
      <c r="L270" s="7"/>
    </row>
    <row r="271" spans="1:12" ht="15">
      <c r="A271" s="6" t="s">
        <v>195</v>
      </c>
      <c r="B271">
        <v>1</v>
      </c>
      <c r="C271">
        <v>2500</v>
      </c>
      <c r="D271">
        <f t="shared" si="11"/>
        <v>2500</v>
      </c>
      <c r="H271">
        <v>40</v>
      </c>
      <c r="I271">
        <f t="shared" si="10"/>
        <v>40</v>
      </c>
      <c r="L271" s="7"/>
    </row>
    <row r="272" spans="1:12" ht="15">
      <c r="A272" s="6" t="s">
        <v>196</v>
      </c>
      <c r="B272">
        <v>1</v>
      </c>
      <c r="C272">
        <v>3500</v>
      </c>
      <c r="D272">
        <f t="shared" si="11"/>
        <v>3500</v>
      </c>
      <c r="H272">
        <v>195</v>
      </c>
      <c r="I272">
        <f t="shared" si="10"/>
        <v>195</v>
      </c>
      <c r="L272" s="7"/>
    </row>
    <row r="273" spans="4:12" ht="15">
      <c r="D273">
        <f>SUM(D269:D272)</f>
        <v>28760</v>
      </c>
      <c r="F273">
        <f>D273/K2</f>
        <v>1198.3333333333333</v>
      </c>
      <c r="I273">
        <f>SUM(I269:I272)</f>
        <v>1310</v>
      </c>
      <c r="K273">
        <f>I273*L1/K3</f>
        <v>284.7689100893895</v>
      </c>
      <c r="L273" s="7">
        <f>K273+F273</f>
        <v>1483.1022434227227</v>
      </c>
    </row>
    <row r="274" ht="15">
      <c r="L274" s="7"/>
    </row>
    <row r="275" ht="15">
      <c r="L275" s="7"/>
    </row>
    <row r="276" spans="4:12" ht="15">
      <c r="D276">
        <f t="shared" si="11"/>
        <v>0</v>
      </c>
      <c r="I276">
        <f t="shared" si="10"/>
        <v>0</v>
      </c>
      <c r="L276" s="7"/>
    </row>
    <row r="277" spans="4:12" ht="15">
      <c r="D277">
        <f t="shared" si="11"/>
        <v>0</v>
      </c>
      <c r="I277">
        <f t="shared" si="10"/>
        <v>0</v>
      </c>
      <c r="L277" s="7"/>
    </row>
    <row r="278" spans="4:12" ht="15">
      <c r="D278">
        <f t="shared" si="11"/>
        <v>0</v>
      </c>
      <c r="I278">
        <f t="shared" si="10"/>
        <v>0</v>
      </c>
      <c r="L278" s="7"/>
    </row>
    <row r="279" spans="4:9" ht="15">
      <c r="D279">
        <f t="shared" si="11"/>
        <v>0</v>
      </c>
      <c r="I279">
        <f t="shared" si="10"/>
        <v>0</v>
      </c>
    </row>
    <row r="280" spans="4:9" ht="15">
      <c r="D280">
        <f t="shared" si="11"/>
        <v>0</v>
      </c>
      <c r="I280">
        <f t="shared" si="10"/>
        <v>0</v>
      </c>
    </row>
    <row r="281" spans="4:9" ht="15">
      <c r="D281">
        <f t="shared" si="11"/>
        <v>0</v>
      </c>
      <c r="I281">
        <f t="shared" si="10"/>
        <v>0</v>
      </c>
    </row>
    <row r="282" spans="4:13" ht="15">
      <c r="D282">
        <f t="shared" si="11"/>
        <v>0</v>
      </c>
      <c r="I282">
        <f t="shared" si="10"/>
        <v>0</v>
      </c>
      <c r="L282">
        <f>SUM(L7:L281)</f>
        <v>46020.140093665235</v>
      </c>
      <c r="M282" s="14">
        <f>SUM(M7:M281)</f>
        <v>18479</v>
      </c>
    </row>
    <row r="283" spans="4:9" ht="15">
      <c r="D283">
        <f t="shared" si="11"/>
        <v>0</v>
      </c>
      <c r="I283">
        <f t="shared" si="10"/>
        <v>0</v>
      </c>
    </row>
    <row r="284" spans="4:9" ht="15">
      <c r="D284">
        <f t="shared" si="11"/>
        <v>0</v>
      </c>
      <c r="I284">
        <f t="shared" si="10"/>
        <v>0</v>
      </c>
    </row>
    <row r="285" spans="4:9" ht="15">
      <c r="D285">
        <f t="shared" si="11"/>
        <v>0</v>
      </c>
      <c r="I285">
        <f t="shared" si="10"/>
        <v>0</v>
      </c>
    </row>
    <row r="286" spans="4:9" ht="15">
      <c r="D286">
        <f t="shared" si="11"/>
        <v>0</v>
      </c>
      <c r="I286">
        <f t="shared" si="10"/>
        <v>0</v>
      </c>
    </row>
    <row r="287" spans="4:9" ht="15">
      <c r="D287">
        <f t="shared" si="11"/>
        <v>0</v>
      </c>
      <c r="I287">
        <f t="shared" si="10"/>
        <v>0</v>
      </c>
    </row>
    <row r="288" spans="4:9" ht="15">
      <c r="D288">
        <f t="shared" si="11"/>
        <v>0</v>
      </c>
      <c r="I288">
        <f t="shared" si="10"/>
        <v>0</v>
      </c>
    </row>
    <row r="289" spans="4:9" ht="15">
      <c r="D289">
        <f t="shared" si="11"/>
        <v>0</v>
      </c>
      <c r="I289">
        <f t="shared" si="10"/>
        <v>0</v>
      </c>
    </row>
    <row r="290" ht="15">
      <c r="I290">
        <f t="shared" si="10"/>
        <v>0</v>
      </c>
    </row>
    <row r="291" ht="15">
      <c r="I291">
        <f t="shared" si="10"/>
        <v>0</v>
      </c>
    </row>
  </sheetData>
  <sheetProtection/>
  <hyperlinks>
    <hyperlink ref="A7" r:id="rId1" display="http://samayas4astlivaya.www.nn.ru/"/>
    <hyperlink ref="A8" r:id="rId2" tooltip="View details" display="http://www.testerkorea.com/Product/nature-republic-soothing-moisture-aloe-vera-92-soothing-gel-300ml"/>
    <hyperlink ref="A9" r:id="rId3" tooltip="View details" display="http://www.testerkorea.com/Product/mizon-all-in-one-snail-repair-cream-75-g"/>
    <hyperlink ref="A10" r:id="rId4" tooltip="View details" display="http://www.testerkorea.com/Product/skinfood-pineapple-peeling-gel-100-ml"/>
    <hyperlink ref="A17" r:id="rId5" tooltip="View details" display="http://www.testerkorea.com/Product/tonymoly-clean-dew-foam-cleanser-180ml"/>
    <hyperlink ref="A18" r:id="rId6" tooltip="View details" display="http://www.testerkorea.com/Product/under-holikaholika-jewel-light-waterproof-eye-liner"/>
    <hyperlink ref="A19" r:id="rId7" tooltip="View details" display="http://www.testerkorea.com/Product/secretkey-so-fast-hair-booster-treatment-360ml"/>
    <hyperlink ref="A20" r:id="rId8" tooltip="View details" display="http://www.testerkorea.com/Product/secretkey-so-fast-hair-booster-shampoo-360ml"/>
    <hyperlink ref="A21" r:id="rId9" tooltip="View details" display="http://www.testerkorea.com/Product/s-etude-real-art-cleansing-oil-moisture-25ml"/>
    <hyperlink ref="A22" r:id="rId10" tooltip="View details" display="http://www.testerkorea.com/Product/s-innisfree-olive-real-skin-10ml"/>
    <hyperlink ref="A23" r:id="rId11" tooltip="View details" display="http://www.testerkorea.com/Product/s-etude-moistfull-collagen-facial-freshener-15-ml"/>
    <hyperlink ref="A24" r:id="rId12" tooltip="View details" display="http://www.testerkorea.com/Product/s-its-skin-vita-5-program-10-ml"/>
    <hyperlink ref="A25" r:id="rId13" tooltip="View details" display="http://www.testerkorea.com/Product/tonymoly-berry-trendy-style-hair-mist-3-kinds-115ml"/>
    <hyperlink ref="A26" r:id="rId14" tooltip="View details" display="http://www.testerkorea.com/Product/its-skin-mini-bebe-mist-55ml"/>
    <hyperlink ref="A27" r:id="rId15" tooltip="View details" display="http://www.testerkorea.com/Product/holikaholika-petit-bb-30ml"/>
    <hyperlink ref="A28" r:id="rId16" tooltip="View details" display="http://www.testerkorea.com/Product/mizon-function-formula-all-in-one-snail-repair-cream-35ml"/>
    <hyperlink ref="A29" r:id="rId17" tooltip="View details" display="http://www.testerkorea.com/Product/tonymoly-mini-berry-lip-balm-spf15pa"/>
    <hyperlink ref="A30" r:id="rId18" tooltip="View details" display="http://www.testerkorea.com/Product/tonymoly-tangerine-whitening-hand-cream-30g"/>
    <hyperlink ref="A31" r:id="rId19" tooltip="View details" display="http://www.testerkorea.com/Product/tonymoly-hello-bunny-perfume-bar"/>
    <hyperlink ref="A32" r:id="rId20" tooltip="View details" display="http://www.testerkorea.com/Product/tonymoly-appletox-smooth-massage-peeling-cream-80g"/>
    <hyperlink ref="A33" r:id="rId21" tooltip="View details" display="http://www.testerkorea.com/Product/tonymoly-fruit-princess-gloss-46g"/>
    <hyperlink ref="A34" r:id="rId22" tooltip="View details" display="http://www.testerkorea.com/Product/tonymoly-pandas-brightening-eye-base-9g"/>
    <hyperlink ref="A35" r:id="rId23" tooltip="View details" display="http://www.testerkorea.com/Product/tonymoly-delight-circle-lens-mascara-6g"/>
    <hyperlink ref="A36" r:id="rId24" tooltip="View details" display="http://www.testerkorea.com/Product/tonymoly-petit-bunny-gloss-bar-9g"/>
    <hyperlink ref="A42" r:id="rId25" tooltip="View details" display="http://www.testerkorea.com/Product/s-holika-wine-therapy-sleeping-mask-pack-5ml"/>
    <hyperlink ref="A43" r:id="rId26" tooltip="View details" display="http://www.testerkorea.com/Product/apieu-perfect-fit-concealer-duo-23g"/>
    <hyperlink ref="A44" r:id="rId27" tooltip="View details" display="http://www.testerkorea.com/Product/missha-m-perfect-cover-bb-cream-50ml-"/>
    <hyperlink ref="A41" r:id="rId28" display="http://lubsk.www.nn.ru/"/>
    <hyperlink ref="A48" r:id="rId29" tooltip="View details" display="http://www.testerkorea.com/Product/belleme-black-mesh-travel-7pcs-brush-set"/>
    <hyperlink ref="A49" r:id="rId30" tooltip="View details" display="http://www.testerkorea.com/Product/innisfree-mineral-shading-5g"/>
    <hyperlink ref="A11" r:id="rId31" tooltip="View details" display="http://www.testerkorea.com/Product/nature-republic-natural-fermentation-argan-foam-cleanser-150ml"/>
    <hyperlink ref="A12" r:id="rId32" tooltip="View details" display="http://www.testerkorea.com/Product/tonymoly-tomatox-magic-massage-pack-80g"/>
    <hyperlink ref="A53" r:id="rId33" tooltip="View details" display="http://www.testerkorea.com/Product/nature-republic-soothing-moisture-aloe-vera-92-soothing-gel-300ml"/>
    <hyperlink ref="A54" r:id="rId34" tooltip="View details" display="http://www.testerkorea.com/Product/mizon-all-in-one-snail-repair-cream-75-g"/>
    <hyperlink ref="A55" r:id="rId35" tooltip="View details" display="http://www.testerkorea.com/Product/tonymoly-red-apple-tox-honey-cream-80ml-2"/>
    <hyperlink ref="A60" r:id="rId36" display="http://lenav.www.nn.ru/"/>
    <hyperlink ref="A61" r:id="rId37" tooltip="View details" display="http://www.testerkorea.com/Product/mizon-original-skin-energy-collagen-100"/>
    <hyperlink ref="A62" r:id="rId38" tooltip="View details" display="http://www.testerkorea.com/Product/its-skin-power-10-formula-wr-effector-30ml"/>
    <hyperlink ref="A63" r:id="rId39" tooltip="View details" display="http://www.testerkorea.com/Product/its-skin-power-10-formula-propolis-30ml"/>
    <hyperlink ref="A67" r:id="rId40" tooltip="View details" display="http://www.testerkorea.com/Product/s-iope-moistgen-skin-hydration-special-gift-set-5-items"/>
    <hyperlink ref="A68" r:id="rId41" tooltip="View details" display="http://www.testerkorea.com/Product/s-laneige-water-sleeping-pack-ex-4ml10ea"/>
    <hyperlink ref="A69" r:id="rId42" tooltip="View details" display="http://www.testerkorea.com/Product/its-skin-power-10-formula-vc-effector-30ml-2"/>
    <hyperlink ref="A70" r:id="rId43" tooltip="View details" display="http://www.testerkorea.com/Product/its-skin-power-10-formula-ve-effector-30ml"/>
    <hyperlink ref="A75" r:id="rId44" tooltip="View details" display="http://www.testerkorea.com/Product/holikaholika-3-seconds-starter-hyaluronic-acid-150ml"/>
    <hyperlink ref="A76" r:id="rId45" tooltip="View details" display="http://www.testerkorea.com/Product/holikaholika-wine-therapy-sleeping-mask-pack"/>
    <hyperlink ref="A77" r:id="rId46" tooltip="View details" display="http://www.testerkorea.com/Product/holikaholika-honey-sleeping-pack-acerola"/>
    <hyperlink ref="A78" r:id="rId47" tooltip="View details" display="http://www.testerkorea.com/Product/3w-clinic-moisturizing-snail-hand-cream-100ml"/>
    <hyperlink ref="A79" r:id="rId48" tooltip="View details" display="http://www.testerkorea.com/Product/e-choice-shea-butter-hand-cream-60g"/>
    <hyperlink ref="A80" r:id="rId49" tooltip="View details" display="http://www.testerkorea.com/Product/tonymoly-mini-peach-lip-balm-7g"/>
    <hyperlink ref="A89" r:id="rId50" tooltip="View details" display="http://www.testerkorea.com/Product/e-3w-clinic-moisturizing-collagen-hand-cream-100ml"/>
    <hyperlink ref="A90" r:id="rId51" tooltip="View details" display="http://www.testerkorea.com/Product/3w-clinic-moisturizing-snail-hand-cream-100ml"/>
    <hyperlink ref="A91" r:id="rId52" tooltip="View details" display="http://www.testerkorea.com/Product/s-holika-wine-therapy-sleeping-mask-pack-5ml"/>
    <hyperlink ref="A92" r:id="rId53" tooltip="View details" display="http://www.testerkorea.com/Product/s-apieu-oriental-balhyo-o2-bubble-mask-2ml10ea-2"/>
    <hyperlink ref="A102" r:id="rId54" tooltip="View details" display="http://www.testerkorea.com/Product/tonymoly-floria-brightening-peeling-gel-150ml"/>
    <hyperlink ref="A103" r:id="rId55" tooltip="View details" display="http://www.testerkorea.com/Product/baviphat-apple-ac-therapy-sleeping-pack"/>
    <hyperlink ref="A104" r:id="rId56" tooltip="View details" display="http://www.testerkorea.com/Product/baviphat-strawberry-toxifying-mask"/>
    <hyperlink ref="A105" r:id="rId57" tooltip="View details" display="http://www.testerkorea.com/Product/nature-republic-soothing-moisture-aloe-vera-92-soothing-gel-300ml"/>
    <hyperlink ref="A106" r:id="rId58" tooltip="View details" display="http://www.testerkorea.com/Product/aritaum-ginger-sugar-tint-lip-balm-37g"/>
    <hyperlink ref="A107" r:id="rId59" tooltip="View details" display="http://www.testerkorea.com/Product/nature-republic-botanical-stick-highlighter"/>
    <hyperlink ref="A108" r:id="rId60" tooltip="View details" display="http://www.testerkorea.com/Product/etude-house-ac-clinic-intense-extractor-12g"/>
    <hyperlink ref="A109" r:id="rId61" tooltip="View details" display="http://www.testerkorea.com/Product/th-isme-rasyan-herbal-clove-toothpaste-25g"/>
    <hyperlink ref="A110" r:id="rId62" tooltip="View details" display="http://www.testerkorea.com/Product/ciracle-pore-control-blackhead-off-sheet-30-sheets"/>
    <hyperlink ref="A111" r:id="rId63" tooltip="View details" display="http://www.testerkorea.com/Product/s-skinfood-mushroom-multi-care-bb-cream-02-1ml10ea"/>
    <hyperlink ref="A112" r:id="rId64" tooltip="View details" display="http://www.testerkorea.com/Product/s-tonymoly-luminous-goddess-aura-beam-bb-cream-spf-37-pa-10ea"/>
    <hyperlink ref="A113" r:id="rId65" tooltip="View details" display="http://www.testerkorea.com/Product/s-skinfood-platinum-grape-cell-essential-bb-cream-spf45-pa1ml10ea"/>
    <hyperlink ref="A93" r:id="rId66" tooltip="View details" display="http://www.testerkorea.com/Product/s-tonymoly-intense-care-dual-effect-sleeping-pack-1ml10ea"/>
    <hyperlink ref="A94" r:id="rId67" tooltip="View details" display="http://www.testerkorea.com/Product/tonymoly-floria-brightening-peeling-gel-150ml"/>
    <hyperlink ref="A119" r:id="rId68" tooltip="View details" display="http://www.testerkorea.com/Product/kracie-natural-naive-natural-deep-cleansing-oil-olive-170ml"/>
    <hyperlink ref="A125" r:id="rId69" tooltip="View details" display="http://www.testerkorea.com/Product/mediheal-vtr-stretching-patch-20ml"/>
    <hyperlink ref="A132" r:id="rId70" tooltip="View details" display="http://www.testerkorea.com/Product/nature-republic-soothing-moisture-aloe-vera-92-soothing-gel-300ml"/>
    <hyperlink ref="A135" r:id="rId71" tooltip="View details" display="http://www.testerkorea.com/Product/s-ohui-age-recovery-cell-lab-cream-2ml10ea"/>
    <hyperlink ref="A136" r:id="rId72" tooltip="View details" display="http://www.testerkorea.com/Product/s-ohui-age-recovery-super-anti-aging-essence-1ml10ea"/>
    <hyperlink ref="A137" r:id="rId73" tooltip="View details" display="http://www.testerkorea.com/Product/mizon-nonstop-waterful-cream-50ml"/>
    <hyperlink ref="A138" r:id="rId74" tooltip="View details" display="http://www.testerkorea.com/Product/mizon-original-skin-energy-collagen-100"/>
    <hyperlink ref="A144" r:id="rId75" tooltip="View details" display="http://www.testerkorea.com/Product/missha-bubble-maker"/>
    <hyperlink ref="A146" r:id="rId76" tooltip="View details" display="http://www.testerkorea.com/Product/s-too-cool-rules-of-pore-morocco-ghassoul-foam-cleanser-3-ml10ea"/>
    <hyperlink ref="A147" r:id="rId77" tooltip="View details" display="http://www.testerkorea.com/Product/baviphat-strawberry-toxifying-mask"/>
    <hyperlink ref="A148" r:id="rId78" tooltip="View details" display="http://www.testerkorea.com/Product/th-isme-rasyan-herbal-clove-toothpaste-25g"/>
    <hyperlink ref="A149" r:id="rId79" tooltip="View details" display="http://www.testerkorea.com/Product/s-tonymoly-tomatox-magic-massage-pack-10ea"/>
    <hyperlink ref="A150" r:id="rId80" tooltip="View details" display="http://www.testerkorea.com/Product/etude-house-ac-clinic-intense-extractor-12g"/>
    <hyperlink ref="A151" r:id="rId81" tooltip="View details" display="http://www.testerkorea.com/Product/mizon-apple-smoothie-peeling-gel-120ml"/>
    <hyperlink ref="A152" r:id="rId82" tooltip="View details" display="http://www.testerkorea.com/Product/ciracle-red-spot-cream-red-spot-healing-cream-30ml"/>
    <hyperlink ref="A153" r:id="rId83" tooltip="View details" display="http://www.testerkorea.com/Product/ciracle-pore-control-blackhead-off-sheet-30-sheets"/>
    <hyperlink ref="A154" r:id="rId84" tooltip="View details" display="http://www.testerkorea.com/Product/s-whoo-jinyul-cream-1ml-10ea"/>
    <hyperlink ref="A155" r:id="rId85" tooltip="View details" display="http://www.testerkorea.com/Product/s-holika-wine-therapy-sleeping-mask-pack-5ml"/>
    <hyperlink ref="A156" r:id="rId86" tooltip="View details" display="http://www.testerkorea.com/Product/food-a-holic-3d-natural-essence-mask-aloe"/>
    <hyperlink ref="A95" r:id="rId87" tooltip="View details" display="http://www.testerkorea.com/Product/s-tonymoly-floria-nutra-energy-100hours-cream-1ml10ea"/>
    <hyperlink ref="A120" r:id="rId88" tooltip="View details" display="http://www.testerkorea.com/Product/s-whoo-qi-jin-eye-cream-1-ml-10ea"/>
    <hyperlink ref="A126" r:id="rId89" tooltip="View details" display="http://www.testerkorea.com/Product/s-sulwhasoo-first-care-activating-serum-1ml10ea"/>
    <hyperlink ref="A56" r:id="rId90" tooltip="View details" display="http://www.testerkorea.com/Product/s-tonymoly-tomatox-magic-massage-pack-10ea"/>
    <hyperlink ref="A71" r:id="rId91" tooltip="View details" display="http://www.testerkorea.com/Product/kracie-natural-naive-natural-deep-cleansing-oil-olive-170ml"/>
    <hyperlink ref="A81" r:id="rId92" tooltip="View details" display="http://www.testerkorea.com/Product/tonymoly-floria-brightening-peeling-gel-150ml"/>
    <hyperlink ref="A82" r:id="rId93" tooltip="View details" display="http://www.testerkorea.com/Product/e-its-skin-citron-cleansing-foam-150ml-sale-50"/>
    <hyperlink ref="A83" r:id="rId94" tooltip="View details" display="http://www.testerkorea.com/Product/apieu-real-marmalade-peach-cleansing-foam-170ml"/>
    <hyperlink ref="A84" r:id="rId95" tooltip="View details" display="http://www.testerkorea.com/Product/missha-m-perfect-cover-bb-cream-20ml"/>
    <hyperlink ref="A96" r:id="rId96" tooltip="View details" display="http://www.testerkorea.com/Product/s-innisfree-soybean-energy-special-kit-3-items"/>
    <hyperlink ref="A121" r:id="rId97" tooltip="View details" display="http://www.testerkorea.com/Product/its-skin-self-care-foot-peeling"/>
    <hyperlink ref="A166" r:id="rId98" tooltip="View details" display="http://www.testerkorea.com/Product/s-holika-wine-therapy-sleeping-mask-pack-5ml"/>
    <hyperlink ref="A168" r:id="rId99" tooltip="View details" display="http://www.testerkorea.com/Product/tonymoly-tomatox-magic-massage-pack-80g"/>
    <hyperlink ref="A173" r:id="rId100" tooltip="View details" display="http://www.testerkorea.com/Product/nature-republic-soothing-moisture-aloe-vera-92-soothing-gel-300ml"/>
    <hyperlink ref="A174" r:id="rId101" tooltip="View details" display="http://www.testerkorea.com/Product/tonymoly-delight-circle-lens-mascara-6g"/>
    <hyperlink ref="A175" r:id="rId102" tooltip="View details" display="http://www.testerkorea.com/Product/apieu-perfect-fit-concealer-duo-23g"/>
    <hyperlink ref="A179" r:id="rId103" tooltip="View details" display="http://www.testerkorea.com/Product/the-face-shop-good-bye-smile-fold-modeling-gel-patch-2sheets"/>
    <hyperlink ref="A180" r:id="rId104" tooltip="View details" display="http://www.testerkorea.com/Product/nature-republic-soothing-moisture-aloe-vera-92-soothing-gel-300ml"/>
    <hyperlink ref="A181" r:id="rId105" tooltip="View details" display="http://www.testerkorea.com/Product/tonymoly-delight-circle-lens-mascara-6g"/>
    <hyperlink ref="A182" r:id="rId106" tooltip="View details" display="http://www.testerkorea.com/Product/holikaholika-daily-garden-lip-eye-remover-olive-200ml"/>
    <hyperlink ref="A183" r:id="rId107" tooltip="View details" display="http://www.testerkorea.com/Product/the-face-shop-blackhead-out-charcoal-nose-strips-7ea"/>
    <hyperlink ref="A184" r:id="rId108" tooltip="View details" display="http://www.testerkorea.com/Product/mizon-function-formula-snail-repair-eye-cream-15ml"/>
    <hyperlink ref="A185" r:id="rId109" tooltip="View details" display="http://www.testerkorea.com/Product/s-ohui-age-recovery-cell-lab-eye-cream-1ml10ea"/>
    <hyperlink ref="A193" r:id="rId110" tooltip="View details" display="http://www.testerkorea.com/Product/s-whoo-qi-jin-cream-1ml10ea"/>
    <hyperlink ref="A194" r:id="rId111" tooltip="View details" display="http://www.testerkorea.com/Product/s-whoo-qi-jin-essence-1ml-10ea"/>
    <hyperlink ref="A195" r:id="rId112" tooltip="View details" display="http://www.testerkorea.com/Product/s-whoo-qi-jin-eye-cream-1-ml-10ea"/>
    <hyperlink ref="A196" r:id="rId113" tooltip="View details" display="http://www.testerkorea.com/Product/s-hera-cleansing-simple-set-2-items"/>
    <hyperlink ref="A198" r:id="rId114" tooltip="View details" display="http://www.testerkorea.com/Product/purederm-collagen-eye-zone-mask"/>
    <hyperlink ref="A199" r:id="rId115" tooltip="View details" display="http://www.testerkorea.com/Product/secretkey-snailegf-repairing-hydrogel-mask-1ea"/>
    <hyperlink ref="A200" r:id="rId116" tooltip="View details" display="http://www.testerkorea.com/Product/the-face-shop-babyface-hydrogel-mask-collagen"/>
    <hyperlink ref="A207" r:id="rId117" tooltip="View details" display="http://www.testerkorea.com/Product/too-cool-for-school-break-time-lip-tint-balm-4g"/>
    <hyperlink ref="A208" r:id="rId118" tooltip="View details" display="http://www.testerkorea.com/Product/its-skin-self-care-foot-peeling"/>
    <hyperlink ref="A209" r:id="rId119" tooltip="View details" display="http://www.testerkorea.com/Product/missha-oil-control-film-50ea"/>
    <hyperlink ref="A210" r:id="rId120" tooltip="View details" display="http://www.testerkorea.com/Product/the-face-shop-daily-beauty-tools-oil-control-film-50-sheet"/>
    <hyperlink ref="A211" r:id="rId121" tooltip="View details" display="http://www.testerkorea.com/Product/the-face-shop-mini-pet-hand-cream-30ml"/>
    <hyperlink ref="A212" r:id="rId122" tooltip="View details" display="http://www.testerkorea.com/Product/konad-stamping-nail-art-image-plate-s10"/>
    <hyperlink ref="A37" r:id="rId123" tooltip="View details" display="http://www.testerkorea.com/Product/3w-clinic-snail-mucus-soothing-gel-300g"/>
    <hyperlink ref="A38" r:id="rId124" tooltip="View details" display="http://www.testerkorea.com/Product/e-baviphat-juicy-mask-sheet"/>
    <hyperlink ref="A64" r:id="rId125" tooltip="View details" display="http://www.testerkorea.com/Product/innisfree-olive-real-power-cream-50ml-sale-20"/>
    <hyperlink ref="A98" r:id="rId126" tooltip="View details" display="http://www.testerkorea.com/Product/e-innisfree-eco-nail-color-pro-6ml"/>
    <hyperlink ref="A187" r:id="rId127" tooltip="View details" display="http://www.testerkorea.com/Product/baviphat-peach-all-in-one-waterfull-cream-100g"/>
    <hyperlink ref="A188" r:id="rId128" tooltip="View details" display="http://www.testerkorea.com/Product/etude-house-wonder-pore-freshner-10-in-1-250ml"/>
    <hyperlink ref="A189" r:id="rId129" tooltip="View details" display="http://www.testerkorea.com/Product/nature-republic-perfume-de-nature-eau-de-parfum-girls-flower-30ml"/>
    <hyperlink ref="A201" r:id="rId130" tooltip="View details" display="http://www.testerkorea.com/Product/lador-perfect-hair-filler-13ml20ea"/>
    <hyperlink ref="A216" r:id="rId131" tooltip="View details" display="http://www.testerkorea.com/Product/s-whoo-jinyul-eye-cream-1ml-10ea"/>
    <hyperlink ref="A217" r:id="rId132" tooltip="View details" display="http://www.testerkorea.com/Product/s-whoo-jinyul-essence-1ml-10ea"/>
    <hyperlink ref="A218" r:id="rId133" tooltip="View details" display="http://www.testerkorea.com/Product/s-whoo-essential-massage-mask-1ml10ea"/>
    <hyperlink ref="A219" r:id="rId134" tooltip="View details" display="http://www.testerkorea.com/Product/s-whoo-bichup-soon-hwan-essence-15ml"/>
    <hyperlink ref="A223" r:id="rId135" tooltip="View details" display="http://www.testerkorea.com/Product/nature-republic-soothing-moisture-aloe-vera-92-soothing-gel-300ml"/>
    <hyperlink ref="A224" r:id="rId136" tooltip="View details" display="http://www.testerkorea.com/Product/food-a-holic-3d-natural-essence-mask-snail"/>
    <hyperlink ref="A225" r:id="rId137" tooltip="View details" display="http://www.testerkorea.com/Product/holikaholika-gonyak-soft-jelly-cleansing-foam-150ml"/>
    <hyperlink ref="A229" r:id="rId138" tooltip="View details" display="http://www.testerkorea.com/Product/skinfood-trouble-clear-spot-patch"/>
    <hyperlink ref="A231" r:id="rId139" tooltip="View details" display="http://www.testerkorea.com/Product/tonymoly-delight-tony-tint-83ml"/>
    <hyperlink ref="A236" r:id="rId140" tooltip="View details" display="http://www.testerkorea.com/Product/s-tonymoly-red-appletox-honey-cream-10ea-2"/>
    <hyperlink ref="A237" r:id="rId141" tooltip="View details" display="http://www.testerkorea.com/Product/s-tonymoly-tomatox-magic-massage-pack-10ea"/>
    <hyperlink ref="A238" r:id="rId142" tooltip="View details" display="http://www.testerkorea.com/Product/s-tonymoly-pure-eco-aloe-gel-300ml"/>
    <hyperlink ref="A239" r:id="rId143" tooltip="View details" display="http://www.testerkorea.com/Product/s-skin79-super-plus-hot-pink-mini-bb-cream-spf25-pa-5g"/>
    <hyperlink ref="A240" r:id="rId144" tooltip="View details" display="http://www.testerkorea.com/Product/s-skinfood-peach-sake-pore-serum-10ea"/>
    <hyperlink ref="A241" r:id="rId145" tooltip="View details" display="http://www.testerkorea.com/Product/s-holika-skin-good-cera-ultra-emulsion-5ml"/>
    <hyperlink ref="A242" r:id="rId146" tooltip="View details" display="http://www.testerkorea.com/Product/etude-house-silk-scarf-hair-moist-pack-180-g-sale-20"/>
    <hyperlink ref="A243" r:id="rId147" tooltip="View details" display="http://www.testerkorea.com/Product/etude-house-hand-bouguet-rich-collagen-hand-mask"/>
    <hyperlink ref="A244" r:id="rId148" tooltip="View details" display="http://www.testerkorea.com/Product/mizon-function-formula-all-in-one-snail-repair-cream-35ml"/>
    <hyperlink ref="A245" r:id="rId149" tooltip="View details" display="http://www.testerkorea.com/Product/s-baviphat-mini-peach-all-in-one-peeling-gel-7g"/>
    <hyperlink ref="A246" r:id="rId150" tooltip="View details" display="http://www.testerkorea.com/Product/tonymoly-clean-dew-apple-mint-cleansing-oil-150ml"/>
    <hyperlink ref="A247" r:id="rId151" tooltip="View details" display="http://www.testerkorea.com/Product/tonymoly-petit-bunny-gloss-bar-9g"/>
    <hyperlink ref="A251" r:id="rId152" tooltip="View details" display="http://www.testerkorea.com/Product/missha-the-style-stay-all-day-stick-eyes-36g"/>
    <hyperlink ref="A252" r:id="rId153" tooltip="View details" display="http://www.testerkorea.com/Product/e-innisfree-ultrafine-browcara-4g-01-dark-brown-sale-50"/>
    <hyperlink ref="A232" r:id="rId154" tooltip="View details" display="http://www.testerkorea.com/Product/etude-house-ac-clinic-intense-extractor-12g"/>
    <hyperlink ref="A256" r:id="rId155" tooltip="View details" display="http://www.testerkorea.com/Product/holikaholika-3-seconds-starter-hyaluronic-acid-150ml"/>
    <hyperlink ref="A257" r:id="rId156" tooltip="View details" display="http://www.testerkorea.com/Product/s-iope-moistgen-special-gift-set-5-items"/>
    <hyperlink ref="A258" r:id="rId157" tooltip="View details" display="http://www.testerkorea.com/Product/s-whoo-jinyul-eye-cream-1ml-10ea"/>
    <hyperlink ref="A262" r:id="rId158" tooltip="View details" display="http://www.testerkorea.com/Product/mizon-function-formula-snail-repair-eye-cream-15ml"/>
    <hyperlink ref="A263" r:id="rId159" tooltip="View details" display="http://www.testerkorea.com/Product/purederm-vital-radiance-hair-mask-honey-20ml"/>
    <hyperlink ref="A269" r:id="rId160" tooltip="View details" display="http://www.testerkorea.com/Product/w-imselene-olive-amino-silky-moisture-shampoo-750g"/>
    <hyperlink ref="A270" r:id="rId161" tooltip="View details" display="http://testerkorea.com/Product/tonymoly-changing-u-magic-foot-peeling-shoes-1-time-use"/>
    <hyperlink ref="A271" r:id="rId162" tooltip="View details" display="http://testerkorea.com/Product/skinfood-white-emboss-cotton-120pcs"/>
    <hyperlink ref="A272" r:id="rId163" tooltip="View details" display="http://testerkorea.com/Product/somang-incus-aroma-hair-pack-150ml"/>
    <hyperlink ref="A157" r:id="rId164" tooltip="View details" display="http://www.testerkorea.com/Product/lador-perfect-hair-filler-13ml20ea"/>
    <hyperlink ref="A158" r:id="rId165" tooltip="View details" display="http://www.testerkorea.com/Product/mizon-all-in-one-snail-repair-cream-75g-3"/>
    <hyperlink ref="A264" r:id="rId166" tooltip="View details" display="http://www.testerkorea.com/Product/s-drmj-real-muse-restore-bb-cream-moisture-spf36-pa-1ml10ea"/>
    <hyperlink ref="A265" r:id="rId167" tooltip="View details" display="http://www.testerkorea.com/Product/nature-republic-by-flower-bb-cream-spf35-pa-35ml"/>
    <hyperlink ref="A159" r:id="rId168" tooltip="View details" display="http://www.testerkorea.com/Product/etude-house-woo-baby-lip-plumper-7g"/>
  </hyperlinks>
  <printOptions/>
  <pageMargins left="0.7" right="0.7" top="0.75" bottom="0.75" header="0.3" footer="0.3"/>
  <pageSetup horizontalDpi="600" verticalDpi="600" orientation="portrait" paperSize="9" r:id="rId170"/>
  <drawing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2014-11-05T07:49:29Z</dcterms:created>
  <dcterms:modified xsi:type="dcterms:W3CDTF">2014-11-13T09:17:06Z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