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715" tabRatio="100" activeTab="0"/>
  </bookViews>
  <sheets>
    <sheet name="лист1" sheetId="1" r:id="rId1"/>
  </sheets>
  <definedNames>
    <definedName name="_xlnm._FilterDatabase" localSheetId="0" hidden="1">'лист1'!$A$1:$L$17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<sst xmlns="http://schemas.openxmlformats.org/spreadsheetml/2006/main" count="25" uniqueCount="25">
  <si>
    <t>Ник</t>
  </si>
  <si>
    <t>Количество</t>
  </si>
  <si>
    <t>Наименование</t>
  </si>
  <si>
    <t>Размер</t>
  </si>
  <si>
    <t>Цвет</t>
  </si>
  <si>
    <t>Ref (код изделия на сайте)</t>
  </si>
  <si>
    <t>Вес в grams</t>
  </si>
  <si>
    <t>Цена в USD</t>
  </si>
  <si>
    <t>Итого вес в grams</t>
  </si>
  <si>
    <t>ИТОГО стоимость в USD</t>
  </si>
  <si>
    <t>оплачено</t>
  </si>
  <si>
    <t>сдача(+)/долг(-)</t>
  </si>
  <si>
    <t>куда</t>
  </si>
  <si>
    <t>Доставка в USD</t>
  </si>
  <si>
    <t>ИТОГО к оплате</t>
  </si>
  <si>
    <t>ЭТИ ПОЛЯ НЕ ЗАПОЛНЯТЬ И НЕ МЕНЯТЬ</t>
  </si>
  <si>
    <t>СТОЛБЦЫ ДЛЯ ОБЯЗАТЕЛЬНОГО ЗАПОЛНЕНИЯ (В ЦИФРАХ НЕ ИСПОЛЬЗУЕМ ТОЧКУ)</t>
  </si>
  <si>
    <t>К оплате</t>
  </si>
  <si>
    <t>Надежда 76</t>
  </si>
  <si>
    <t>BNP3062</t>
  </si>
  <si>
    <t>Серебра Цирконом
Серьги Коготь</t>
  </si>
  <si>
    <t>Lavender</t>
  </si>
  <si>
    <t>BNP6492</t>
  </si>
  <si>
    <t>Серебра Аметист
Серьги</t>
  </si>
  <si>
    <t>Amethyst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</si>
</sst>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\-#,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0"/>
    <numFmt numFmtId="171" formatCode="0.000"/>
    <numFmt numFmtId="172" formatCode="0.00;[Red]0.00"/>
    <numFmt numFmtId="173" formatCode="0.0;[Red]0.0"/>
    <numFmt numFmtId="174" formatCode="0;[Red]0"/>
    <numFmt numFmtId="175" formatCode="0.000;[Red]0.000"/>
    <numFmt numFmtId="176" formatCode="0.0000;[Red]0.0000"/>
    <numFmt numFmtId="177" formatCode="0.00000;[Red]0.00000"/>
    <numFmt numFmtId="178" formatCode="0.000000"/>
    <numFmt numFmtId="179" formatCode="0.0000000"/>
    <numFmt numFmtId="180" formatCode="0.00000"/>
    <numFmt numFmtId="181" formatCode="0.00000000"/>
    <numFmt numFmtId="182" formatCode="0.000000000"/>
    <numFmt numFmtId="183" formatCode="0.00000000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i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3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15" borderId="0" applyNumberFormat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19" fillId="0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172" fontId="19" fillId="0" borderId="0" xfId="0" applyNumberFormat="1" applyFont="1" applyFill="1" applyAlignment="1">
      <alignment horizontal="center"/>
    </xf>
    <xf numFmtId="172" fontId="0" fillId="0" borderId="0" xfId="0" applyNumberFormat="1" applyAlignment="1">
      <alignment/>
    </xf>
    <xf numFmtId="1" fontId="22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 horizontal="left"/>
    </xf>
    <xf numFmtId="0" fontId="22" fillId="16" borderId="0" xfId="0" applyFont="1" applyFill="1" applyAlignment="1">
      <alignment/>
    </xf>
    <xf numFmtId="0" fontId="24" fillId="16" borderId="0" xfId="0" applyFont="1" applyFill="1" applyAlignment="1">
      <alignment/>
    </xf>
    <xf numFmtId="172" fontId="22" fillId="16" borderId="0" xfId="0" applyNumberFormat="1" applyFont="1" applyFill="1" applyAlignment="1">
      <alignment/>
    </xf>
    <xf numFmtId="0" fontId="22" fillId="16" borderId="0" xfId="0" applyNumberFormat="1" applyFont="1" applyFill="1" applyAlignment="1">
      <alignment/>
    </xf>
    <xf numFmtId="2" fontId="22" fillId="16" borderId="0" xfId="0" applyNumberFormat="1" applyFont="1" applyFill="1" applyAlignment="1">
      <alignment/>
    </xf>
    <xf numFmtId="1" fontId="22" fillId="16" borderId="0" xfId="0" applyNumberFormat="1" applyFont="1" applyFill="1" applyAlignment="1">
      <alignment/>
    </xf>
    <xf numFmtId="0" fontId="26" fillId="17" borderId="0" xfId="0" applyFont="1" applyFill="1" applyAlignment="1">
      <alignment horizontal="left"/>
    </xf>
    <xf numFmtId="0" fontId="26" fillId="17" borderId="0" xfId="0" applyFont="1" applyFill="1" applyAlignment="1">
      <alignment horizontal="center"/>
    </xf>
    <xf numFmtId="0" fontId="26" fillId="17" borderId="0" xfId="0" applyNumberFormat="1" applyFont="1" applyFill="1" applyAlignment="1">
      <alignment horizontal="center"/>
    </xf>
    <xf numFmtId="172" fontId="26" fillId="17" borderId="0" xfId="0" applyNumberFormat="1" applyFont="1" applyFill="1" applyAlignment="1">
      <alignment horizontal="center"/>
    </xf>
    <xf numFmtId="0" fontId="26" fillId="18" borderId="0" xfId="0" applyFont="1" applyFill="1" applyAlignment="1">
      <alignment horizontal="left"/>
    </xf>
    <xf numFmtId="0" fontId="26" fillId="18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172" fontId="0" fillId="0" borderId="0" xfId="0" applyNumberFormat="1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0" fillId="19" borderId="0" xfId="0" applyFill="1" applyAlignment="1" applyProtection="1">
      <alignment/>
      <protection hidden="1"/>
    </xf>
    <xf numFmtId="2" fontId="0" fillId="19" borderId="0" xfId="0" applyNumberFormat="1" applyFill="1" applyAlignment="1" applyProtection="1">
      <alignment/>
      <protection hidden="1"/>
    </xf>
    <xf numFmtId="1" fontId="0" fillId="19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 wrapText="1"/>
      <protection locked="0"/>
    </xf>
    <xf numFmtId="0" fontId="22" fillId="0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3" fillId="0" borderId="0" xfId="0" applyFont="1" applyAlignment="1" applyProtection="1">
      <alignment wrapText="1"/>
      <protection locked="0"/>
    </xf>
    <xf numFmtId="1" fontId="23" fillId="0" borderId="0" xfId="0" applyNumberFormat="1" applyFont="1" applyAlignment="1" applyProtection="1">
      <alignment wrapText="1"/>
      <protection locked="0"/>
    </xf>
    <xf numFmtId="172" fontId="23" fillId="0" borderId="0" xfId="0" applyNumberFormat="1" applyFont="1" applyAlignment="1" applyProtection="1">
      <alignment wrapText="1"/>
      <protection locked="0"/>
    </xf>
    <xf numFmtId="172" fontId="0" fillId="0" borderId="0" xfId="0" applyNumberFormat="1" applyFill="1" applyAlignment="1" applyProtection="1">
      <alignment wrapText="1"/>
      <protection locked="0"/>
    </xf>
    <xf numFmtId="1" fontId="0" fillId="0" borderId="0" xfId="0" applyNumberFormat="1" applyFill="1" applyAlignment="1" applyProtection="1">
      <alignment wrapText="1"/>
      <protection locked="0"/>
    </xf>
    <xf numFmtId="0" fontId="0" fillId="0" borderId="0" xfId="0" applyNumberFormat="1" applyFill="1" applyAlignment="1" applyProtection="1">
      <alignment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FF420E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1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" sqref="B5"/>
    </sheetView>
  </sheetViews>
  <sheetFormatPr defaultColWidth="9.140625" defaultRowHeight="12.75"/>
  <cols>
    <col min="2" max="2" width="15.7109375" style="0" customWidth="1"/>
    <col min="3" max="3" width="21.00390625" style="0" customWidth="1"/>
    <col min="4" max="4" width="9.28125" style="0" customWidth="1"/>
    <col min="5" max="5" width="6.140625" style="0" customWidth="1"/>
    <col min="6" max="6" width="8.7109375" style="6" customWidth="1"/>
    <col min="7" max="7" width="8.28125" style="8" customWidth="1"/>
    <col min="8" max="8" width="8.57421875" style="0" customWidth="1"/>
    <col min="9" max="10" width="11.57421875" style="0" customWidth="1"/>
    <col min="11" max="12" width="12.57421875" style="0" customWidth="1"/>
    <col min="13" max="14" width="0" style="0" hidden="1" customWidth="1"/>
    <col min="15" max="15" width="9.140625" style="0" hidden="1" customWidth="1"/>
  </cols>
  <sheetData>
    <row r="1" spans="1:235" s="2" customFormat="1" ht="12.75">
      <c r="A1" s="1" t="s">
        <v>0</v>
      </c>
      <c r="B1" s="11" t="s">
        <v>5</v>
      </c>
      <c r="C1" s="1" t="s">
        <v>2</v>
      </c>
      <c r="D1" s="1" t="s">
        <v>4</v>
      </c>
      <c r="E1" s="1" t="s">
        <v>3</v>
      </c>
      <c r="F1" s="5" t="s">
        <v>6</v>
      </c>
      <c r="G1" s="7" t="s">
        <v>7</v>
      </c>
      <c r="H1" s="1" t="s">
        <v>1</v>
      </c>
      <c r="I1" s="11" t="s">
        <v>8</v>
      </c>
      <c r="J1" s="11" t="s">
        <v>9</v>
      </c>
      <c r="K1" s="1" t="s">
        <v>13</v>
      </c>
      <c r="L1" s="11" t="s">
        <v>17</v>
      </c>
      <c r="M1" s="10" t="s">
        <v>10</v>
      </c>
      <c r="N1" s="10" t="s">
        <v>11</v>
      </c>
      <c r="O1" s="10" t="s">
        <v>12</v>
      </c>
      <c r="HX1" s="3"/>
      <c r="HY1" s="3"/>
      <c r="HZ1" s="3"/>
      <c r="IA1" s="3"/>
    </row>
    <row r="2" spans="1:235" s="24" customFormat="1" ht="12.75">
      <c r="A2" s="18" t="s">
        <v>16</v>
      </c>
      <c r="B2" s="18"/>
      <c r="C2" s="19"/>
      <c r="D2" s="19"/>
      <c r="E2" s="19"/>
      <c r="F2" s="20"/>
      <c r="G2" s="21"/>
      <c r="H2" s="19"/>
      <c r="I2" s="22" t="s">
        <v>15</v>
      </c>
      <c r="J2" s="22"/>
      <c r="K2" s="23"/>
      <c r="L2" s="22"/>
      <c r="HX2" s="25"/>
      <c r="HY2" s="25"/>
      <c r="HZ2" s="25"/>
      <c r="IA2" s="25"/>
    </row>
    <row r="3" spans="1:12" ht="25.5">
      <c r="A3" s="36" t="s">
        <v>18</v>
      </c>
      <c r="B3" s="37" t="s">
        <v>19</v>
      </c>
      <c r="C3" s="38" t="s">
        <v>20</v>
      </c>
      <c r="D3" s="39" t="s">
        <v>21</v>
      </c>
      <c r="E3" s="40"/>
      <c r="F3" s="41">
        <v>0.54</v>
      </c>
      <c r="G3" s="42">
        <v>1.59</v>
      </c>
      <c r="H3" s="36">
        <v>1</v>
      </c>
      <c r="I3" s="33">
        <f>F3*H3</f>
        <v>0.54</v>
      </c>
      <c r="J3" s="33">
        <f>G3*H3</f>
        <v>1.59</v>
      </c>
      <c r="K3" s="34">
        <f>I3*0.1</f>
        <v>0.054000000000000006</v>
      </c>
      <c r="L3" s="35">
        <f>J3*51.5*1.12+K3*51.5</f>
        <v>94.49220000000003</v>
      </c>
    </row>
    <row r="4" spans="1:12" ht="25.5">
      <c r="A4" s="36"/>
      <c r="B4" s="37" t="s">
        <v>22</v>
      </c>
      <c r="C4" s="38" t="s">
        <v>23</v>
      </c>
      <c r="D4" s="39" t="s">
        <v>24</v>
      </c>
      <c r="E4" s="43"/>
      <c r="F4" s="44">
        <v>1.58</v>
      </c>
      <c r="G4" s="42">
        <v>9.07</v>
      </c>
      <c r="H4" s="36">
        <v>1</v>
      </c>
      <c r="I4" s="33">
        <f aca="true" t="shared" si="0" ref="I4:I15">F4*H4</f>
        <v>1.58</v>
      </c>
      <c r="J4" s="33">
        <f aca="true" t="shared" si="1" ref="J4:J16">G4*H4</f>
        <v>9.07</v>
      </c>
      <c r="K4" s="34">
        <f aca="true" t="shared" si="2" ref="K4:K16">I4*0.1</f>
        <v>0.15800000000000003</v>
      </c>
      <c r="L4" s="35">
        <f aca="true" t="shared" si="3" ref="L4:L16">J4*51.5*1.12+K4*51.5</f>
        <v>531.2946000000002</v>
      </c>
    </row>
    <row r="5" spans="1:12" ht="12.75">
      <c r="A5" s="36"/>
      <c r="B5" s="37"/>
      <c r="C5" s="38"/>
      <c r="D5" s="39"/>
      <c r="E5" s="43"/>
      <c r="F5" s="44"/>
      <c r="G5" s="42"/>
      <c r="H5" s="36"/>
      <c r="I5" s="33">
        <f>F5*H5</f>
        <v>0</v>
      </c>
      <c r="J5" s="33">
        <f>G5*H5</f>
        <v>0</v>
      </c>
      <c r="K5" s="34">
        <f t="shared" si="2"/>
        <v>0</v>
      </c>
      <c r="L5" s="35">
        <f t="shared" si="3"/>
        <v>0</v>
      </c>
    </row>
    <row r="6" spans="1:12" ht="12.75">
      <c r="A6" s="36"/>
      <c r="B6" s="37"/>
      <c r="C6" s="38"/>
      <c r="D6" s="39"/>
      <c r="E6" s="43"/>
      <c r="F6" s="44"/>
      <c r="G6" s="42"/>
      <c r="H6" s="36"/>
      <c r="I6" s="33">
        <f>F6*H6</f>
        <v>0</v>
      </c>
      <c r="J6" s="33">
        <f>G6*H6</f>
        <v>0</v>
      </c>
      <c r="K6" s="34">
        <f t="shared" si="2"/>
        <v>0</v>
      </c>
      <c r="L6" s="35">
        <f t="shared" si="3"/>
        <v>0</v>
      </c>
    </row>
    <row r="7" spans="1:12" ht="12.75">
      <c r="A7" s="36"/>
      <c r="B7" s="37"/>
      <c r="C7" s="38"/>
      <c r="D7" s="39"/>
      <c r="E7" s="43"/>
      <c r="F7" s="44"/>
      <c r="G7" s="42"/>
      <c r="H7" s="36"/>
      <c r="I7" s="33">
        <f>F7*H7</f>
        <v>0</v>
      </c>
      <c r="J7" s="33">
        <f>G7*H7</f>
        <v>0</v>
      </c>
      <c r="K7" s="34">
        <f t="shared" si="2"/>
        <v>0</v>
      </c>
      <c r="L7" s="35">
        <f t="shared" si="3"/>
        <v>0</v>
      </c>
    </row>
    <row r="8" spans="1:12" ht="12.75">
      <c r="A8" s="26"/>
      <c r="B8" s="27"/>
      <c r="C8" s="28"/>
      <c r="D8" s="28"/>
      <c r="E8" s="31"/>
      <c r="F8" s="32"/>
      <c r="G8" s="30"/>
      <c r="H8" s="32"/>
      <c r="I8" s="33">
        <f>F8*H8</f>
        <v>0</v>
      </c>
      <c r="J8" s="33">
        <f>G8*H8</f>
        <v>0</v>
      </c>
      <c r="K8" s="34">
        <f t="shared" si="2"/>
        <v>0</v>
      </c>
      <c r="L8" s="35">
        <f t="shared" si="3"/>
        <v>0</v>
      </c>
    </row>
    <row r="9" spans="1:12" ht="12.75">
      <c r="A9" s="26"/>
      <c r="B9" s="27"/>
      <c r="C9" s="28"/>
      <c r="D9" s="29"/>
      <c r="E9" s="31"/>
      <c r="F9" s="32"/>
      <c r="G9" s="30"/>
      <c r="H9" s="32"/>
      <c r="I9" s="33">
        <f>F9*H9</f>
        <v>0</v>
      </c>
      <c r="J9" s="33">
        <f>G9*H9</f>
        <v>0</v>
      </c>
      <c r="K9" s="34">
        <f t="shared" si="2"/>
        <v>0</v>
      </c>
      <c r="L9" s="35">
        <f t="shared" si="3"/>
        <v>0</v>
      </c>
    </row>
    <row r="10" spans="1:12" ht="12.75">
      <c r="A10" s="26"/>
      <c r="B10" s="27"/>
      <c r="C10" s="28"/>
      <c r="D10" s="29"/>
      <c r="E10" s="31"/>
      <c r="F10" s="32"/>
      <c r="G10" s="30"/>
      <c r="H10" s="26"/>
      <c r="I10" s="33">
        <f t="shared" si="0"/>
        <v>0</v>
      </c>
      <c r="J10" s="33">
        <f t="shared" si="1"/>
        <v>0</v>
      </c>
      <c r="K10" s="34">
        <f t="shared" si="2"/>
        <v>0</v>
      </c>
      <c r="L10" s="35">
        <f t="shared" si="3"/>
        <v>0</v>
      </c>
    </row>
    <row r="11" spans="1:12" ht="12.75">
      <c r="A11" s="26"/>
      <c r="B11" s="27"/>
      <c r="C11" s="28"/>
      <c r="D11" s="29"/>
      <c r="E11" s="31"/>
      <c r="F11" s="32"/>
      <c r="G11" s="30"/>
      <c r="H11" s="26"/>
      <c r="I11" s="33">
        <f t="shared" si="0"/>
        <v>0</v>
      </c>
      <c r="J11" s="33">
        <f t="shared" si="1"/>
        <v>0</v>
      </c>
      <c r="K11" s="34">
        <f t="shared" si="2"/>
        <v>0</v>
      </c>
      <c r="L11" s="35">
        <f t="shared" si="3"/>
        <v>0</v>
      </c>
    </row>
    <row r="12" spans="1:12" ht="12.75">
      <c r="A12" s="26"/>
      <c r="B12" s="27"/>
      <c r="C12" s="28"/>
      <c r="D12" s="29"/>
      <c r="E12" s="31"/>
      <c r="F12" s="32"/>
      <c r="G12" s="30"/>
      <c r="H12" s="26"/>
      <c r="I12" s="33">
        <f t="shared" si="0"/>
        <v>0</v>
      </c>
      <c r="J12" s="33">
        <f t="shared" si="1"/>
        <v>0</v>
      </c>
      <c r="K12" s="34">
        <f t="shared" si="2"/>
        <v>0</v>
      </c>
      <c r="L12" s="35">
        <f t="shared" si="3"/>
        <v>0</v>
      </c>
    </row>
    <row r="13" spans="1:12" ht="12.75">
      <c r="A13" s="26"/>
      <c r="B13" s="27"/>
      <c r="C13" s="28"/>
      <c r="D13" s="28"/>
      <c r="E13" s="31"/>
      <c r="F13" s="32"/>
      <c r="G13" s="30"/>
      <c r="H13" s="32"/>
      <c r="I13" s="33">
        <f t="shared" si="0"/>
        <v>0</v>
      </c>
      <c r="J13" s="33">
        <f t="shared" si="1"/>
        <v>0</v>
      </c>
      <c r="K13" s="34">
        <f t="shared" si="2"/>
        <v>0</v>
      </c>
      <c r="L13" s="35">
        <f t="shared" si="3"/>
        <v>0</v>
      </c>
    </row>
    <row r="14" spans="1:12" ht="12.75">
      <c r="A14" s="26"/>
      <c r="B14" s="27"/>
      <c r="C14" s="28"/>
      <c r="D14" s="29"/>
      <c r="E14" s="31"/>
      <c r="F14" s="32"/>
      <c r="G14" s="30"/>
      <c r="H14" s="32"/>
      <c r="I14" s="33">
        <f t="shared" si="0"/>
        <v>0</v>
      </c>
      <c r="J14" s="33">
        <f t="shared" si="1"/>
        <v>0</v>
      </c>
      <c r="K14" s="34">
        <f t="shared" si="2"/>
        <v>0</v>
      </c>
      <c r="L14" s="35">
        <f>J14*51.5*1.12+K14*51.5</f>
        <v>0</v>
      </c>
    </row>
    <row r="15" spans="1:12" ht="12.75">
      <c r="A15" s="26"/>
      <c r="B15" s="27"/>
      <c r="C15" s="28"/>
      <c r="D15" s="29"/>
      <c r="E15" s="31"/>
      <c r="F15" s="32"/>
      <c r="G15" s="30"/>
      <c r="H15" s="32"/>
      <c r="I15" s="33">
        <f t="shared" si="0"/>
        <v>0</v>
      </c>
      <c r="J15" s="33">
        <f t="shared" si="1"/>
        <v>0</v>
      </c>
      <c r="K15" s="34">
        <f t="shared" si="2"/>
        <v>0</v>
      </c>
      <c r="L15" s="35">
        <f t="shared" si="3"/>
        <v>0</v>
      </c>
    </row>
    <row r="16" spans="1:12" ht="12.75">
      <c r="A16" s="26"/>
      <c r="B16" s="27"/>
      <c r="C16" s="28"/>
      <c r="D16" s="29"/>
      <c r="E16" s="31"/>
      <c r="F16" s="32"/>
      <c r="G16" s="30"/>
      <c r="H16" s="32"/>
      <c r="I16" s="33">
        <f>F16*H16</f>
        <v>0</v>
      </c>
      <c r="J16" s="33">
        <f t="shared" si="1"/>
        <v>0</v>
      </c>
      <c r="K16" s="34">
        <f t="shared" si="2"/>
        <v>0</v>
      </c>
      <c r="L16" s="35">
        <f t="shared" si="3"/>
        <v>0</v>
      </c>
    </row>
    <row r="17" spans="1:14" s="4" customFormat="1" ht="12.75">
      <c r="A17" s="12" t="s">
        <v>14</v>
      </c>
      <c r="B17" s="12"/>
      <c r="C17" s="12"/>
      <c r="D17" s="13"/>
      <c r="E17" s="12"/>
      <c r="F17" s="14"/>
      <c r="G17" s="14"/>
      <c r="H17" s="15"/>
      <c r="I17" s="15"/>
      <c r="J17" s="15"/>
      <c r="K17" s="16"/>
      <c r="L17" s="17">
        <f>SUM(L3:L16)</f>
        <v>625.7868000000002</v>
      </c>
      <c r="N17" s="9"/>
    </row>
  </sheetData>
  <sheetProtection insertRows="0" deleteRows="0"/>
  <autoFilter ref="A1:L17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dcterms:created xsi:type="dcterms:W3CDTF">2010-10-08T07:31:02Z</dcterms:created>
  <dcterms:modified xsi:type="dcterms:W3CDTF">2015-05-26T21:01:45Z</dcterms:modified>
  <cp:category/>
  <cp:version/>
  <cp:contentType/>
  <cp:contentStatus/>
</cp:coreProperties>
</file>