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tabRatio="744" activeTab="1"/>
  </bookViews>
  <sheets>
    <sheet name="Гамма секции" sheetId="1" r:id="rId1"/>
    <sheet name="Детали" sheetId="2" r:id="rId2"/>
  </sheets>
  <definedNames>
    <definedName name="_xlnm.Print_Area" localSheetId="0">'Гамма секции'!$A$1:$CE$73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8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28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0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0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1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1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2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4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6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7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7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8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8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39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39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0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0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1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1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2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2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4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4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C4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  <comment ref="B48" authorId="0">
      <text>
        <r>
          <rPr>
            <sz val="9"/>
            <color indexed="8"/>
            <rFont val="Tahoma"/>
            <family val="2"/>
          </rPr>
          <t xml:space="preserve">
</t>
        </r>
      </text>
    </comment>
    <comment ref="B49" authorId="0">
      <text>
        <r>
          <rPr>
            <sz val="9"/>
            <color indexed="8"/>
            <rFont val="Tahoma"/>
            <family val="2"/>
          </rPr>
          <t xml:space="preserve">
</t>
        </r>
      </text>
    </comment>
    <comment ref="C49" authorId="0">
      <text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<sst xmlns="http://schemas.openxmlformats.org/spreadsheetml/2006/main" count="268" uniqueCount="188">
  <si>
    <t>Заявка на ООО «AlphaNi» от</t>
  </si>
  <si>
    <t>Желаемая дата отгрузки</t>
  </si>
  <si>
    <t>Кухни «Гамма»  фасадами МДФ фасад</t>
  </si>
  <si>
    <t>Код</t>
  </si>
  <si>
    <t>Артикул</t>
  </si>
  <si>
    <t>Наименование секции</t>
  </si>
  <si>
    <t>Крем
Брюле</t>
  </si>
  <si>
    <t>Рубин</t>
  </si>
  <si>
    <t>Рубин
метал</t>
  </si>
  <si>
    <t>Эвкалипт</t>
  </si>
  <si>
    <t>Зелень
метал</t>
  </si>
  <si>
    <t>Оранж</t>
  </si>
  <si>
    <t>Оранж
метал</t>
  </si>
  <si>
    <t>Сталь
метал</t>
  </si>
  <si>
    <t>Белый</t>
  </si>
  <si>
    <t>Белый металлик</t>
  </si>
  <si>
    <t>Желтый</t>
  </si>
  <si>
    <t>Сизый</t>
  </si>
  <si>
    <t>Лазурь
металлик</t>
  </si>
  <si>
    <t>Абрикос</t>
  </si>
  <si>
    <t>Ваниль</t>
  </si>
  <si>
    <t>Чёрный металлик</t>
  </si>
  <si>
    <t xml:space="preserve">Чёрный </t>
  </si>
  <si>
    <t>Капучино</t>
  </si>
  <si>
    <t>Олива</t>
  </si>
  <si>
    <t>Баклажан</t>
  </si>
  <si>
    <t>Молекулы гламур</t>
  </si>
  <si>
    <t>Молекулы жечужные</t>
  </si>
  <si>
    <t>Молекулы сизые</t>
  </si>
  <si>
    <t>Молекулы шампань</t>
  </si>
  <si>
    <t>Молекулы чёрные</t>
  </si>
  <si>
    <t>вес
 1 ед</t>
  </si>
  <si>
    <t>Общий вес (кг)</t>
  </si>
  <si>
    <t>Общие кол-во</t>
  </si>
  <si>
    <t>Общие кол-во демпферов</t>
  </si>
  <si>
    <t>Цена без фасада</t>
  </si>
  <si>
    <t>Сумма</t>
  </si>
  <si>
    <t>глухая</t>
  </si>
  <si>
    <t>стекло</t>
  </si>
  <si>
    <t xml:space="preserve"> 2 стекла</t>
  </si>
  <si>
    <t>2 стекла</t>
  </si>
  <si>
    <t xml:space="preserve">А 001 </t>
  </si>
  <si>
    <t>Антресоль 1 ств 300</t>
  </si>
  <si>
    <t xml:space="preserve">А 002 </t>
  </si>
  <si>
    <t>Антресоль 1 ств 400</t>
  </si>
  <si>
    <t xml:space="preserve">А 003 </t>
  </si>
  <si>
    <t>Антресоль 1 ств 450</t>
  </si>
  <si>
    <t xml:space="preserve">А 004 </t>
  </si>
  <si>
    <t>Антресоль 1 ств 500</t>
  </si>
  <si>
    <t>А 005</t>
  </si>
  <si>
    <t>Антресоль 1 ств 600</t>
  </si>
  <si>
    <t xml:space="preserve">А 006 </t>
  </si>
  <si>
    <t xml:space="preserve">Антресоль 2ств 600 </t>
  </si>
  <si>
    <t>А 007</t>
  </si>
  <si>
    <t xml:space="preserve">Антресоль 2ств 800 </t>
  </si>
  <si>
    <t xml:space="preserve">А 008 </t>
  </si>
  <si>
    <t xml:space="preserve">Антресоль 2ств 900 </t>
  </si>
  <si>
    <t>Г 009</t>
  </si>
  <si>
    <t>Антресоль горизонтальная 500</t>
  </si>
  <si>
    <t xml:space="preserve">Г 010 </t>
  </si>
  <si>
    <t>Антресоль горизонтальная 600</t>
  </si>
  <si>
    <t xml:space="preserve">Г 011 </t>
  </si>
  <si>
    <t>Антресоль горизонтальная 800</t>
  </si>
  <si>
    <t xml:space="preserve">Г 012 </t>
  </si>
  <si>
    <t>Антресоль горизонтальная 900</t>
  </si>
  <si>
    <t xml:space="preserve">АУ 013 </t>
  </si>
  <si>
    <t>Антресоль угловая</t>
  </si>
  <si>
    <t>А 014</t>
  </si>
  <si>
    <t>Антресоль Блюм HF 600</t>
  </si>
  <si>
    <t>А 015</t>
  </si>
  <si>
    <t>Антресоль Блюм HF 800</t>
  </si>
  <si>
    <t>А 016</t>
  </si>
  <si>
    <t>Антресоль Блюм HF 900</t>
  </si>
  <si>
    <t>Г 017</t>
  </si>
  <si>
    <t>Антресоль Блюм HKS 500</t>
  </si>
  <si>
    <t xml:space="preserve">Г 018 </t>
  </si>
  <si>
    <t>Антресоль Блюм HKS 600</t>
  </si>
  <si>
    <t xml:space="preserve">Г 019 </t>
  </si>
  <si>
    <t>Антресоль Блюм HKS 800</t>
  </si>
  <si>
    <t xml:space="preserve">Г 020 </t>
  </si>
  <si>
    <t>Антресоль Блюм HKS 900</t>
  </si>
  <si>
    <t>СТОЛЫ ( Укажите да / нет)</t>
  </si>
  <si>
    <t>Н 001</t>
  </si>
  <si>
    <t xml:space="preserve"> Стол 1 ств 150</t>
  </si>
  <si>
    <t>Н 002</t>
  </si>
  <si>
    <t>Стол 1 ств 300</t>
  </si>
  <si>
    <t>Н 003</t>
  </si>
  <si>
    <t>Стол 1 ств 400</t>
  </si>
  <si>
    <t>Н 004</t>
  </si>
  <si>
    <t>Стол 1ств 450</t>
  </si>
  <si>
    <t>Н 005</t>
  </si>
  <si>
    <t>Стол 1ств 500</t>
  </si>
  <si>
    <t>Н 006</t>
  </si>
  <si>
    <t>Стол 1ств 600</t>
  </si>
  <si>
    <t>Н 007</t>
  </si>
  <si>
    <t>Стол 2ств 600</t>
  </si>
  <si>
    <t>Н 008</t>
  </si>
  <si>
    <t>Стол 2ств 800</t>
  </si>
  <si>
    <t>Н 009</t>
  </si>
  <si>
    <t>Стол 2ств 900</t>
  </si>
  <si>
    <t>НЯ 010</t>
  </si>
  <si>
    <t>Стол с ящиками Я-2Б 450</t>
  </si>
  <si>
    <t>НЯ 011</t>
  </si>
  <si>
    <t>Стол с ящиками Я-2Б 600</t>
  </si>
  <si>
    <t>НЯ 012</t>
  </si>
  <si>
    <t>Стол с ящиками Я-2Б 900</t>
  </si>
  <si>
    <t xml:space="preserve">НЯ 013 </t>
  </si>
  <si>
    <t>Стол с ящиками Я-1Б-2М 450</t>
  </si>
  <si>
    <t xml:space="preserve">НЯ 014 </t>
  </si>
  <si>
    <t>Стол с ящиками Я-1Б-2М 600</t>
  </si>
  <si>
    <t xml:space="preserve">НЯ 015 </t>
  </si>
  <si>
    <t>Стол с ящиками Я-1Б-2М 900</t>
  </si>
  <si>
    <t xml:space="preserve">НЯ 016 </t>
  </si>
  <si>
    <t>Стол с ящиками Я-2Б-1М 450</t>
  </si>
  <si>
    <t>НЯ 017</t>
  </si>
  <si>
    <t>Стол с ящиками Я-2Б-1М 600</t>
  </si>
  <si>
    <t>НЯ 018</t>
  </si>
  <si>
    <t>Стол с ящиками Я-2Б-1М 900</t>
  </si>
  <si>
    <t>НУ 019</t>
  </si>
  <si>
    <t>Стол угловой 1050</t>
  </si>
  <si>
    <t>НЯ 020</t>
  </si>
  <si>
    <t>Стол под духовку 600</t>
  </si>
  <si>
    <t>НЯ 021</t>
  </si>
  <si>
    <t>Стол с ящиком 1М 450</t>
  </si>
  <si>
    <t>НЯ 022</t>
  </si>
  <si>
    <t>Стол с ящиком 1М 600</t>
  </si>
  <si>
    <t>ПЕНАЛЫ</t>
  </si>
  <si>
    <t>ПЯ 001</t>
  </si>
  <si>
    <t>Пенал 1320 под духовку с ящиками Я-2Б 600</t>
  </si>
  <si>
    <t>ПЯ 002</t>
  </si>
  <si>
    <t>Пенал 1320 под духовку с ящиками Я-1Б-2М 600</t>
  </si>
  <si>
    <t>ПЯ 003</t>
  </si>
  <si>
    <t>Пенал 1320 под духовку с  ящиками Я-2Б-1М 600</t>
  </si>
  <si>
    <t>П 004</t>
  </si>
  <si>
    <t>Пенал 1320 под духовку  1 ств 600</t>
  </si>
  <si>
    <t>П 005</t>
  </si>
  <si>
    <t>Пенал 1320 под духовку  2 ств 600</t>
  </si>
  <si>
    <t>П 006</t>
  </si>
  <si>
    <t>Пенал 1320 1 ств 450</t>
  </si>
  <si>
    <t>П 007</t>
  </si>
  <si>
    <t>Пенал 1320 1 ств 600</t>
  </si>
  <si>
    <t>П 008</t>
  </si>
  <si>
    <t>Пенал 2040 1 ств 450</t>
  </si>
  <si>
    <t>П 009</t>
  </si>
  <si>
    <t>Пенал 2040 1 ств 600</t>
  </si>
  <si>
    <t>П 010</t>
  </si>
  <si>
    <t>Пенал 2040 2 ств 450</t>
  </si>
  <si>
    <t xml:space="preserve">П 011 </t>
  </si>
  <si>
    <t>Пенал 2040 2 ств 600</t>
  </si>
  <si>
    <t>П 012</t>
  </si>
  <si>
    <t>Пенал 2040 под духовку 2 ств 600</t>
  </si>
  <si>
    <t>ПЯ 013</t>
  </si>
  <si>
    <t>Пенал 2040 под духовку с ящиками Я-2Б 600</t>
  </si>
  <si>
    <t>ПЯ 014</t>
  </si>
  <si>
    <t>Пенал 2040 под духовку с ящиками Я-1Б-2М 600</t>
  </si>
  <si>
    <t>ПЯ 015</t>
  </si>
  <si>
    <t>Пенал 2040 под луховку с  ящиками Я-2Б-1М 600</t>
  </si>
  <si>
    <t>ПЯ 016</t>
  </si>
  <si>
    <t>Пенал 2040  с ящиками Я-2Б 450</t>
  </si>
  <si>
    <t>ПЯ 017</t>
  </si>
  <si>
    <t>Пенал 2040  с ящиками Я-2Б 600</t>
  </si>
  <si>
    <t>ПЯ 018</t>
  </si>
  <si>
    <t>Пенал 2040  с ящиками Я-1Б-2М  450</t>
  </si>
  <si>
    <t>ПЯ 019</t>
  </si>
  <si>
    <t>Пенал 2040  с ящиками Я-1Б-2М  600</t>
  </si>
  <si>
    <t>ПЯ 020</t>
  </si>
  <si>
    <t>Пенал 2040  с ящиками Я-2Б-1М 450</t>
  </si>
  <si>
    <t>ПЯ 021</t>
  </si>
  <si>
    <t>Пенал 2040  с ящиками Я-2Б-1М 600</t>
  </si>
  <si>
    <t>3000мм</t>
  </si>
  <si>
    <t>столешница2-правый угол</t>
  </si>
  <si>
    <t>столешница1-прямая</t>
  </si>
  <si>
    <t>система демпфирования</t>
  </si>
  <si>
    <t>хеттих для всех ящиков</t>
  </si>
  <si>
    <t>600мм</t>
  </si>
  <si>
    <t>лоток для столовых приборов</t>
  </si>
  <si>
    <t>алюминевые планки для столешниц</t>
  </si>
  <si>
    <t>цоколь</t>
  </si>
  <si>
    <t>отбортовка</t>
  </si>
  <si>
    <t>комплект соединителей к отбортовке</t>
  </si>
  <si>
    <t>2шт</t>
  </si>
  <si>
    <t>3шт</t>
  </si>
  <si>
    <t>корпус ящиков</t>
  </si>
  <si>
    <t>серый</t>
  </si>
  <si>
    <t>соединитель цоколь угловой</t>
  </si>
  <si>
    <t>торцевая-2шт
угловая-1шт</t>
  </si>
  <si>
    <t>лукка</t>
  </si>
  <si>
    <t>1200мм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</si>
</sst>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;\-0;;@"/>
  </numFmts>
  <fonts count="51">
    <font>
      <sz val="10"/>
      <name val="Arial Cyr"/>
      <family val="2"/>
    </font>
    <font>
      <sz val="10"/>
      <name val="Arial"/>
      <family val="0"/>
    </font>
    <font>
      <b/>
      <i/>
      <sz val="14"/>
      <name val="Book Antiqua"/>
      <family val="1"/>
    </font>
    <font>
      <sz val="14"/>
      <name val="Times New Roman"/>
      <family val="1"/>
    </font>
    <font>
      <sz val="10"/>
      <name val="Book Antiqua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i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center" vertical="center" wrapText="1"/>
    </xf>
    <xf numFmtId="9" fontId="7" fillId="0" borderId="0" xfId="57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33" borderId="15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0" fontId="7" fillId="35" borderId="25" xfId="0" applyFont="1" applyFill="1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>
      <alignment horizontal="left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34" borderId="25" xfId="0" applyFont="1" applyFill="1" applyBorder="1" applyAlignment="1" applyProtection="1">
      <alignment horizontal="center" vertical="center" wrapText="1"/>
      <protection/>
    </xf>
    <xf numFmtId="0" fontId="7" fillId="34" borderId="27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 applyProtection="1">
      <alignment horizontal="center" vertical="center" wrapText="1"/>
      <protection/>
    </xf>
    <xf numFmtId="0" fontId="7" fillId="34" borderId="36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 applyProtection="1">
      <alignment horizontal="center" vertical="center" wrapText="1"/>
      <protection/>
    </xf>
    <xf numFmtId="0" fontId="7" fillId="35" borderId="36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 vertical="center" wrapText="1"/>
    </xf>
    <xf numFmtId="0" fontId="7" fillId="35" borderId="42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7" fillId="34" borderId="44" xfId="0" applyFont="1" applyFill="1" applyBorder="1" applyAlignment="1">
      <alignment vertical="center" wrapText="1"/>
    </xf>
    <xf numFmtId="0" fontId="7" fillId="34" borderId="42" xfId="0" applyFont="1" applyFill="1" applyBorder="1" applyAlignment="1">
      <alignment vertical="center" wrapText="1"/>
    </xf>
    <xf numFmtId="0" fontId="7" fillId="34" borderId="45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vertical="center" wrapText="1"/>
    </xf>
    <xf numFmtId="0" fontId="15" fillId="35" borderId="31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7" fillId="35" borderId="48" xfId="0" applyFont="1" applyFill="1" applyBorder="1" applyAlignment="1">
      <alignment vertical="center" wrapText="1"/>
    </xf>
    <xf numFmtId="0" fontId="7" fillId="35" borderId="49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7" fillId="35" borderId="51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 wrapText="1"/>
    </xf>
    <xf numFmtId="0" fontId="15" fillId="35" borderId="5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15" fillId="35" borderId="28" xfId="0" applyFont="1" applyFill="1" applyBorder="1" applyAlignment="1">
      <alignment vertical="center" wrapText="1"/>
    </xf>
    <xf numFmtId="0" fontId="15" fillId="34" borderId="44" xfId="0" applyFont="1" applyFill="1" applyBorder="1" applyAlignment="1">
      <alignment vertical="center" wrapText="1"/>
    </xf>
    <xf numFmtId="0" fontId="15" fillId="34" borderId="11" xfId="0" applyFont="1" applyFill="1" applyBorder="1" applyAlignment="1">
      <alignment vertical="center" wrapText="1"/>
    </xf>
    <xf numFmtId="0" fontId="7" fillId="35" borderId="2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vertical="center" wrapText="1"/>
    </xf>
    <xf numFmtId="0" fontId="15" fillId="0" borderId="44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2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164" fontId="9" fillId="37" borderId="13" xfId="0" applyNumberFormat="1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DH65532"/>
  <sheetViews>
    <sheetView view="pageBreakPreview" zoomScale="85" zoomScaleNormal="85" zoomScaleSheetLayoutView="85" zoomScalePageLayoutView="0" workbookViewId="0" topLeftCell="A68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6.125" style="0" customWidth="1"/>
    <col min="2" max="2" width="15.125" style="0" customWidth="1"/>
    <col min="3" max="3" width="34.75390625" style="0" customWidth="1"/>
    <col min="4" max="78" width="3.75390625" style="0" customWidth="1"/>
    <col min="79" max="79" width="4.25390625" style="0" customWidth="1"/>
    <col min="80" max="82" width="0" style="0" hidden="1" customWidth="1"/>
    <col min="83" max="83" width="8.25390625" style="0" customWidth="1"/>
    <col min="84" max="84" width="7.25390625" style="0" customWidth="1"/>
    <col min="85" max="85" width="7.00390625" style="0" customWidth="1"/>
    <col min="86" max="86" width="7.625" style="0" customWidth="1"/>
    <col min="87" max="87" width="11.375" style="0" customWidth="1"/>
  </cols>
  <sheetData>
    <row r="2" spans="3:86" ht="18.75">
      <c r="C2" s="132" t="s">
        <v>0</v>
      </c>
      <c r="D2" s="132"/>
      <c r="E2" s="132"/>
      <c r="F2" s="132"/>
      <c r="G2" s="132"/>
      <c r="H2" s="132"/>
      <c r="I2" s="13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2"/>
      <c r="CB2" s="2"/>
      <c r="CC2" s="3"/>
      <c r="CD2" s="4"/>
      <c r="CE2" s="4"/>
      <c r="CF2" s="4"/>
      <c r="CG2" s="4"/>
      <c r="CH2" s="4"/>
    </row>
    <row r="3" spans="3:80" ht="18.75">
      <c r="C3" s="4" t="s">
        <v>1</v>
      </c>
      <c r="D3" s="4"/>
      <c r="E3" s="4"/>
      <c r="CA3" s="5"/>
      <c r="CB3" s="5"/>
    </row>
    <row r="4" spans="2:85" ht="21" customHeight="1">
      <c r="B4" s="6" t="s">
        <v>2</v>
      </c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8"/>
      <c r="CC4" s="9"/>
      <c r="CD4" s="10"/>
      <c r="CE4" s="10"/>
      <c r="CF4" s="10"/>
      <c r="CG4" s="10"/>
    </row>
    <row r="5" spans="1:87" ht="72.75" customHeight="1">
      <c r="A5" s="133" t="s">
        <v>3</v>
      </c>
      <c r="B5" s="134" t="s">
        <v>4</v>
      </c>
      <c r="C5" s="135" t="s">
        <v>5</v>
      </c>
      <c r="D5" s="136" t="s">
        <v>6</v>
      </c>
      <c r="E5" s="136"/>
      <c r="F5" s="136"/>
      <c r="G5" s="136" t="s">
        <v>7</v>
      </c>
      <c r="H5" s="136"/>
      <c r="I5" s="136"/>
      <c r="J5" s="136" t="s">
        <v>8</v>
      </c>
      <c r="K5" s="136"/>
      <c r="L5" s="136"/>
      <c r="M5" s="136" t="s">
        <v>9</v>
      </c>
      <c r="N5" s="136"/>
      <c r="O5" s="136"/>
      <c r="P5" s="136" t="s">
        <v>10</v>
      </c>
      <c r="Q5" s="136"/>
      <c r="R5" s="136"/>
      <c r="S5" s="136" t="s">
        <v>11</v>
      </c>
      <c r="T5" s="136"/>
      <c r="U5" s="136"/>
      <c r="V5" s="136" t="s">
        <v>12</v>
      </c>
      <c r="W5" s="136"/>
      <c r="X5" s="136"/>
      <c r="Y5" s="136" t="s">
        <v>13</v>
      </c>
      <c r="Z5" s="136"/>
      <c r="AA5" s="136"/>
      <c r="AB5" s="136" t="s">
        <v>14</v>
      </c>
      <c r="AC5" s="136"/>
      <c r="AD5" s="136"/>
      <c r="AE5" s="136" t="s">
        <v>15</v>
      </c>
      <c r="AF5" s="136"/>
      <c r="AG5" s="136"/>
      <c r="AH5" s="136" t="s">
        <v>16</v>
      </c>
      <c r="AI5" s="136"/>
      <c r="AJ5" s="136"/>
      <c r="AK5" s="136" t="s">
        <v>17</v>
      </c>
      <c r="AL5" s="136"/>
      <c r="AM5" s="136"/>
      <c r="AN5" s="136" t="s">
        <v>18</v>
      </c>
      <c r="AO5" s="136"/>
      <c r="AP5" s="136"/>
      <c r="AQ5" s="136" t="s">
        <v>19</v>
      </c>
      <c r="AR5" s="136"/>
      <c r="AS5" s="136"/>
      <c r="AT5" s="136" t="s">
        <v>20</v>
      </c>
      <c r="AU5" s="136"/>
      <c r="AV5" s="136"/>
      <c r="AW5" s="136" t="s">
        <v>21</v>
      </c>
      <c r="AX5" s="136"/>
      <c r="AY5" s="136"/>
      <c r="AZ5" s="136" t="s">
        <v>22</v>
      </c>
      <c r="BA5" s="136"/>
      <c r="BB5" s="136"/>
      <c r="BC5" s="136" t="s">
        <v>23</v>
      </c>
      <c r="BD5" s="136"/>
      <c r="BE5" s="136"/>
      <c r="BF5" s="136" t="s">
        <v>24</v>
      </c>
      <c r="BG5" s="136"/>
      <c r="BH5" s="136"/>
      <c r="BI5" s="136" t="s">
        <v>25</v>
      </c>
      <c r="BJ5" s="136"/>
      <c r="BK5" s="136"/>
      <c r="BL5" s="136" t="s">
        <v>26</v>
      </c>
      <c r="BM5" s="136"/>
      <c r="BN5" s="136"/>
      <c r="BO5" s="136" t="s">
        <v>27</v>
      </c>
      <c r="BP5" s="136"/>
      <c r="BQ5" s="136"/>
      <c r="BR5" s="136" t="s">
        <v>28</v>
      </c>
      <c r="BS5" s="136"/>
      <c r="BT5" s="136"/>
      <c r="BU5" s="136" t="s">
        <v>29</v>
      </c>
      <c r="BV5" s="136"/>
      <c r="BW5" s="136"/>
      <c r="BX5" s="136" t="s">
        <v>30</v>
      </c>
      <c r="BY5" s="136"/>
      <c r="BZ5" s="136"/>
      <c r="CA5" s="11" t="s">
        <v>31</v>
      </c>
      <c r="CB5" s="11" t="s">
        <v>32</v>
      </c>
      <c r="CC5" s="11" t="s">
        <v>32</v>
      </c>
      <c r="CD5" s="11" t="s">
        <v>32</v>
      </c>
      <c r="CE5" s="11" t="s">
        <v>33</v>
      </c>
      <c r="CF5" s="11" t="s">
        <v>34</v>
      </c>
      <c r="CG5" s="137" t="s">
        <v>35</v>
      </c>
      <c r="CH5" s="137"/>
      <c r="CI5" s="11" t="s">
        <v>36</v>
      </c>
    </row>
    <row r="6" spans="1:87" ht="47.25" customHeight="1">
      <c r="A6" s="133"/>
      <c r="B6" s="134"/>
      <c r="C6" s="135"/>
      <c r="D6" s="12" t="s">
        <v>37</v>
      </c>
      <c r="E6" s="13" t="s">
        <v>38</v>
      </c>
      <c r="F6" s="13" t="s">
        <v>39</v>
      </c>
      <c r="G6" s="14" t="s">
        <v>37</v>
      </c>
      <c r="H6" s="15" t="s">
        <v>38</v>
      </c>
      <c r="I6" s="13" t="s">
        <v>39</v>
      </c>
      <c r="J6" s="14" t="s">
        <v>37</v>
      </c>
      <c r="K6" s="15" t="s">
        <v>38</v>
      </c>
      <c r="L6" s="13" t="s">
        <v>39</v>
      </c>
      <c r="M6" s="14" t="s">
        <v>37</v>
      </c>
      <c r="N6" s="15" t="s">
        <v>38</v>
      </c>
      <c r="O6" s="13" t="s">
        <v>39</v>
      </c>
      <c r="P6" s="14" t="s">
        <v>37</v>
      </c>
      <c r="Q6" s="15" t="s">
        <v>38</v>
      </c>
      <c r="R6" s="13" t="s">
        <v>39</v>
      </c>
      <c r="S6" s="14" t="s">
        <v>37</v>
      </c>
      <c r="T6" s="15" t="s">
        <v>38</v>
      </c>
      <c r="U6" s="13" t="s">
        <v>39</v>
      </c>
      <c r="V6" s="14" t="s">
        <v>37</v>
      </c>
      <c r="W6" s="15" t="s">
        <v>38</v>
      </c>
      <c r="X6" s="13" t="s">
        <v>39</v>
      </c>
      <c r="Y6" s="14" t="s">
        <v>37</v>
      </c>
      <c r="Z6" s="15" t="s">
        <v>38</v>
      </c>
      <c r="AA6" s="13" t="s">
        <v>39</v>
      </c>
      <c r="AB6" s="14" t="s">
        <v>37</v>
      </c>
      <c r="AC6" s="15" t="s">
        <v>38</v>
      </c>
      <c r="AD6" s="13" t="s">
        <v>39</v>
      </c>
      <c r="AE6" s="14" t="s">
        <v>37</v>
      </c>
      <c r="AF6" s="15" t="s">
        <v>38</v>
      </c>
      <c r="AG6" s="13" t="s">
        <v>39</v>
      </c>
      <c r="AH6" s="14" t="s">
        <v>37</v>
      </c>
      <c r="AI6" s="15" t="s">
        <v>38</v>
      </c>
      <c r="AJ6" s="13" t="s">
        <v>39</v>
      </c>
      <c r="AK6" s="14" t="s">
        <v>37</v>
      </c>
      <c r="AL6" s="15" t="s">
        <v>38</v>
      </c>
      <c r="AM6" s="13" t="s">
        <v>39</v>
      </c>
      <c r="AN6" s="14" t="s">
        <v>37</v>
      </c>
      <c r="AO6" s="15" t="s">
        <v>38</v>
      </c>
      <c r="AP6" s="13" t="s">
        <v>39</v>
      </c>
      <c r="AQ6" s="14" t="s">
        <v>37</v>
      </c>
      <c r="AR6" s="15" t="s">
        <v>38</v>
      </c>
      <c r="AS6" s="13" t="s">
        <v>39</v>
      </c>
      <c r="AT6" s="14" t="s">
        <v>37</v>
      </c>
      <c r="AU6" s="15" t="s">
        <v>38</v>
      </c>
      <c r="AV6" s="16" t="s">
        <v>39</v>
      </c>
      <c r="AW6" s="17" t="s">
        <v>37</v>
      </c>
      <c r="AX6" s="15" t="s">
        <v>38</v>
      </c>
      <c r="AY6" s="13" t="s">
        <v>39</v>
      </c>
      <c r="AZ6" s="12" t="s">
        <v>37</v>
      </c>
      <c r="BA6" s="13" t="s">
        <v>38</v>
      </c>
      <c r="BB6" s="13" t="s">
        <v>39</v>
      </c>
      <c r="BC6" s="17" t="s">
        <v>37</v>
      </c>
      <c r="BD6" s="15" t="s">
        <v>38</v>
      </c>
      <c r="BE6" s="13" t="s">
        <v>40</v>
      </c>
      <c r="BF6" s="12" t="s">
        <v>37</v>
      </c>
      <c r="BG6" s="13" t="s">
        <v>38</v>
      </c>
      <c r="BH6" s="13" t="s">
        <v>40</v>
      </c>
      <c r="BI6" s="17" t="s">
        <v>37</v>
      </c>
      <c r="BJ6" s="15" t="s">
        <v>38</v>
      </c>
      <c r="BK6" s="13" t="s">
        <v>40</v>
      </c>
      <c r="BL6" s="17" t="s">
        <v>37</v>
      </c>
      <c r="BM6" s="15" t="s">
        <v>38</v>
      </c>
      <c r="BN6" s="13" t="s">
        <v>39</v>
      </c>
      <c r="BO6" s="12" t="s">
        <v>37</v>
      </c>
      <c r="BP6" s="13" t="s">
        <v>38</v>
      </c>
      <c r="BQ6" s="13" t="s">
        <v>39</v>
      </c>
      <c r="BR6" s="17" t="s">
        <v>37</v>
      </c>
      <c r="BS6" s="15" t="s">
        <v>38</v>
      </c>
      <c r="BT6" s="13" t="s">
        <v>39</v>
      </c>
      <c r="BU6" s="14" t="s">
        <v>37</v>
      </c>
      <c r="BV6" s="15" t="s">
        <v>38</v>
      </c>
      <c r="BW6" s="16" t="s">
        <v>39</v>
      </c>
      <c r="BX6" s="17" t="s">
        <v>37</v>
      </c>
      <c r="BY6" s="15" t="s">
        <v>38</v>
      </c>
      <c r="BZ6" s="13" t="s">
        <v>39</v>
      </c>
      <c r="CA6" s="18"/>
      <c r="CB6" s="19"/>
      <c r="CC6" s="18" t="s">
        <v>37</v>
      </c>
      <c r="CD6" s="19" t="s">
        <v>38</v>
      </c>
      <c r="CE6" s="19"/>
      <c r="CF6" s="19"/>
      <c r="CG6" s="18" t="s">
        <v>37</v>
      </c>
      <c r="CH6" s="20" t="s">
        <v>38</v>
      </c>
      <c r="CI6" s="19"/>
    </row>
    <row r="7" spans="1:87" ht="16.5" customHeight="1">
      <c r="A7" s="21">
        <v>72</v>
      </c>
      <c r="B7" s="22" t="s">
        <v>41</v>
      </c>
      <c r="C7" s="23" t="s">
        <v>42</v>
      </c>
      <c r="D7" s="24"/>
      <c r="E7" s="25"/>
      <c r="F7" s="26"/>
      <c r="G7" s="24"/>
      <c r="H7" s="25"/>
      <c r="I7" s="26"/>
      <c r="J7" s="24"/>
      <c r="K7" s="25"/>
      <c r="L7" s="26"/>
      <c r="M7" s="24"/>
      <c r="N7" s="25"/>
      <c r="O7" s="26"/>
      <c r="P7" s="24"/>
      <c r="Q7" s="25"/>
      <c r="R7" s="26"/>
      <c r="S7" s="24"/>
      <c r="T7" s="25"/>
      <c r="U7" s="26"/>
      <c r="V7" s="24"/>
      <c r="W7" s="25"/>
      <c r="X7" s="26"/>
      <c r="Y7" s="24"/>
      <c r="Z7" s="25"/>
      <c r="AA7" s="26"/>
      <c r="AB7" s="24"/>
      <c r="AC7" s="25"/>
      <c r="AD7" s="26"/>
      <c r="AE7" s="24"/>
      <c r="AF7" s="25"/>
      <c r="AG7" s="26"/>
      <c r="AH7" s="24"/>
      <c r="AI7" s="25"/>
      <c r="AJ7" s="26"/>
      <c r="AK7" s="24"/>
      <c r="AL7" s="25"/>
      <c r="AM7" s="26"/>
      <c r="AN7" s="24"/>
      <c r="AO7" s="25"/>
      <c r="AP7" s="26"/>
      <c r="AQ7" s="24"/>
      <c r="AR7" s="25"/>
      <c r="AS7" s="26"/>
      <c r="AT7" s="24"/>
      <c r="AU7" s="25"/>
      <c r="AV7" s="27"/>
      <c r="AW7" s="24"/>
      <c r="AX7" s="25"/>
      <c r="AY7" s="26"/>
      <c r="AZ7" s="28"/>
      <c r="BA7" s="29"/>
      <c r="BB7" s="26"/>
      <c r="BC7" s="30"/>
      <c r="BD7" s="31"/>
      <c r="BE7" s="32"/>
      <c r="BF7" s="28"/>
      <c r="BG7" s="29"/>
      <c r="BH7" s="26"/>
      <c r="BI7" s="30"/>
      <c r="BJ7" s="31"/>
      <c r="BK7" s="32"/>
      <c r="BL7" s="30"/>
      <c r="BM7" s="31"/>
      <c r="BN7" s="32"/>
      <c r="BO7" s="28"/>
      <c r="BP7" s="29"/>
      <c r="BQ7" s="26"/>
      <c r="BR7" s="30"/>
      <c r="BS7" s="31"/>
      <c r="BT7" s="32"/>
      <c r="BU7" s="33"/>
      <c r="BV7" s="31"/>
      <c r="BW7" s="34"/>
      <c r="BX7" s="30"/>
      <c r="BY7" s="31"/>
      <c r="BZ7" s="32"/>
      <c r="CA7" s="35">
        <v>9</v>
      </c>
      <c r="CB7" s="36">
        <f aca="true" t="shared" si="0" ref="CB7:CB26">CE7*CA7</f>
        <v>0</v>
      </c>
      <c r="CC7" s="36">
        <v>310</v>
      </c>
      <c r="CD7" s="36">
        <f>CC7-CC7*CC4</f>
        <v>310</v>
      </c>
      <c r="CE7" s="36">
        <f aca="true" t="shared" si="1" ref="CE7:CE38">SUM(D7:BZ7)</f>
        <v>0</v>
      </c>
      <c r="CF7" s="36"/>
      <c r="CG7" s="36"/>
      <c r="CH7" s="36">
        <v>360</v>
      </c>
      <c r="CI7" s="36">
        <f aca="true" t="shared" si="2" ref="CI7:CI14">(F7+I7)*CH7</f>
        <v>0</v>
      </c>
    </row>
    <row r="8" spans="1:87" ht="16.5" customHeight="1">
      <c r="A8" s="37">
        <v>72</v>
      </c>
      <c r="B8" s="38" t="s">
        <v>43</v>
      </c>
      <c r="C8" s="23" t="s">
        <v>44</v>
      </c>
      <c r="D8" s="39"/>
      <c r="E8" s="40"/>
      <c r="F8" s="32"/>
      <c r="G8" s="39"/>
      <c r="H8" s="40"/>
      <c r="I8" s="32"/>
      <c r="J8" s="39"/>
      <c r="K8" s="40"/>
      <c r="L8" s="32"/>
      <c r="M8" s="39"/>
      <c r="N8" s="40"/>
      <c r="O8" s="32"/>
      <c r="P8" s="39"/>
      <c r="Q8" s="40"/>
      <c r="R8" s="32"/>
      <c r="S8" s="39"/>
      <c r="T8" s="40"/>
      <c r="U8" s="32"/>
      <c r="V8" s="39"/>
      <c r="W8" s="40"/>
      <c r="X8" s="32"/>
      <c r="Y8" s="39"/>
      <c r="Z8" s="40"/>
      <c r="AA8" s="32"/>
      <c r="AB8" s="39"/>
      <c r="AC8" s="40"/>
      <c r="AD8" s="32"/>
      <c r="AE8" s="39"/>
      <c r="AF8" s="40"/>
      <c r="AG8" s="32"/>
      <c r="AH8" s="39"/>
      <c r="AI8" s="40"/>
      <c r="AJ8" s="32"/>
      <c r="AK8" s="39"/>
      <c r="AL8" s="40"/>
      <c r="AM8" s="32"/>
      <c r="AN8" s="39"/>
      <c r="AO8" s="40"/>
      <c r="AP8" s="32"/>
      <c r="AQ8" s="39"/>
      <c r="AR8" s="40"/>
      <c r="AS8" s="32"/>
      <c r="AT8" s="39"/>
      <c r="AU8" s="40"/>
      <c r="AV8" s="34"/>
      <c r="AW8" s="39"/>
      <c r="AX8" s="40"/>
      <c r="AY8" s="32"/>
      <c r="AZ8" s="30"/>
      <c r="BA8" s="31"/>
      <c r="BB8" s="32"/>
      <c r="BC8" s="30"/>
      <c r="BD8" s="31"/>
      <c r="BE8" s="32"/>
      <c r="BF8" s="30"/>
      <c r="BG8" s="31"/>
      <c r="BH8" s="32"/>
      <c r="BI8" s="30"/>
      <c r="BJ8" s="31"/>
      <c r="BK8" s="32"/>
      <c r="BL8" s="30"/>
      <c r="BM8" s="31"/>
      <c r="BN8" s="32"/>
      <c r="BO8" s="30"/>
      <c r="BP8" s="31"/>
      <c r="BQ8" s="32"/>
      <c r="BR8" s="30"/>
      <c r="BS8" s="31"/>
      <c r="BT8" s="32"/>
      <c r="BU8" s="33"/>
      <c r="BV8" s="31"/>
      <c r="BW8" s="34"/>
      <c r="BX8" s="30"/>
      <c r="BY8" s="31"/>
      <c r="BZ8" s="32"/>
      <c r="CA8" s="35">
        <v>14</v>
      </c>
      <c r="CB8" s="36">
        <f t="shared" si="0"/>
        <v>0</v>
      </c>
      <c r="CC8" s="36">
        <v>660</v>
      </c>
      <c r="CD8" s="36">
        <f>CC8-CC8*CC4</f>
        <v>660</v>
      </c>
      <c r="CE8" s="36">
        <f t="shared" si="1"/>
        <v>0</v>
      </c>
      <c r="CF8" s="36"/>
      <c r="CG8" s="36"/>
      <c r="CH8" s="36">
        <v>680</v>
      </c>
      <c r="CI8" s="36">
        <f t="shared" si="2"/>
        <v>0</v>
      </c>
    </row>
    <row r="9" spans="1:87" ht="16.5" customHeight="1">
      <c r="A9" s="41">
        <v>72</v>
      </c>
      <c r="B9" s="42" t="s">
        <v>45</v>
      </c>
      <c r="C9" s="23" t="s">
        <v>46</v>
      </c>
      <c r="D9" s="39"/>
      <c r="E9" s="40"/>
      <c r="F9" s="32"/>
      <c r="G9" s="39"/>
      <c r="H9" s="40"/>
      <c r="I9" s="32"/>
      <c r="J9" s="39"/>
      <c r="K9" s="40"/>
      <c r="L9" s="32"/>
      <c r="M9" s="39"/>
      <c r="N9" s="40"/>
      <c r="O9" s="32"/>
      <c r="P9" s="39"/>
      <c r="Q9" s="40"/>
      <c r="R9" s="32"/>
      <c r="S9" s="39"/>
      <c r="T9" s="40"/>
      <c r="U9" s="32"/>
      <c r="V9" s="39"/>
      <c r="W9" s="40"/>
      <c r="X9" s="32"/>
      <c r="Y9" s="39"/>
      <c r="Z9" s="40"/>
      <c r="AA9" s="32"/>
      <c r="AB9" s="39"/>
      <c r="AC9" s="40"/>
      <c r="AD9" s="32"/>
      <c r="AE9" s="39"/>
      <c r="AF9" s="40"/>
      <c r="AG9" s="32"/>
      <c r="AH9" s="39"/>
      <c r="AI9" s="40"/>
      <c r="AJ9" s="32"/>
      <c r="AK9" s="39"/>
      <c r="AL9" s="40"/>
      <c r="AM9" s="32"/>
      <c r="AN9" s="39"/>
      <c r="AO9" s="40"/>
      <c r="AP9" s="32"/>
      <c r="AQ9" s="39"/>
      <c r="AR9" s="40"/>
      <c r="AS9" s="32"/>
      <c r="AT9" s="39"/>
      <c r="AU9" s="40"/>
      <c r="AV9" s="34"/>
      <c r="AW9" s="39"/>
      <c r="AX9" s="40"/>
      <c r="AY9" s="32"/>
      <c r="AZ9" s="30"/>
      <c r="BA9" s="31"/>
      <c r="BB9" s="32"/>
      <c r="BC9" s="30"/>
      <c r="BD9" s="31"/>
      <c r="BE9" s="32"/>
      <c r="BF9" s="30"/>
      <c r="BG9" s="31"/>
      <c r="BH9" s="32"/>
      <c r="BI9" s="30"/>
      <c r="BJ9" s="31"/>
      <c r="BK9" s="32"/>
      <c r="BL9" s="30"/>
      <c r="BM9" s="31"/>
      <c r="BN9" s="32"/>
      <c r="BO9" s="30"/>
      <c r="BP9" s="31"/>
      <c r="BQ9" s="32"/>
      <c r="BR9" s="30"/>
      <c r="BS9" s="31"/>
      <c r="BT9" s="32"/>
      <c r="BU9" s="33"/>
      <c r="BV9" s="31"/>
      <c r="BW9" s="34"/>
      <c r="BX9" s="30"/>
      <c r="BY9" s="31"/>
      <c r="BZ9" s="32"/>
      <c r="CA9" s="35">
        <v>17</v>
      </c>
      <c r="CB9" s="36">
        <f t="shared" si="0"/>
        <v>0</v>
      </c>
      <c r="CC9" s="36">
        <v>785</v>
      </c>
      <c r="CD9" s="36">
        <f>CC9-CC9*CC4</f>
        <v>785</v>
      </c>
      <c r="CE9" s="36">
        <f t="shared" si="1"/>
        <v>0</v>
      </c>
      <c r="CF9" s="36"/>
      <c r="CG9" s="36"/>
      <c r="CH9" s="36">
        <v>800</v>
      </c>
      <c r="CI9" s="36">
        <f t="shared" si="2"/>
        <v>0</v>
      </c>
    </row>
    <row r="10" spans="1:87" ht="16.5" customHeight="1">
      <c r="A10" s="37">
        <v>72</v>
      </c>
      <c r="B10" s="38" t="s">
        <v>47</v>
      </c>
      <c r="C10" s="23" t="s">
        <v>48</v>
      </c>
      <c r="D10" s="39"/>
      <c r="E10" s="40"/>
      <c r="F10" s="32"/>
      <c r="G10" s="39"/>
      <c r="H10" s="40"/>
      <c r="I10" s="32"/>
      <c r="J10" s="39"/>
      <c r="K10" s="40"/>
      <c r="L10" s="32"/>
      <c r="M10" s="39"/>
      <c r="N10" s="40"/>
      <c r="O10" s="32"/>
      <c r="P10" s="39"/>
      <c r="Q10" s="40"/>
      <c r="R10" s="32"/>
      <c r="S10" s="39"/>
      <c r="T10" s="40"/>
      <c r="U10" s="32"/>
      <c r="V10" s="39"/>
      <c r="W10" s="40"/>
      <c r="X10" s="32"/>
      <c r="Y10" s="39"/>
      <c r="Z10" s="40"/>
      <c r="AA10" s="32"/>
      <c r="AB10" s="39"/>
      <c r="AC10" s="40"/>
      <c r="AD10" s="32"/>
      <c r="AE10" s="39"/>
      <c r="AF10" s="40"/>
      <c r="AG10" s="32"/>
      <c r="AH10" s="39"/>
      <c r="AI10" s="40"/>
      <c r="AJ10" s="32"/>
      <c r="AK10" s="39"/>
      <c r="AL10" s="40"/>
      <c r="AM10" s="32"/>
      <c r="AN10" s="39"/>
      <c r="AO10" s="40"/>
      <c r="AP10" s="32"/>
      <c r="AQ10" s="39"/>
      <c r="AR10" s="40"/>
      <c r="AS10" s="32"/>
      <c r="AT10" s="39"/>
      <c r="AU10" s="40"/>
      <c r="AV10" s="34"/>
      <c r="AW10" s="39"/>
      <c r="AX10" s="40"/>
      <c r="AY10" s="32"/>
      <c r="AZ10" s="30"/>
      <c r="BA10" s="31"/>
      <c r="BB10" s="32"/>
      <c r="BC10" s="30"/>
      <c r="BD10" s="31"/>
      <c r="BE10" s="32"/>
      <c r="BF10" s="30"/>
      <c r="BG10" s="31"/>
      <c r="BH10" s="32"/>
      <c r="BI10" s="30"/>
      <c r="BJ10" s="31"/>
      <c r="BK10" s="32"/>
      <c r="BL10" s="30"/>
      <c r="BM10" s="31"/>
      <c r="BN10" s="32"/>
      <c r="BO10" s="30"/>
      <c r="BP10" s="31"/>
      <c r="BQ10" s="32"/>
      <c r="BR10" s="30"/>
      <c r="BS10" s="31"/>
      <c r="BT10" s="32"/>
      <c r="BU10" s="33"/>
      <c r="BV10" s="31"/>
      <c r="BW10" s="34"/>
      <c r="BX10" s="30"/>
      <c r="BY10" s="31"/>
      <c r="BZ10" s="32"/>
      <c r="CA10" s="35">
        <v>19</v>
      </c>
      <c r="CB10" s="36">
        <f t="shared" si="0"/>
        <v>0</v>
      </c>
      <c r="CC10" s="36">
        <v>920</v>
      </c>
      <c r="CD10" s="36">
        <f>CC10-CC10*CC4</f>
        <v>920</v>
      </c>
      <c r="CE10" s="36">
        <f t="shared" si="1"/>
        <v>0</v>
      </c>
      <c r="CF10" s="36"/>
      <c r="CG10" s="36"/>
      <c r="CH10" s="36">
        <v>940</v>
      </c>
      <c r="CI10" s="36">
        <f t="shared" si="2"/>
        <v>0</v>
      </c>
    </row>
    <row r="11" spans="1:87" ht="16.5" customHeight="1">
      <c r="A11" s="41">
        <v>72</v>
      </c>
      <c r="B11" s="42" t="s">
        <v>49</v>
      </c>
      <c r="C11" s="23" t="s">
        <v>50</v>
      </c>
      <c r="D11" s="39"/>
      <c r="E11" s="40"/>
      <c r="F11" s="32"/>
      <c r="G11" s="39"/>
      <c r="H11" s="40"/>
      <c r="I11" s="32"/>
      <c r="J11" s="39"/>
      <c r="K11" s="40"/>
      <c r="L11" s="32"/>
      <c r="M11" s="39"/>
      <c r="N11" s="40"/>
      <c r="O11" s="32"/>
      <c r="P11" s="39"/>
      <c r="Q11" s="40"/>
      <c r="R11" s="32"/>
      <c r="S11" s="39"/>
      <c r="T11" s="40"/>
      <c r="U11" s="32"/>
      <c r="V11" s="39"/>
      <c r="W11" s="40"/>
      <c r="X11" s="32"/>
      <c r="Y11" s="39"/>
      <c r="Z11" s="40"/>
      <c r="AA11" s="32"/>
      <c r="AB11" s="39"/>
      <c r="AC11" s="40"/>
      <c r="AD11" s="32"/>
      <c r="AE11" s="39"/>
      <c r="AF11" s="40"/>
      <c r="AG11" s="32"/>
      <c r="AH11" s="39"/>
      <c r="AI11" s="40"/>
      <c r="AJ11" s="32"/>
      <c r="AK11" s="39"/>
      <c r="AL11" s="40"/>
      <c r="AM11" s="32"/>
      <c r="AN11" s="39"/>
      <c r="AO11" s="40"/>
      <c r="AP11" s="32"/>
      <c r="AQ11" s="39"/>
      <c r="AR11" s="40"/>
      <c r="AS11" s="32"/>
      <c r="AT11" s="39"/>
      <c r="AU11" s="40"/>
      <c r="AV11" s="34"/>
      <c r="AW11" s="39"/>
      <c r="AX11" s="40"/>
      <c r="AY11" s="32"/>
      <c r="AZ11" s="30"/>
      <c r="BA11" s="31"/>
      <c r="BB11" s="32"/>
      <c r="BC11" s="30"/>
      <c r="BD11" s="31"/>
      <c r="BE11" s="32"/>
      <c r="BF11" s="30"/>
      <c r="BG11" s="31"/>
      <c r="BH11" s="32"/>
      <c r="BI11" s="30"/>
      <c r="BJ11" s="31"/>
      <c r="BK11" s="32"/>
      <c r="BL11" s="30"/>
      <c r="BM11" s="31"/>
      <c r="BN11" s="32"/>
      <c r="BO11" s="30"/>
      <c r="BP11" s="31"/>
      <c r="BQ11" s="32"/>
      <c r="BR11" s="30"/>
      <c r="BS11" s="31"/>
      <c r="BT11" s="32"/>
      <c r="BU11" s="33"/>
      <c r="BV11" s="31"/>
      <c r="BW11" s="34"/>
      <c r="BX11" s="30"/>
      <c r="BY11" s="31"/>
      <c r="BZ11" s="32"/>
      <c r="CA11" s="35">
        <v>22</v>
      </c>
      <c r="CB11" s="36">
        <f t="shared" si="0"/>
        <v>0</v>
      </c>
      <c r="CC11" s="36">
        <v>1115</v>
      </c>
      <c r="CD11" s="36">
        <f>CC11-CC11*CC4</f>
        <v>1115</v>
      </c>
      <c r="CE11" s="36">
        <f t="shared" si="1"/>
        <v>0</v>
      </c>
      <c r="CF11" s="36"/>
      <c r="CG11" s="36"/>
      <c r="CH11" s="36">
        <v>1140</v>
      </c>
      <c r="CI11" s="36">
        <f t="shared" si="2"/>
        <v>0</v>
      </c>
    </row>
    <row r="12" spans="1:87" ht="16.5" customHeight="1">
      <c r="A12" s="21">
        <v>72</v>
      </c>
      <c r="B12" s="43" t="s">
        <v>51</v>
      </c>
      <c r="C12" s="44" t="s">
        <v>52</v>
      </c>
      <c r="D12" s="45">
        <v>2</v>
      </c>
      <c r="E12" s="46"/>
      <c r="F12" s="47"/>
      <c r="G12" s="45"/>
      <c r="H12" s="46"/>
      <c r="I12" s="47"/>
      <c r="J12" s="45"/>
      <c r="K12" s="46"/>
      <c r="L12" s="47"/>
      <c r="M12" s="45"/>
      <c r="N12" s="46"/>
      <c r="O12" s="47"/>
      <c r="P12" s="45"/>
      <c r="Q12" s="46"/>
      <c r="R12" s="47"/>
      <c r="S12" s="45"/>
      <c r="T12" s="46"/>
      <c r="U12" s="47"/>
      <c r="V12" s="45"/>
      <c r="W12" s="46"/>
      <c r="X12" s="47"/>
      <c r="Y12" s="45"/>
      <c r="Z12" s="46"/>
      <c r="AA12" s="47"/>
      <c r="AB12" s="45"/>
      <c r="AC12" s="46"/>
      <c r="AD12" s="47"/>
      <c r="AE12" s="45"/>
      <c r="AF12" s="46"/>
      <c r="AG12" s="47"/>
      <c r="AH12" s="45"/>
      <c r="AI12" s="46"/>
      <c r="AJ12" s="47"/>
      <c r="AK12" s="45"/>
      <c r="AL12" s="46"/>
      <c r="AM12" s="47"/>
      <c r="AN12" s="45"/>
      <c r="AO12" s="46"/>
      <c r="AP12" s="47"/>
      <c r="AQ12" s="45"/>
      <c r="AR12" s="46"/>
      <c r="AS12" s="47"/>
      <c r="AT12" s="45"/>
      <c r="AU12" s="46"/>
      <c r="AV12" s="48"/>
      <c r="AW12" s="45"/>
      <c r="AX12" s="46"/>
      <c r="AY12" s="47"/>
      <c r="AZ12" s="49"/>
      <c r="BA12" s="50"/>
      <c r="BB12" s="47"/>
      <c r="BC12" s="49"/>
      <c r="BD12" s="50"/>
      <c r="BE12" s="47"/>
      <c r="BF12" s="49"/>
      <c r="BG12" s="50"/>
      <c r="BH12" s="47"/>
      <c r="BI12" s="49"/>
      <c r="BJ12" s="50"/>
      <c r="BK12" s="47"/>
      <c r="BL12" s="49"/>
      <c r="BM12" s="50"/>
      <c r="BN12" s="47"/>
      <c r="BO12" s="49"/>
      <c r="BP12" s="50"/>
      <c r="BQ12" s="47"/>
      <c r="BR12" s="49"/>
      <c r="BS12" s="50"/>
      <c r="BT12" s="47"/>
      <c r="BU12" s="51"/>
      <c r="BV12" s="50"/>
      <c r="BW12" s="48"/>
      <c r="BX12" s="49"/>
      <c r="BY12" s="50"/>
      <c r="BZ12" s="47"/>
      <c r="CA12" s="35">
        <v>19</v>
      </c>
      <c r="CB12" s="36">
        <f t="shared" si="0"/>
        <v>38</v>
      </c>
      <c r="CC12" s="36">
        <v>1020</v>
      </c>
      <c r="CD12" s="36">
        <f>CC12-CC12*CC4</f>
        <v>1020</v>
      </c>
      <c r="CE12" s="36">
        <f t="shared" si="1"/>
        <v>2</v>
      </c>
      <c r="CF12" s="36"/>
      <c r="CG12" s="36"/>
      <c r="CH12" s="36">
        <v>1040</v>
      </c>
      <c r="CI12" s="36">
        <f t="shared" si="2"/>
        <v>0</v>
      </c>
    </row>
    <row r="13" spans="1:87" ht="16.5" customHeight="1">
      <c r="A13" s="37">
        <v>72</v>
      </c>
      <c r="B13" s="52" t="s">
        <v>53</v>
      </c>
      <c r="C13" s="44" t="s">
        <v>54</v>
      </c>
      <c r="D13" s="45">
        <v>2</v>
      </c>
      <c r="E13" s="46"/>
      <c r="F13" s="47"/>
      <c r="G13" s="45"/>
      <c r="H13" s="46"/>
      <c r="I13" s="47"/>
      <c r="J13" s="45"/>
      <c r="K13" s="46"/>
      <c r="L13" s="47"/>
      <c r="M13" s="45"/>
      <c r="N13" s="46"/>
      <c r="O13" s="47"/>
      <c r="P13" s="45"/>
      <c r="Q13" s="46"/>
      <c r="R13" s="47"/>
      <c r="S13" s="45"/>
      <c r="T13" s="46"/>
      <c r="U13" s="47"/>
      <c r="V13" s="45"/>
      <c r="W13" s="46"/>
      <c r="X13" s="47"/>
      <c r="Y13" s="45"/>
      <c r="Z13" s="46"/>
      <c r="AA13" s="47"/>
      <c r="AB13" s="45"/>
      <c r="AC13" s="46"/>
      <c r="AD13" s="47"/>
      <c r="AE13" s="45"/>
      <c r="AF13" s="46"/>
      <c r="AG13" s="47"/>
      <c r="AH13" s="45"/>
      <c r="AI13" s="46"/>
      <c r="AJ13" s="47"/>
      <c r="AK13" s="45"/>
      <c r="AL13" s="46"/>
      <c r="AM13" s="47"/>
      <c r="AN13" s="45"/>
      <c r="AO13" s="46"/>
      <c r="AP13" s="47"/>
      <c r="AQ13" s="45"/>
      <c r="AR13" s="46"/>
      <c r="AS13" s="47"/>
      <c r="AT13" s="45"/>
      <c r="AU13" s="46"/>
      <c r="AV13" s="48"/>
      <c r="AW13" s="45"/>
      <c r="AX13" s="46"/>
      <c r="AY13" s="47"/>
      <c r="AZ13" s="49"/>
      <c r="BA13" s="50"/>
      <c r="BB13" s="47"/>
      <c r="BC13" s="49"/>
      <c r="BD13" s="50"/>
      <c r="BE13" s="47"/>
      <c r="BF13" s="49"/>
      <c r="BG13" s="50"/>
      <c r="BH13" s="47"/>
      <c r="BI13" s="49"/>
      <c r="BJ13" s="50"/>
      <c r="BK13" s="47"/>
      <c r="BL13" s="49"/>
      <c r="BM13" s="50"/>
      <c r="BN13" s="47"/>
      <c r="BO13" s="49"/>
      <c r="BP13" s="50"/>
      <c r="BQ13" s="47"/>
      <c r="BR13" s="49"/>
      <c r="BS13" s="50"/>
      <c r="BT13" s="47"/>
      <c r="BU13" s="51"/>
      <c r="BV13" s="50"/>
      <c r="BW13" s="48"/>
      <c r="BX13" s="49"/>
      <c r="BY13" s="50"/>
      <c r="BZ13" s="47"/>
      <c r="CA13" s="35">
        <v>28</v>
      </c>
      <c r="CB13" s="36">
        <f t="shared" si="0"/>
        <v>56</v>
      </c>
      <c r="CC13" s="36">
        <v>1400</v>
      </c>
      <c r="CD13" s="36">
        <f>CC13-CC13*CC4</f>
        <v>1400</v>
      </c>
      <c r="CE13" s="36">
        <f t="shared" si="1"/>
        <v>2</v>
      </c>
      <c r="CF13" s="36"/>
      <c r="CG13" s="36"/>
      <c r="CH13" s="36">
        <v>1445</v>
      </c>
      <c r="CI13" s="36">
        <f t="shared" si="2"/>
        <v>0</v>
      </c>
    </row>
    <row r="14" spans="1:87" ht="16.5" customHeight="1">
      <c r="A14" s="41">
        <v>72</v>
      </c>
      <c r="B14" s="43" t="s">
        <v>55</v>
      </c>
      <c r="C14" s="44" t="s">
        <v>56</v>
      </c>
      <c r="D14" s="45"/>
      <c r="E14" s="46"/>
      <c r="F14" s="47"/>
      <c r="G14" s="45"/>
      <c r="H14" s="46"/>
      <c r="I14" s="47"/>
      <c r="J14" s="45"/>
      <c r="K14" s="46"/>
      <c r="L14" s="47"/>
      <c r="M14" s="45"/>
      <c r="N14" s="46"/>
      <c r="O14" s="47"/>
      <c r="P14" s="45"/>
      <c r="Q14" s="46"/>
      <c r="R14" s="47"/>
      <c r="S14" s="45"/>
      <c r="T14" s="46"/>
      <c r="U14" s="47"/>
      <c r="V14" s="45"/>
      <c r="W14" s="46"/>
      <c r="X14" s="47"/>
      <c r="Y14" s="45"/>
      <c r="Z14" s="46"/>
      <c r="AA14" s="47"/>
      <c r="AB14" s="45"/>
      <c r="AC14" s="46"/>
      <c r="AD14" s="47"/>
      <c r="AE14" s="45"/>
      <c r="AF14" s="46"/>
      <c r="AG14" s="47"/>
      <c r="AH14" s="45"/>
      <c r="AI14" s="46"/>
      <c r="AJ14" s="47"/>
      <c r="AK14" s="45"/>
      <c r="AL14" s="46"/>
      <c r="AM14" s="47"/>
      <c r="AN14" s="45"/>
      <c r="AO14" s="46"/>
      <c r="AP14" s="47"/>
      <c r="AQ14" s="45"/>
      <c r="AR14" s="46"/>
      <c r="AS14" s="47"/>
      <c r="AT14" s="45"/>
      <c r="AU14" s="46"/>
      <c r="AV14" s="48"/>
      <c r="AW14" s="45"/>
      <c r="AX14" s="46"/>
      <c r="AY14" s="47"/>
      <c r="AZ14" s="49"/>
      <c r="BA14" s="50"/>
      <c r="BB14" s="47"/>
      <c r="BC14" s="49"/>
      <c r="BD14" s="50"/>
      <c r="BE14" s="47"/>
      <c r="BF14" s="49"/>
      <c r="BG14" s="50"/>
      <c r="BH14" s="47"/>
      <c r="BI14" s="49"/>
      <c r="BJ14" s="50"/>
      <c r="BK14" s="47"/>
      <c r="BL14" s="49"/>
      <c r="BM14" s="50"/>
      <c r="BN14" s="47"/>
      <c r="BO14" s="49"/>
      <c r="BP14" s="50"/>
      <c r="BQ14" s="47"/>
      <c r="BR14" s="49"/>
      <c r="BS14" s="50"/>
      <c r="BT14" s="47"/>
      <c r="BU14" s="51"/>
      <c r="BV14" s="50"/>
      <c r="BW14" s="48"/>
      <c r="BX14" s="49"/>
      <c r="BY14" s="50"/>
      <c r="BZ14" s="47"/>
      <c r="CA14" s="35">
        <v>19</v>
      </c>
      <c r="CB14" s="36">
        <f t="shared" si="0"/>
        <v>0</v>
      </c>
      <c r="CC14" s="36">
        <v>860</v>
      </c>
      <c r="CD14" s="36">
        <f>CC14-CC14*CC4</f>
        <v>860</v>
      </c>
      <c r="CE14" s="36">
        <f t="shared" si="1"/>
        <v>0</v>
      </c>
      <c r="CF14" s="36"/>
      <c r="CG14" s="36"/>
      <c r="CH14" s="36">
        <v>945</v>
      </c>
      <c r="CI14" s="36">
        <f t="shared" si="2"/>
        <v>0</v>
      </c>
    </row>
    <row r="15" spans="1:87" ht="16.5" customHeight="1">
      <c r="A15" s="37">
        <v>72</v>
      </c>
      <c r="B15" s="42" t="s">
        <v>57</v>
      </c>
      <c r="C15" s="23" t="s">
        <v>58</v>
      </c>
      <c r="D15" s="39"/>
      <c r="E15" s="40"/>
      <c r="F15" s="32"/>
      <c r="G15" s="39"/>
      <c r="H15" s="40"/>
      <c r="I15" s="32"/>
      <c r="J15" s="39"/>
      <c r="K15" s="40"/>
      <c r="L15" s="32"/>
      <c r="M15" s="39"/>
      <c r="N15" s="40"/>
      <c r="O15" s="32"/>
      <c r="P15" s="39"/>
      <c r="Q15" s="40"/>
      <c r="R15" s="32"/>
      <c r="S15" s="39"/>
      <c r="T15" s="40"/>
      <c r="U15" s="32"/>
      <c r="V15" s="39"/>
      <c r="W15" s="40"/>
      <c r="X15" s="32"/>
      <c r="Y15" s="39"/>
      <c r="Z15" s="40"/>
      <c r="AA15" s="32"/>
      <c r="AB15" s="39"/>
      <c r="AC15" s="40"/>
      <c r="AD15" s="32"/>
      <c r="AE15" s="39"/>
      <c r="AF15" s="40"/>
      <c r="AG15" s="32"/>
      <c r="AH15" s="39"/>
      <c r="AI15" s="40"/>
      <c r="AJ15" s="32"/>
      <c r="AK15" s="39"/>
      <c r="AL15" s="40"/>
      <c r="AM15" s="32"/>
      <c r="AN15" s="39"/>
      <c r="AO15" s="40"/>
      <c r="AP15" s="32"/>
      <c r="AQ15" s="39"/>
      <c r="AR15" s="40"/>
      <c r="AS15" s="32"/>
      <c r="AT15" s="39"/>
      <c r="AU15" s="40"/>
      <c r="AV15" s="34"/>
      <c r="AW15" s="39"/>
      <c r="AX15" s="40"/>
      <c r="AY15" s="32"/>
      <c r="AZ15" s="30"/>
      <c r="BA15" s="31"/>
      <c r="BB15" s="32"/>
      <c r="BC15" s="30"/>
      <c r="BD15" s="31"/>
      <c r="BE15" s="32"/>
      <c r="BF15" s="30"/>
      <c r="BG15" s="31"/>
      <c r="BH15" s="32"/>
      <c r="BI15" s="30"/>
      <c r="BJ15" s="31"/>
      <c r="BK15" s="32"/>
      <c r="BL15" s="30"/>
      <c r="BM15" s="31"/>
      <c r="BN15" s="32"/>
      <c r="BO15" s="30"/>
      <c r="BP15" s="31"/>
      <c r="BQ15" s="32"/>
      <c r="BR15" s="30"/>
      <c r="BS15" s="31"/>
      <c r="BT15" s="32"/>
      <c r="BU15" s="33"/>
      <c r="BV15" s="31"/>
      <c r="BW15" s="34"/>
      <c r="BX15" s="30"/>
      <c r="BY15" s="31"/>
      <c r="BZ15" s="32"/>
      <c r="CA15" s="35"/>
      <c r="CB15" s="36">
        <f t="shared" si="0"/>
        <v>0</v>
      </c>
      <c r="CC15" s="36"/>
      <c r="CD15" s="36"/>
      <c r="CE15" s="36">
        <f t="shared" si="1"/>
        <v>0</v>
      </c>
      <c r="CF15" s="36"/>
      <c r="CG15" s="36"/>
      <c r="CH15" s="36"/>
      <c r="CI15" s="36"/>
    </row>
    <row r="16" spans="1:87" s="55" customFormat="1" ht="16.5" customHeight="1">
      <c r="A16" s="41">
        <v>72</v>
      </c>
      <c r="B16" s="38" t="s">
        <v>59</v>
      </c>
      <c r="C16" s="23" t="s">
        <v>60</v>
      </c>
      <c r="D16" s="39"/>
      <c r="E16" s="40"/>
      <c r="F16" s="32"/>
      <c r="G16" s="39"/>
      <c r="H16" s="40"/>
      <c r="I16" s="32"/>
      <c r="J16" s="39"/>
      <c r="K16" s="40"/>
      <c r="L16" s="32"/>
      <c r="M16" s="39"/>
      <c r="N16" s="40"/>
      <c r="O16" s="32"/>
      <c r="P16" s="39"/>
      <c r="Q16" s="40"/>
      <c r="R16" s="32"/>
      <c r="S16" s="39"/>
      <c r="T16" s="40"/>
      <c r="U16" s="32"/>
      <c r="V16" s="39"/>
      <c r="W16" s="40"/>
      <c r="X16" s="32"/>
      <c r="Y16" s="39"/>
      <c r="Z16" s="40"/>
      <c r="AA16" s="32"/>
      <c r="AB16" s="39"/>
      <c r="AC16" s="40"/>
      <c r="AD16" s="32"/>
      <c r="AE16" s="39"/>
      <c r="AF16" s="40"/>
      <c r="AG16" s="32"/>
      <c r="AH16" s="39"/>
      <c r="AI16" s="40"/>
      <c r="AJ16" s="32"/>
      <c r="AK16" s="39"/>
      <c r="AL16" s="40"/>
      <c r="AM16" s="32"/>
      <c r="AN16" s="39"/>
      <c r="AO16" s="40"/>
      <c r="AP16" s="32"/>
      <c r="AQ16" s="39"/>
      <c r="AR16" s="40"/>
      <c r="AS16" s="32"/>
      <c r="AT16" s="39"/>
      <c r="AU16" s="40"/>
      <c r="AV16" s="34"/>
      <c r="AW16" s="39"/>
      <c r="AX16" s="40"/>
      <c r="AY16" s="32"/>
      <c r="AZ16" s="30"/>
      <c r="BA16" s="31"/>
      <c r="BB16" s="32"/>
      <c r="BC16" s="30"/>
      <c r="BD16" s="31"/>
      <c r="BE16" s="32"/>
      <c r="BF16" s="30"/>
      <c r="BG16" s="31"/>
      <c r="BH16" s="32"/>
      <c r="BI16" s="30"/>
      <c r="BJ16" s="31"/>
      <c r="BK16" s="32"/>
      <c r="BL16" s="30"/>
      <c r="BM16" s="31"/>
      <c r="BN16" s="32"/>
      <c r="BO16" s="30"/>
      <c r="BP16" s="31"/>
      <c r="BQ16" s="32"/>
      <c r="BR16" s="30"/>
      <c r="BS16" s="31"/>
      <c r="BT16" s="32"/>
      <c r="BU16" s="33"/>
      <c r="BV16" s="31"/>
      <c r="BW16" s="34"/>
      <c r="BX16" s="30"/>
      <c r="BY16" s="31"/>
      <c r="BZ16" s="32"/>
      <c r="CA16" s="53">
        <v>4</v>
      </c>
      <c r="CB16" s="36">
        <f t="shared" si="0"/>
        <v>0</v>
      </c>
      <c r="CC16" s="54"/>
      <c r="CD16" s="54"/>
      <c r="CE16" s="36">
        <f t="shared" si="1"/>
        <v>0</v>
      </c>
      <c r="CF16" s="36"/>
      <c r="CG16" s="54"/>
      <c r="CH16" s="54">
        <v>130</v>
      </c>
      <c r="CI16" s="54">
        <f aca="true" t="shared" si="3" ref="CI16:CI21">(F16+I16)*CH16</f>
        <v>0</v>
      </c>
    </row>
    <row r="17" spans="1:87" s="55" customFormat="1" ht="16.5" customHeight="1">
      <c r="A17" s="21">
        <v>72</v>
      </c>
      <c r="B17" s="42" t="s">
        <v>61</v>
      </c>
      <c r="C17" s="23" t="s">
        <v>62</v>
      </c>
      <c r="D17" s="39"/>
      <c r="E17" s="40"/>
      <c r="F17" s="32"/>
      <c r="G17" s="39"/>
      <c r="H17" s="40"/>
      <c r="I17" s="32"/>
      <c r="J17" s="39"/>
      <c r="K17" s="40"/>
      <c r="L17" s="32"/>
      <c r="M17" s="39"/>
      <c r="N17" s="40"/>
      <c r="O17" s="32"/>
      <c r="P17" s="39"/>
      <c r="Q17" s="40"/>
      <c r="R17" s="32"/>
      <c r="S17" s="39"/>
      <c r="T17" s="40"/>
      <c r="U17" s="32"/>
      <c r="V17" s="39"/>
      <c r="W17" s="40"/>
      <c r="X17" s="32"/>
      <c r="Y17" s="39"/>
      <c r="Z17" s="40"/>
      <c r="AA17" s="32"/>
      <c r="AB17" s="39"/>
      <c r="AC17" s="40"/>
      <c r="AD17" s="32"/>
      <c r="AE17" s="39"/>
      <c r="AF17" s="40"/>
      <c r="AG17" s="32"/>
      <c r="AH17" s="39"/>
      <c r="AI17" s="40"/>
      <c r="AJ17" s="32"/>
      <c r="AK17" s="39"/>
      <c r="AL17" s="40"/>
      <c r="AM17" s="32"/>
      <c r="AN17" s="39"/>
      <c r="AO17" s="40"/>
      <c r="AP17" s="32"/>
      <c r="AQ17" s="39"/>
      <c r="AR17" s="40"/>
      <c r="AS17" s="32"/>
      <c r="AT17" s="39"/>
      <c r="AU17" s="40"/>
      <c r="AV17" s="34"/>
      <c r="AW17" s="39"/>
      <c r="AX17" s="40"/>
      <c r="AY17" s="32"/>
      <c r="AZ17" s="30"/>
      <c r="BA17" s="31"/>
      <c r="BB17" s="32"/>
      <c r="BC17" s="30"/>
      <c r="BD17" s="31"/>
      <c r="BE17" s="32"/>
      <c r="BF17" s="30"/>
      <c r="BG17" s="31"/>
      <c r="BH17" s="32"/>
      <c r="BI17" s="30"/>
      <c r="BJ17" s="31"/>
      <c r="BK17" s="32"/>
      <c r="BL17" s="30"/>
      <c r="BM17" s="31"/>
      <c r="BN17" s="32"/>
      <c r="BO17" s="30"/>
      <c r="BP17" s="31"/>
      <c r="BQ17" s="32"/>
      <c r="BR17" s="30"/>
      <c r="BS17" s="31"/>
      <c r="BT17" s="32"/>
      <c r="BU17" s="33"/>
      <c r="BV17" s="31"/>
      <c r="BW17" s="34"/>
      <c r="BX17" s="30"/>
      <c r="BY17" s="31"/>
      <c r="BZ17" s="32"/>
      <c r="CA17" s="53">
        <v>18</v>
      </c>
      <c r="CB17" s="36">
        <f t="shared" si="0"/>
        <v>0</v>
      </c>
      <c r="CC17" s="54">
        <v>850</v>
      </c>
      <c r="CD17" s="54">
        <f>CC17-CC17*CC4</f>
        <v>850</v>
      </c>
      <c r="CE17" s="36">
        <f t="shared" si="1"/>
        <v>0</v>
      </c>
      <c r="CF17" s="36"/>
      <c r="CG17" s="54"/>
      <c r="CH17" s="54">
        <v>850</v>
      </c>
      <c r="CI17" s="54">
        <f t="shared" si="3"/>
        <v>0</v>
      </c>
    </row>
    <row r="18" spans="1:87" s="55" customFormat="1" ht="16.5" customHeight="1">
      <c r="A18" s="37">
        <v>72</v>
      </c>
      <c r="B18" s="38" t="s">
        <v>63</v>
      </c>
      <c r="C18" s="23" t="s">
        <v>64</v>
      </c>
      <c r="D18" s="39"/>
      <c r="E18" s="40"/>
      <c r="F18" s="32"/>
      <c r="G18" s="39"/>
      <c r="H18" s="40"/>
      <c r="I18" s="32"/>
      <c r="J18" s="39"/>
      <c r="K18" s="40"/>
      <c r="L18" s="32"/>
      <c r="M18" s="39"/>
      <c r="N18" s="40"/>
      <c r="O18" s="32"/>
      <c r="P18" s="39"/>
      <c r="Q18" s="40"/>
      <c r="R18" s="32"/>
      <c r="S18" s="39"/>
      <c r="T18" s="40"/>
      <c r="U18" s="32"/>
      <c r="V18" s="39"/>
      <c r="W18" s="40"/>
      <c r="X18" s="32"/>
      <c r="Y18" s="39"/>
      <c r="Z18" s="40"/>
      <c r="AA18" s="32"/>
      <c r="AB18" s="39"/>
      <c r="AC18" s="40"/>
      <c r="AD18" s="32"/>
      <c r="AE18" s="39"/>
      <c r="AF18" s="40"/>
      <c r="AG18" s="32"/>
      <c r="AH18" s="39"/>
      <c r="AI18" s="40"/>
      <c r="AJ18" s="32"/>
      <c r="AK18" s="39"/>
      <c r="AL18" s="40"/>
      <c r="AM18" s="32"/>
      <c r="AN18" s="39"/>
      <c r="AO18" s="40"/>
      <c r="AP18" s="32"/>
      <c r="AQ18" s="39"/>
      <c r="AR18" s="40"/>
      <c r="AS18" s="32"/>
      <c r="AT18" s="39"/>
      <c r="AU18" s="40"/>
      <c r="AV18" s="34"/>
      <c r="AW18" s="39"/>
      <c r="AX18" s="40"/>
      <c r="AY18" s="32"/>
      <c r="AZ18" s="30"/>
      <c r="BA18" s="31"/>
      <c r="BB18" s="32"/>
      <c r="BC18" s="30"/>
      <c r="BD18" s="31"/>
      <c r="BE18" s="32"/>
      <c r="BF18" s="30"/>
      <c r="BG18" s="31"/>
      <c r="BH18" s="32"/>
      <c r="BI18" s="30"/>
      <c r="BJ18" s="31"/>
      <c r="BK18" s="32"/>
      <c r="BL18" s="30"/>
      <c r="BM18" s="31"/>
      <c r="BN18" s="32"/>
      <c r="BO18" s="30"/>
      <c r="BP18" s="31"/>
      <c r="BQ18" s="32"/>
      <c r="BR18" s="30"/>
      <c r="BS18" s="31"/>
      <c r="BT18" s="32"/>
      <c r="BU18" s="33"/>
      <c r="BV18" s="31"/>
      <c r="BW18" s="34"/>
      <c r="BX18" s="30"/>
      <c r="BY18" s="31"/>
      <c r="BZ18" s="32"/>
      <c r="CA18" s="53">
        <v>16</v>
      </c>
      <c r="CB18" s="36">
        <f t="shared" si="0"/>
        <v>0</v>
      </c>
      <c r="CC18" s="54">
        <v>580</v>
      </c>
      <c r="CD18" s="54">
        <f>CC18-CC18*CC4</f>
        <v>580</v>
      </c>
      <c r="CE18" s="36">
        <f t="shared" si="1"/>
        <v>0</v>
      </c>
      <c r="CF18" s="36"/>
      <c r="CG18" s="54"/>
      <c r="CH18" s="54">
        <v>640</v>
      </c>
      <c r="CI18" s="54">
        <f t="shared" si="3"/>
        <v>0</v>
      </c>
    </row>
    <row r="19" spans="1:87" s="61" customFormat="1" ht="16.5" customHeight="1">
      <c r="A19" s="41">
        <v>72</v>
      </c>
      <c r="B19" s="52" t="s">
        <v>65</v>
      </c>
      <c r="C19" s="44" t="s">
        <v>66</v>
      </c>
      <c r="D19" s="45"/>
      <c r="E19" s="56"/>
      <c r="F19" s="32"/>
      <c r="G19" s="45"/>
      <c r="H19" s="56"/>
      <c r="I19" s="32"/>
      <c r="J19" s="45"/>
      <c r="K19" s="56"/>
      <c r="L19" s="32"/>
      <c r="M19" s="45"/>
      <c r="N19" s="56"/>
      <c r="O19" s="32"/>
      <c r="P19" s="45"/>
      <c r="Q19" s="56"/>
      <c r="R19" s="32"/>
      <c r="S19" s="45"/>
      <c r="T19" s="56"/>
      <c r="U19" s="32"/>
      <c r="V19" s="45"/>
      <c r="W19" s="56"/>
      <c r="X19" s="32"/>
      <c r="Y19" s="45"/>
      <c r="Z19" s="56"/>
      <c r="AA19" s="32"/>
      <c r="AB19" s="45"/>
      <c r="AC19" s="56"/>
      <c r="AD19" s="32"/>
      <c r="AE19" s="45"/>
      <c r="AF19" s="56"/>
      <c r="AG19" s="32"/>
      <c r="AH19" s="45"/>
      <c r="AI19" s="56"/>
      <c r="AJ19" s="32"/>
      <c r="AK19" s="45"/>
      <c r="AL19" s="56"/>
      <c r="AM19" s="32"/>
      <c r="AN19" s="45"/>
      <c r="AO19" s="56"/>
      <c r="AP19" s="32"/>
      <c r="AQ19" s="45"/>
      <c r="AR19" s="56"/>
      <c r="AS19" s="32"/>
      <c r="AT19" s="45"/>
      <c r="AU19" s="56"/>
      <c r="AV19" s="34"/>
      <c r="AW19" s="57"/>
      <c r="AX19" s="47"/>
      <c r="AY19" s="32"/>
      <c r="AZ19" s="49"/>
      <c r="BA19" s="58"/>
      <c r="BB19" s="32"/>
      <c r="BC19" s="49"/>
      <c r="BD19" s="58"/>
      <c r="BE19" s="32"/>
      <c r="BF19" s="49"/>
      <c r="BG19" s="58"/>
      <c r="BH19" s="32"/>
      <c r="BI19" s="49"/>
      <c r="BJ19" s="58"/>
      <c r="BK19" s="32"/>
      <c r="BL19" s="49"/>
      <c r="BM19" s="58"/>
      <c r="BN19" s="32"/>
      <c r="BO19" s="49"/>
      <c r="BP19" s="58"/>
      <c r="BQ19" s="32"/>
      <c r="BR19" s="49"/>
      <c r="BS19" s="58"/>
      <c r="BT19" s="32"/>
      <c r="BU19" s="51"/>
      <c r="BV19" s="58"/>
      <c r="BW19" s="34"/>
      <c r="BX19" s="49"/>
      <c r="BY19" s="58"/>
      <c r="BZ19" s="32"/>
      <c r="CA19" s="59">
        <v>16</v>
      </c>
      <c r="CB19" s="36">
        <f t="shared" si="0"/>
        <v>0</v>
      </c>
      <c r="CC19" s="60">
        <v>580</v>
      </c>
      <c r="CD19" s="60">
        <f>CC19-CC19*CC4</f>
        <v>580</v>
      </c>
      <c r="CE19" s="36">
        <f t="shared" si="1"/>
        <v>0</v>
      </c>
      <c r="CF19" s="36"/>
      <c r="CG19" s="60"/>
      <c r="CH19" s="60">
        <v>640</v>
      </c>
      <c r="CI19" s="60">
        <f t="shared" si="3"/>
        <v>0</v>
      </c>
    </row>
    <row r="20" spans="1:87" s="61" customFormat="1" ht="16.5" customHeight="1">
      <c r="A20" s="37">
        <v>72</v>
      </c>
      <c r="B20" s="38" t="s">
        <v>67</v>
      </c>
      <c r="C20" s="23" t="s">
        <v>68</v>
      </c>
      <c r="D20" s="39"/>
      <c r="E20" s="40"/>
      <c r="F20" s="62"/>
      <c r="G20" s="39"/>
      <c r="H20" s="40"/>
      <c r="I20" s="62"/>
      <c r="J20" s="39"/>
      <c r="K20" s="40"/>
      <c r="L20" s="62"/>
      <c r="M20" s="39"/>
      <c r="N20" s="40"/>
      <c r="O20" s="62"/>
      <c r="P20" s="39"/>
      <c r="Q20" s="40"/>
      <c r="R20" s="62"/>
      <c r="S20" s="39"/>
      <c r="T20" s="40"/>
      <c r="U20" s="62"/>
      <c r="V20" s="39"/>
      <c r="W20" s="40"/>
      <c r="X20" s="62"/>
      <c r="Y20" s="39"/>
      <c r="Z20" s="40"/>
      <c r="AA20" s="62"/>
      <c r="AB20" s="39"/>
      <c r="AC20" s="40"/>
      <c r="AD20" s="62"/>
      <c r="AE20" s="39"/>
      <c r="AF20" s="40"/>
      <c r="AG20" s="62"/>
      <c r="AH20" s="39"/>
      <c r="AI20" s="40"/>
      <c r="AJ20" s="62"/>
      <c r="AK20" s="39"/>
      <c r="AL20" s="40"/>
      <c r="AM20" s="62"/>
      <c r="AN20" s="39"/>
      <c r="AO20" s="40"/>
      <c r="AP20" s="62"/>
      <c r="AQ20" s="39"/>
      <c r="AR20" s="40"/>
      <c r="AS20" s="62"/>
      <c r="AT20" s="39"/>
      <c r="AU20" s="40"/>
      <c r="AV20" s="63"/>
      <c r="AW20" s="39"/>
      <c r="AX20" s="40"/>
      <c r="AY20" s="62"/>
      <c r="AZ20" s="30"/>
      <c r="BA20" s="31"/>
      <c r="BB20" s="62"/>
      <c r="BC20" s="30"/>
      <c r="BD20" s="31"/>
      <c r="BE20" s="62"/>
      <c r="BF20" s="30"/>
      <c r="BG20" s="31"/>
      <c r="BH20" s="62"/>
      <c r="BI20" s="30"/>
      <c r="BJ20" s="31"/>
      <c r="BK20" s="62"/>
      <c r="BL20" s="30"/>
      <c r="BM20" s="31"/>
      <c r="BN20" s="62"/>
      <c r="BO20" s="30"/>
      <c r="BP20" s="31"/>
      <c r="BQ20" s="62"/>
      <c r="BR20" s="30"/>
      <c r="BS20" s="31"/>
      <c r="BT20" s="62"/>
      <c r="BU20" s="33"/>
      <c r="BV20" s="31"/>
      <c r="BW20" s="63"/>
      <c r="BX20" s="30"/>
      <c r="BY20" s="31"/>
      <c r="BZ20" s="62"/>
      <c r="CA20" s="53">
        <v>31</v>
      </c>
      <c r="CB20" s="36">
        <f t="shared" si="0"/>
        <v>0</v>
      </c>
      <c r="CC20" s="54">
        <v>1550</v>
      </c>
      <c r="CD20" s="54">
        <f>CC20-CC20*CC4</f>
        <v>1550</v>
      </c>
      <c r="CE20" s="36">
        <f t="shared" si="1"/>
        <v>0</v>
      </c>
      <c r="CF20" s="36"/>
      <c r="CG20" s="54"/>
      <c r="CH20" s="54">
        <v>1530</v>
      </c>
      <c r="CI20" s="54">
        <f t="shared" si="3"/>
        <v>0</v>
      </c>
    </row>
    <row r="21" spans="1:87" s="61" customFormat="1" ht="16.5" customHeight="1">
      <c r="A21" s="41">
        <v>72</v>
      </c>
      <c r="B21" s="42" t="s">
        <v>69</v>
      </c>
      <c r="C21" s="23" t="s">
        <v>70</v>
      </c>
      <c r="D21" s="39"/>
      <c r="E21" s="40"/>
      <c r="F21" s="62"/>
      <c r="G21" s="39"/>
      <c r="H21" s="40"/>
      <c r="I21" s="62"/>
      <c r="J21" s="39"/>
      <c r="K21" s="40"/>
      <c r="L21" s="62"/>
      <c r="M21" s="39"/>
      <c r="N21" s="40"/>
      <c r="O21" s="62"/>
      <c r="P21" s="39"/>
      <c r="Q21" s="40"/>
      <c r="R21" s="62"/>
      <c r="S21" s="39"/>
      <c r="T21" s="40"/>
      <c r="U21" s="62"/>
      <c r="V21" s="39"/>
      <c r="W21" s="40"/>
      <c r="X21" s="62"/>
      <c r="Y21" s="39"/>
      <c r="Z21" s="40"/>
      <c r="AA21" s="62"/>
      <c r="AB21" s="39"/>
      <c r="AC21" s="40"/>
      <c r="AD21" s="62"/>
      <c r="AE21" s="39"/>
      <c r="AF21" s="40"/>
      <c r="AG21" s="62"/>
      <c r="AH21" s="39"/>
      <c r="AI21" s="40"/>
      <c r="AJ21" s="62"/>
      <c r="AK21" s="39"/>
      <c r="AL21" s="40"/>
      <c r="AM21" s="62"/>
      <c r="AN21" s="39"/>
      <c r="AO21" s="40"/>
      <c r="AP21" s="62"/>
      <c r="AQ21" s="39"/>
      <c r="AR21" s="40"/>
      <c r="AS21" s="62"/>
      <c r="AT21" s="39"/>
      <c r="AU21" s="40"/>
      <c r="AV21" s="63"/>
      <c r="AW21" s="39"/>
      <c r="AX21" s="40"/>
      <c r="AY21" s="62"/>
      <c r="AZ21" s="30"/>
      <c r="BA21" s="31"/>
      <c r="BB21" s="62"/>
      <c r="BC21" s="30"/>
      <c r="BD21" s="31"/>
      <c r="BE21" s="62"/>
      <c r="BF21" s="30"/>
      <c r="BG21" s="31"/>
      <c r="BH21" s="62"/>
      <c r="BI21" s="30"/>
      <c r="BJ21" s="31"/>
      <c r="BK21" s="62"/>
      <c r="BL21" s="30"/>
      <c r="BM21" s="31"/>
      <c r="BN21" s="62"/>
      <c r="BO21" s="30"/>
      <c r="BP21" s="31"/>
      <c r="BQ21" s="62"/>
      <c r="BR21" s="30"/>
      <c r="BS21" s="31"/>
      <c r="BT21" s="62"/>
      <c r="BU21" s="33"/>
      <c r="BV21" s="31"/>
      <c r="BW21" s="63"/>
      <c r="BX21" s="30"/>
      <c r="BY21" s="31"/>
      <c r="BZ21" s="62"/>
      <c r="CA21" s="53">
        <v>21</v>
      </c>
      <c r="CB21" s="36">
        <f t="shared" si="0"/>
        <v>0</v>
      </c>
      <c r="CC21" s="54">
        <v>1040</v>
      </c>
      <c r="CD21" s="54">
        <f>CC21-CC21*CC4</f>
        <v>1040</v>
      </c>
      <c r="CE21" s="36">
        <f t="shared" si="1"/>
        <v>0</v>
      </c>
      <c r="CF21" s="36"/>
      <c r="CG21" s="54"/>
      <c r="CH21" s="54">
        <v>1020</v>
      </c>
      <c r="CI21" s="54">
        <f t="shared" si="3"/>
        <v>0</v>
      </c>
    </row>
    <row r="22" spans="1:87" s="61" customFormat="1" ht="16.5" customHeight="1">
      <c r="A22" s="37">
        <v>72</v>
      </c>
      <c r="B22" s="38" t="s">
        <v>71</v>
      </c>
      <c r="C22" s="23" t="s">
        <v>72</v>
      </c>
      <c r="D22" s="64"/>
      <c r="E22" s="65"/>
      <c r="F22" s="66"/>
      <c r="G22" s="64"/>
      <c r="H22" s="65"/>
      <c r="I22" s="66"/>
      <c r="J22" s="64"/>
      <c r="K22" s="65"/>
      <c r="L22" s="66"/>
      <c r="M22" s="64"/>
      <c r="N22" s="65"/>
      <c r="O22" s="66"/>
      <c r="P22" s="64"/>
      <c r="Q22" s="65"/>
      <c r="R22" s="66"/>
      <c r="S22" s="64"/>
      <c r="T22" s="65"/>
      <c r="U22" s="66"/>
      <c r="V22" s="64"/>
      <c r="W22" s="65"/>
      <c r="X22" s="66"/>
      <c r="Y22" s="64"/>
      <c r="Z22" s="65"/>
      <c r="AA22" s="66"/>
      <c r="AB22" s="64"/>
      <c r="AC22" s="65"/>
      <c r="AD22" s="66"/>
      <c r="AE22" s="64"/>
      <c r="AF22" s="65"/>
      <c r="AG22" s="66"/>
      <c r="AH22" s="64"/>
      <c r="AI22" s="65"/>
      <c r="AJ22" s="66"/>
      <c r="AK22" s="64"/>
      <c r="AL22" s="65"/>
      <c r="AM22" s="66"/>
      <c r="AN22" s="64"/>
      <c r="AO22" s="65"/>
      <c r="AP22" s="66"/>
      <c r="AQ22" s="64"/>
      <c r="AR22" s="65"/>
      <c r="AS22" s="66"/>
      <c r="AT22" s="64"/>
      <c r="AU22" s="65"/>
      <c r="AV22" s="67"/>
      <c r="AW22" s="64"/>
      <c r="AX22" s="65"/>
      <c r="AY22" s="66"/>
      <c r="AZ22" s="30"/>
      <c r="BA22" s="31"/>
      <c r="BB22" s="62"/>
      <c r="BC22" s="30"/>
      <c r="BD22" s="31"/>
      <c r="BE22" s="62"/>
      <c r="BF22" s="30"/>
      <c r="BG22" s="31"/>
      <c r="BH22" s="62"/>
      <c r="BI22" s="30"/>
      <c r="BJ22" s="31"/>
      <c r="BK22" s="62"/>
      <c r="BL22" s="30"/>
      <c r="BM22" s="31"/>
      <c r="BN22" s="62"/>
      <c r="BO22" s="30"/>
      <c r="BP22" s="31"/>
      <c r="BQ22" s="62"/>
      <c r="BR22" s="30"/>
      <c r="BS22" s="31"/>
      <c r="BT22" s="62"/>
      <c r="BU22" s="33"/>
      <c r="BV22" s="31"/>
      <c r="BW22" s="63"/>
      <c r="BX22" s="30"/>
      <c r="BY22" s="31"/>
      <c r="BZ22" s="62"/>
      <c r="CA22" s="53"/>
      <c r="CB22" s="36">
        <f t="shared" si="0"/>
        <v>0</v>
      </c>
      <c r="CC22" s="54"/>
      <c r="CD22" s="54"/>
      <c r="CE22" s="36">
        <f t="shared" si="1"/>
        <v>0</v>
      </c>
      <c r="CF22" s="36"/>
      <c r="CG22" s="54"/>
      <c r="CH22" s="54"/>
      <c r="CI22" s="54"/>
    </row>
    <row r="23" spans="1:87" s="61" customFormat="1" ht="16.5" customHeight="1">
      <c r="A23" s="41">
        <v>72</v>
      </c>
      <c r="B23" s="52" t="s">
        <v>73</v>
      </c>
      <c r="C23" s="44" t="s">
        <v>74</v>
      </c>
      <c r="D23" s="68"/>
      <c r="E23" s="69"/>
      <c r="F23" s="70"/>
      <c r="G23" s="68"/>
      <c r="H23" s="69"/>
      <c r="I23" s="70"/>
      <c r="J23" s="68"/>
      <c r="K23" s="69"/>
      <c r="L23" s="70"/>
      <c r="M23" s="68"/>
      <c r="N23" s="69"/>
      <c r="O23" s="70"/>
      <c r="P23" s="68"/>
      <c r="Q23" s="69"/>
      <c r="R23" s="70"/>
      <c r="S23" s="68"/>
      <c r="T23" s="69"/>
      <c r="U23" s="70"/>
      <c r="V23" s="68"/>
      <c r="W23" s="69"/>
      <c r="X23" s="70"/>
      <c r="Y23" s="68"/>
      <c r="Z23" s="69"/>
      <c r="AA23" s="70"/>
      <c r="AB23" s="68"/>
      <c r="AC23" s="69"/>
      <c r="AD23" s="70"/>
      <c r="AE23" s="68"/>
      <c r="AF23" s="69"/>
      <c r="AG23" s="70"/>
      <c r="AH23" s="68"/>
      <c r="AI23" s="69"/>
      <c r="AJ23" s="70"/>
      <c r="AK23" s="68"/>
      <c r="AL23" s="69"/>
      <c r="AM23" s="70"/>
      <c r="AN23" s="68"/>
      <c r="AO23" s="69"/>
      <c r="AP23" s="70"/>
      <c r="AQ23" s="68"/>
      <c r="AR23" s="69"/>
      <c r="AS23" s="70"/>
      <c r="AT23" s="68"/>
      <c r="AU23" s="69"/>
      <c r="AV23" s="71"/>
      <c r="AW23" s="68"/>
      <c r="AX23" s="69"/>
      <c r="AY23" s="70"/>
      <c r="AZ23" s="49"/>
      <c r="BA23" s="58"/>
      <c r="BB23" s="32"/>
      <c r="BC23" s="49"/>
      <c r="BD23" s="58"/>
      <c r="BE23" s="32"/>
      <c r="BF23" s="49"/>
      <c r="BG23" s="58"/>
      <c r="BH23" s="32"/>
      <c r="BI23" s="49"/>
      <c r="BJ23" s="58"/>
      <c r="BK23" s="32"/>
      <c r="BL23" s="49"/>
      <c r="BM23" s="58"/>
      <c r="BN23" s="32"/>
      <c r="BO23" s="49"/>
      <c r="BP23" s="58"/>
      <c r="BQ23" s="32"/>
      <c r="BR23" s="49"/>
      <c r="BS23" s="58"/>
      <c r="BT23" s="32"/>
      <c r="BU23" s="51"/>
      <c r="BV23" s="58"/>
      <c r="BW23" s="34"/>
      <c r="BX23" s="49"/>
      <c r="BY23" s="58"/>
      <c r="BZ23" s="32"/>
      <c r="CA23" s="59"/>
      <c r="CB23" s="36">
        <f t="shared" si="0"/>
        <v>0</v>
      </c>
      <c r="CC23" s="54"/>
      <c r="CD23" s="54"/>
      <c r="CE23" s="36">
        <f t="shared" si="1"/>
        <v>0</v>
      </c>
      <c r="CF23" s="36"/>
      <c r="CG23" s="54"/>
      <c r="CH23" s="54"/>
      <c r="CI23" s="54"/>
    </row>
    <row r="24" spans="1:87" s="61" customFormat="1" ht="16.5" customHeight="1">
      <c r="A24" s="37">
        <v>72</v>
      </c>
      <c r="B24" s="43" t="s">
        <v>75</v>
      </c>
      <c r="C24" s="44" t="s">
        <v>76</v>
      </c>
      <c r="D24" s="68"/>
      <c r="E24" s="69"/>
      <c r="F24" s="70"/>
      <c r="G24" s="68"/>
      <c r="H24" s="69"/>
      <c r="I24" s="70"/>
      <c r="J24" s="68"/>
      <c r="K24" s="69"/>
      <c r="L24" s="70"/>
      <c r="M24" s="68"/>
      <c r="N24" s="69"/>
      <c r="O24" s="70"/>
      <c r="P24" s="68"/>
      <c r="Q24" s="69"/>
      <c r="R24" s="70"/>
      <c r="S24" s="68"/>
      <c r="T24" s="69"/>
      <c r="U24" s="70"/>
      <c r="V24" s="68"/>
      <c r="W24" s="69"/>
      <c r="X24" s="70"/>
      <c r="Y24" s="68"/>
      <c r="Z24" s="69"/>
      <c r="AA24" s="70"/>
      <c r="AB24" s="68"/>
      <c r="AC24" s="69"/>
      <c r="AD24" s="70"/>
      <c r="AE24" s="68"/>
      <c r="AF24" s="69"/>
      <c r="AG24" s="70"/>
      <c r="AH24" s="68"/>
      <c r="AI24" s="69"/>
      <c r="AJ24" s="70"/>
      <c r="AK24" s="68"/>
      <c r="AL24" s="69"/>
      <c r="AM24" s="70"/>
      <c r="AN24" s="68"/>
      <c r="AO24" s="69"/>
      <c r="AP24" s="70"/>
      <c r="AQ24" s="68"/>
      <c r="AR24" s="69"/>
      <c r="AS24" s="70"/>
      <c r="AT24" s="68"/>
      <c r="AU24" s="69"/>
      <c r="AV24" s="71"/>
      <c r="AW24" s="68"/>
      <c r="AX24" s="69"/>
      <c r="AY24" s="70"/>
      <c r="AZ24" s="49"/>
      <c r="BA24" s="58"/>
      <c r="BB24" s="32"/>
      <c r="BC24" s="49"/>
      <c r="BD24" s="58"/>
      <c r="BE24" s="32"/>
      <c r="BF24" s="49"/>
      <c r="BG24" s="58"/>
      <c r="BH24" s="32"/>
      <c r="BI24" s="49"/>
      <c r="BJ24" s="58"/>
      <c r="BK24" s="32"/>
      <c r="BL24" s="49"/>
      <c r="BM24" s="58"/>
      <c r="BN24" s="32"/>
      <c r="BO24" s="49"/>
      <c r="BP24" s="58"/>
      <c r="BQ24" s="32"/>
      <c r="BR24" s="49"/>
      <c r="BS24" s="58"/>
      <c r="BT24" s="32"/>
      <c r="BU24" s="51"/>
      <c r="BV24" s="58"/>
      <c r="BW24" s="34"/>
      <c r="BX24" s="49"/>
      <c r="BY24" s="58"/>
      <c r="BZ24" s="32"/>
      <c r="CA24" s="59"/>
      <c r="CB24" s="36">
        <f t="shared" si="0"/>
        <v>0</v>
      </c>
      <c r="CC24" s="60"/>
      <c r="CD24" s="60"/>
      <c r="CE24" s="36">
        <f t="shared" si="1"/>
        <v>0</v>
      </c>
      <c r="CF24" s="36"/>
      <c r="CG24" s="60"/>
      <c r="CH24" s="60"/>
      <c r="CI24" s="60"/>
    </row>
    <row r="25" spans="1:87" s="61" customFormat="1" ht="16.5" customHeight="1">
      <c r="A25" s="41">
        <v>72</v>
      </c>
      <c r="B25" s="52" t="s">
        <v>77</v>
      </c>
      <c r="C25" s="44" t="s">
        <v>78</v>
      </c>
      <c r="D25" s="68"/>
      <c r="E25" s="69"/>
      <c r="F25" s="70"/>
      <c r="G25" s="68"/>
      <c r="H25" s="69"/>
      <c r="I25" s="70"/>
      <c r="J25" s="68"/>
      <c r="K25" s="69"/>
      <c r="L25" s="70"/>
      <c r="M25" s="68"/>
      <c r="N25" s="69"/>
      <c r="O25" s="70"/>
      <c r="P25" s="68"/>
      <c r="Q25" s="69"/>
      <c r="R25" s="70"/>
      <c r="S25" s="68"/>
      <c r="T25" s="69"/>
      <c r="U25" s="70"/>
      <c r="V25" s="68"/>
      <c r="W25" s="69"/>
      <c r="X25" s="70"/>
      <c r="Y25" s="68"/>
      <c r="Z25" s="69"/>
      <c r="AA25" s="70"/>
      <c r="AB25" s="68"/>
      <c r="AC25" s="69"/>
      <c r="AD25" s="70"/>
      <c r="AE25" s="68"/>
      <c r="AF25" s="69"/>
      <c r="AG25" s="70"/>
      <c r="AH25" s="68"/>
      <c r="AI25" s="69"/>
      <c r="AJ25" s="70"/>
      <c r="AK25" s="68"/>
      <c r="AL25" s="69"/>
      <c r="AM25" s="70"/>
      <c r="AN25" s="68"/>
      <c r="AO25" s="69"/>
      <c r="AP25" s="70"/>
      <c r="AQ25" s="68"/>
      <c r="AR25" s="69"/>
      <c r="AS25" s="70"/>
      <c r="AT25" s="68"/>
      <c r="AU25" s="69"/>
      <c r="AV25" s="71"/>
      <c r="AW25" s="68"/>
      <c r="AX25" s="69"/>
      <c r="AY25" s="70"/>
      <c r="AZ25" s="49"/>
      <c r="BA25" s="58"/>
      <c r="BB25" s="32"/>
      <c r="BC25" s="49"/>
      <c r="BD25" s="58"/>
      <c r="BE25" s="32"/>
      <c r="BF25" s="49"/>
      <c r="BG25" s="58"/>
      <c r="BH25" s="32"/>
      <c r="BI25" s="49"/>
      <c r="BJ25" s="58"/>
      <c r="BK25" s="32"/>
      <c r="BL25" s="49"/>
      <c r="BM25" s="58"/>
      <c r="BN25" s="32"/>
      <c r="BO25" s="49"/>
      <c r="BP25" s="58"/>
      <c r="BQ25" s="32"/>
      <c r="BR25" s="49"/>
      <c r="BS25" s="58"/>
      <c r="BT25" s="32"/>
      <c r="BU25" s="51"/>
      <c r="BV25" s="58"/>
      <c r="BW25" s="34"/>
      <c r="BX25" s="49"/>
      <c r="BY25" s="58"/>
      <c r="BZ25" s="32"/>
      <c r="CA25" s="59"/>
      <c r="CB25" s="36">
        <f t="shared" si="0"/>
        <v>0</v>
      </c>
      <c r="CC25" s="60"/>
      <c r="CD25" s="60"/>
      <c r="CE25" s="36">
        <f t="shared" si="1"/>
        <v>0</v>
      </c>
      <c r="CF25" s="36"/>
      <c r="CG25" s="60"/>
      <c r="CH25" s="60"/>
      <c r="CI25" s="60"/>
    </row>
    <row r="26" spans="1:87" s="61" customFormat="1" ht="16.5" customHeight="1">
      <c r="A26" s="37">
        <v>72</v>
      </c>
      <c r="B26" s="43" t="s">
        <v>79</v>
      </c>
      <c r="C26" s="44" t="s">
        <v>80</v>
      </c>
      <c r="D26" s="72"/>
      <c r="E26" s="73"/>
      <c r="F26" s="74"/>
      <c r="G26" s="72"/>
      <c r="H26" s="73"/>
      <c r="I26" s="74"/>
      <c r="J26" s="72"/>
      <c r="K26" s="73"/>
      <c r="L26" s="74"/>
      <c r="M26" s="72"/>
      <c r="N26" s="73"/>
      <c r="O26" s="74"/>
      <c r="P26" s="72"/>
      <c r="Q26" s="73"/>
      <c r="R26" s="74"/>
      <c r="S26" s="72"/>
      <c r="T26" s="73"/>
      <c r="U26" s="74"/>
      <c r="V26" s="72"/>
      <c r="W26" s="73"/>
      <c r="X26" s="74"/>
      <c r="Y26" s="72"/>
      <c r="Z26" s="73"/>
      <c r="AA26" s="74"/>
      <c r="AB26" s="72"/>
      <c r="AC26" s="73"/>
      <c r="AD26" s="74"/>
      <c r="AE26" s="72"/>
      <c r="AF26" s="73"/>
      <c r="AG26" s="74"/>
      <c r="AH26" s="72"/>
      <c r="AI26" s="73"/>
      <c r="AJ26" s="74"/>
      <c r="AK26" s="72"/>
      <c r="AL26" s="73"/>
      <c r="AM26" s="74"/>
      <c r="AN26" s="72"/>
      <c r="AO26" s="73"/>
      <c r="AP26" s="74"/>
      <c r="AQ26" s="68"/>
      <c r="AR26" s="69"/>
      <c r="AS26" s="70"/>
      <c r="AT26" s="68"/>
      <c r="AU26" s="69"/>
      <c r="AV26" s="71"/>
      <c r="AW26" s="68"/>
      <c r="AX26" s="69"/>
      <c r="AY26" s="70"/>
      <c r="AZ26" s="75"/>
      <c r="BA26" s="76"/>
      <c r="BB26" s="70"/>
      <c r="BC26" s="75"/>
      <c r="BD26" s="76"/>
      <c r="BE26" s="70"/>
      <c r="BF26" s="75"/>
      <c r="BG26" s="76"/>
      <c r="BH26" s="70"/>
      <c r="BI26" s="75"/>
      <c r="BJ26" s="76"/>
      <c r="BK26" s="70"/>
      <c r="BL26" s="75"/>
      <c r="BM26" s="76"/>
      <c r="BN26" s="70"/>
      <c r="BO26" s="75"/>
      <c r="BP26" s="76"/>
      <c r="BQ26" s="70"/>
      <c r="BR26" s="75"/>
      <c r="BS26" s="76"/>
      <c r="BT26" s="70"/>
      <c r="BU26" s="77"/>
      <c r="BV26" s="76"/>
      <c r="BW26" s="71"/>
      <c r="BX26" s="75"/>
      <c r="BY26" s="76"/>
      <c r="BZ26" s="70"/>
      <c r="CA26" s="59">
        <v>24</v>
      </c>
      <c r="CB26" s="36">
        <f t="shared" si="0"/>
        <v>0</v>
      </c>
      <c r="CC26" s="60">
        <v>1210</v>
      </c>
      <c r="CD26" s="60">
        <f>CC26-CC26*CC4</f>
        <v>1210</v>
      </c>
      <c r="CE26" s="36">
        <f t="shared" si="1"/>
        <v>0</v>
      </c>
      <c r="CF26" s="36"/>
      <c r="CG26" s="60"/>
      <c r="CH26" s="60">
        <v>1200</v>
      </c>
      <c r="CI26" s="60">
        <f>(F26+I26)*CH26</f>
        <v>0</v>
      </c>
    </row>
    <row r="27" spans="1:87" ht="48.75" customHeight="1">
      <c r="A27" s="138" t="s">
        <v>81</v>
      </c>
      <c r="B27" s="138"/>
      <c r="C27" s="138"/>
      <c r="D27" s="139"/>
      <c r="E27" s="139"/>
      <c r="F27" s="8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141"/>
      <c r="R27" s="141"/>
      <c r="S27" s="139"/>
      <c r="T27" s="139"/>
      <c r="U27" s="139"/>
      <c r="V27" s="82"/>
      <c r="W27" s="82"/>
      <c r="X27" s="8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2"/>
      <c r="AL27" s="142"/>
      <c r="AM27" s="142"/>
      <c r="AN27" s="139"/>
      <c r="AO27" s="139"/>
      <c r="AP27" s="139"/>
      <c r="AQ27" s="83"/>
      <c r="AR27" s="82"/>
      <c r="AS27" s="80"/>
      <c r="AT27" s="82"/>
      <c r="AU27" s="82"/>
      <c r="AV27" s="80"/>
      <c r="AW27" s="82"/>
      <c r="AX27" s="82"/>
      <c r="AY27" s="80"/>
      <c r="AZ27" s="82"/>
      <c r="BA27" s="82"/>
      <c r="BB27" s="80"/>
      <c r="BC27" s="82"/>
      <c r="BD27" s="82"/>
      <c r="BE27" s="80"/>
      <c r="BF27" s="82"/>
      <c r="BG27" s="82"/>
      <c r="BH27" s="80"/>
      <c r="BI27" s="82"/>
      <c r="BJ27" s="82"/>
      <c r="BK27" s="80"/>
      <c r="BL27" s="82"/>
      <c r="BM27" s="82"/>
      <c r="BN27" s="80"/>
      <c r="BO27" s="82"/>
      <c r="BP27" s="82"/>
      <c r="BQ27" s="80"/>
      <c r="BR27" s="82"/>
      <c r="BS27" s="82"/>
      <c r="BT27" s="80"/>
      <c r="BU27" s="82"/>
      <c r="BV27" s="82"/>
      <c r="BW27" s="80"/>
      <c r="BX27" s="82"/>
      <c r="BY27" s="82"/>
      <c r="BZ27" s="80"/>
      <c r="CA27" s="59"/>
      <c r="CB27" s="36"/>
      <c r="CC27" s="36"/>
      <c r="CD27" s="36"/>
      <c r="CE27" s="36">
        <f t="shared" si="1"/>
        <v>0</v>
      </c>
      <c r="CF27" s="84"/>
      <c r="CG27" s="85"/>
      <c r="CH27" s="86"/>
      <c r="CI27" s="36">
        <f>(D27+I27)*CH27</f>
        <v>0</v>
      </c>
    </row>
    <row r="28" spans="1:87" s="55" customFormat="1" ht="16.5" customHeight="1">
      <c r="A28" s="37">
        <v>72</v>
      </c>
      <c r="B28" s="38" t="s">
        <v>82</v>
      </c>
      <c r="C28" s="87" t="s">
        <v>83</v>
      </c>
      <c r="D28" s="143"/>
      <c r="E28" s="143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>
        <v>1</v>
      </c>
      <c r="AL28" s="144"/>
      <c r="AM28" s="144"/>
      <c r="AN28" s="144"/>
      <c r="AO28" s="144"/>
      <c r="AP28" s="144"/>
      <c r="AQ28" s="145"/>
      <c r="AR28" s="145"/>
      <c r="AS28" s="145"/>
      <c r="AT28" s="146"/>
      <c r="AU28" s="146"/>
      <c r="AV28" s="146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7"/>
      <c r="BV28" s="147"/>
      <c r="BW28" s="147"/>
      <c r="BX28" s="145"/>
      <c r="BY28" s="145"/>
      <c r="BZ28" s="145"/>
      <c r="CA28" s="53">
        <v>34</v>
      </c>
      <c r="CB28" s="54">
        <f aca="true" t="shared" si="4" ref="CB28:CB49">CE28*CA28</f>
        <v>34</v>
      </c>
      <c r="CC28" s="54">
        <v>1790</v>
      </c>
      <c r="CD28" s="54">
        <f>CC28-CC28*CC4</f>
        <v>1790</v>
      </c>
      <c r="CE28" s="36">
        <f t="shared" si="1"/>
        <v>1</v>
      </c>
      <c r="CF28" s="36"/>
      <c r="CG28" s="54"/>
      <c r="CH28" s="54">
        <v>1740</v>
      </c>
      <c r="CI28" s="54">
        <f aca="true" t="shared" si="5" ref="CI28:CI49">(F28+I28)*CH28</f>
        <v>0</v>
      </c>
    </row>
    <row r="29" spans="1:87" s="55" customFormat="1" ht="16.5" customHeight="1">
      <c r="A29" s="37">
        <v>72</v>
      </c>
      <c r="B29" s="38" t="s">
        <v>84</v>
      </c>
      <c r="C29" s="87" t="s">
        <v>85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8"/>
      <c r="AU29" s="148"/>
      <c r="AV29" s="148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9"/>
      <c r="BV29" s="149"/>
      <c r="BW29" s="149"/>
      <c r="BX29" s="144"/>
      <c r="BY29" s="144"/>
      <c r="BZ29" s="144"/>
      <c r="CA29" s="53">
        <v>47</v>
      </c>
      <c r="CB29" s="54">
        <f t="shared" si="4"/>
        <v>0</v>
      </c>
      <c r="CC29" s="54">
        <v>2550</v>
      </c>
      <c r="CD29" s="54">
        <f>CC29-CC29*CC4</f>
        <v>2550</v>
      </c>
      <c r="CE29" s="36">
        <f t="shared" si="1"/>
        <v>0</v>
      </c>
      <c r="CF29" s="36"/>
      <c r="CG29" s="54"/>
      <c r="CH29" s="54">
        <v>2475</v>
      </c>
      <c r="CI29" s="54">
        <f t="shared" si="5"/>
        <v>0</v>
      </c>
    </row>
    <row r="30" spans="1:87" s="55" customFormat="1" ht="16.5" customHeight="1">
      <c r="A30" s="41">
        <v>72</v>
      </c>
      <c r="B30" s="42" t="s">
        <v>86</v>
      </c>
      <c r="C30" s="87" t="s">
        <v>87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8"/>
      <c r="AU30" s="148"/>
      <c r="AV30" s="148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9"/>
      <c r="BV30" s="149"/>
      <c r="BW30" s="149"/>
      <c r="BX30" s="144"/>
      <c r="BY30" s="144"/>
      <c r="BZ30" s="144"/>
      <c r="CA30" s="53">
        <v>38</v>
      </c>
      <c r="CB30" s="54">
        <f t="shared" si="4"/>
        <v>0</v>
      </c>
      <c r="CC30" s="54">
        <v>2800</v>
      </c>
      <c r="CD30" s="54">
        <f>CC30-CC30*CC4</f>
        <v>2800</v>
      </c>
      <c r="CE30" s="36">
        <f t="shared" si="1"/>
        <v>0</v>
      </c>
      <c r="CF30" s="36"/>
      <c r="CG30" s="54"/>
      <c r="CH30" s="54">
        <v>2740</v>
      </c>
      <c r="CI30" s="54">
        <f t="shared" si="5"/>
        <v>0</v>
      </c>
    </row>
    <row r="31" spans="1:87" s="55" customFormat="1" ht="16.5" customHeight="1">
      <c r="A31" s="37">
        <v>72</v>
      </c>
      <c r="B31" s="38" t="s">
        <v>88</v>
      </c>
      <c r="C31" s="87" t="s">
        <v>89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8"/>
      <c r="AU31" s="148"/>
      <c r="AV31" s="148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9"/>
      <c r="BV31" s="149"/>
      <c r="BW31" s="149"/>
      <c r="BX31" s="144"/>
      <c r="BY31" s="144"/>
      <c r="BZ31" s="144"/>
      <c r="CA31" s="53">
        <v>17</v>
      </c>
      <c r="CB31" s="54">
        <f t="shared" si="4"/>
        <v>0</v>
      </c>
      <c r="CC31" s="54">
        <v>740</v>
      </c>
      <c r="CD31" s="54">
        <f>CC31-CC31*CC4</f>
        <v>740</v>
      </c>
      <c r="CE31" s="36">
        <f t="shared" si="1"/>
        <v>0</v>
      </c>
      <c r="CF31" s="36"/>
      <c r="CG31" s="54"/>
      <c r="CH31" s="54">
        <v>760</v>
      </c>
      <c r="CI31" s="54">
        <f t="shared" si="5"/>
        <v>0</v>
      </c>
    </row>
    <row r="32" spans="1:87" s="55" customFormat="1" ht="16.5" customHeight="1">
      <c r="A32" s="41">
        <v>72</v>
      </c>
      <c r="B32" s="42" t="s">
        <v>90</v>
      </c>
      <c r="C32" s="87" t="s">
        <v>91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8"/>
      <c r="AU32" s="148"/>
      <c r="AV32" s="148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9"/>
      <c r="BV32" s="149"/>
      <c r="BW32" s="149"/>
      <c r="BX32" s="144"/>
      <c r="BY32" s="144"/>
      <c r="BZ32" s="144"/>
      <c r="CA32" s="53">
        <v>19</v>
      </c>
      <c r="CB32" s="54">
        <f t="shared" si="4"/>
        <v>0</v>
      </c>
      <c r="CC32" s="54">
        <v>875</v>
      </c>
      <c r="CD32" s="54">
        <f>CC32-CC32*CC4</f>
        <v>875</v>
      </c>
      <c r="CE32" s="36">
        <f t="shared" si="1"/>
        <v>0</v>
      </c>
      <c r="CF32" s="36"/>
      <c r="CG32" s="54"/>
      <c r="CH32" s="54">
        <v>910</v>
      </c>
      <c r="CI32" s="54">
        <f t="shared" si="5"/>
        <v>0</v>
      </c>
    </row>
    <row r="33" spans="1:87" s="55" customFormat="1" ht="16.5" customHeight="1">
      <c r="A33" s="37">
        <v>72</v>
      </c>
      <c r="B33" s="38" t="s">
        <v>92</v>
      </c>
      <c r="C33" s="87" t="s">
        <v>93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>
        <v>1</v>
      </c>
      <c r="AL33" s="144"/>
      <c r="AM33" s="144"/>
      <c r="AN33" s="144"/>
      <c r="AO33" s="144"/>
      <c r="AP33" s="144"/>
      <c r="AQ33" s="144"/>
      <c r="AR33" s="144"/>
      <c r="AS33" s="144"/>
      <c r="AT33" s="148"/>
      <c r="AU33" s="148"/>
      <c r="AV33" s="148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9"/>
      <c r="BV33" s="149"/>
      <c r="BW33" s="149"/>
      <c r="BX33" s="144"/>
      <c r="BY33" s="144"/>
      <c r="BZ33" s="144"/>
      <c r="CA33" s="53">
        <v>23</v>
      </c>
      <c r="CB33" s="54">
        <f t="shared" si="4"/>
        <v>23</v>
      </c>
      <c r="CC33" s="54">
        <v>1030</v>
      </c>
      <c r="CD33" s="54">
        <f>CC33-CC33*CC4</f>
        <v>1030</v>
      </c>
      <c r="CE33" s="36">
        <f t="shared" si="1"/>
        <v>1</v>
      </c>
      <c r="CF33" s="36"/>
      <c r="CG33" s="54"/>
      <c r="CH33" s="54">
        <v>1080</v>
      </c>
      <c r="CI33" s="54">
        <f t="shared" si="5"/>
        <v>0</v>
      </c>
    </row>
    <row r="34" spans="1:87" s="61" customFormat="1" ht="16.5" customHeight="1">
      <c r="A34" s="41">
        <v>72</v>
      </c>
      <c r="B34" s="42" t="s">
        <v>94</v>
      </c>
      <c r="C34" s="88" t="s">
        <v>95</v>
      </c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>
        <v>1</v>
      </c>
      <c r="AL34" s="150"/>
      <c r="AM34" s="150"/>
      <c r="AN34" s="150"/>
      <c r="AO34" s="150"/>
      <c r="AP34" s="150"/>
      <c r="AQ34" s="150"/>
      <c r="AR34" s="150"/>
      <c r="AS34" s="150"/>
      <c r="AT34" s="151"/>
      <c r="AU34" s="151"/>
      <c r="AV34" s="151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2"/>
      <c r="BV34" s="152"/>
      <c r="BW34" s="152"/>
      <c r="BX34" s="150"/>
      <c r="BY34" s="150"/>
      <c r="BZ34" s="150"/>
      <c r="CA34" s="59">
        <v>53</v>
      </c>
      <c r="CB34" s="54">
        <f t="shared" si="4"/>
        <v>53</v>
      </c>
      <c r="CC34" s="60">
        <v>2310</v>
      </c>
      <c r="CD34" s="60">
        <f>CC34-CC34*CC4</f>
        <v>2310</v>
      </c>
      <c r="CE34" s="36">
        <f t="shared" si="1"/>
        <v>1</v>
      </c>
      <c r="CF34" s="36"/>
      <c r="CG34" s="60"/>
      <c r="CH34" s="60">
        <v>2330</v>
      </c>
      <c r="CI34" s="60">
        <f t="shared" si="5"/>
        <v>0</v>
      </c>
    </row>
    <row r="35" spans="1:87" s="61" customFormat="1" ht="16.5" customHeight="1">
      <c r="A35" s="37">
        <v>72</v>
      </c>
      <c r="B35" s="38" t="s">
        <v>96</v>
      </c>
      <c r="C35" s="88" t="s">
        <v>97</v>
      </c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1"/>
      <c r="AU35" s="151"/>
      <c r="AV35" s="151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2"/>
      <c r="BV35" s="152"/>
      <c r="BW35" s="152"/>
      <c r="BX35" s="150"/>
      <c r="BY35" s="150"/>
      <c r="BZ35" s="150"/>
      <c r="CA35" s="59">
        <v>18</v>
      </c>
      <c r="CB35" s="54">
        <f t="shared" si="4"/>
        <v>0</v>
      </c>
      <c r="CC35" s="60">
        <v>850</v>
      </c>
      <c r="CD35" s="60" t="e">
        <f>CC35-CC35*#REF!</f>
        <v>#REF!</v>
      </c>
      <c r="CE35" s="36">
        <f t="shared" si="1"/>
        <v>0</v>
      </c>
      <c r="CF35" s="36"/>
      <c r="CG35" s="60"/>
      <c r="CH35" s="60">
        <v>850</v>
      </c>
      <c r="CI35" s="60">
        <f t="shared" si="5"/>
        <v>0</v>
      </c>
    </row>
    <row r="36" spans="1:87" s="61" customFormat="1" ht="16.5" customHeight="1">
      <c r="A36" s="41">
        <v>72</v>
      </c>
      <c r="B36" s="42" t="s">
        <v>98</v>
      </c>
      <c r="C36" s="88" t="s">
        <v>99</v>
      </c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1"/>
      <c r="AU36" s="151"/>
      <c r="AV36" s="151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2"/>
      <c r="BV36" s="152"/>
      <c r="BW36" s="152"/>
      <c r="BX36" s="150"/>
      <c r="BY36" s="150"/>
      <c r="BZ36" s="150"/>
      <c r="CA36" s="59">
        <v>16</v>
      </c>
      <c r="CB36" s="54">
        <f t="shared" si="4"/>
        <v>0</v>
      </c>
      <c r="CC36" s="60">
        <v>580</v>
      </c>
      <c r="CD36" s="60" t="e">
        <f>CC36-CC36*#REF!</f>
        <v>#REF!</v>
      </c>
      <c r="CE36" s="36">
        <f t="shared" si="1"/>
        <v>0</v>
      </c>
      <c r="CF36" s="36"/>
      <c r="CG36" s="60"/>
      <c r="CH36" s="60">
        <v>640</v>
      </c>
      <c r="CI36" s="60">
        <f t="shared" si="5"/>
        <v>0</v>
      </c>
    </row>
    <row r="37" spans="1:87" s="55" customFormat="1" ht="16.5" customHeight="1">
      <c r="A37" s="37">
        <v>72</v>
      </c>
      <c r="B37" s="38" t="s">
        <v>100</v>
      </c>
      <c r="C37" s="87" t="s">
        <v>101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53">
        <v>18</v>
      </c>
      <c r="CB37" s="54">
        <f t="shared" si="4"/>
        <v>0</v>
      </c>
      <c r="CC37" s="54">
        <v>850</v>
      </c>
      <c r="CD37" s="54" t="e">
        <f>CC37-CC37*#REF!</f>
        <v>#REF!</v>
      </c>
      <c r="CE37" s="36">
        <f t="shared" si="1"/>
        <v>0</v>
      </c>
      <c r="CF37" s="36"/>
      <c r="CG37" s="54"/>
      <c r="CH37" s="54">
        <v>850</v>
      </c>
      <c r="CI37" s="54">
        <f t="shared" si="5"/>
        <v>0</v>
      </c>
    </row>
    <row r="38" spans="1:87" s="55" customFormat="1" ht="16.5" customHeight="1">
      <c r="A38" s="41">
        <v>72</v>
      </c>
      <c r="B38" s="42" t="s">
        <v>102</v>
      </c>
      <c r="C38" s="87" t="s">
        <v>103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53">
        <v>16</v>
      </c>
      <c r="CB38" s="54">
        <f t="shared" si="4"/>
        <v>0</v>
      </c>
      <c r="CC38" s="54">
        <v>580</v>
      </c>
      <c r="CD38" s="54" t="e">
        <f>CC38-CC38*#REF!</f>
        <v>#REF!</v>
      </c>
      <c r="CE38" s="36">
        <f t="shared" si="1"/>
        <v>0</v>
      </c>
      <c r="CF38" s="36"/>
      <c r="CG38" s="54"/>
      <c r="CH38" s="54">
        <v>640</v>
      </c>
      <c r="CI38" s="54">
        <f t="shared" si="5"/>
        <v>0</v>
      </c>
    </row>
    <row r="39" spans="1:87" s="55" customFormat="1" ht="16.5" customHeight="1">
      <c r="A39" s="37">
        <v>72</v>
      </c>
      <c r="B39" s="38" t="s">
        <v>104</v>
      </c>
      <c r="C39" s="87" t="s">
        <v>105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53">
        <v>18</v>
      </c>
      <c r="CB39" s="54">
        <f t="shared" si="4"/>
        <v>0</v>
      </c>
      <c r="CC39" s="54">
        <v>850</v>
      </c>
      <c r="CD39" s="54">
        <f>CC39-CC39*CD2</f>
        <v>850</v>
      </c>
      <c r="CE39" s="36">
        <f aca="true" t="shared" si="6" ref="CE39:CE71">SUM(D39:BZ39)</f>
        <v>0</v>
      </c>
      <c r="CF39" s="36"/>
      <c r="CG39" s="54"/>
      <c r="CH39" s="54">
        <v>850</v>
      </c>
      <c r="CI39" s="54">
        <f t="shared" si="5"/>
        <v>0</v>
      </c>
    </row>
    <row r="40" spans="1:87" s="61" customFormat="1" ht="16.5" customHeight="1">
      <c r="A40" s="41">
        <v>72</v>
      </c>
      <c r="B40" s="42" t="s">
        <v>106</v>
      </c>
      <c r="C40" s="88" t="s">
        <v>107</v>
      </c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59">
        <v>16</v>
      </c>
      <c r="CB40" s="54">
        <f t="shared" si="4"/>
        <v>0</v>
      </c>
      <c r="CC40" s="60">
        <v>580</v>
      </c>
      <c r="CD40" s="60">
        <f>CC40-CC40*CD2</f>
        <v>580</v>
      </c>
      <c r="CE40" s="36">
        <f t="shared" si="6"/>
        <v>0</v>
      </c>
      <c r="CF40" s="36"/>
      <c r="CG40" s="60"/>
      <c r="CH40" s="60">
        <v>640</v>
      </c>
      <c r="CI40" s="60">
        <f t="shared" si="5"/>
        <v>0</v>
      </c>
    </row>
    <row r="41" spans="1:87" s="61" customFormat="1" ht="16.5" customHeight="1">
      <c r="A41" s="37">
        <v>72</v>
      </c>
      <c r="B41" s="38" t="s">
        <v>108</v>
      </c>
      <c r="C41" s="88" t="s">
        <v>109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59">
        <v>18</v>
      </c>
      <c r="CB41" s="54">
        <f t="shared" si="4"/>
        <v>0</v>
      </c>
      <c r="CC41" s="60">
        <v>850</v>
      </c>
      <c r="CD41" s="60">
        <f>CC41-CC41*CD4</f>
        <v>850</v>
      </c>
      <c r="CE41" s="36">
        <f t="shared" si="6"/>
        <v>0</v>
      </c>
      <c r="CF41" s="36"/>
      <c r="CG41" s="60"/>
      <c r="CH41" s="60">
        <v>850</v>
      </c>
      <c r="CI41" s="60">
        <f t="shared" si="5"/>
        <v>0</v>
      </c>
    </row>
    <row r="42" spans="1:87" s="61" customFormat="1" ht="16.5" customHeight="1">
      <c r="A42" s="41">
        <v>72</v>
      </c>
      <c r="B42" s="42" t="s">
        <v>110</v>
      </c>
      <c r="C42" s="88" t="s">
        <v>111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59">
        <v>16</v>
      </c>
      <c r="CB42" s="54">
        <f t="shared" si="4"/>
        <v>0</v>
      </c>
      <c r="CC42" s="60">
        <v>580</v>
      </c>
      <c r="CD42" s="60">
        <f>CC42-CC42*CD4</f>
        <v>580</v>
      </c>
      <c r="CE42" s="36">
        <f t="shared" si="6"/>
        <v>0</v>
      </c>
      <c r="CF42" s="36"/>
      <c r="CG42" s="60"/>
      <c r="CH42" s="60">
        <v>640</v>
      </c>
      <c r="CI42" s="60">
        <f t="shared" si="5"/>
        <v>0</v>
      </c>
    </row>
    <row r="43" spans="1:87" s="55" customFormat="1" ht="16.5" customHeight="1">
      <c r="A43" s="37">
        <v>72</v>
      </c>
      <c r="B43" s="38" t="s">
        <v>112</v>
      </c>
      <c r="C43" s="87" t="s">
        <v>113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53">
        <v>18</v>
      </c>
      <c r="CB43" s="54">
        <f t="shared" si="4"/>
        <v>0</v>
      </c>
      <c r="CC43" s="54">
        <v>850</v>
      </c>
      <c r="CD43" s="54" t="e">
        <f>CC43-CC43*#REF!</f>
        <v>#REF!</v>
      </c>
      <c r="CE43" s="36">
        <f t="shared" si="6"/>
        <v>0</v>
      </c>
      <c r="CF43" s="36"/>
      <c r="CG43" s="54"/>
      <c r="CH43" s="54">
        <v>850</v>
      </c>
      <c r="CI43" s="54">
        <f t="shared" si="5"/>
        <v>0</v>
      </c>
    </row>
    <row r="44" spans="1:87" s="55" customFormat="1" ht="16.5" customHeight="1">
      <c r="A44" s="41">
        <v>72</v>
      </c>
      <c r="B44" s="42" t="s">
        <v>114</v>
      </c>
      <c r="C44" s="87" t="s">
        <v>115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53">
        <v>16</v>
      </c>
      <c r="CB44" s="54">
        <f t="shared" si="4"/>
        <v>0</v>
      </c>
      <c r="CC44" s="54">
        <v>580</v>
      </c>
      <c r="CD44" s="54" t="e">
        <f>CC44-CC44*#REF!</f>
        <v>#REF!</v>
      </c>
      <c r="CE44" s="36">
        <f t="shared" si="6"/>
        <v>0</v>
      </c>
      <c r="CF44" s="36"/>
      <c r="CG44" s="54"/>
      <c r="CH44" s="54">
        <v>640</v>
      </c>
      <c r="CI44" s="54">
        <f t="shared" si="5"/>
        <v>0</v>
      </c>
    </row>
    <row r="45" spans="1:87" s="55" customFormat="1" ht="16.5" customHeight="1">
      <c r="A45" s="37">
        <v>72</v>
      </c>
      <c r="B45" s="38" t="s">
        <v>116</v>
      </c>
      <c r="C45" s="87" t="s">
        <v>117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53">
        <v>18</v>
      </c>
      <c r="CB45" s="54">
        <f t="shared" si="4"/>
        <v>0</v>
      </c>
      <c r="CC45" s="54">
        <v>850</v>
      </c>
      <c r="CD45" s="54">
        <f>CC45-CC45*CD8</f>
        <v>-560150</v>
      </c>
      <c r="CE45" s="36">
        <f t="shared" si="6"/>
        <v>0</v>
      </c>
      <c r="CF45" s="36"/>
      <c r="CG45" s="54"/>
      <c r="CH45" s="54">
        <v>850</v>
      </c>
      <c r="CI45" s="54">
        <f t="shared" si="5"/>
        <v>0</v>
      </c>
    </row>
    <row r="46" spans="1:87" s="61" customFormat="1" ht="21" customHeight="1">
      <c r="A46" s="41">
        <v>72</v>
      </c>
      <c r="B46" s="42" t="s">
        <v>118</v>
      </c>
      <c r="C46" s="88" t="s">
        <v>119</v>
      </c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>
        <v>1</v>
      </c>
      <c r="AL46" s="150"/>
      <c r="AM46" s="150"/>
      <c r="AN46" s="150"/>
      <c r="AO46" s="150"/>
      <c r="AP46" s="150"/>
      <c r="AQ46" s="150"/>
      <c r="AR46" s="150"/>
      <c r="AS46" s="150"/>
      <c r="AT46" s="151"/>
      <c r="AU46" s="151"/>
      <c r="AV46" s="151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2"/>
      <c r="BV46" s="152"/>
      <c r="BW46" s="152"/>
      <c r="BX46" s="150"/>
      <c r="BY46" s="150"/>
      <c r="BZ46" s="150"/>
      <c r="CA46" s="59">
        <v>16</v>
      </c>
      <c r="CB46" s="54">
        <f t="shared" si="4"/>
        <v>16</v>
      </c>
      <c r="CC46" s="60">
        <v>580</v>
      </c>
      <c r="CD46" s="60">
        <f>CC46-CC46*CD8</f>
        <v>-382220</v>
      </c>
      <c r="CE46" s="36">
        <f t="shared" si="6"/>
        <v>1</v>
      </c>
      <c r="CF46" s="36"/>
      <c r="CG46" s="60"/>
      <c r="CH46" s="60">
        <v>640</v>
      </c>
      <c r="CI46" s="60">
        <f t="shared" si="5"/>
        <v>0</v>
      </c>
    </row>
    <row r="47" spans="1:87" s="55" customFormat="1" ht="16.5" customHeight="1">
      <c r="A47" s="37">
        <v>72</v>
      </c>
      <c r="B47" s="38" t="s">
        <v>120</v>
      </c>
      <c r="C47" s="89" t="s">
        <v>121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>
        <v>1</v>
      </c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90">
        <v>18</v>
      </c>
      <c r="CB47" s="54">
        <f t="shared" si="4"/>
        <v>18</v>
      </c>
      <c r="CC47" s="91">
        <v>850</v>
      </c>
      <c r="CD47" s="91">
        <f>CC47-CC47*CD10</f>
        <v>-781150</v>
      </c>
      <c r="CE47" s="36">
        <f t="shared" si="6"/>
        <v>1</v>
      </c>
      <c r="CF47" s="36"/>
      <c r="CG47" s="91"/>
      <c r="CH47" s="91">
        <v>850</v>
      </c>
      <c r="CI47" s="91">
        <f t="shared" si="5"/>
        <v>0</v>
      </c>
    </row>
    <row r="48" spans="1:87" s="55" customFormat="1" ht="16.5" customHeight="1">
      <c r="A48" s="37">
        <v>72</v>
      </c>
      <c r="B48" s="38" t="s">
        <v>122</v>
      </c>
      <c r="C48" s="89" t="s">
        <v>123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90">
        <v>19</v>
      </c>
      <c r="CB48" s="54">
        <f t="shared" si="4"/>
        <v>0</v>
      </c>
      <c r="CC48" s="91">
        <v>851</v>
      </c>
      <c r="CD48" s="91">
        <f>CC48-CC48*CD11</f>
        <v>-948014</v>
      </c>
      <c r="CE48" s="36">
        <f t="shared" si="6"/>
        <v>0</v>
      </c>
      <c r="CF48" s="36"/>
      <c r="CG48" s="91"/>
      <c r="CH48" s="91">
        <v>851</v>
      </c>
      <c r="CI48" s="91">
        <f t="shared" si="5"/>
        <v>0</v>
      </c>
    </row>
    <row r="49" spans="1:87" s="55" customFormat="1" ht="16.5" customHeight="1">
      <c r="A49" s="37">
        <v>72</v>
      </c>
      <c r="B49" s="38" t="s">
        <v>124</v>
      </c>
      <c r="C49" s="89" t="s">
        <v>125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>
        <v>2</v>
      </c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90">
        <v>20</v>
      </c>
      <c r="CB49" s="54">
        <f t="shared" si="4"/>
        <v>40</v>
      </c>
      <c r="CC49" s="91">
        <v>852</v>
      </c>
      <c r="CD49" s="91">
        <f>CC49-CC49*CD12</f>
        <v>-868188</v>
      </c>
      <c r="CE49" s="36">
        <f t="shared" si="6"/>
        <v>2</v>
      </c>
      <c r="CF49" s="36"/>
      <c r="CG49" s="91"/>
      <c r="CH49" s="91">
        <v>852</v>
      </c>
      <c r="CI49" s="91">
        <f t="shared" si="5"/>
        <v>0</v>
      </c>
    </row>
    <row r="50" spans="1:87" s="55" customFormat="1" ht="22.5" customHeight="1">
      <c r="A50" s="153" t="s">
        <v>126</v>
      </c>
      <c r="B50" s="153"/>
      <c r="C50" s="153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94"/>
      <c r="CB50" s="95"/>
      <c r="CC50" s="95"/>
      <c r="CD50" s="95"/>
      <c r="CE50" s="36">
        <f t="shared" si="6"/>
        <v>0</v>
      </c>
      <c r="CF50" s="96"/>
      <c r="CG50" s="95"/>
      <c r="CH50" s="95"/>
      <c r="CI50" s="95"/>
    </row>
    <row r="51" spans="1:87" s="61" customFormat="1" ht="27.75" customHeight="1">
      <c r="A51" s="79">
        <v>72</v>
      </c>
      <c r="B51" s="43" t="s">
        <v>127</v>
      </c>
      <c r="C51" s="81" t="s">
        <v>128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1"/>
      <c r="AU51" s="151"/>
      <c r="AV51" s="151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2"/>
      <c r="BV51" s="152"/>
      <c r="BW51" s="152"/>
      <c r="BX51" s="150"/>
      <c r="BY51" s="150"/>
      <c r="BZ51" s="150"/>
      <c r="CA51" s="97">
        <v>16</v>
      </c>
      <c r="CB51" s="93">
        <f aca="true" t="shared" si="7" ref="CB51:CB71">CE51*CA51</f>
        <v>0</v>
      </c>
      <c r="CC51" s="93">
        <v>580</v>
      </c>
      <c r="CD51" s="93">
        <f>CC51-CC51*CD10</f>
        <v>-533020</v>
      </c>
      <c r="CE51" s="36">
        <f t="shared" si="6"/>
        <v>0</v>
      </c>
      <c r="CF51" s="98"/>
      <c r="CG51" s="93"/>
      <c r="CH51" s="93">
        <v>640</v>
      </c>
      <c r="CI51" s="93">
        <f aca="true" t="shared" si="8" ref="CI51:CI90">(F51+I51)*CH51</f>
        <v>0</v>
      </c>
    </row>
    <row r="52" spans="1:87" s="55" customFormat="1" ht="27.75" customHeight="1">
      <c r="A52" s="78">
        <v>72</v>
      </c>
      <c r="B52" s="52" t="s">
        <v>129</v>
      </c>
      <c r="C52" s="87" t="s">
        <v>130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8"/>
      <c r="AU52" s="148"/>
      <c r="AV52" s="148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9"/>
      <c r="BV52" s="149"/>
      <c r="BW52" s="149"/>
      <c r="BX52" s="144"/>
      <c r="BY52" s="144"/>
      <c r="BZ52" s="144"/>
      <c r="CA52" s="53">
        <v>18</v>
      </c>
      <c r="CB52" s="93">
        <f t="shared" si="7"/>
        <v>0</v>
      </c>
      <c r="CC52" s="54">
        <v>850</v>
      </c>
      <c r="CD52" s="54">
        <f>CC52-CC52*CD12</f>
        <v>-866150</v>
      </c>
      <c r="CE52" s="36">
        <f t="shared" si="6"/>
        <v>0</v>
      </c>
      <c r="CF52" s="36"/>
      <c r="CG52" s="54"/>
      <c r="CH52" s="54">
        <v>850</v>
      </c>
      <c r="CI52" s="54">
        <f t="shared" si="8"/>
        <v>0</v>
      </c>
    </row>
    <row r="53" spans="1:87" s="61" customFormat="1" ht="27.75" customHeight="1">
      <c r="A53" s="79">
        <v>72</v>
      </c>
      <c r="B53" s="43" t="s">
        <v>131</v>
      </c>
      <c r="C53" s="88" t="s">
        <v>132</v>
      </c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1"/>
      <c r="AU53" s="151"/>
      <c r="AV53" s="151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2"/>
      <c r="BV53" s="152"/>
      <c r="BW53" s="152"/>
      <c r="BX53" s="150"/>
      <c r="BY53" s="150"/>
      <c r="BZ53" s="150"/>
      <c r="CA53" s="59">
        <v>16</v>
      </c>
      <c r="CB53" s="93">
        <f t="shared" si="7"/>
        <v>0</v>
      </c>
      <c r="CC53" s="60">
        <v>580</v>
      </c>
      <c r="CD53" s="60">
        <f>CC53-CC53*CD12</f>
        <v>-591020</v>
      </c>
      <c r="CE53" s="36">
        <f t="shared" si="6"/>
        <v>0</v>
      </c>
      <c r="CF53" s="36"/>
      <c r="CG53" s="60"/>
      <c r="CH53" s="60">
        <v>640</v>
      </c>
      <c r="CI53" s="60">
        <f t="shared" si="8"/>
        <v>0</v>
      </c>
    </row>
    <row r="54" spans="1:87" s="61" customFormat="1" ht="27.75" customHeight="1">
      <c r="A54" s="78">
        <v>72</v>
      </c>
      <c r="B54" s="52" t="s">
        <v>133</v>
      </c>
      <c r="C54" s="87" t="s">
        <v>134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8"/>
      <c r="AU54" s="148"/>
      <c r="AV54" s="148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9"/>
      <c r="BV54" s="149"/>
      <c r="BW54" s="149"/>
      <c r="BX54" s="144"/>
      <c r="BY54" s="144"/>
      <c r="BZ54" s="144"/>
      <c r="CA54" s="35">
        <v>17</v>
      </c>
      <c r="CB54" s="93">
        <f t="shared" si="7"/>
        <v>0</v>
      </c>
      <c r="CC54" s="36">
        <v>849</v>
      </c>
      <c r="CD54" s="36">
        <f>CC54-CC54*CD13</f>
        <v>-1187751</v>
      </c>
      <c r="CE54" s="36">
        <f t="shared" si="6"/>
        <v>0</v>
      </c>
      <c r="CF54" s="36"/>
      <c r="CG54" s="36"/>
      <c r="CH54" s="36">
        <v>849</v>
      </c>
      <c r="CI54" s="36">
        <f t="shared" si="8"/>
        <v>0</v>
      </c>
    </row>
    <row r="55" spans="1:87" ht="24.75" customHeight="1">
      <c r="A55" s="79">
        <v>72</v>
      </c>
      <c r="B55" s="43" t="s">
        <v>135</v>
      </c>
      <c r="C55" s="88" t="s">
        <v>136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1"/>
      <c r="AU55" s="151"/>
      <c r="AV55" s="151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2"/>
      <c r="BV55" s="152"/>
      <c r="BW55" s="152"/>
      <c r="BX55" s="150"/>
      <c r="BY55" s="150"/>
      <c r="BZ55" s="150"/>
      <c r="CA55" s="35">
        <v>18</v>
      </c>
      <c r="CB55" s="93">
        <f t="shared" si="7"/>
        <v>0</v>
      </c>
      <c r="CC55" s="36">
        <v>850</v>
      </c>
      <c r="CD55" s="36">
        <f>CC55-CC55*CD14</f>
        <v>-730150</v>
      </c>
      <c r="CE55" s="36">
        <f t="shared" si="6"/>
        <v>0</v>
      </c>
      <c r="CF55" s="36"/>
      <c r="CG55" s="36"/>
      <c r="CH55" s="36">
        <v>850</v>
      </c>
      <c r="CI55" s="36">
        <f t="shared" si="8"/>
        <v>0</v>
      </c>
    </row>
    <row r="56" spans="1:87" s="61" customFormat="1" ht="21" customHeight="1">
      <c r="A56" s="78">
        <v>72</v>
      </c>
      <c r="B56" s="52" t="s">
        <v>137</v>
      </c>
      <c r="C56" s="88" t="s">
        <v>138</v>
      </c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1"/>
      <c r="AU56" s="151"/>
      <c r="AV56" s="151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2"/>
      <c r="BV56" s="152"/>
      <c r="BW56" s="152"/>
      <c r="BX56" s="150"/>
      <c r="BY56" s="150"/>
      <c r="BZ56" s="150"/>
      <c r="CA56" s="59">
        <v>16</v>
      </c>
      <c r="CB56" s="93">
        <f t="shared" si="7"/>
        <v>0</v>
      </c>
      <c r="CC56" s="60">
        <v>580</v>
      </c>
      <c r="CD56" s="60">
        <f>CC56-CC56*CD14</f>
        <v>-498220</v>
      </c>
      <c r="CE56" s="36">
        <f t="shared" si="6"/>
        <v>0</v>
      </c>
      <c r="CF56" s="36"/>
      <c r="CG56" s="60"/>
      <c r="CH56" s="60">
        <v>640</v>
      </c>
      <c r="CI56" s="60">
        <f t="shared" si="8"/>
        <v>0</v>
      </c>
    </row>
    <row r="57" spans="1:87" s="55" customFormat="1" ht="21" customHeight="1">
      <c r="A57" s="79">
        <v>72</v>
      </c>
      <c r="B57" s="43" t="s">
        <v>139</v>
      </c>
      <c r="C57" s="87" t="s">
        <v>140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8"/>
      <c r="AU57" s="148"/>
      <c r="AV57" s="148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9"/>
      <c r="BV57" s="149"/>
      <c r="BW57" s="149"/>
      <c r="BX57" s="144"/>
      <c r="BY57" s="144"/>
      <c r="BZ57" s="144"/>
      <c r="CA57" s="53">
        <v>17</v>
      </c>
      <c r="CB57" s="93">
        <f t="shared" si="7"/>
        <v>0</v>
      </c>
      <c r="CC57" s="54">
        <v>581</v>
      </c>
      <c r="CD57" s="54">
        <f aca="true" t="shared" si="9" ref="CD57:CD62">CC57-CC57*CD16</f>
        <v>581</v>
      </c>
      <c r="CE57" s="36">
        <f t="shared" si="6"/>
        <v>0</v>
      </c>
      <c r="CF57" s="36"/>
      <c r="CG57" s="54"/>
      <c r="CH57" s="54">
        <v>641</v>
      </c>
      <c r="CI57" s="54">
        <f t="shared" si="8"/>
        <v>0</v>
      </c>
    </row>
    <row r="58" spans="1:112" s="55" customFormat="1" ht="24" customHeight="1">
      <c r="A58" s="78">
        <v>72</v>
      </c>
      <c r="B58" s="52" t="s">
        <v>141</v>
      </c>
      <c r="C58" s="88" t="s">
        <v>142</v>
      </c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1"/>
      <c r="AU58" s="151"/>
      <c r="AV58" s="151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2"/>
      <c r="BV58" s="152"/>
      <c r="BW58" s="152"/>
      <c r="BX58" s="150"/>
      <c r="BY58" s="150"/>
      <c r="BZ58" s="150"/>
      <c r="CA58" s="59">
        <v>18</v>
      </c>
      <c r="CB58" s="93">
        <f t="shared" si="7"/>
        <v>0</v>
      </c>
      <c r="CC58" s="60">
        <v>582</v>
      </c>
      <c r="CD58" s="60">
        <f t="shared" si="9"/>
        <v>-494118</v>
      </c>
      <c r="CE58" s="36">
        <f t="shared" si="6"/>
        <v>0</v>
      </c>
      <c r="CF58" s="36"/>
      <c r="CG58" s="60"/>
      <c r="CH58" s="60">
        <v>642</v>
      </c>
      <c r="CI58" s="60">
        <f t="shared" si="8"/>
        <v>0</v>
      </c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</row>
    <row r="59" spans="1:87" s="55" customFormat="1" ht="21" customHeight="1">
      <c r="A59" s="79">
        <v>72</v>
      </c>
      <c r="B59" s="43" t="s">
        <v>143</v>
      </c>
      <c r="C59" s="87" t="s">
        <v>144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8"/>
      <c r="AU59" s="148"/>
      <c r="AV59" s="148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9"/>
      <c r="BV59" s="149"/>
      <c r="BW59" s="149"/>
      <c r="BX59" s="144"/>
      <c r="BY59" s="144"/>
      <c r="BZ59" s="144"/>
      <c r="CA59" s="53">
        <v>19</v>
      </c>
      <c r="CB59" s="93">
        <f t="shared" si="7"/>
        <v>0</v>
      </c>
      <c r="CC59" s="54">
        <v>583</v>
      </c>
      <c r="CD59" s="54">
        <f t="shared" si="9"/>
        <v>-337557</v>
      </c>
      <c r="CE59" s="36">
        <f t="shared" si="6"/>
        <v>0</v>
      </c>
      <c r="CF59" s="36"/>
      <c r="CG59" s="54"/>
      <c r="CH59" s="54">
        <v>643</v>
      </c>
      <c r="CI59" s="54">
        <f t="shared" si="8"/>
        <v>0</v>
      </c>
    </row>
    <row r="60" spans="1:112" ht="21" customHeight="1">
      <c r="A60" s="79">
        <v>72</v>
      </c>
      <c r="B60" s="43" t="s">
        <v>145</v>
      </c>
      <c r="C60" s="88" t="s">
        <v>146</v>
      </c>
      <c r="D60" s="99"/>
      <c r="E60" s="100"/>
      <c r="F60" s="101"/>
      <c r="G60" s="99"/>
      <c r="H60" s="100"/>
      <c r="I60" s="101"/>
      <c r="J60" s="99"/>
      <c r="K60" s="100"/>
      <c r="L60" s="101"/>
      <c r="M60" s="99"/>
      <c r="N60" s="100"/>
      <c r="O60" s="101"/>
      <c r="P60" s="99"/>
      <c r="Q60" s="100"/>
      <c r="R60" s="101"/>
      <c r="S60" s="99"/>
      <c r="T60" s="100"/>
      <c r="U60" s="101"/>
      <c r="V60" s="99"/>
      <c r="W60" s="100"/>
      <c r="X60" s="101"/>
      <c r="Y60" s="99"/>
      <c r="Z60" s="100"/>
      <c r="AA60" s="101"/>
      <c r="AB60" s="99"/>
      <c r="AC60" s="100"/>
      <c r="AD60" s="101"/>
      <c r="AE60" s="99"/>
      <c r="AF60" s="100"/>
      <c r="AG60" s="101"/>
      <c r="AH60" s="99"/>
      <c r="AI60" s="100"/>
      <c r="AJ60" s="101"/>
      <c r="AK60" s="99"/>
      <c r="AL60" s="100"/>
      <c r="AM60" s="101"/>
      <c r="AN60" s="99"/>
      <c r="AO60" s="100"/>
      <c r="AP60" s="101"/>
      <c r="AQ60" s="99"/>
      <c r="AR60" s="100"/>
      <c r="AS60" s="101"/>
      <c r="AT60" s="99"/>
      <c r="AU60" s="100"/>
      <c r="AV60" s="102"/>
      <c r="AW60" s="99"/>
      <c r="AX60" s="100"/>
      <c r="AY60" s="101"/>
      <c r="AZ60" s="99"/>
      <c r="BA60" s="100"/>
      <c r="BB60" s="101"/>
      <c r="BC60" s="99"/>
      <c r="BD60" s="100"/>
      <c r="BE60" s="101"/>
      <c r="BF60" s="99"/>
      <c r="BG60" s="100"/>
      <c r="BH60" s="101"/>
      <c r="BI60" s="99"/>
      <c r="BJ60" s="100"/>
      <c r="BK60" s="101"/>
      <c r="BL60" s="99"/>
      <c r="BM60" s="100"/>
      <c r="BN60" s="101"/>
      <c r="BO60" s="99"/>
      <c r="BP60" s="100"/>
      <c r="BQ60" s="101"/>
      <c r="BR60" s="99"/>
      <c r="BS60" s="100"/>
      <c r="BT60" s="101"/>
      <c r="BU60" s="103"/>
      <c r="BV60" s="100"/>
      <c r="BW60" s="102"/>
      <c r="BX60" s="99"/>
      <c r="BY60" s="100"/>
      <c r="BZ60" s="101"/>
      <c r="CA60" s="59">
        <v>20</v>
      </c>
      <c r="CB60" s="93">
        <f t="shared" si="7"/>
        <v>0</v>
      </c>
      <c r="CC60" s="60">
        <v>584</v>
      </c>
      <c r="CD60" s="60">
        <f t="shared" si="9"/>
        <v>-338136</v>
      </c>
      <c r="CE60" s="36">
        <f t="shared" si="6"/>
        <v>0</v>
      </c>
      <c r="CF60" s="36"/>
      <c r="CG60" s="60"/>
      <c r="CH60" s="60">
        <v>644</v>
      </c>
      <c r="CI60" s="60">
        <f t="shared" si="8"/>
        <v>0</v>
      </c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</row>
    <row r="61" spans="1:87" s="55" customFormat="1" ht="23.25" customHeight="1">
      <c r="A61" s="78">
        <v>72</v>
      </c>
      <c r="B61" s="42" t="s">
        <v>147</v>
      </c>
      <c r="C61" s="87" t="s">
        <v>148</v>
      </c>
      <c r="D61" s="104"/>
      <c r="E61" s="105"/>
      <c r="F61" s="101"/>
      <c r="G61" s="104"/>
      <c r="H61" s="105"/>
      <c r="I61" s="101"/>
      <c r="J61" s="104"/>
      <c r="K61" s="105"/>
      <c r="L61" s="101"/>
      <c r="M61" s="104"/>
      <c r="N61" s="105"/>
      <c r="O61" s="101"/>
      <c r="P61" s="104"/>
      <c r="Q61" s="105"/>
      <c r="R61" s="101"/>
      <c r="S61" s="104"/>
      <c r="T61" s="105"/>
      <c r="U61" s="101"/>
      <c r="V61" s="104"/>
      <c r="W61" s="105"/>
      <c r="X61" s="101"/>
      <c r="Y61" s="104"/>
      <c r="Z61" s="105"/>
      <c r="AA61" s="101"/>
      <c r="AB61" s="104"/>
      <c r="AC61" s="105"/>
      <c r="AD61" s="101"/>
      <c r="AE61" s="104"/>
      <c r="AF61" s="105"/>
      <c r="AG61" s="101"/>
      <c r="AH61" s="104"/>
      <c r="AI61" s="105"/>
      <c r="AJ61" s="101"/>
      <c r="AK61" s="104"/>
      <c r="AL61" s="105"/>
      <c r="AM61" s="101"/>
      <c r="AN61" s="104"/>
      <c r="AO61" s="105"/>
      <c r="AP61" s="101"/>
      <c r="AQ61" s="104"/>
      <c r="AR61" s="105"/>
      <c r="AS61" s="101"/>
      <c r="AT61" s="104"/>
      <c r="AU61" s="105"/>
      <c r="AV61" s="102"/>
      <c r="AW61" s="104"/>
      <c r="AX61" s="105"/>
      <c r="AY61" s="101"/>
      <c r="AZ61" s="104"/>
      <c r="BA61" s="105"/>
      <c r="BB61" s="101"/>
      <c r="BC61" s="104"/>
      <c r="BD61" s="105"/>
      <c r="BE61" s="101"/>
      <c r="BF61" s="104"/>
      <c r="BG61" s="105"/>
      <c r="BH61" s="101"/>
      <c r="BI61" s="104"/>
      <c r="BJ61" s="105"/>
      <c r="BK61" s="101"/>
      <c r="BL61" s="104"/>
      <c r="BM61" s="105"/>
      <c r="BN61" s="101"/>
      <c r="BO61" s="104"/>
      <c r="BP61" s="105"/>
      <c r="BQ61" s="101"/>
      <c r="BR61" s="104"/>
      <c r="BS61" s="105"/>
      <c r="BT61" s="101"/>
      <c r="BU61" s="106"/>
      <c r="BV61" s="105"/>
      <c r="BW61" s="102"/>
      <c r="BX61" s="104"/>
      <c r="BY61" s="105"/>
      <c r="BZ61" s="101"/>
      <c r="CA61" s="53">
        <v>21</v>
      </c>
      <c r="CB61" s="93">
        <f t="shared" si="7"/>
        <v>0</v>
      </c>
      <c r="CC61" s="54">
        <v>585</v>
      </c>
      <c r="CD61" s="54">
        <f t="shared" si="9"/>
        <v>-906165</v>
      </c>
      <c r="CE61" s="36">
        <f t="shared" si="6"/>
        <v>0</v>
      </c>
      <c r="CF61" s="36"/>
      <c r="CG61" s="54"/>
      <c r="CH61" s="54">
        <v>645</v>
      </c>
      <c r="CI61" s="54">
        <f t="shared" si="8"/>
        <v>0</v>
      </c>
    </row>
    <row r="62" spans="1:112" ht="22.5" customHeight="1">
      <c r="A62" s="79">
        <v>72</v>
      </c>
      <c r="B62" s="43" t="s">
        <v>149</v>
      </c>
      <c r="C62" s="107" t="s">
        <v>150</v>
      </c>
      <c r="D62" s="108"/>
      <c r="E62" s="108"/>
      <c r="F62" s="109"/>
      <c r="G62" s="110"/>
      <c r="H62" s="110"/>
      <c r="I62" s="101"/>
      <c r="J62" s="110"/>
      <c r="K62" s="110"/>
      <c r="L62" s="101"/>
      <c r="M62" s="110"/>
      <c r="N62" s="110"/>
      <c r="O62" s="101"/>
      <c r="P62" s="110"/>
      <c r="Q62" s="110"/>
      <c r="R62" s="101"/>
      <c r="S62" s="110"/>
      <c r="T62" s="110"/>
      <c r="U62" s="101"/>
      <c r="V62" s="110"/>
      <c r="W62" s="110"/>
      <c r="X62" s="101"/>
      <c r="Y62" s="110"/>
      <c r="Z62" s="110"/>
      <c r="AA62" s="101"/>
      <c r="AB62" s="110"/>
      <c r="AC62" s="110"/>
      <c r="AD62" s="101"/>
      <c r="AE62" s="110"/>
      <c r="AF62" s="110"/>
      <c r="AG62" s="101"/>
      <c r="AH62" s="110"/>
      <c r="AI62" s="110"/>
      <c r="AJ62" s="101"/>
      <c r="AK62" s="110"/>
      <c r="AL62" s="110"/>
      <c r="AM62" s="101"/>
      <c r="AN62" s="110"/>
      <c r="AO62" s="110"/>
      <c r="AP62" s="101"/>
      <c r="AQ62" s="110"/>
      <c r="AR62" s="110"/>
      <c r="AS62" s="111"/>
      <c r="AT62" s="110"/>
      <c r="AU62" s="110"/>
      <c r="AV62" s="112"/>
      <c r="AW62" s="113"/>
      <c r="AX62" s="110"/>
      <c r="AY62" s="114"/>
      <c r="AZ62" s="113"/>
      <c r="BA62" s="110"/>
      <c r="BB62" s="114"/>
      <c r="BC62" s="113"/>
      <c r="BD62" s="110"/>
      <c r="BE62" s="114"/>
      <c r="BF62" s="113"/>
      <c r="BG62" s="110"/>
      <c r="BH62" s="114"/>
      <c r="BI62" s="113"/>
      <c r="BJ62" s="110"/>
      <c r="BK62" s="114"/>
      <c r="BL62" s="113"/>
      <c r="BM62" s="110"/>
      <c r="BN62" s="114"/>
      <c r="BO62" s="113"/>
      <c r="BP62" s="110"/>
      <c r="BQ62" s="114"/>
      <c r="BR62" s="113"/>
      <c r="BS62" s="110"/>
      <c r="BT62" s="114"/>
      <c r="BU62" s="115"/>
      <c r="BV62" s="110"/>
      <c r="BW62" s="112"/>
      <c r="BX62" s="113"/>
      <c r="BY62" s="110"/>
      <c r="BZ62" s="116"/>
      <c r="CA62" s="59">
        <v>22</v>
      </c>
      <c r="CB62" s="93">
        <f t="shared" si="7"/>
        <v>0</v>
      </c>
      <c r="CC62" s="60">
        <v>586</v>
      </c>
      <c r="CD62" s="60">
        <f t="shared" si="9"/>
        <v>-608854</v>
      </c>
      <c r="CE62" s="36">
        <f t="shared" si="6"/>
        <v>0</v>
      </c>
      <c r="CF62" s="36"/>
      <c r="CG62" s="60"/>
      <c r="CH62" s="60">
        <v>646</v>
      </c>
      <c r="CI62" s="60">
        <f t="shared" si="8"/>
        <v>0</v>
      </c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</row>
    <row r="63" spans="1:87" s="55" customFormat="1" ht="31.5" customHeight="1">
      <c r="A63" s="79">
        <v>72</v>
      </c>
      <c r="B63" s="38" t="s">
        <v>151</v>
      </c>
      <c r="C63" s="89" t="s">
        <v>152</v>
      </c>
      <c r="D63" s="104"/>
      <c r="E63" s="117"/>
      <c r="F63" s="118"/>
      <c r="G63" s="119"/>
      <c r="H63" s="120"/>
      <c r="I63" s="118"/>
      <c r="J63" s="104"/>
      <c r="K63" s="117"/>
      <c r="L63" s="121"/>
      <c r="M63" s="104"/>
      <c r="N63" s="117"/>
      <c r="O63" s="121"/>
      <c r="P63" s="104"/>
      <c r="Q63" s="117"/>
      <c r="R63" s="121"/>
      <c r="S63" s="104"/>
      <c r="T63" s="117"/>
      <c r="U63" s="121"/>
      <c r="V63" s="104"/>
      <c r="W63" s="117"/>
      <c r="X63" s="121"/>
      <c r="Y63" s="104"/>
      <c r="Z63" s="117"/>
      <c r="AA63" s="121"/>
      <c r="AB63" s="104"/>
      <c r="AC63" s="117"/>
      <c r="AD63" s="121"/>
      <c r="AE63" s="104"/>
      <c r="AF63" s="117"/>
      <c r="AG63" s="121"/>
      <c r="AH63" s="104"/>
      <c r="AI63" s="117"/>
      <c r="AJ63" s="121"/>
      <c r="AK63" s="104"/>
      <c r="AL63" s="117"/>
      <c r="AM63" s="121"/>
      <c r="AN63" s="104"/>
      <c r="AO63" s="117"/>
      <c r="AP63" s="121"/>
      <c r="AQ63" s="104"/>
      <c r="AR63" s="117"/>
      <c r="AS63" s="121"/>
      <c r="AT63" s="104"/>
      <c r="AU63" s="117"/>
      <c r="AV63" s="121"/>
      <c r="AW63" s="104"/>
      <c r="AX63" s="117"/>
      <c r="AY63" s="121"/>
      <c r="AZ63" s="104"/>
      <c r="BA63" s="117"/>
      <c r="BB63" s="121"/>
      <c r="BC63" s="104"/>
      <c r="BD63" s="117"/>
      <c r="BE63" s="121"/>
      <c r="BF63" s="104"/>
      <c r="BG63" s="117"/>
      <c r="BH63" s="121"/>
      <c r="BI63" s="104"/>
      <c r="BJ63" s="117"/>
      <c r="BK63" s="121"/>
      <c r="BL63" s="104"/>
      <c r="BM63" s="117"/>
      <c r="BN63" s="121"/>
      <c r="BO63" s="104"/>
      <c r="BP63" s="117"/>
      <c r="BQ63" s="121"/>
      <c r="BR63" s="104"/>
      <c r="BS63" s="117"/>
      <c r="BT63" s="121"/>
      <c r="BU63" s="104"/>
      <c r="BV63" s="117"/>
      <c r="BW63" s="121"/>
      <c r="BX63" s="104"/>
      <c r="BY63" s="117"/>
      <c r="BZ63" s="118"/>
      <c r="CA63" s="53">
        <v>23</v>
      </c>
      <c r="CB63" s="93">
        <f t="shared" si="7"/>
        <v>0</v>
      </c>
      <c r="CC63" s="54">
        <v>587</v>
      </c>
      <c r="CD63" s="54">
        <f aca="true" t="shared" si="10" ref="CD63:CD71">CC63-CC63*CD26</f>
        <v>-709683</v>
      </c>
      <c r="CE63" s="36">
        <f t="shared" si="6"/>
        <v>0</v>
      </c>
      <c r="CF63" s="36"/>
      <c r="CG63" s="54"/>
      <c r="CH63" s="54">
        <v>647</v>
      </c>
      <c r="CI63" s="54">
        <f t="shared" si="8"/>
        <v>0</v>
      </c>
    </row>
    <row r="64" spans="1:112" ht="32.25" customHeight="1">
      <c r="A64" s="79">
        <v>72</v>
      </c>
      <c r="B64" s="52" t="s">
        <v>153</v>
      </c>
      <c r="C64" s="88" t="s">
        <v>154</v>
      </c>
      <c r="D64" s="99"/>
      <c r="E64" s="122"/>
      <c r="F64" s="123"/>
      <c r="G64" s="99"/>
      <c r="H64" s="122"/>
      <c r="I64" s="123"/>
      <c r="J64" s="99"/>
      <c r="K64" s="122"/>
      <c r="L64" s="101"/>
      <c r="M64" s="99"/>
      <c r="N64" s="122"/>
      <c r="O64" s="101"/>
      <c r="P64" s="99"/>
      <c r="Q64" s="122"/>
      <c r="R64" s="101"/>
      <c r="S64" s="99"/>
      <c r="T64" s="122"/>
      <c r="U64" s="101"/>
      <c r="V64" s="99"/>
      <c r="W64" s="122"/>
      <c r="X64" s="101"/>
      <c r="Y64" s="99"/>
      <c r="Z64" s="122"/>
      <c r="AA64" s="101"/>
      <c r="AB64" s="99"/>
      <c r="AC64" s="122"/>
      <c r="AD64" s="101"/>
      <c r="AE64" s="99"/>
      <c r="AF64" s="122"/>
      <c r="AG64" s="101"/>
      <c r="AH64" s="99"/>
      <c r="AI64" s="122"/>
      <c r="AJ64" s="101"/>
      <c r="AK64" s="99"/>
      <c r="AL64" s="122"/>
      <c r="AM64" s="101"/>
      <c r="AN64" s="99"/>
      <c r="AO64" s="122"/>
      <c r="AP64" s="101"/>
      <c r="AQ64" s="99"/>
      <c r="AR64" s="122"/>
      <c r="AS64" s="101"/>
      <c r="AT64" s="99"/>
      <c r="AU64" s="122"/>
      <c r="AV64" s="101"/>
      <c r="AW64" s="99"/>
      <c r="AX64" s="122"/>
      <c r="AY64" s="101"/>
      <c r="AZ64" s="99"/>
      <c r="BA64" s="122"/>
      <c r="BB64" s="101"/>
      <c r="BC64" s="99"/>
      <c r="BD64" s="122"/>
      <c r="BE64" s="101"/>
      <c r="BF64" s="99"/>
      <c r="BG64" s="122"/>
      <c r="BH64" s="101"/>
      <c r="BI64" s="99"/>
      <c r="BJ64" s="122"/>
      <c r="BK64" s="101"/>
      <c r="BL64" s="99"/>
      <c r="BM64" s="122"/>
      <c r="BN64" s="101"/>
      <c r="BO64" s="99"/>
      <c r="BP64" s="122"/>
      <c r="BQ64" s="101"/>
      <c r="BR64" s="99"/>
      <c r="BS64" s="122"/>
      <c r="BT64" s="101"/>
      <c r="BU64" s="99"/>
      <c r="BV64" s="122"/>
      <c r="BW64" s="101"/>
      <c r="BX64" s="124"/>
      <c r="BY64" s="125"/>
      <c r="BZ64" s="123"/>
      <c r="CA64" s="59">
        <v>24</v>
      </c>
      <c r="CB64" s="93">
        <f t="shared" si="7"/>
        <v>0</v>
      </c>
      <c r="CC64" s="60">
        <v>588</v>
      </c>
      <c r="CD64" s="60">
        <f t="shared" si="10"/>
        <v>588</v>
      </c>
      <c r="CE64" s="36">
        <f t="shared" si="6"/>
        <v>0</v>
      </c>
      <c r="CF64" s="36"/>
      <c r="CG64" s="60"/>
      <c r="CH64" s="60">
        <v>648</v>
      </c>
      <c r="CI64" s="60">
        <f t="shared" si="8"/>
        <v>0</v>
      </c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</row>
    <row r="65" spans="1:87" s="55" customFormat="1" ht="33" customHeight="1">
      <c r="A65" s="37">
        <v>72</v>
      </c>
      <c r="B65" s="38" t="s">
        <v>155</v>
      </c>
      <c r="C65" s="87" t="s">
        <v>156</v>
      </c>
      <c r="D65" s="104"/>
      <c r="E65" s="117"/>
      <c r="F65" s="123"/>
      <c r="G65" s="104"/>
      <c r="H65" s="117"/>
      <c r="I65" s="123"/>
      <c r="J65" s="104"/>
      <c r="K65" s="117"/>
      <c r="L65" s="101"/>
      <c r="M65" s="104"/>
      <c r="N65" s="117"/>
      <c r="O65" s="101"/>
      <c r="P65" s="104"/>
      <c r="Q65" s="117"/>
      <c r="R65" s="101"/>
      <c r="S65" s="104"/>
      <c r="T65" s="117"/>
      <c r="U65" s="101"/>
      <c r="V65" s="104"/>
      <c r="W65" s="117"/>
      <c r="X65" s="101"/>
      <c r="Y65" s="104"/>
      <c r="Z65" s="117"/>
      <c r="AA65" s="101"/>
      <c r="AB65" s="104"/>
      <c r="AC65" s="117"/>
      <c r="AD65" s="101"/>
      <c r="AE65" s="104"/>
      <c r="AF65" s="117"/>
      <c r="AG65" s="101"/>
      <c r="AH65" s="104"/>
      <c r="AI65" s="117"/>
      <c r="AJ65" s="101"/>
      <c r="AK65" s="104"/>
      <c r="AL65" s="117"/>
      <c r="AM65" s="101"/>
      <c r="AN65" s="104"/>
      <c r="AO65" s="117"/>
      <c r="AP65" s="101"/>
      <c r="AQ65" s="104"/>
      <c r="AR65" s="117"/>
      <c r="AS65" s="101"/>
      <c r="AT65" s="104"/>
      <c r="AU65" s="117"/>
      <c r="AV65" s="101"/>
      <c r="AW65" s="104"/>
      <c r="AX65" s="117"/>
      <c r="AY65" s="101"/>
      <c r="AZ65" s="104"/>
      <c r="BA65" s="117"/>
      <c r="BB65" s="101"/>
      <c r="BC65" s="104"/>
      <c r="BD65" s="117"/>
      <c r="BE65" s="101"/>
      <c r="BF65" s="104"/>
      <c r="BG65" s="117"/>
      <c r="BH65" s="101"/>
      <c r="BI65" s="104"/>
      <c r="BJ65" s="117"/>
      <c r="BK65" s="101"/>
      <c r="BL65" s="104"/>
      <c r="BM65" s="117"/>
      <c r="BN65" s="101"/>
      <c r="BO65" s="104"/>
      <c r="BP65" s="117"/>
      <c r="BQ65" s="101"/>
      <c r="BR65" s="104"/>
      <c r="BS65" s="117"/>
      <c r="BT65" s="101"/>
      <c r="BU65" s="104"/>
      <c r="BV65" s="117"/>
      <c r="BW65" s="101"/>
      <c r="BX65" s="104"/>
      <c r="BY65" s="117"/>
      <c r="BZ65" s="101"/>
      <c r="CA65" s="53">
        <v>25</v>
      </c>
      <c r="CB65" s="93">
        <f t="shared" si="7"/>
        <v>0</v>
      </c>
      <c r="CC65" s="54">
        <v>589</v>
      </c>
      <c r="CD65" s="54">
        <f t="shared" si="10"/>
        <v>-1053721</v>
      </c>
      <c r="CE65" s="36">
        <f t="shared" si="6"/>
        <v>0</v>
      </c>
      <c r="CF65" s="36"/>
      <c r="CG65" s="54"/>
      <c r="CH65" s="54">
        <v>649</v>
      </c>
      <c r="CI65" s="54">
        <f t="shared" si="8"/>
        <v>0</v>
      </c>
    </row>
    <row r="66" spans="1:87" ht="30.75" customHeight="1">
      <c r="A66" s="79">
        <v>72</v>
      </c>
      <c r="B66" s="52" t="s">
        <v>157</v>
      </c>
      <c r="C66" s="88" t="s">
        <v>158</v>
      </c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59">
        <v>26</v>
      </c>
      <c r="CB66" s="93">
        <f t="shared" si="7"/>
        <v>0</v>
      </c>
      <c r="CC66" s="60">
        <v>590</v>
      </c>
      <c r="CD66" s="60">
        <f t="shared" si="10"/>
        <v>-1503910</v>
      </c>
      <c r="CE66" s="36">
        <f t="shared" si="6"/>
        <v>0</v>
      </c>
      <c r="CF66" s="36"/>
      <c r="CG66" s="60"/>
      <c r="CH66" s="60">
        <v>650</v>
      </c>
      <c r="CI66" s="60">
        <f t="shared" si="8"/>
        <v>0</v>
      </c>
    </row>
    <row r="67" spans="1:87" ht="26.25" customHeight="1">
      <c r="A67" s="37">
        <v>72</v>
      </c>
      <c r="B67" s="38" t="s">
        <v>159</v>
      </c>
      <c r="C67" s="87" t="s">
        <v>160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53">
        <v>27</v>
      </c>
      <c r="CB67" s="93">
        <f t="shared" si="7"/>
        <v>0</v>
      </c>
      <c r="CC67" s="60">
        <v>591</v>
      </c>
      <c r="CD67" s="60">
        <f t="shared" si="10"/>
        <v>-1654209</v>
      </c>
      <c r="CE67" s="36">
        <f t="shared" si="6"/>
        <v>0</v>
      </c>
      <c r="CF67" s="36"/>
      <c r="CG67" s="60"/>
      <c r="CH67" s="60">
        <v>651</v>
      </c>
      <c r="CI67" s="60">
        <f t="shared" si="8"/>
        <v>0</v>
      </c>
    </row>
    <row r="68" spans="1:87" ht="28.5" customHeight="1">
      <c r="A68" s="79">
        <v>72</v>
      </c>
      <c r="B68" s="52" t="s">
        <v>161</v>
      </c>
      <c r="C68" s="88" t="s">
        <v>162</v>
      </c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59">
        <v>28</v>
      </c>
      <c r="CB68" s="93">
        <f t="shared" si="7"/>
        <v>0</v>
      </c>
      <c r="CC68" s="60">
        <v>592</v>
      </c>
      <c r="CD68" s="60">
        <f t="shared" si="10"/>
        <v>-437488</v>
      </c>
      <c r="CE68" s="36">
        <f t="shared" si="6"/>
        <v>0</v>
      </c>
      <c r="CF68" s="36"/>
      <c r="CG68" s="60"/>
      <c r="CH68" s="60">
        <v>652</v>
      </c>
      <c r="CI68" s="60">
        <f t="shared" si="8"/>
        <v>0</v>
      </c>
    </row>
    <row r="69" spans="1:87" ht="28.5" customHeight="1">
      <c r="A69" s="37">
        <v>72</v>
      </c>
      <c r="B69" s="38" t="s">
        <v>163</v>
      </c>
      <c r="C69" s="87" t="s">
        <v>164</v>
      </c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53">
        <v>29</v>
      </c>
      <c r="CB69" s="93">
        <f t="shared" si="7"/>
        <v>0</v>
      </c>
      <c r="CC69" s="54">
        <v>593</v>
      </c>
      <c r="CD69" s="54">
        <f t="shared" si="10"/>
        <v>-518282</v>
      </c>
      <c r="CE69" s="36">
        <f t="shared" si="6"/>
        <v>0</v>
      </c>
      <c r="CF69" s="36"/>
      <c r="CG69" s="54"/>
      <c r="CH69" s="54">
        <v>653</v>
      </c>
      <c r="CI69" s="54">
        <f t="shared" si="8"/>
        <v>0</v>
      </c>
    </row>
    <row r="70" spans="1:87" ht="29.25" customHeight="1">
      <c r="A70" s="126">
        <v>72</v>
      </c>
      <c r="B70" s="52" t="s">
        <v>165</v>
      </c>
      <c r="C70" s="88" t="s">
        <v>166</v>
      </c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59">
        <v>30</v>
      </c>
      <c r="CB70" s="93">
        <f t="shared" si="7"/>
        <v>0</v>
      </c>
      <c r="CC70" s="60">
        <v>594</v>
      </c>
      <c r="CD70" s="60">
        <f t="shared" si="10"/>
        <v>-611226</v>
      </c>
      <c r="CE70" s="36">
        <f t="shared" si="6"/>
        <v>0</v>
      </c>
      <c r="CF70" s="36"/>
      <c r="CG70" s="60"/>
      <c r="CH70" s="60">
        <v>654</v>
      </c>
      <c r="CI70" s="60">
        <f t="shared" si="8"/>
        <v>0</v>
      </c>
    </row>
    <row r="71" spans="1:87" ht="29.25" customHeight="1">
      <c r="A71" s="37">
        <v>72</v>
      </c>
      <c r="B71" s="38" t="s">
        <v>167</v>
      </c>
      <c r="C71" s="87" t="s">
        <v>168</v>
      </c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53">
        <v>31</v>
      </c>
      <c r="CB71" s="93">
        <f t="shared" si="7"/>
        <v>0</v>
      </c>
      <c r="CC71" s="54">
        <v>595</v>
      </c>
      <c r="CD71" s="54">
        <f t="shared" si="10"/>
        <v>-1373855</v>
      </c>
      <c r="CE71" s="36">
        <f t="shared" si="6"/>
        <v>0</v>
      </c>
      <c r="CF71" s="36"/>
      <c r="CG71" s="54"/>
      <c r="CH71" s="54">
        <v>655</v>
      </c>
      <c r="CI71" s="54">
        <f t="shared" si="8"/>
        <v>0</v>
      </c>
    </row>
    <row r="72" spans="1:87" ht="23.25" customHeight="1">
      <c r="A72" s="127"/>
      <c r="B72" s="128"/>
      <c r="C72" s="88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92"/>
      <c r="AF72" s="92"/>
      <c r="AG72" s="92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59"/>
      <c r="CB72" s="60"/>
      <c r="CC72" s="60"/>
      <c r="CD72" s="60"/>
      <c r="CE72" s="60"/>
      <c r="CF72" s="60"/>
      <c r="CG72" s="60"/>
      <c r="CH72" s="60"/>
      <c r="CI72" s="60">
        <f t="shared" si="8"/>
        <v>0</v>
      </c>
    </row>
    <row r="73" spans="1:87" ht="16.5" customHeight="1">
      <c r="A73" s="127"/>
      <c r="B73" s="43"/>
      <c r="C73" s="88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92"/>
      <c r="AF73" s="92"/>
      <c r="AG73" s="92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59"/>
      <c r="CB73" s="60"/>
      <c r="CC73" s="60"/>
      <c r="CD73" s="60"/>
      <c r="CE73" s="60"/>
      <c r="CF73" s="60"/>
      <c r="CG73" s="60"/>
      <c r="CH73" s="60"/>
      <c r="CI73" s="60">
        <f t="shared" si="8"/>
        <v>0</v>
      </c>
    </row>
    <row r="74" spans="1:87" ht="16.5" customHeight="1">
      <c r="A74" s="127"/>
      <c r="B74" s="43"/>
      <c r="C74" s="88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92"/>
      <c r="AF74" s="92"/>
      <c r="AG74" s="92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59"/>
      <c r="CB74" s="60"/>
      <c r="CC74" s="60"/>
      <c r="CD74" s="60"/>
      <c r="CE74" s="60"/>
      <c r="CF74" s="60"/>
      <c r="CG74" s="60"/>
      <c r="CH74" s="60"/>
      <c r="CI74" s="60">
        <f t="shared" si="8"/>
        <v>0</v>
      </c>
    </row>
    <row r="75" spans="1:87" ht="16.5" customHeight="1">
      <c r="A75" s="127"/>
      <c r="B75" s="43"/>
      <c r="C75" s="88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92"/>
      <c r="AF75" s="92"/>
      <c r="AG75" s="92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59"/>
      <c r="CB75" s="60"/>
      <c r="CC75" s="60"/>
      <c r="CD75" s="60"/>
      <c r="CE75" s="60"/>
      <c r="CF75" s="60"/>
      <c r="CG75" s="60"/>
      <c r="CH75" s="60"/>
      <c r="CI75" s="60">
        <f t="shared" si="8"/>
        <v>0</v>
      </c>
    </row>
    <row r="76" spans="1:87" ht="16.5" customHeight="1">
      <c r="A76" s="127"/>
      <c r="B76" s="43"/>
      <c r="C76" s="88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92"/>
      <c r="AF76" s="92"/>
      <c r="AG76" s="92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59"/>
      <c r="CB76" s="60"/>
      <c r="CC76" s="60"/>
      <c r="CD76" s="60"/>
      <c r="CE76" s="60"/>
      <c r="CF76" s="60"/>
      <c r="CG76" s="60"/>
      <c r="CH76" s="60"/>
      <c r="CI76" s="60">
        <f t="shared" si="8"/>
        <v>0</v>
      </c>
    </row>
    <row r="77" spans="1:87" ht="16.5" customHeight="1">
      <c r="A77" s="127"/>
      <c r="B77" s="43"/>
      <c r="C77" s="88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92"/>
      <c r="AF77" s="92"/>
      <c r="AG77" s="92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59"/>
      <c r="CB77" s="60"/>
      <c r="CC77" s="60"/>
      <c r="CD77" s="60"/>
      <c r="CE77" s="60"/>
      <c r="CF77" s="60"/>
      <c r="CG77" s="60"/>
      <c r="CH77" s="60"/>
      <c r="CI77" s="60">
        <f t="shared" si="8"/>
        <v>0</v>
      </c>
    </row>
    <row r="78" spans="1:87" ht="16.5" customHeight="1">
      <c r="A78" s="127"/>
      <c r="B78" s="43"/>
      <c r="C78" s="88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92"/>
      <c r="AF78" s="92"/>
      <c r="AG78" s="92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59"/>
      <c r="CB78" s="60"/>
      <c r="CC78" s="60"/>
      <c r="CD78" s="60"/>
      <c r="CE78" s="60"/>
      <c r="CF78" s="60"/>
      <c r="CG78" s="60"/>
      <c r="CH78" s="60"/>
      <c r="CI78" s="60">
        <f t="shared" si="8"/>
        <v>0</v>
      </c>
    </row>
    <row r="79" spans="1:87" ht="16.5" customHeight="1">
      <c r="A79" s="127"/>
      <c r="B79" s="43"/>
      <c r="C79" s="88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92"/>
      <c r="AF79" s="92"/>
      <c r="AG79" s="92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59"/>
      <c r="CB79" s="60"/>
      <c r="CC79" s="60"/>
      <c r="CD79" s="60"/>
      <c r="CE79" s="60"/>
      <c r="CF79" s="60"/>
      <c r="CG79" s="60"/>
      <c r="CH79" s="60"/>
      <c r="CI79" s="60">
        <f t="shared" si="8"/>
        <v>0</v>
      </c>
    </row>
    <row r="80" spans="1:87" ht="16.5" customHeight="1">
      <c r="A80" s="127"/>
      <c r="B80" s="43"/>
      <c r="C80" s="88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92"/>
      <c r="AF80" s="92"/>
      <c r="AG80" s="92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59"/>
      <c r="CB80" s="60"/>
      <c r="CC80" s="60"/>
      <c r="CD80" s="60"/>
      <c r="CE80" s="60"/>
      <c r="CF80" s="60"/>
      <c r="CG80" s="60"/>
      <c r="CH80" s="60"/>
      <c r="CI80" s="60">
        <f t="shared" si="8"/>
        <v>0</v>
      </c>
    </row>
    <row r="81" spans="1:87" ht="16.5" customHeight="1">
      <c r="A81" s="127"/>
      <c r="B81" s="43"/>
      <c r="C81" s="88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92"/>
      <c r="AF81" s="92"/>
      <c r="AG81" s="92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59"/>
      <c r="CB81" s="60"/>
      <c r="CC81" s="60"/>
      <c r="CD81" s="60"/>
      <c r="CE81" s="60"/>
      <c r="CF81" s="60"/>
      <c r="CG81" s="60"/>
      <c r="CH81" s="60"/>
      <c r="CI81" s="60">
        <f t="shared" si="8"/>
        <v>0</v>
      </c>
    </row>
    <row r="82" spans="1:87" ht="16.5" customHeight="1">
      <c r="A82" s="127"/>
      <c r="B82" s="43"/>
      <c r="C82" s="88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92"/>
      <c r="AF82" s="92"/>
      <c r="AG82" s="92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59"/>
      <c r="CB82" s="60"/>
      <c r="CC82" s="60"/>
      <c r="CD82" s="60"/>
      <c r="CE82" s="60"/>
      <c r="CF82" s="60"/>
      <c r="CG82" s="60"/>
      <c r="CH82" s="60"/>
      <c r="CI82" s="60">
        <f t="shared" si="8"/>
        <v>0</v>
      </c>
    </row>
    <row r="83" spans="1:87" ht="16.5" customHeight="1">
      <c r="A83" s="127"/>
      <c r="B83" s="43"/>
      <c r="C83" s="88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92"/>
      <c r="AF83" s="92"/>
      <c r="AG83" s="92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59"/>
      <c r="CB83" s="60"/>
      <c r="CC83" s="60"/>
      <c r="CD83" s="60"/>
      <c r="CE83" s="60"/>
      <c r="CF83" s="60"/>
      <c r="CG83" s="60"/>
      <c r="CH83" s="60"/>
      <c r="CI83" s="60">
        <f t="shared" si="8"/>
        <v>0</v>
      </c>
    </row>
    <row r="84" spans="1:87" ht="16.5" customHeight="1">
      <c r="A84" s="127"/>
      <c r="B84" s="43"/>
      <c r="C84" s="88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92"/>
      <c r="AF84" s="92"/>
      <c r="AG84" s="92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59"/>
      <c r="CB84" s="60"/>
      <c r="CC84" s="60"/>
      <c r="CD84" s="60"/>
      <c r="CE84" s="60"/>
      <c r="CF84" s="60"/>
      <c r="CG84" s="60"/>
      <c r="CH84" s="60"/>
      <c r="CI84" s="60">
        <f t="shared" si="8"/>
        <v>0</v>
      </c>
    </row>
    <row r="85" spans="1:87" ht="16.5" customHeight="1">
      <c r="A85" s="127"/>
      <c r="B85" s="43"/>
      <c r="C85" s="88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92"/>
      <c r="AF85" s="92"/>
      <c r="AG85" s="92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59"/>
      <c r="CB85" s="60"/>
      <c r="CC85" s="60"/>
      <c r="CD85" s="60"/>
      <c r="CE85" s="60"/>
      <c r="CF85" s="60"/>
      <c r="CG85" s="60"/>
      <c r="CH85" s="60"/>
      <c r="CI85" s="60">
        <f t="shared" si="8"/>
        <v>0</v>
      </c>
    </row>
    <row r="86" spans="1:87" ht="16.5" customHeight="1">
      <c r="A86" s="127"/>
      <c r="B86" s="43"/>
      <c r="C86" s="88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92"/>
      <c r="AF86" s="92"/>
      <c r="AG86" s="92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59"/>
      <c r="CB86" s="60"/>
      <c r="CC86" s="60"/>
      <c r="CD86" s="60"/>
      <c r="CE86" s="60"/>
      <c r="CF86" s="60"/>
      <c r="CG86" s="60"/>
      <c r="CH86" s="60"/>
      <c r="CI86" s="60">
        <f t="shared" si="8"/>
        <v>0</v>
      </c>
    </row>
    <row r="87" spans="1:87" ht="16.5" customHeight="1">
      <c r="A87" s="127"/>
      <c r="B87" s="43"/>
      <c r="C87" s="88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92"/>
      <c r="AF87" s="92"/>
      <c r="AG87" s="92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59"/>
      <c r="CB87" s="60"/>
      <c r="CC87" s="60"/>
      <c r="CD87" s="60"/>
      <c r="CE87" s="60"/>
      <c r="CF87" s="60"/>
      <c r="CG87" s="60"/>
      <c r="CH87" s="60"/>
      <c r="CI87" s="60">
        <f t="shared" si="8"/>
        <v>0</v>
      </c>
    </row>
    <row r="88" spans="1:87" ht="16.5" customHeight="1">
      <c r="A88" s="127"/>
      <c r="B88" s="43"/>
      <c r="C88" s="88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92"/>
      <c r="AF88" s="92"/>
      <c r="AG88" s="92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59"/>
      <c r="CB88" s="60"/>
      <c r="CC88" s="60"/>
      <c r="CD88" s="60"/>
      <c r="CE88" s="60"/>
      <c r="CF88" s="60"/>
      <c r="CG88" s="60"/>
      <c r="CH88" s="60"/>
      <c r="CI88" s="60">
        <f t="shared" si="8"/>
        <v>0</v>
      </c>
    </row>
    <row r="89" spans="1:87" ht="16.5" customHeight="1">
      <c r="A89" s="127"/>
      <c r="B89" s="43"/>
      <c r="C89" s="88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92"/>
      <c r="AF89" s="92"/>
      <c r="AG89" s="92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59"/>
      <c r="CB89" s="60"/>
      <c r="CC89" s="60"/>
      <c r="CD89" s="60"/>
      <c r="CE89" s="60"/>
      <c r="CF89" s="60"/>
      <c r="CG89" s="60"/>
      <c r="CH89" s="60"/>
      <c r="CI89" s="60">
        <f t="shared" si="8"/>
        <v>0</v>
      </c>
    </row>
    <row r="90" spans="1:87" ht="16.5" customHeight="1">
      <c r="A90" s="127"/>
      <c r="B90" s="43"/>
      <c r="C90" s="88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92"/>
      <c r="AF90" s="92"/>
      <c r="AG90" s="92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59"/>
      <c r="CB90" s="60"/>
      <c r="CC90" s="60"/>
      <c r="CD90" s="60"/>
      <c r="CE90" s="60"/>
      <c r="CF90" s="60"/>
      <c r="CG90" s="60"/>
      <c r="CH90" s="60"/>
      <c r="CI90" s="60">
        <f t="shared" si="8"/>
        <v>0</v>
      </c>
    </row>
    <row r="91" ht="12.75">
      <c r="C91" s="61"/>
    </row>
    <row r="92" ht="12.75">
      <c r="C92" s="61"/>
    </row>
    <row r="65532" spans="1:2" ht="15.75">
      <c r="A65532" s="130"/>
      <c r="B65532" s="131"/>
    </row>
  </sheetData>
  <sheetProtection selectLockedCells="1" selectUnlockedCells="1"/>
  <mergeCells count="1231">
    <mergeCell ref="AH90:AJ90"/>
    <mergeCell ref="AK90:AM90"/>
    <mergeCell ref="AN90:AP90"/>
    <mergeCell ref="AQ90:AS90"/>
    <mergeCell ref="AT90:AV90"/>
    <mergeCell ref="AT89:AV89"/>
    <mergeCell ref="D90:F90"/>
    <mergeCell ref="G90:I90"/>
    <mergeCell ref="J90:L90"/>
    <mergeCell ref="M90:O90"/>
    <mergeCell ref="P90:R90"/>
    <mergeCell ref="S90:U90"/>
    <mergeCell ref="V90:X90"/>
    <mergeCell ref="Y90:AA90"/>
    <mergeCell ref="AB90:AD90"/>
    <mergeCell ref="Y89:AA89"/>
    <mergeCell ref="AB89:AD89"/>
    <mergeCell ref="AH89:AJ89"/>
    <mergeCell ref="AK89:AM89"/>
    <mergeCell ref="AN89:AP89"/>
    <mergeCell ref="AQ89:AS89"/>
    <mergeCell ref="AN88:AP88"/>
    <mergeCell ref="AQ88:AS88"/>
    <mergeCell ref="AT88:AV88"/>
    <mergeCell ref="D89:F89"/>
    <mergeCell ref="G89:I89"/>
    <mergeCell ref="J89:L89"/>
    <mergeCell ref="M89:O89"/>
    <mergeCell ref="P89:R89"/>
    <mergeCell ref="S89:U89"/>
    <mergeCell ref="V89:X89"/>
    <mergeCell ref="S88:U88"/>
    <mergeCell ref="V88:X88"/>
    <mergeCell ref="Y88:AA88"/>
    <mergeCell ref="AB88:AD88"/>
    <mergeCell ref="AH88:AJ88"/>
    <mergeCell ref="AK88:AM88"/>
    <mergeCell ref="AH87:AJ87"/>
    <mergeCell ref="AK87:AM87"/>
    <mergeCell ref="AN87:AP87"/>
    <mergeCell ref="AQ87:AS87"/>
    <mergeCell ref="AT87:AV87"/>
    <mergeCell ref="D88:F88"/>
    <mergeCell ref="G88:I88"/>
    <mergeCell ref="J88:L88"/>
    <mergeCell ref="M88:O88"/>
    <mergeCell ref="P88:R88"/>
    <mergeCell ref="AT86:AV86"/>
    <mergeCell ref="D87:F87"/>
    <mergeCell ref="G87:I87"/>
    <mergeCell ref="J87:L87"/>
    <mergeCell ref="M87:O87"/>
    <mergeCell ref="P87:R87"/>
    <mergeCell ref="S87:U87"/>
    <mergeCell ref="V87:X87"/>
    <mergeCell ref="Y87:AA87"/>
    <mergeCell ref="AB87:AD87"/>
    <mergeCell ref="Y86:AA86"/>
    <mergeCell ref="AB86:AD86"/>
    <mergeCell ref="AH86:AJ86"/>
    <mergeCell ref="AK86:AM86"/>
    <mergeCell ref="AN86:AP86"/>
    <mergeCell ref="AQ86:AS86"/>
    <mergeCell ref="AN85:AP85"/>
    <mergeCell ref="AQ85:AS85"/>
    <mergeCell ref="AT85:AV85"/>
    <mergeCell ref="D86:F86"/>
    <mergeCell ref="G86:I86"/>
    <mergeCell ref="J86:L86"/>
    <mergeCell ref="M86:O86"/>
    <mergeCell ref="P86:R86"/>
    <mergeCell ref="S86:U86"/>
    <mergeCell ref="V86:X86"/>
    <mergeCell ref="S85:U85"/>
    <mergeCell ref="V85:X85"/>
    <mergeCell ref="Y85:AA85"/>
    <mergeCell ref="AB85:AD85"/>
    <mergeCell ref="AH85:AJ85"/>
    <mergeCell ref="AK85:AM85"/>
    <mergeCell ref="AH84:AJ84"/>
    <mergeCell ref="AK84:AM84"/>
    <mergeCell ref="AN84:AP84"/>
    <mergeCell ref="AQ84:AS84"/>
    <mergeCell ref="AT84:AV84"/>
    <mergeCell ref="D85:F85"/>
    <mergeCell ref="G85:I85"/>
    <mergeCell ref="J85:L85"/>
    <mergeCell ref="M85:O85"/>
    <mergeCell ref="P85:R85"/>
    <mergeCell ref="AT83:AV83"/>
    <mergeCell ref="D84:F84"/>
    <mergeCell ref="G84:I84"/>
    <mergeCell ref="J84:L84"/>
    <mergeCell ref="M84:O84"/>
    <mergeCell ref="P84:R84"/>
    <mergeCell ref="S84:U84"/>
    <mergeCell ref="V84:X84"/>
    <mergeCell ref="Y84:AA84"/>
    <mergeCell ref="AB84:AD84"/>
    <mergeCell ref="Y83:AA83"/>
    <mergeCell ref="AB83:AD83"/>
    <mergeCell ref="AH83:AJ83"/>
    <mergeCell ref="AK83:AM83"/>
    <mergeCell ref="AN83:AP83"/>
    <mergeCell ref="AQ83:AS83"/>
    <mergeCell ref="AN82:AP82"/>
    <mergeCell ref="AQ82:AS82"/>
    <mergeCell ref="AT82:AV82"/>
    <mergeCell ref="D83:F83"/>
    <mergeCell ref="G83:I83"/>
    <mergeCell ref="J83:L83"/>
    <mergeCell ref="M83:O83"/>
    <mergeCell ref="P83:R83"/>
    <mergeCell ref="S83:U83"/>
    <mergeCell ref="V83:X83"/>
    <mergeCell ref="S82:U82"/>
    <mergeCell ref="V82:X82"/>
    <mergeCell ref="Y82:AA82"/>
    <mergeCell ref="AB82:AD82"/>
    <mergeCell ref="AH82:AJ82"/>
    <mergeCell ref="AK82:AM82"/>
    <mergeCell ref="AH81:AJ81"/>
    <mergeCell ref="AK81:AM81"/>
    <mergeCell ref="AN81:AP81"/>
    <mergeCell ref="AQ81:AS81"/>
    <mergeCell ref="AT81:AV81"/>
    <mergeCell ref="D82:F82"/>
    <mergeCell ref="G82:I82"/>
    <mergeCell ref="J82:L82"/>
    <mergeCell ref="M82:O82"/>
    <mergeCell ref="P82:R82"/>
    <mergeCell ref="AT80:AV80"/>
    <mergeCell ref="D81:F81"/>
    <mergeCell ref="G81:I81"/>
    <mergeCell ref="J81:L81"/>
    <mergeCell ref="M81:O81"/>
    <mergeCell ref="P81:R81"/>
    <mergeCell ref="S81:U81"/>
    <mergeCell ref="V81:X81"/>
    <mergeCell ref="Y81:AA81"/>
    <mergeCell ref="AB81:AD81"/>
    <mergeCell ref="Y80:AA80"/>
    <mergeCell ref="AB80:AD80"/>
    <mergeCell ref="AH80:AJ80"/>
    <mergeCell ref="AK80:AM80"/>
    <mergeCell ref="AN80:AP80"/>
    <mergeCell ref="AQ80:AS80"/>
    <mergeCell ref="AN79:AP79"/>
    <mergeCell ref="AQ79:AS79"/>
    <mergeCell ref="AT79:AV79"/>
    <mergeCell ref="D80:F80"/>
    <mergeCell ref="G80:I80"/>
    <mergeCell ref="J80:L80"/>
    <mergeCell ref="M80:O80"/>
    <mergeCell ref="P80:R80"/>
    <mergeCell ref="S80:U80"/>
    <mergeCell ref="V80:X80"/>
    <mergeCell ref="S79:U79"/>
    <mergeCell ref="V79:X79"/>
    <mergeCell ref="Y79:AA79"/>
    <mergeCell ref="AB79:AD79"/>
    <mergeCell ref="AH79:AJ79"/>
    <mergeCell ref="AK79:AM79"/>
    <mergeCell ref="AH78:AJ78"/>
    <mergeCell ref="AK78:AM78"/>
    <mergeCell ref="AN78:AP78"/>
    <mergeCell ref="AQ78:AS78"/>
    <mergeCell ref="AT78:AV78"/>
    <mergeCell ref="D79:F79"/>
    <mergeCell ref="G79:I79"/>
    <mergeCell ref="J79:L79"/>
    <mergeCell ref="M79:O79"/>
    <mergeCell ref="P79:R79"/>
    <mergeCell ref="AT77:AV77"/>
    <mergeCell ref="D78:F78"/>
    <mergeCell ref="G78:I78"/>
    <mergeCell ref="J78:L78"/>
    <mergeCell ref="M78:O78"/>
    <mergeCell ref="P78:R78"/>
    <mergeCell ref="S78:U78"/>
    <mergeCell ref="V78:X78"/>
    <mergeCell ref="Y78:AA78"/>
    <mergeCell ref="AB78:AD78"/>
    <mergeCell ref="Y77:AA77"/>
    <mergeCell ref="AB77:AD77"/>
    <mergeCell ref="AH77:AJ77"/>
    <mergeCell ref="AK77:AM77"/>
    <mergeCell ref="AN77:AP77"/>
    <mergeCell ref="AQ77:AS77"/>
    <mergeCell ref="AN76:AP76"/>
    <mergeCell ref="AQ76:AS76"/>
    <mergeCell ref="AT76:AV76"/>
    <mergeCell ref="D77:F77"/>
    <mergeCell ref="G77:I77"/>
    <mergeCell ref="J77:L77"/>
    <mergeCell ref="M77:O77"/>
    <mergeCell ref="P77:R77"/>
    <mergeCell ref="S77:U77"/>
    <mergeCell ref="V77:X77"/>
    <mergeCell ref="S76:U76"/>
    <mergeCell ref="V76:X76"/>
    <mergeCell ref="Y76:AA76"/>
    <mergeCell ref="AB76:AD76"/>
    <mergeCell ref="AH76:AJ76"/>
    <mergeCell ref="AK76:AM76"/>
    <mergeCell ref="AH75:AJ75"/>
    <mergeCell ref="AK75:AM75"/>
    <mergeCell ref="AN75:AP75"/>
    <mergeCell ref="AQ75:AS75"/>
    <mergeCell ref="AT75:AV75"/>
    <mergeCell ref="D76:F76"/>
    <mergeCell ref="G76:I76"/>
    <mergeCell ref="J76:L76"/>
    <mergeCell ref="M76:O76"/>
    <mergeCell ref="P76:R76"/>
    <mergeCell ref="AT74:AV74"/>
    <mergeCell ref="D75:F75"/>
    <mergeCell ref="G75:I75"/>
    <mergeCell ref="J75:L75"/>
    <mergeCell ref="M75:O75"/>
    <mergeCell ref="P75:R75"/>
    <mergeCell ref="S75:U75"/>
    <mergeCell ref="V75:X75"/>
    <mergeCell ref="Y75:AA75"/>
    <mergeCell ref="AB75:AD75"/>
    <mergeCell ref="Y74:AA74"/>
    <mergeCell ref="AB74:AD74"/>
    <mergeCell ref="AH74:AJ74"/>
    <mergeCell ref="AK74:AM74"/>
    <mergeCell ref="AN74:AP74"/>
    <mergeCell ref="AQ74:AS74"/>
    <mergeCell ref="AN73:AP73"/>
    <mergeCell ref="AQ73:AS73"/>
    <mergeCell ref="AT73:AV73"/>
    <mergeCell ref="D74:F74"/>
    <mergeCell ref="G74:I74"/>
    <mergeCell ref="J74:L74"/>
    <mergeCell ref="M74:O74"/>
    <mergeCell ref="P74:R74"/>
    <mergeCell ref="S74:U74"/>
    <mergeCell ref="V74:X74"/>
    <mergeCell ref="S73:U73"/>
    <mergeCell ref="V73:X73"/>
    <mergeCell ref="Y73:AA73"/>
    <mergeCell ref="AB73:AD73"/>
    <mergeCell ref="AH73:AJ73"/>
    <mergeCell ref="AK73:AM73"/>
    <mergeCell ref="AH72:AJ72"/>
    <mergeCell ref="AK72:AM72"/>
    <mergeCell ref="AN72:AP72"/>
    <mergeCell ref="AQ72:AS72"/>
    <mergeCell ref="AT72:AV72"/>
    <mergeCell ref="D73:F73"/>
    <mergeCell ref="G73:I73"/>
    <mergeCell ref="J73:L73"/>
    <mergeCell ref="M73:O73"/>
    <mergeCell ref="P73:R73"/>
    <mergeCell ref="BX71:BZ71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BF71:BH71"/>
    <mergeCell ref="BI71:BK71"/>
    <mergeCell ref="BL71:BN71"/>
    <mergeCell ref="BO71:BQ71"/>
    <mergeCell ref="BR71:BT71"/>
    <mergeCell ref="BU71:BW71"/>
    <mergeCell ref="AN71:AP71"/>
    <mergeCell ref="AQ71:AS71"/>
    <mergeCell ref="AT71:AV71"/>
    <mergeCell ref="AW71:AY71"/>
    <mergeCell ref="AZ71:BB71"/>
    <mergeCell ref="BC71:BE71"/>
    <mergeCell ref="V71:X71"/>
    <mergeCell ref="Y71:AA71"/>
    <mergeCell ref="AB71:AD71"/>
    <mergeCell ref="AE71:AG71"/>
    <mergeCell ref="AH71:AJ71"/>
    <mergeCell ref="AK71:AM71"/>
    <mergeCell ref="BO70:BQ70"/>
    <mergeCell ref="BR70:BT70"/>
    <mergeCell ref="BU70:BW70"/>
    <mergeCell ref="BX70:BZ70"/>
    <mergeCell ref="D71:F71"/>
    <mergeCell ref="G71:I71"/>
    <mergeCell ref="J71:L71"/>
    <mergeCell ref="M71:O71"/>
    <mergeCell ref="P71:R71"/>
    <mergeCell ref="S71:U71"/>
    <mergeCell ref="AW70:AY70"/>
    <mergeCell ref="AZ70:BB70"/>
    <mergeCell ref="BC70:BE70"/>
    <mergeCell ref="BF70:BH70"/>
    <mergeCell ref="BI70:BK70"/>
    <mergeCell ref="BL70:BN70"/>
    <mergeCell ref="AE70:AG70"/>
    <mergeCell ref="AH70:AJ70"/>
    <mergeCell ref="AK70:AM70"/>
    <mergeCell ref="AN70:AP70"/>
    <mergeCell ref="AQ70:AS70"/>
    <mergeCell ref="AT70:AV70"/>
    <mergeCell ref="BX69:BZ69"/>
    <mergeCell ref="D70:F70"/>
    <mergeCell ref="G70:I70"/>
    <mergeCell ref="J70:L70"/>
    <mergeCell ref="M70:O70"/>
    <mergeCell ref="P70:R70"/>
    <mergeCell ref="S70:U70"/>
    <mergeCell ref="V70:X70"/>
    <mergeCell ref="Y70:AA70"/>
    <mergeCell ref="AB70:AD70"/>
    <mergeCell ref="BF69:BH69"/>
    <mergeCell ref="BI69:BK69"/>
    <mergeCell ref="BL69:BN69"/>
    <mergeCell ref="BO69:BQ69"/>
    <mergeCell ref="BR69:BT69"/>
    <mergeCell ref="BU69:BW69"/>
    <mergeCell ref="AN69:AP69"/>
    <mergeCell ref="AQ69:AS69"/>
    <mergeCell ref="AT69:AV69"/>
    <mergeCell ref="AW69:AY69"/>
    <mergeCell ref="AZ69:BB69"/>
    <mergeCell ref="BC69:BE69"/>
    <mergeCell ref="V69:X69"/>
    <mergeCell ref="Y69:AA69"/>
    <mergeCell ref="AB69:AD69"/>
    <mergeCell ref="AE69:AG69"/>
    <mergeCell ref="AH69:AJ69"/>
    <mergeCell ref="AK69:AM69"/>
    <mergeCell ref="BO68:BQ68"/>
    <mergeCell ref="BR68:BT68"/>
    <mergeCell ref="BU68:BW68"/>
    <mergeCell ref="BX68:BZ68"/>
    <mergeCell ref="D69:F69"/>
    <mergeCell ref="G69:I69"/>
    <mergeCell ref="J69:L69"/>
    <mergeCell ref="M69:O69"/>
    <mergeCell ref="P69:R69"/>
    <mergeCell ref="S69:U69"/>
    <mergeCell ref="AW68:AY68"/>
    <mergeCell ref="AZ68:BB68"/>
    <mergeCell ref="BC68:BE68"/>
    <mergeCell ref="BF68:BH68"/>
    <mergeCell ref="BI68:BK68"/>
    <mergeCell ref="BL68:BN68"/>
    <mergeCell ref="AE68:AG68"/>
    <mergeCell ref="AH68:AJ68"/>
    <mergeCell ref="AK68:AM68"/>
    <mergeCell ref="AN68:AP68"/>
    <mergeCell ref="AQ68:AS68"/>
    <mergeCell ref="AT68:AV68"/>
    <mergeCell ref="BX67:BZ67"/>
    <mergeCell ref="D68:F68"/>
    <mergeCell ref="G68:I68"/>
    <mergeCell ref="J68:L68"/>
    <mergeCell ref="M68:O68"/>
    <mergeCell ref="P68:R68"/>
    <mergeCell ref="S68:U68"/>
    <mergeCell ref="V68:X68"/>
    <mergeCell ref="Y68:AA68"/>
    <mergeCell ref="AB68:AD68"/>
    <mergeCell ref="BF67:BH67"/>
    <mergeCell ref="BI67:BK67"/>
    <mergeCell ref="BL67:BN67"/>
    <mergeCell ref="BO67:BQ67"/>
    <mergeCell ref="BR67:BT67"/>
    <mergeCell ref="BU67:BW67"/>
    <mergeCell ref="AN67:AP67"/>
    <mergeCell ref="AQ67:AS67"/>
    <mergeCell ref="AT67:AV67"/>
    <mergeCell ref="AW67:AY67"/>
    <mergeCell ref="AZ67:BB67"/>
    <mergeCell ref="BC67:BE67"/>
    <mergeCell ref="V67:X67"/>
    <mergeCell ref="Y67:AA67"/>
    <mergeCell ref="AB67:AD67"/>
    <mergeCell ref="AE67:AG67"/>
    <mergeCell ref="AH67:AJ67"/>
    <mergeCell ref="AK67:AM67"/>
    <mergeCell ref="BO66:BQ66"/>
    <mergeCell ref="BR66:BT66"/>
    <mergeCell ref="BU66:BW66"/>
    <mergeCell ref="BX66:BZ66"/>
    <mergeCell ref="D67:F67"/>
    <mergeCell ref="G67:I67"/>
    <mergeCell ref="J67:L67"/>
    <mergeCell ref="M67:O67"/>
    <mergeCell ref="P67:R67"/>
    <mergeCell ref="S67:U67"/>
    <mergeCell ref="AW66:AY66"/>
    <mergeCell ref="AZ66:BB66"/>
    <mergeCell ref="BC66:BE66"/>
    <mergeCell ref="BF66:BH66"/>
    <mergeCell ref="BI66:BK66"/>
    <mergeCell ref="BL66:BN66"/>
    <mergeCell ref="AE66:AG66"/>
    <mergeCell ref="AH66:AJ66"/>
    <mergeCell ref="AK66:AM66"/>
    <mergeCell ref="AN66:AP66"/>
    <mergeCell ref="AQ66:AS66"/>
    <mergeCell ref="AT66:AV66"/>
    <mergeCell ref="BX59:BZ59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BF59:BH59"/>
    <mergeCell ref="BI59:BK59"/>
    <mergeCell ref="BL59:BN59"/>
    <mergeCell ref="BO59:BQ59"/>
    <mergeCell ref="BR59:BT59"/>
    <mergeCell ref="BU59:BW59"/>
    <mergeCell ref="AN59:AP59"/>
    <mergeCell ref="AQ59:AS59"/>
    <mergeCell ref="AT59:AV59"/>
    <mergeCell ref="AW59:AY59"/>
    <mergeCell ref="AZ59:BB59"/>
    <mergeCell ref="BC59:BE59"/>
    <mergeCell ref="V59:X59"/>
    <mergeCell ref="Y59:AA59"/>
    <mergeCell ref="AB59:AD59"/>
    <mergeCell ref="AE59:AG59"/>
    <mergeCell ref="AH59:AJ59"/>
    <mergeCell ref="AK59:AM59"/>
    <mergeCell ref="BO58:BQ58"/>
    <mergeCell ref="BR58:BT58"/>
    <mergeCell ref="BU58:BW58"/>
    <mergeCell ref="BX58:BZ58"/>
    <mergeCell ref="D59:F59"/>
    <mergeCell ref="G59:I59"/>
    <mergeCell ref="J59:L59"/>
    <mergeCell ref="M59:O59"/>
    <mergeCell ref="P59:R59"/>
    <mergeCell ref="S59:U59"/>
    <mergeCell ref="AW58:AY58"/>
    <mergeCell ref="AZ58:BB58"/>
    <mergeCell ref="BC58:BE58"/>
    <mergeCell ref="BF58:BH58"/>
    <mergeCell ref="BI58:BK58"/>
    <mergeCell ref="BL58:BN58"/>
    <mergeCell ref="AE58:AG58"/>
    <mergeCell ref="AH58:AJ58"/>
    <mergeCell ref="AK58:AM58"/>
    <mergeCell ref="AN58:AP58"/>
    <mergeCell ref="AQ58:AS58"/>
    <mergeCell ref="AT58:AV58"/>
    <mergeCell ref="BX57:BZ57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BF57:BH57"/>
    <mergeCell ref="BI57:BK57"/>
    <mergeCell ref="BL57:BN57"/>
    <mergeCell ref="BO57:BQ57"/>
    <mergeCell ref="BR57:BT57"/>
    <mergeCell ref="BU57:BW57"/>
    <mergeCell ref="AN57:AP57"/>
    <mergeCell ref="AQ57:AS57"/>
    <mergeCell ref="AT57:AV57"/>
    <mergeCell ref="AW57:AY57"/>
    <mergeCell ref="AZ57:BB57"/>
    <mergeCell ref="BC57:BE57"/>
    <mergeCell ref="V57:X57"/>
    <mergeCell ref="Y57:AA57"/>
    <mergeCell ref="AB57:AD57"/>
    <mergeCell ref="AE57:AG57"/>
    <mergeCell ref="AH57:AJ57"/>
    <mergeCell ref="AK57:AM57"/>
    <mergeCell ref="BO56:BQ56"/>
    <mergeCell ref="BR56:BT56"/>
    <mergeCell ref="BU56:BW56"/>
    <mergeCell ref="BX56:BZ56"/>
    <mergeCell ref="D57:F57"/>
    <mergeCell ref="G57:I57"/>
    <mergeCell ref="J57:L57"/>
    <mergeCell ref="M57:O57"/>
    <mergeCell ref="P57:R57"/>
    <mergeCell ref="S57:U57"/>
    <mergeCell ref="AW56:AY56"/>
    <mergeCell ref="AZ56:BB56"/>
    <mergeCell ref="BC56:BE56"/>
    <mergeCell ref="BF56:BH56"/>
    <mergeCell ref="BI56:BK56"/>
    <mergeCell ref="BL56:BN56"/>
    <mergeCell ref="AE56:AG56"/>
    <mergeCell ref="AH56:AJ56"/>
    <mergeCell ref="AK56:AM56"/>
    <mergeCell ref="AN56:AP56"/>
    <mergeCell ref="AQ56:AS56"/>
    <mergeCell ref="AT56:AV56"/>
    <mergeCell ref="BX55:BZ55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BF55:BH55"/>
    <mergeCell ref="BI55:BK55"/>
    <mergeCell ref="BL55:BN55"/>
    <mergeCell ref="BO55:BQ55"/>
    <mergeCell ref="BR55:BT55"/>
    <mergeCell ref="BU55:BW55"/>
    <mergeCell ref="AN55:AP55"/>
    <mergeCell ref="AQ55:AS55"/>
    <mergeCell ref="AT55:AV55"/>
    <mergeCell ref="AW55:AY55"/>
    <mergeCell ref="AZ55:BB55"/>
    <mergeCell ref="BC55:BE55"/>
    <mergeCell ref="V55:X55"/>
    <mergeCell ref="Y55:AA55"/>
    <mergeCell ref="AB55:AD55"/>
    <mergeCell ref="AE55:AG55"/>
    <mergeCell ref="AH55:AJ55"/>
    <mergeCell ref="AK55:AM55"/>
    <mergeCell ref="BO54:BQ54"/>
    <mergeCell ref="BR54:BT54"/>
    <mergeCell ref="BU54:BW54"/>
    <mergeCell ref="BX54:BZ54"/>
    <mergeCell ref="D55:F55"/>
    <mergeCell ref="G55:I55"/>
    <mergeCell ref="J55:L55"/>
    <mergeCell ref="M55:O55"/>
    <mergeCell ref="P55:R55"/>
    <mergeCell ref="S55:U55"/>
    <mergeCell ref="AW54:AY54"/>
    <mergeCell ref="AZ54:BB54"/>
    <mergeCell ref="BC54:BE54"/>
    <mergeCell ref="BF54:BH54"/>
    <mergeCell ref="BI54:BK54"/>
    <mergeCell ref="BL54:BN54"/>
    <mergeCell ref="AE54:AG54"/>
    <mergeCell ref="AH54:AJ54"/>
    <mergeCell ref="AK54:AM54"/>
    <mergeCell ref="AN54:AP54"/>
    <mergeCell ref="AQ54:AS54"/>
    <mergeCell ref="AT54:AV54"/>
    <mergeCell ref="BX53:BZ53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BF53:BH53"/>
    <mergeCell ref="BI53:BK53"/>
    <mergeCell ref="BL53:BN53"/>
    <mergeCell ref="BO53:BQ53"/>
    <mergeCell ref="BR53:BT53"/>
    <mergeCell ref="BU53:BW53"/>
    <mergeCell ref="AN53:AP53"/>
    <mergeCell ref="AQ53:AS53"/>
    <mergeCell ref="AT53:AV53"/>
    <mergeCell ref="AW53:AY53"/>
    <mergeCell ref="AZ53:BB53"/>
    <mergeCell ref="BC53:BE53"/>
    <mergeCell ref="V53:X53"/>
    <mergeCell ref="Y53:AA53"/>
    <mergeCell ref="AB53:AD53"/>
    <mergeCell ref="AE53:AG53"/>
    <mergeCell ref="AH53:AJ53"/>
    <mergeCell ref="AK53:AM53"/>
    <mergeCell ref="BO52:BQ52"/>
    <mergeCell ref="BR52:BT52"/>
    <mergeCell ref="BU52:BW52"/>
    <mergeCell ref="BX52:BZ52"/>
    <mergeCell ref="D53:F53"/>
    <mergeCell ref="G53:I53"/>
    <mergeCell ref="J53:L53"/>
    <mergeCell ref="M53:O53"/>
    <mergeCell ref="P53:R53"/>
    <mergeCell ref="S53:U53"/>
    <mergeCell ref="AW52:AY52"/>
    <mergeCell ref="AZ52:BB52"/>
    <mergeCell ref="BC52:BE52"/>
    <mergeCell ref="BF52:BH52"/>
    <mergeCell ref="BI52:BK52"/>
    <mergeCell ref="BL52:BN52"/>
    <mergeCell ref="AE52:AG52"/>
    <mergeCell ref="AH52:AJ52"/>
    <mergeCell ref="AK52:AM52"/>
    <mergeCell ref="AN52:AP52"/>
    <mergeCell ref="AQ52:AS52"/>
    <mergeCell ref="AT52:AV52"/>
    <mergeCell ref="BX51:BZ51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BF51:BH51"/>
    <mergeCell ref="BI51:BK51"/>
    <mergeCell ref="BL51:BN51"/>
    <mergeCell ref="BO51:BQ51"/>
    <mergeCell ref="BR51:BT51"/>
    <mergeCell ref="BU51:BW51"/>
    <mergeCell ref="AN51:AP51"/>
    <mergeCell ref="AQ51:AS51"/>
    <mergeCell ref="AT51:AV51"/>
    <mergeCell ref="AW51:AY51"/>
    <mergeCell ref="AZ51:BB51"/>
    <mergeCell ref="BC51:BE51"/>
    <mergeCell ref="V51:X51"/>
    <mergeCell ref="Y51:AA51"/>
    <mergeCell ref="AB51:AD51"/>
    <mergeCell ref="AE51:AG51"/>
    <mergeCell ref="AH51:AJ51"/>
    <mergeCell ref="AK51:AM51"/>
    <mergeCell ref="BU49:BW49"/>
    <mergeCell ref="BX49:BZ49"/>
    <mergeCell ref="A50:C50"/>
    <mergeCell ref="D50:BZ50"/>
    <mergeCell ref="D51:F51"/>
    <mergeCell ref="G51:I51"/>
    <mergeCell ref="J51:L51"/>
    <mergeCell ref="M51:O51"/>
    <mergeCell ref="P51:R51"/>
    <mergeCell ref="S51:U51"/>
    <mergeCell ref="BC49:BE49"/>
    <mergeCell ref="BF49:BH49"/>
    <mergeCell ref="BI49:BK49"/>
    <mergeCell ref="BL49:BN49"/>
    <mergeCell ref="BO49:BQ49"/>
    <mergeCell ref="BR49:BT49"/>
    <mergeCell ref="AK49:AM49"/>
    <mergeCell ref="AN49:AP49"/>
    <mergeCell ref="AQ49:AS49"/>
    <mergeCell ref="AT49:AV49"/>
    <mergeCell ref="AW49:AY49"/>
    <mergeCell ref="AZ49:BB49"/>
    <mergeCell ref="S49:U49"/>
    <mergeCell ref="V49:X49"/>
    <mergeCell ref="Y49:AA49"/>
    <mergeCell ref="AB49:AD49"/>
    <mergeCell ref="AE49:AG49"/>
    <mergeCell ref="AH49:AJ49"/>
    <mergeCell ref="BL48:BN48"/>
    <mergeCell ref="BO48:BQ48"/>
    <mergeCell ref="BR48:BT48"/>
    <mergeCell ref="BU48:BW48"/>
    <mergeCell ref="BX48:BZ48"/>
    <mergeCell ref="D49:F49"/>
    <mergeCell ref="G49:I49"/>
    <mergeCell ref="J49:L49"/>
    <mergeCell ref="M49:O49"/>
    <mergeCell ref="P49:R49"/>
    <mergeCell ref="AT48:AV48"/>
    <mergeCell ref="AW48:AY48"/>
    <mergeCell ref="AZ48:BB48"/>
    <mergeCell ref="BC48:BE48"/>
    <mergeCell ref="BF48:BH48"/>
    <mergeCell ref="BI48:BK48"/>
    <mergeCell ref="AB48:AD48"/>
    <mergeCell ref="AE48:AG48"/>
    <mergeCell ref="AH48:AJ48"/>
    <mergeCell ref="AK48:AM48"/>
    <mergeCell ref="AN48:AP48"/>
    <mergeCell ref="AQ48:AS48"/>
    <mergeCell ref="BU47:BW47"/>
    <mergeCell ref="BX47:BZ47"/>
    <mergeCell ref="D48:F48"/>
    <mergeCell ref="G48:I48"/>
    <mergeCell ref="J48:L48"/>
    <mergeCell ref="M48:O48"/>
    <mergeCell ref="P48:R48"/>
    <mergeCell ref="S48:U48"/>
    <mergeCell ref="V48:X48"/>
    <mergeCell ref="Y48:AA48"/>
    <mergeCell ref="BC47:BE47"/>
    <mergeCell ref="BF47:BH47"/>
    <mergeCell ref="BI47:BK47"/>
    <mergeCell ref="BL47:BN47"/>
    <mergeCell ref="BO47:BQ47"/>
    <mergeCell ref="BR47:BT47"/>
    <mergeCell ref="AK47:AM47"/>
    <mergeCell ref="AN47:AP47"/>
    <mergeCell ref="AQ47:AS47"/>
    <mergeCell ref="AT47:AV47"/>
    <mergeCell ref="AW47:AY47"/>
    <mergeCell ref="AZ47:BB47"/>
    <mergeCell ref="S47:U47"/>
    <mergeCell ref="V47:X47"/>
    <mergeCell ref="Y47:AA47"/>
    <mergeCell ref="AB47:AD47"/>
    <mergeCell ref="AE47:AG47"/>
    <mergeCell ref="AH47:AJ47"/>
    <mergeCell ref="BL46:BN46"/>
    <mergeCell ref="BO46:BQ46"/>
    <mergeCell ref="BR46:BT46"/>
    <mergeCell ref="BU46:BW46"/>
    <mergeCell ref="BX46:BZ46"/>
    <mergeCell ref="D47:F47"/>
    <mergeCell ref="G47:I47"/>
    <mergeCell ref="J47:L47"/>
    <mergeCell ref="M47:O47"/>
    <mergeCell ref="P47:R47"/>
    <mergeCell ref="AT46:AV46"/>
    <mergeCell ref="AW46:AY46"/>
    <mergeCell ref="AZ46:BB46"/>
    <mergeCell ref="BC46:BE46"/>
    <mergeCell ref="BF46:BH46"/>
    <mergeCell ref="BI46:BK46"/>
    <mergeCell ref="AB46:AD46"/>
    <mergeCell ref="AE46:AG46"/>
    <mergeCell ref="AH46:AJ46"/>
    <mergeCell ref="AK46:AM46"/>
    <mergeCell ref="AN46:AP46"/>
    <mergeCell ref="AQ46:AS46"/>
    <mergeCell ref="BU45:BW45"/>
    <mergeCell ref="BX45:BZ45"/>
    <mergeCell ref="D46:F46"/>
    <mergeCell ref="G46:I46"/>
    <mergeCell ref="J46:L46"/>
    <mergeCell ref="M46:O46"/>
    <mergeCell ref="P46:R46"/>
    <mergeCell ref="S46:U46"/>
    <mergeCell ref="V46:X46"/>
    <mergeCell ref="Y46:AA46"/>
    <mergeCell ref="BC45:BE45"/>
    <mergeCell ref="BF45:BH45"/>
    <mergeCell ref="BI45:BK45"/>
    <mergeCell ref="BL45:BN45"/>
    <mergeCell ref="BO45:BQ45"/>
    <mergeCell ref="BR45:BT45"/>
    <mergeCell ref="AK45:AM45"/>
    <mergeCell ref="AN45:AP45"/>
    <mergeCell ref="AQ45:AS45"/>
    <mergeCell ref="AT45:AV45"/>
    <mergeCell ref="AW45:AY45"/>
    <mergeCell ref="AZ45:BB45"/>
    <mergeCell ref="S45:U45"/>
    <mergeCell ref="V45:X45"/>
    <mergeCell ref="Y45:AA45"/>
    <mergeCell ref="AB45:AD45"/>
    <mergeCell ref="AE45:AG45"/>
    <mergeCell ref="AH45:AJ45"/>
    <mergeCell ref="BL44:BN44"/>
    <mergeCell ref="BO44:BQ44"/>
    <mergeCell ref="BR44:BT44"/>
    <mergeCell ref="BU44:BW44"/>
    <mergeCell ref="BX44:BZ44"/>
    <mergeCell ref="D45:F45"/>
    <mergeCell ref="G45:I45"/>
    <mergeCell ref="J45:L45"/>
    <mergeCell ref="M45:O45"/>
    <mergeCell ref="P45:R45"/>
    <mergeCell ref="AT44:AV44"/>
    <mergeCell ref="AW44:AY44"/>
    <mergeCell ref="AZ44:BB44"/>
    <mergeCell ref="BC44:BE44"/>
    <mergeCell ref="BF44:BH44"/>
    <mergeCell ref="BI44:BK44"/>
    <mergeCell ref="AB44:AD44"/>
    <mergeCell ref="AE44:AG44"/>
    <mergeCell ref="AH44:AJ44"/>
    <mergeCell ref="AK44:AM44"/>
    <mergeCell ref="AN44:AP44"/>
    <mergeCell ref="AQ44:AS44"/>
    <mergeCell ref="BU43:BW43"/>
    <mergeCell ref="BX43:BZ43"/>
    <mergeCell ref="D44:F44"/>
    <mergeCell ref="G44:I44"/>
    <mergeCell ref="J44:L44"/>
    <mergeCell ref="M44:O44"/>
    <mergeCell ref="P44:R44"/>
    <mergeCell ref="S44:U44"/>
    <mergeCell ref="V44:X44"/>
    <mergeCell ref="Y44:AA44"/>
    <mergeCell ref="BC43:BE43"/>
    <mergeCell ref="BF43:BH43"/>
    <mergeCell ref="BI43:BK43"/>
    <mergeCell ref="BL43:BN43"/>
    <mergeCell ref="BO43:BQ43"/>
    <mergeCell ref="BR43:BT43"/>
    <mergeCell ref="AK43:AM43"/>
    <mergeCell ref="AN43:AP43"/>
    <mergeCell ref="AQ43:AS43"/>
    <mergeCell ref="AT43:AV43"/>
    <mergeCell ref="AW43:AY43"/>
    <mergeCell ref="AZ43:BB43"/>
    <mergeCell ref="S43:U43"/>
    <mergeCell ref="V43:X43"/>
    <mergeCell ref="Y43:AA43"/>
    <mergeCell ref="AB43:AD43"/>
    <mergeCell ref="AE43:AG43"/>
    <mergeCell ref="AH43:AJ43"/>
    <mergeCell ref="BL42:BN42"/>
    <mergeCell ref="BO42:BQ42"/>
    <mergeCell ref="BR42:BT42"/>
    <mergeCell ref="BU42:BW42"/>
    <mergeCell ref="BX42:BZ42"/>
    <mergeCell ref="D43:F43"/>
    <mergeCell ref="G43:I43"/>
    <mergeCell ref="J43:L43"/>
    <mergeCell ref="M43:O43"/>
    <mergeCell ref="P43:R43"/>
    <mergeCell ref="AT42:AV42"/>
    <mergeCell ref="AW42:AY42"/>
    <mergeCell ref="AZ42:BB42"/>
    <mergeCell ref="BC42:BE42"/>
    <mergeCell ref="BF42:BH42"/>
    <mergeCell ref="BI42:BK42"/>
    <mergeCell ref="AB42:AD42"/>
    <mergeCell ref="AE42:AG42"/>
    <mergeCell ref="AH42:AJ42"/>
    <mergeCell ref="AK42:AM42"/>
    <mergeCell ref="AN42:AP42"/>
    <mergeCell ref="AQ42:AS42"/>
    <mergeCell ref="BU41:BW41"/>
    <mergeCell ref="BX41:BZ41"/>
    <mergeCell ref="D42:F42"/>
    <mergeCell ref="G42:I42"/>
    <mergeCell ref="J42:L42"/>
    <mergeCell ref="M42:O42"/>
    <mergeCell ref="P42:R42"/>
    <mergeCell ref="S42:U42"/>
    <mergeCell ref="V42:X42"/>
    <mergeCell ref="Y42:AA42"/>
    <mergeCell ref="BC41:BE41"/>
    <mergeCell ref="BF41:BH41"/>
    <mergeCell ref="BI41:BK41"/>
    <mergeCell ref="BL41:BN41"/>
    <mergeCell ref="BO41:BQ41"/>
    <mergeCell ref="BR41:BT41"/>
    <mergeCell ref="AK41:AM41"/>
    <mergeCell ref="AN41:AP41"/>
    <mergeCell ref="AQ41:AS41"/>
    <mergeCell ref="AT41:AV41"/>
    <mergeCell ref="AW41:AY41"/>
    <mergeCell ref="AZ41:BB41"/>
    <mergeCell ref="S41:U41"/>
    <mergeCell ref="V41:X41"/>
    <mergeCell ref="Y41:AA41"/>
    <mergeCell ref="AB41:AD41"/>
    <mergeCell ref="AE41:AG41"/>
    <mergeCell ref="AH41:AJ41"/>
    <mergeCell ref="BL40:BN40"/>
    <mergeCell ref="BO40:BQ40"/>
    <mergeCell ref="BR40:BT40"/>
    <mergeCell ref="BU40:BW40"/>
    <mergeCell ref="BX40:BZ40"/>
    <mergeCell ref="D41:F41"/>
    <mergeCell ref="G41:I41"/>
    <mergeCell ref="J41:L41"/>
    <mergeCell ref="M41:O41"/>
    <mergeCell ref="P41:R41"/>
    <mergeCell ref="AT40:AV40"/>
    <mergeCell ref="AW40:AY40"/>
    <mergeCell ref="AZ40:BB40"/>
    <mergeCell ref="BC40:BE40"/>
    <mergeCell ref="BF40:BH40"/>
    <mergeCell ref="BI40:BK40"/>
    <mergeCell ref="AB40:AD40"/>
    <mergeCell ref="AE40:AG40"/>
    <mergeCell ref="AH40:AJ40"/>
    <mergeCell ref="AK40:AM40"/>
    <mergeCell ref="AN40:AP40"/>
    <mergeCell ref="AQ40:AS40"/>
    <mergeCell ref="BU39:BW39"/>
    <mergeCell ref="BX39:BZ39"/>
    <mergeCell ref="D40:F40"/>
    <mergeCell ref="G40:I40"/>
    <mergeCell ref="J40:L40"/>
    <mergeCell ref="M40:O40"/>
    <mergeCell ref="P40:R40"/>
    <mergeCell ref="S40:U40"/>
    <mergeCell ref="V40:X40"/>
    <mergeCell ref="Y40:AA40"/>
    <mergeCell ref="BC39:BE39"/>
    <mergeCell ref="BF39:BH39"/>
    <mergeCell ref="BI39:BK39"/>
    <mergeCell ref="BL39:BN39"/>
    <mergeCell ref="BO39:BQ39"/>
    <mergeCell ref="BR39:BT39"/>
    <mergeCell ref="AK39:AM39"/>
    <mergeCell ref="AN39:AP39"/>
    <mergeCell ref="AQ39:AS39"/>
    <mergeCell ref="AT39:AV39"/>
    <mergeCell ref="AW39:AY39"/>
    <mergeCell ref="AZ39:BB39"/>
    <mergeCell ref="S39:U39"/>
    <mergeCell ref="V39:X39"/>
    <mergeCell ref="Y39:AA39"/>
    <mergeCell ref="AB39:AD39"/>
    <mergeCell ref="AE39:AG39"/>
    <mergeCell ref="AH39:AJ39"/>
    <mergeCell ref="BL38:BN38"/>
    <mergeCell ref="BO38:BQ38"/>
    <mergeCell ref="BR38:BT38"/>
    <mergeCell ref="BU38:BW38"/>
    <mergeCell ref="BX38:BZ38"/>
    <mergeCell ref="D39:F39"/>
    <mergeCell ref="G39:I39"/>
    <mergeCell ref="J39:L39"/>
    <mergeCell ref="M39:O39"/>
    <mergeCell ref="P39:R39"/>
    <mergeCell ref="AT38:AV38"/>
    <mergeCell ref="AW38:AY38"/>
    <mergeCell ref="AZ38:BB38"/>
    <mergeCell ref="BC38:BE38"/>
    <mergeCell ref="BF38:BH38"/>
    <mergeCell ref="BI38:BK38"/>
    <mergeCell ref="AB38:AD38"/>
    <mergeCell ref="AE38:AG38"/>
    <mergeCell ref="AH38:AJ38"/>
    <mergeCell ref="AK38:AM38"/>
    <mergeCell ref="AN38:AP38"/>
    <mergeCell ref="AQ38:AS38"/>
    <mergeCell ref="BU37:BW37"/>
    <mergeCell ref="BX37:BZ37"/>
    <mergeCell ref="D38:F38"/>
    <mergeCell ref="G38:I38"/>
    <mergeCell ref="J38:L38"/>
    <mergeCell ref="M38:O38"/>
    <mergeCell ref="P38:R38"/>
    <mergeCell ref="S38:U38"/>
    <mergeCell ref="V38:X38"/>
    <mergeCell ref="Y38:AA38"/>
    <mergeCell ref="BC37:BE37"/>
    <mergeCell ref="BF37:BH37"/>
    <mergeCell ref="BI37:BK37"/>
    <mergeCell ref="BL37:BN37"/>
    <mergeCell ref="BO37:BQ37"/>
    <mergeCell ref="BR37:BT37"/>
    <mergeCell ref="AK37:AM37"/>
    <mergeCell ref="AN37:AP37"/>
    <mergeCell ref="AQ37:AS37"/>
    <mergeCell ref="AT37:AV37"/>
    <mergeCell ref="AW37:AY37"/>
    <mergeCell ref="AZ37:BB37"/>
    <mergeCell ref="S37:U37"/>
    <mergeCell ref="V37:X37"/>
    <mergeCell ref="Y37:AA37"/>
    <mergeCell ref="AB37:AD37"/>
    <mergeCell ref="AE37:AG37"/>
    <mergeCell ref="AH37:AJ37"/>
    <mergeCell ref="BL36:BN36"/>
    <mergeCell ref="BO36:BQ36"/>
    <mergeCell ref="BR36:BT36"/>
    <mergeCell ref="BU36:BW36"/>
    <mergeCell ref="BX36:BZ36"/>
    <mergeCell ref="D37:F37"/>
    <mergeCell ref="G37:I37"/>
    <mergeCell ref="J37:L37"/>
    <mergeCell ref="M37:O37"/>
    <mergeCell ref="P37:R37"/>
    <mergeCell ref="AT36:AV36"/>
    <mergeCell ref="AW36:AY36"/>
    <mergeCell ref="AZ36:BB36"/>
    <mergeCell ref="BC36:BE36"/>
    <mergeCell ref="BF36:BH36"/>
    <mergeCell ref="BI36:BK36"/>
    <mergeCell ref="AB36:AD36"/>
    <mergeCell ref="AE36:AG36"/>
    <mergeCell ref="AH36:AJ36"/>
    <mergeCell ref="AK36:AM36"/>
    <mergeCell ref="AN36:AP36"/>
    <mergeCell ref="AQ36:AS36"/>
    <mergeCell ref="BU35:BW35"/>
    <mergeCell ref="BX35:BZ35"/>
    <mergeCell ref="D36:F36"/>
    <mergeCell ref="G36:I36"/>
    <mergeCell ref="J36:L36"/>
    <mergeCell ref="M36:O36"/>
    <mergeCell ref="P36:R36"/>
    <mergeCell ref="S36:U36"/>
    <mergeCell ref="V36:X36"/>
    <mergeCell ref="Y36:AA36"/>
    <mergeCell ref="BC35:BE35"/>
    <mergeCell ref="BF35:BH35"/>
    <mergeCell ref="BI35:BK35"/>
    <mergeCell ref="BL35:BN35"/>
    <mergeCell ref="BO35:BQ35"/>
    <mergeCell ref="BR35:BT35"/>
    <mergeCell ref="AK35:AM35"/>
    <mergeCell ref="AN35:AP35"/>
    <mergeCell ref="AQ35:AS35"/>
    <mergeCell ref="AT35:AV35"/>
    <mergeCell ref="AW35:AY35"/>
    <mergeCell ref="AZ35:BB35"/>
    <mergeCell ref="S35:U35"/>
    <mergeCell ref="V35:X35"/>
    <mergeCell ref="Y35:AA35"/>
    <mergeCell ref="AB35:AD35"/>
    <mergeCell ref="AE35:AG35"/>
    <mergeCell ref="AH35:AJ35"/>
    <mergeCell ref="BL34:BN34"/>
    <mergeCell ref="BO34:BQ34"/>
    <mergeCell ref="BR34:BT34"/>
    <mergeCell ref="BU34:BW34"/>
    <mergeCell ref="BX34:BZ34"/>
    <mergeCell ref="D35:F35"/>
    <mergeCell ref="G35:I35"/>
    <mergeCell ref="J35:L35"/>
    <mergeCell ref="M35:O35"/>
    <mergeCell ref="P35:R35"/>
    <mergeCell ref="AT34:AV34"/>
    <mergeCell ref="AW34:AY34"/>
    <mergeCell ref="AZ34:BB34"/>
    <mergeCell ref="BC34:BE34"/>
    <mergeCell ref="BF34:BH34"/>
    <mergeCell ref="BI34:BK34"/>
    <mergeCell ref="AB34:AD34"/>
    <mergeCell ref="AE34:AG34"/>
    <mergeCell ref="AH34:AJ34"/>
    <mergeCell ref="AK34:AM34"/>
    <mergeCell ref="AN34:AP34"/>
    <mergeCell ref="AQ34:AS34"/>
    <mergeCell ref="BU33:BW33"/>
    <mergeCell ref="BX33:BZ33"/>
    <mergeCell ref="D34:F34"/>
    <mergeCell ref="G34:I34"/>
    <mergeCell ref="J34:L34"/>
    <mergeCell ref="M34:O34"/>
    <mergeCell ref="P34:R34"/>
    <mergeCell ref="S34:U34"/>
    <mergeCell ref="V34:X34"/>
    <mergeCell ref="Y34:AA34"/>
    <mergeCell ref="BC33:BE33"/>
    <mergeCell ref="BF33:BH33"/>
    <mergeCell ref="BI33:BK33"/>
    <mergeCell ref="BL33:BN33"/>
    <mergeCell ref="BO33:BQ33"/>
    <mergeCell ref="BR33:BT33"/>
    <mergeCell ref="AK33:AM33"/>
    <mergeCell ref="AN33:AP33"/>
    <mergeCell ref="AQ33:AS33"/>
    <mergeCell ref="AT33:AV33"/>
    <mergeCell ref="AW33:AY33"/>
    <mergeCell ref="AZ33:BB33"/>
    <mergeCell ref="S33:U33"/>
    <mergeCell ref="V33:X33"/>
    <mergeCell ref="Y33:AA33"/>
    <mergeCell ref="AB33:AD33"/>
    <mergeCell ref="AE33:AG33"/>
    <mergeCell ref="AH33:AJ33"/>
    <mergeCell ref="BL32:BN32"/>
    <mergeCell ref="BO32:BQ32"/>
    <mergeCell ref="BR32:BT32"/>
    <mergeCell ref="BU32:BW32"/>
    <mergeCell ref="BX32:BZ32"/>
    <mergeCell ref="D33:F33"/>
    <mergeCell ref="G33:I33"/>
    <mergeCell ref="J33:L33"/>
    <mergeCell ref="M33:O33"/>
    <mergeCell ref="P33:R33"/>
    <mergeCell ref="AT32:AV32"/>
    <mergeCell ref="AW32:AY32"/>
    <mergeCell ref="AZ32:BB32"/>
    <mergeCell ref="BC32:BE32"/>
    <mergeCell ref="BF32:BH32"/>
    <mergeCell ref="BI32:BK32"/>
    <mergeCell ref="AB32:AD32"/>
    <mergeCell ref="AE32:AG32"/>
    <mergeCell ref="AH32:AJ32"/>
    <mergeCell ref="AK32:AM32"/>
    <mergeCell ref="AN32:AP32"/>
    <mergeCell ref="AQ32:AS32"/>
    <mergeCell ref="BU31:BW31"/>
    <mergeCell ref="BX31:BZ31"/>
    <mergeCell ref="D32:F32"/>
    <mergeCell ref="G32:I32"/>
    <mergeCell ref="J32:L32"/>
    <mergeCell ref="M32:O32"/>
    <mergeCell ref="P32:R32"/>
    <mergeCell ref="S32:U32"/>
    <mergeCell ref="V32:X32"/>
    <mergeCell ref="Y32:AA32"/>
    <mergeCell ref="BC31:BE31"/>
    <mergeCell ref="BF31:BH31"/>
    <mergeCell ref="BI31:BK31"/>
    <mergeCell ref="BL31:BN31"/>
    <mergeCell ref="BO31:BQ31"/>
    <mergeCell ref="BR31:BT31"/>
    <mergeCell ref="AK31:AM31"/>
    <mergeCell ref="AN31:AP31"/>
    <mergeCell ref="AQ31:AS31"/>
    <mergeCell ref="AT31:AV31"/>
    <mergeCell ref="AW31:AY31"/>
    <mergeCell ref="AZ31:BB31"/>
    <mergeCell ref="S31:U31"/>
    <mergeCell ref="V31:X31"/>
    <mergeCell ref="Y31:AA31"/>
    <mergeCell ref="AB31:AD31"/>
    <mergeCell ref="AE31:AG31"/>
    <mergeCell ref="AH31:AJ31"/>
    <mergeCell ref="BL30:BN30"/>
    <mergeCell ref="BO30:BQ30"/>
    <mergeCell ref="BR30:BT30"/>
    <mergeCell ref="BU30:BW30"/>
    <mergeCell ref="BX30:BZ30"/>
    <mergeCell ref="D31:F31"/>
    <mergeCell ref="G31:I31"/>
    <mergeCell ref="J31:L31"/>
    <mergeCell ref="M31:O31"/>
    <mergeCell ref="P31:R31"/>
    <mergeCell ref="AT30:AV30"/>
    <mergeCell ref="AW30:AY30"/>
    <mergeCell ref="AZ30:BB30"/>
    <mergeCell ref="BC30:BE30"/>
    <mergeCell ref="BF30:BH30"/>
    <mergeCell ref="BI30:BK30"/>
    <mergeCell ref="AB30:AD30"/>
    <mergeCell ref="AE30:AG30"/>
    <mergeCell ref="AH30:AJ30"/>
    <mergeCell ref="AK30:AM30"/>
    <mergeCell ref="AN30:AP30"/>
    <mergeCell ref="AQ30:AS30"/>
    <mergeCell ref="BU29:BW29"/>
    <mergeCell ref="BX29:BZ29"/>
    <mergeCell ref="D30:F30"/>
    <mergeCell ref="G30:I30"/>
    <mergeCell ref="J30:L30"/>
    <mergeCell ref="M30:O30"/>
    <mergeCell ref="P30:R30"/>
    <mergeCell ref="S30:U30"/>
    <mergeCell ref="V30:X30"/>
    <mergeCell ref="Y30:AA30"/>
    <mergeCell ref="BC29:BE29"/>
    <mergeCell ref="BF29:BH29"/>
    <mergeCell ref="BI29:BK29"/>
    <mergeCell ref="BL29:BN29"/>
    <mergeCell ref="BO29:BQ29"/>
    <mergeCell ref="BR29:BT29"/>
    <mergeCell ref="AK29:AM29"/>
    <mergeCell ref="AN29:AP29"/>
    <mergeCell ref="AQ29:AS29"/>
    <mergeCell ref="AT29:AV29"/>
    <mergeCell ref="AW29:AY29"/>
    <mergeCell ref="AZ29:BB29"/>
    <mergeCell ref="S29:U29"/>
    <mergeCell ref="V29:X29"/>
    <mergeCell ref="Y29:AA29"/>
    <mergeCell ref="AB29:AD29"/>
    <mergeCell ref="AE29:AG29"/>
    <mergeCell ref="AH29:AJ29"/>
    <mergeCell ref="BL28:BN28"/>
    <mergeCell ref="BO28:BQ28"/>
    <mergeCell ref="BR28:BT28"/>
    <mergeCell ref="BU28:BW28"/>
    <mergeCell ref="BX28:BZ28"/>
    <mergeCell ref="D29:F29"/>
    <mergeCell ref="G29:I29"/>
    <mergeCell ref="J29:L29"/>
    <mergeCell ref="M29:O29"/>
    <mergeCell ref="P29:R29"/>
    <mergeCell ref="AT28:AV28"/>
    <mergeCell ref="AW28:AY28"/>
    <mergeCell ref="AZ28:BB28"/>
    <mergeCell ref="BC28:BE28"/>
    <mergeCell ref="BF28:BH28"/>
    <mergeCell ref="BI28:BK28"/>
    <mergeCell ref="AB28:AD28"/>
    <mergeCell ref="AE28:AG28"/>
    <mergeCell ref="AH28:AJ28"/>
    <mergeCell ref="AK28:AM28"/>
    <mergeCell ref="AN28:AP28"/>
    <mergeCell ref="AQ28:AS28"/>
    <mergeCell ref="AK27:AM27"/>
    <mergeCell ref="AN27:AP27"/>
    <mergeCell ref="D28:F28"/>
    <mergeCell ref="G28:I28"/>
    <mergeCell ref="J28:L28"/>
    <mergeCell ref="M28:O28"/>
    <mergeCell ref="P28:R28"/>
    <mergeCell ref="S28:U28"/>
    <mergeCell ref="V28:X28"/>
    <mergeCell ref="Y28:AA28"/>
    <mergeCell ref="A27:C27"/>
    <mergeCell ref="D27:E27"/>
    <mergeCell ref="G27:O27"/>
    <mergeCell ref="P27:R27"/>
    <mergeCell ref="S27:U27"/>
    <mergeCell ref="Y27:AJ27"/>
    <mergeCell ref="BL5:BN5"/>
    <mergeCell ref="BO5:BQ5"/>
    <mergeCell ref="BR5:BT5"/>
    <mergeCell ref="BU5:BW5"/>
    <mergeCell ref="BX5:BZ5"/>
    <mergeCell ref="CG5:CH5"/>
    <mergeCell ref="AT5:AV5"/>
    <mergeCell ref="AW5:AY5"/>
    <mergeCell ref="AZ5:BB5"/>
    <mergeCell ref="BC5:BE5"/>
    <mergeCell ref="BF5:BH5"/>
    <mergeCell ref="BI5:BK5"/>
    <mergeCell ref="AB5:AD5"/>
    <mergeCell ref="AE5:AG5"/>
    <mergeCell ref="AH5:AJ5"/>
    <mergeCell ref="AK5:AM5"/>
    <mergeCell ref="AN5:AP5"/>
    <mergeCell ref="AQ5:AS5"/>
    <mergeCell ref="J5:L5"/>
    <mergeCell ref="M5:O5"/>
    <mergeCell ref="P5:R5"/>
    <mergeCell ref="S5:U5"/>
    <mergeCell ref="V5:X5"/>
    <mergeCell ref="Y5:AA5"/>
    <mergeCell ref="C2:I2"/>
    <mergeCell ref="A5:A6"/>
    <mergeCell ref="B5:B6"/>
    <mergeCell ref="C5:C6"/>
    <mergeCell ref="D5:F5"/>
    <mergeCell ref="G5:I5"/>
  </mergeCells>
  <printOptions/>
  <pageMargins left="0" right="0" top="0" bottom="0" header="0.5118055555555555" footer="0.5118055555555555"/>
  <pageSetup horizontalDpi="300" verticalDpi="300" orientation="landscape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8.375" style="0" customWidth="1"/>
    <col min="2" max="2" width="18.75390625" style="0" customWidth="1"/>
  </cols>
  <sheetData>
    <row r="1" spans="1:3" ht="25.5">
      <c r="A1" s="155" t="s">
        <v>171</v>
      </c>
      <c r="B1" t="s">
        <v>169</v>
      </c>
      <c r="C1" t="s">
        <v>186</v>
      </c>
    </row>
    <row r="2" spans="1:3" ht="25.5">
      <c r="A2" s="155" t="s">
        <v>170</v>
      </c>
      <c r="B2" t="s">
        <v>187</v>
      </c>
      <c r="C2" t="s">
        <v>186</v>
      </c>
    </row>
    <row r="3" spans="1:2" ht="25.5">
      <c r="A3" s="155" t="s">
        <v>172</v>
      </c>
      <c r="B3" t="s">
        <v>173</v>
      </c>
    </row>
    <row r="4" spans="1:2" ht="25.5">
      <c r="A4" s="155" t="s">
        <v>175</v>
      </c>
      <c r="B4" t="s">
        <v>174</v>
      </c>
    </row>
    <row r="5" spans="1:2" ht="38.25">
      <c r="A5" s="155" t="s">
        <v>176</v>
      </c>
      <c r="B5" s="155" t="s">
        <v>185</v>
      </c>
    </row>
    <row r="6" spans="1:2" ht="12.75">
      <c r="A6" s="155" t="s">
        <v>177</v>
      </c>
      <c r="B6" t="s">
        <v>180</v>
      </c>
    </row>
    <row r="7" spans="1:2" ht="25.5">
      <c r="A7" s="155" t="s">
        <v>184</v>
      </c>
      <c r="B7" t="s">
        <v>181</v>
      </c>
    </row>
    <row r="8" spans="1:2" ht="12.75">
      <c r="A8" s="155" t="s">
        <v>178</v>
      </c>
      <c r="B8" t="s">
        <v>180</v>
      </c>
    </row>
    <row r="9" spans="1:2" ht="38.25">
      <c r="A9" s="155" t="s">
        <v>179</v>
      </c>
      <c r="B9" t="s">
        <v>180</v>
      </c>
    </row>
    <row r="10" ht="12.75">
      <c r="A10" s="155"/>
    </row>
    <row r="11" spans="1:2" ht="12.75">
      <c r="A11" s="155" t="s">
        <v>182</v>
      </c>
      <c r="B11" t="s">
        <v>183</v>
      </c>
    </row>
    <row r="12" ht="12.75">
      <c r="A12" s="155"/>
    </row>
    <row r="13" ht="12.75">
      <c r="A13" s="155"/>
    </row>
    <row r="14" ht="12.75">
      <c r="A14" s="155"/>
    </row>
    <row r="15" ht="12.75">
      <c r="A15" s="155"/>
    </row>
    <row r="16" ht="12.75">
      <c r="A16" s="1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Kate</cp:lastModifiedBy>
  <dcterms:created xsi:type="dcterms:W3CDTF">2015-09-11T07:08:13Z</dcterms:created>
  <dcterms:modified xsi:type="dcterms:W3CDTF">2015-09-13T14:44:48Z</dcterms:modified>
  <cp:category/>
  <cp:version/>
  <cp:contentType/>
  <cp:contentStatus/>
</cp:coreProperties>
</file>