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<sst xmlns="http://schemas.openxmlformats.org/spreadsheetml/2006/main" count="19" uniqueCount="18">
  <si>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</si>
  <si>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</si>
  <si>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</si>
  <si>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</si>
  <si>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</si>
  <si>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</si>
  <si>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</si>
  <si>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шт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</si>
  <si>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</si>
  <si>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</si>
  <si>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</si>
  <si>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</si>
  <si>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Хлорис</t>
  </si>
  <si>
    <t xml:space="preserve">035BOS Напольный стенд-рабочее место вышивальщицы </t>
  </si>
  <si>
    <t>Замена</t>
  </si>
  <si>
    <t xml:space="preserve">http://airis.spb.ru/catalog/vyshivanie/pyaltsy_ramki/pyaltsy/gobelenovye_nastolnye_napolnye_stanki/bos/ </t>
  </si>
  <si>
    <t xml:space="preserve">Ножницы вышивальные 'Цапельки', 590009 1 шт. Hobby&amp;Pro </t>
  </si>
  <si>
    <t xml:space="preserve">http://airis.spb.ru/catalog/prinadlezhnosti_dlya_shitya_i_rukodeliya/prinadlezhnosti_dlya_shitya/nozhnitsy/hobby_pro_6/?PAGEN_1=1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</si>
</sst>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 vertical="top" wrapText="1"/>
    </xf>
    <xf numFmtId="0" fontId="19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vyshivanie/pyaltsy_ramki/pyaltsy/gobelenovye_nastolnye_napolnye_stanki/bos/" TargetMode="External" /><Relationship Id="rId2" Type="http://schemas.openxmlformats.org/officeDocument/2006/relationships/hyperlink" Target="http://airis.spb.ru/catalog/prinadlezhnosti_dlya_shitya_i_rukodeliya/prinadlezhnosti_dlya_shitya/nozhnitsy/hobby_pro_6/?PAGEN_1=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5" sqref="D15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4.28125" style="0" customWidth="1"/>
    <col min="4" max="4" width="31.421875" style="0" customWidth="1"/>
    <col min="5" max="5" width="21.140625" style="0" customWidth="1"/>
    <col min="6" max="6" width="8.140625" style="0" customWidth="1"/>
    <col min="7" max="7" width="8.00390625" style="0" customWidth="1"/>
    <col min="8" max="9" width="8.140625" style="0" customWidth="1"/>
    <col min="10" max="10" width="8.00390625" style="0" customWidth="1"/>
    <col min="11" max="11" width="13.28125" style="0" customWidth="1"/>
  </cols>
  <sheetData>
    <row r="1" spans="7:10" ht="15">
      <c r="G1" s="6" t="s">
        <v>10</v>
      </c>
      <c r="H1" s="6"/>
      <c r="I1" s="6">
        <f>SUM(I3:I48)</f>
        <v>1525.31</v>
      </c>
      <c r="J1" s="6">
        <f>SUM(J3:J48)</f>
        <v>1784.6100000000001</v>
      </c>
    </row>
    <row r="2" spans="1:11" s="4" customFormat="1" ht="45">
      <c r="A2" s="2" t="s">
        <v>0</v>
      </c>
      <c r="B2" s="3" t="s">
        <v>8</v>
      </c>
      <c r="C2" s="2" t="s">
        <v>1</v>
      </c>
      <c r="D2" s="3" t="s">
        <v>9</v>
      </c>
      <c r="E2" s="2" t="s">
        <v>2</v>
      </c>
      <c r="F2" s="2" t="s">
        <v>6</v>
      </c>
      <c r="G2" s="5" t="s">
        <v>3</v>
      </c>
      <c r="H2" s="5" t="s">
        <v>4</v>
      </c>
      <c r="I2" s="5" t="s">
        <v>5</v>
      </c>
      <c r="J2" s="5" t="s">
        <v>11</v>
      </c>
      <c r="K2" s="11" t="s">
        <v>14</v>
      </c>
    </row>
    <row r="3" spans="1:10" ht="30">
      <c r="A3" s="1" t="s">
        <v>12</v>
      </c>
      <c r="B3">
        <v>679162</v>
      </c>
      <c r="C3" s="7" t="s">
        <v>13</v>
      </c>
      <c r="D3" s="12" t="s">
        <v>15</v>
      </c>
      <c r="E3" s="1"/>
      <c r="F3" s="8" t="s">
        <v>7</v>
      </c>
      <c r="G3" s="9">
        <v>1</v>
      </c>
      <c r="H3" s="10">
        <v>1110</v>
      </c>
      <c r="I3" s="9">
        <f>ROUND(G3*H3,2)</f>
        <v>1110</v>
      </c>
      <c r="J3" s="1">
        <f>ROUND(I3*1.17,2)</f>
        <v>1298.7</v>
      </c>
    </row>
    <row r="4" spans="1:10" ht="15">
      <c r="A4" s="1"/>
      <c r="B4">
        <v>676774</v>
      </c>
      <c r="C4" s="1" t="s">
        <v>16</v>
      </c>
      <c r="D4" s="12" t="s">
        <v>17</v>
      </c>
      <c r="E4" s="1"/>
      <c r="F4" s="8" t="s">
        <v>7</v>
      </c>
      <c r="G4" s="9">
        <v>1</v>
      </c>
      <c r="H4">
        <v>415.31</v>
      </c>
      <c r="I4" s="9">
        <f aca="true" t="shared" si="0" ref="I4:I18">ROUND(G4*H4,2)</f>
        <v>415.31</v>
      </c>
      <c r="J4" s="1">
        <f aca="true" t="shared" si="1" ref="J4:J18">ROUND(I4*1.17,2)</f>
        <v>485.91</v>
      </c>
    </row>
    <row r="5" spans="1:10" ht="15">
      <c r="A5" s="1"/>
      <c r="B5" s="1"/>
      <c r="C5" s="1"/>
      <c r="D5" s="1"/>
      <c r="E5" s="1"/>
      <c r="F5" s="1"/>
      <c r="G5" s="9"/>
      <c r="H5" s="9"/>
      <c r="I5" s="9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</sheetData>
  <sheetProtection/>
  <hyperlinks>
    <hyperlink ref="D3" r:id="rId1" display="http://airis.spb.ru/catalog/vyshivanie/pyaltsy_ramki/pyaltsy/gobelenovye_nastolnye_napolnye_stanki/bos/ "/>
    <hyperlink ref="D4" r:id="rId2" display="http://airis.spb.ru/catalog/prinadlezhnosti_dlya_shitya_i_rukodeliya/prinadlezhnosti_dlya_shitya/nozhnitsy/hobby_pro_6/?PAGEN_1=1 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Шаманина</cp:lastModifiedBy>
  <dcterms:created xsi:type="dcterms:W3CDTF">2013-01-13T15:18:23Z</dcterms:created>
  <dcterms:modified xsi:type="dcterms:W3CDTF">2016-04-21T12:14:59Z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