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90" windowWidth="20610" windowHeight="11580" activeTab="0"/>
  </bookViews>
  <sheets>
    <sheet name="MX" sheetId="1" r:id="rId1"/>
    <sheet name="Лист1" sheetId="2" r:id="rId2"/>
  </sheets>
  <definedNames>
    <definedName name="Z_198C58C7_B0E4_4A63_9A7B_A4799D25D456_.wvu.FilterData" localSheetId="0" hidden="1">'MX'!$A$7:$M$462</definedName>
    <definedName name="Z_198C58C7_B0E4_4A63_9A7B_A4799D25D456_.wvu.PrintArea" localSheetId="0" hidden="1">'MX'!$A$2:$J$462</definedName>
    <definedName name="Z_198C58C7_B0E4_4A63_9A7B_A4799D25D456_.wvu.PrintTitles" localSheetId="0" hidden="1">'MX'!$6:$7</definedName>
    <definedName name="Z_198C58C7_B0E4_4A63_9A7B_A4799D25D456_.wvu.Rows" localSheetId="0" hidden="1">'MX'!$1:$1</definedName>
    <definedName name="Z_A6B52D18_A0BB_4D95_A930_06427D1011F1_.wvu.FilterData" localSheetId="0" hidden="1">'MX'!$A$7:$M$462</definedName>
    <definedName name="Z_A6B52D18_A0BB_4D95_A930_06427D1011F1_.wvu.PrintArea" localSheetId="0" hidden="1">'MX'!$A$2:$J$462</definedName>
    <definedName name="Z_A6B52D18_A0BB_4D95_A930_06427D1011F1_.wvu.PrintTitles" localSheetId="0" hidden="1">'MX'!$6:$7</definedName>
    <definedName name="Z_A6B52D18_A0BB_4D95_A930_06427D1011F1_.wvu.Rows" localSheetId="0" hidden="1">'MX'!$1:$1</definedName>
    <definedName name="Z_D4E85D1E_0352_4761_9715_356F5056D4CB_.wvu.FilterData" localSheetId="0" hidden="1">'MX'!$A$7:$M$462</definedName>
    <definedName name="Z_D4E85D1E_0352_4761_9715_356F5056D4CB_.wvu.PrintArea" localSheetId="0" hidden="1">'MX'!$A$2:$J$462</definedName>
    <definedName name="Z_D4E85D1E_0352_4761_9715_356F5056D4CB_.wvu.PrintTitles" localSheetId="0" hidden="1">'MX'!$6:$7</definedName>
    <definedName name="Z_D4E85D1E_0352_4761_9715_356F5056D4CB_.wvu.Rows" localSheetId="0" hidden="1">'MX'!$1:$1</definedName>
    <definedName name="Z_F04072C9_F407_4BB1_B63A_E346A2AF585D_.wvu.FilterData" localSheetId="0" hidden="1">'MX'!$A$7:$M$462</definedName>
    <definedName name="Z_F04072C9_F407_4BB1_B63A_E346A2AF585D_.wvu.PrintArea" localSheetId="0" hidden="1">'MX'!$A$2:$J$462</definedName>
    <definedName name="Z_F04072C9_F407_4BB1_B63A_E346A2AF585D_.wvu.PrintTitles" localSheetId="0" hidden="1">'MX'!$6:$7</definedName>
    <definedName name="Z_F04072C9_F407_4BB1_B63A_E346A2AF585D_.wvu.Rows" localSheetId="0" hidden="1">'MX'!$1:$1</definedName>
    <definedName name="Z_F9EFD76A_3898_4702_9A15_F74216947F22_.wvu.FilterData" localSheetId="0" hidden="1">'MX'!$A$7:$M$462</definedName>
    <definedName name="Z_F9EFD76A_3898_4702_9A15_F74216947F22_.wvu.PrintArea" localSheetId="0" hidden="1">'MX'!$A$2:$J$462</definedName>
    <definedName name="Z_F9EFD76A_3898_4702_9A15_F74216947F22_.wvu.PrintTitles" localSheetId="0" hidden="1">'MX'!$6:$7</definedName>
    <definedName name="Z_F9EFD76A_3898_4702_9A15_F74216947F22_.wvu.Rows" localSheetId="0" hidden="1">'MX'!$1:$1</definedName>
    <definedName name="_xlnm.Print_Titles" localSheetId="0">'MX'!$6:$7</definedName>
    <definedName name="клиент">OFFSET(INDIRECT("sys!$H$1"),MATCH(TEXT(VLOOKUP(INDIRECT("Order!$M$1"),INDIRECT("sys!$A:$B"),2,0),0),INDIRECT("sys!$E:$E"),0)-1,0,COUNTIF(INDIRECT("sys!$E:$E"),VLOOKUP(INDIRECT("Order!$M$1"),INDIRECT("sys!$A:$B"),2,0)),1)</definedName>
    <definedName name="_xlnm.Print_Area" localSheetId="0">'MX'!$A$1:$J$459</definedName>
    <definedName name="сектор">INDIRECT("sys!$A$1:$A$"&amp;COUNTIF(INDIRECT("sys!$A:$A"),"&lt;&gt;"&amp;""))</definedName>
  </definedNames>
  <calcPr fullCalcOnLoad="1"/>
</workbook>
</file>

<file path=xl/sharedStrings.xml><?xml version="1.0" encoding="utf-8"?>
<sst xmlns="http://schemas.openxmlformats.org/spreadsheetml/2006/main" count="785" uniqueCount="716">
  <si>
    <t>для информации</t>
  </si>
  <si>
    <t>Наименование</t>
  </si>
  <si>
    <t>KAR</t>
  </si>
  <si>
    <t>COU</t>
  </si>
  <si>
    <t>PAL</t>
  </si>
  <si>
    <t>Цена за единицу</t>
  </si>
  <si>
    <t>НДС</t>
  </si>
  <si>
    <t>Цена за ед. с НДС</t>
  </si>
  <si>
    <t>Штрих-код</t>
  </si>
  <si>
    <t/>
  </si>
  <si>
    <t>дополнительная инофрмация</t>
  </si>
  <si>
    <t>ПОДГОТОВКА</t>
  </si>
  <si>
    <t>LIGHT MASTER/ЛАЙТ МАСТЕР - быстродейтсвующий суперосветяющий порошок, 500Г</t>
  </si>
  <si>
    <t xml:space="preserve">Обесцв. порошок Лайт Мастер 500 гр </t>
  </si>
  <si>
    <t>Мощность осветления 8 уровней тона, удобен для работы в любой технике</t>
  </si>
  <si>
    <t>СОКОЛОР.бьюти/SOCOLOR.beauty - стойкая крем-краска для волос, 90МЛ</t>
  </si>
  <si>
    <t>Прозрачный оттенок</t>
  </si>
  <si>
    <t xml:space="preserve">Соколор Бьюти CLEAR 90мл   </t>
  </si>
  <si>
    <t>Многофункциональный прозрачный оттенок</t>
  </si>
  <si>
    <t>Натуральный</t>
  </si>
  <si>
    <t>Соколор Бьюти 2N 90МЛ</t>
  </si>
  <si>
    <t xml:space="preserve">2N черный </t>
  </si>
  <si>
    <t>Соколор Бьюти 3N 90МЛ</t>
  </si>
  <si>
    <t>3N темный шатен</t>
  </si>
  <si>
    <t>Соколор Бьюти 4N 90МЛ</t>
  </si>
  <si>
    <t xml:space="preserve">4N шатен </t>
  </si>
  <si>
    <t>Соколор Бьюти 5N 90МЛ</t>
  </si>
  <si>
    <t>5N светлый шатен</t>
  </si>
  <si>
    <t>Соколор Бьюти 6N 90МЛ</t>
  </si>
  <si>
    <t xml:space="preserve">6N темный блондин </t>
  </si>
  <si>
    <t>Соколор Бьюти 7N 90МЛ</t>
  </si>
  <si>
    <t xml:space="preserve">7N блондин </t>
  </si>
  <si>
    <t>Соколор Бьюти 8N 90МЛ</t>
  </si>
  <si>
    <t>8N светлый блондин</t>
  </si>
  <si>
    <t>Соколор Бьюти 9N 90МЛ</t>
  </si>
  <si>
    <t xml:space="preserve">9N очень светлый блондин </t>
  </si>
  <si>
    <t>Соколор Бьюти 10N 90МЛ</t>
  </si>
  <si>
    <t xml:space="preserve">10N очень-очень светлый блондин </t>
  </si>
  <si>
    <t>Соколор Бьюти 11N 90МЛ</t>
  </si>
  <si>
    <t xml:space="preserve">SCB 11N Ультра светлый блондин </t>
  </si>
  <si>
    <t>Пепельный</t>
  </si>
  <si>
    <t>Соколор Бьюти 1A 90МЛ</t>
  </si>
  <si>
    <t xml:space="preserve">1A Иссиня-черный пепельный </t>
  </si>
  <si>
    <t>Соколор Бьюти 5A 90МЛ</t>
  </si>
  <si>
    <t xml:space="preserve">5A светлый шатен пепельный </t>
  </si>
  <si>
    <t>Соколор Бьюти 6A 90МЛ</t>
  </si>
  <si>
    <t xml:space="preserve">6A темный блондин пепельный </t>
  </si>
  <si>
    <t>Соколор Бьюти 7A 90МЛ</t>
  </si>
  <si>
    <t>7A блондин пепельный</t>
  </si>
  <si>
    <t>Соколор Бьюти 9A 90МЛ</t>
  </si>
  <si>
    <t xml:space="preserve">9A очень светлый блондин пепельный </t>
  </si>
  <si>
    <t>Соколор Бьюти 11A 90МЛ</t>
  </si>
  <si>
    <t xml:space="preserve">11A Ультра светлый блондин пепельный </t>
  </si>
  <si>
    <t>Жемчужный</t>
  </si>
  <si>
    <t>Соколор Бьюти 6P 90МЛ</t>
  </si>
  <si>
    <t>6P темный блондин жемчужный</t>
  </si>
  <si>
    <t>Соколор Бьюти 8P 90МЛ</t>
  </si>
  <si>
    <t>8P светлый блондин жемчужный</t>
  </si>
  <si>
    <t>Соколор Бьюти 10P 90МЛ</t>
  </si>
  <si>
    <t>10P очень-очень светлый блондин жемчужный</t>
  </si>
  <si>
    <t>Серебристый жемчужный</t>
  </si>
  <si>
    <t>Соколор Бьюти 4SP 90МЛ</t>
  </si>
  <si>
    <t>4Sp шатен серебристый жемчужный</t>
  </si>
  <si>
    <t>Соколор Бьюти 6SP 90МЛ</t>
  </si>
  <si>
    <t>6Sp темный блондин серебристый жемчужный</t>
  </si>
  <si>
    <t>Соколор Бьюти 8SP 90МЛ</t>
  </si>
  <si>
    <t>8Sp светлый блондин серебристый жемчужный</t>
  </si>
  <si>
    <t>Соколор Бьюти 10SP 90МЛ</t>
  </si>
  <si>
    <t>10Sp очень-очень светлый блондин серебристый жемчужный</t>
  </si>
  <si>
    <t>Пепельно-перламутровый</t>
  </si>
  <si>
    <t>Соколор Бьюти 5AV 90МЛ</t>
  </si>
  <si>
    <t xml:space="preserve">5AV светлый шатен пепельно-перламутровый </t>
  </si>
  <si>
    <t>Соколор Бьюти 7AV 90МЛ</t>
  </si>
  <si>
    <t>7AV блондин пепельно-перламутровый</t>
  </si>
  <si>
    <t>Соколор Бьюти 8AV 90МЛ</t>
  </si>
  <si>
    <t xml:space="preserve">8AV светлый блондин пепельно-перламутровый </t>
  </si>
  <si>
    <t>Соколор Бьюти 9AV 90МЛ</t>
  </si>
  <si>
    <t xml:space="preserve">9AV очень светлый блондин пепельно-перламутровый </t>
  </si>
  <si>
    <t>Соколор Бьюти 10AV 90МЛ</t>
  </si>
  <si>
    <t xml:space="preserve">10AV очень-очень светлый блондин пепельно-перламутровый </t>
  </si>
  <si>
    <t>Золотистый</t>
  </si>
  <si>
    <t>Соколор Бьюти 7G 90МЛ</t>
  </si>
  <si>
    <t xml:space="preserve">7G блондин золотистый </t>
  </si>
  <si>
    <t>Соколор Бьюти 8G 90МЛ</t>
  </si>
  <si>
    <t xml:space="preserve">8G светлый блондин золотистый </t>
  </si>
  <si>
    <t>Соколор Бьюти 9G 90МЛ</t>
  </si>
  <si>
    <t xml:space="preserve">9G очень светлый блондин золотистый </t>
  </si>
  <si>
    <t>Соколор Бьюти 10G 90МЛ</t>
  </si>
  <si>
    <t xml:space="preserve">10G очень-очень светлый блондин золотистый </t>
  </si>
  <si>
    <t>Медный</t>
  </si>
  <si>
    <t>Соколор Бьюти 5C 90МЛ</t>
  </si>
  <si>
    <t>5C светлый шатен медный</t>
  </si>
  <si>
    <t>Соколор Бьюти 6C 90МЛ</t>
  </si>
  <si>
    <t xml:space="preserve">6С темный блондин медный </t>
  </si>
  <si>
    <t>Соколор Бьюти 7C 90МЛ</t>
  </si>
  <si>
    <t xml:space="preserve">7С блондин медный </t>
  </si>
  <si>
    <t>Соколор Бьюти 8С 90МЛ</t>
  </si>
  <si>
    <t xml:space="preserve">8С светлый блондин медный </t>
  </si>
  <si>
    <t>Медно-золотистый</t>
  </si>
  <si>
    <t>СОКОЛОР БЬЮТИ 5СG 90МЛ</t>
  </si>
  <si>
    <t>5СG светлый шатен Медно-Золотистый</t>
  </si>
  <si>
    <t>СОКОЛОР БЬЮТИ 7СG 90МЛ</t>
  </si>
  <si>
    <t>7СG блондин Медно-Золотистый</t>
  </si>
  <si>
    <t>Глубокий медный</t>
  </si>
  <si>
    <t>Соколор Бьюти 8CC 90МЛ</t>
  </si>
  <si>
    <t>8CC светлый блондин глубокий медный</t>
  </si>
  <si>
    <t xml:space="preserve">Мокка  </t>
  </si>
  <si>
    <t>Соколор Бьюти 4M 90МЛ</t>
  </si>
  <si>
    <t xml:space="preserve">4M шатен мокка </t>
  </si>
  <si>
    <t>Соколор Бьюти 5M 90МЛ</t>
  </si>
  <si>
    <t xml:space="preserve">5M светлый шатен мокка </t>
  </si>
  <si>
    <t>Соколор Бьюти 6M 90МЛ</t>
  </si>
  <si>
    <t xml:space="preserve">6M темный блондин мокка </t>
  </si>
  <si>
    <t>Соколор Бьюти 7M 90МЛ</t>
  </si>
  <si>
    <t xml:space="preserve">7M блондин мокка </t>
  </si>
  <si>
    <t>Соколор Бьюти 8M 90МЛ</t>
  </si>
  <si>
    <t xml:space="preserve">8M светлый блондин мокка </t>
  </si>
  <si>
    <t>Соколор Бьюти 9M 90МЛ</t>
  </si>
  <si>
    <t xml:space="preserve">9M очень светлый блондин мокка </t>
  </si>
  <si>
    <t xml:space="preserve">Мокка мокка </t>
  </si>
  <si>
    <t>Соколор Бьюти 6MM 90МЛ</t>
  </si>
  <si>
    <t xml:space="preserve">6MM темный блондин мокка мокка </t>
  </si>
  <si>
    <t>Соколор Бьюти 8MM 90МЛ</t>
  </si>
  <si>
    <t xml:space="preserve">8MM светлый блондин мокка мокка </t>
  </si>
  <si>
    <t>Соколор Бьюти 10MM 90МЛ</t>
  </si>
  <si>
    <t xml:space="preserve">10MM очень-очень светлый блондин мокка мокка </t>
  </si>
  <si>
    <t>Мокка золотистый</t>
  </si>
  <si>
    <t>Соколор Бьюти 5MG 90МЛ</t>
  </si>
  <si>
    <t>5MG светлый шатен мокка золотистый</t>
  </si>
  <si>
    <t>Соколор Бьюти 6MG 90МЛ</t>
  </si>
  <si>
    <t xml:space="preserve">6MG темный блондин мокка золотистый </t>
  </si>
  <si>
    <t>Соколор Бьюти 7MG 90МЛ</t>
  </si>
  <si>
    <t xml:space="preserve">7MG блондин мокка золотистый </t>
  </si>
  <si>
    <t>Теплый</t>
  </si>
  <si>
    <t>Соколор Бьюти 5W 90МЛ</t>
  </si>
  <si>
    <t xml:space="preserve">5W теплый светлый шатен </t>
  </si>
  <si>
    <t>Соколор Бьюти 7W 90МЛ</t>
  </si>
  <si>
    <t xml:space="preserve">7W теплый блондин </t>
  </si>
  <si>
    <t>Соколор Бьюти 9W 90МЛ</t>
  </si>
  <si>
    <t xml:space="preserve">9W теплый очень светлый блондин </t>
  </si>
  <si>
    <t>Натуральный теплый</t>
  </si>
  <si>
    <t>Соколор Бьюти 4NW 90МЛ</t>
  </si>
  <si>
    <t xml:space="preserve">4NW натуральный теплый шатен </t>
  </si>
  <si>
    <t>Соколор Бьюти 5NW 90МЛ</t>
  </si>
  <si>
    <t>5NW натуральный теплый светлый шатен</t>
  </si>
  <si>
    <t>Соколор Бьюти 6NW 90МЛ</t>
  </si>
  <si>
    <t xml:space="preserve">6NW натуральный теплый темный блондин </t>
  </si>
  <si>
    <t>Соколор Бьюти 7NW 90МЛ</t>
  </si>
  <si>
    <t>7NW натуральный теплый блондин</t>
  </si>
  <si>
    <t>Соколор Бьюти 8NW 90МЛ</t>
  </si>
  <si>
    <t xml:space="preserve">8NW натуральный теплый светлый блондин </t>
  </si>
  <si>
    <t>Соколор Бьюти 10NW 90МЛ</t>
  </si>
  <si>
    <t>10NW очень-очень светлый блондин натуральный теплый</t>
  </si>
  <si>
    <t>Красный</t>
  </si>
  <si>
    <t>Перламутрово-красный</t>
  </si>
  <si>
    <t>Соколор Бьюти 6VR 90МЛ</t>
  </si>
  <si>
    <t xml:space="preserve">6VR темный блондин перламутрово-красный </t>
  </si>
  <si>
    <t>Коричнево-медный</t>
  </si>
  <si>
    <t>Соколор Бьюти 4BC 90МЛ</t>
  </si>
  <si>
    <t xml:space="preserve">4BC шатен коричнево-медный </t>
  </si>
  <si>
    <t>Соколор Бьюти 5BC 90МЛ</t>
  </si>
  <si>
    <t xml:space="preserve">5BC светлый шатен коричнево-медный </t>
  </si>
  <si>
    <t>Соколор Бьюти 6BC 90МЛ</t>
  </si>
  <si>
    <t xml:space="preserve">6BC темный блондин коричнево-медный </t>
  </si>
  <si>
    <t>Соколор Бьюти 7BC 90МЛ</t>
  </si>
  <si>
    <t xml:space="preserve">7BC блондин коричнево-медный </t>
  </si>
  <si>
    <t>Коричнево-красный</t>
  </si>
  <si>
    <t>Соколор Бьюти 4BR 90МЛ</t>
  </si>
  <si>
    <t xml:space="preserve">4BR шатен коричнево-красный </t>
  </si>
  <si>
    <t>Соколор Бьюти 6BR 90МЛ</t>
  </si>
  <si>
    <t>6BR темный блондин коричнево-красный</t>
  </si>
  <si>
    <t>Коричнево-перламутровый</t>
  </si>
  <si>
    <t>Соколор Бьюти 5BV 90МЛ</t>
  </si>
  <si>
    <t xml:space="preserve">5BV светлый шатен коричнево-перламутровый </t>
  </si>
  <si>
    <t>Красно-медный</t>
  </si>
  <si>
    <t>Соколор Бьюти 8RC 90МЛ</t>
  </si>
  <si>
    <t xml:space="preserve">8RC светлый блондин красно-медный </t>
  </si>
  <si>
    <t xml:space="preserve">Коллекция RED+ насыщенных красных оттенков </t>
  </si>
  <si>
    <t>Соколор Бьюти 5RR+ 90МЛ</t>
  </si>
  <si>
    <t>5RR+ светлый шатен глубокий красный+</t>
  </si>
  <si>
    <t>Соколор Бьюти 6RC+  90МЛ</t>
  </si>
  <si>
    <t xml:space="preserve">6RC+ темный блондин красно-медный+ </t>
  </si>
  <si>
    <t>Соколор Бьюти 5RV+ 90МЛ</t>
  </si>
  <si>
    <t>5RV+ светлый шатен красно-перламутровый+</t>
  </si>
  <si>
    <t>Соколор Бьюти 7RR+ 90МЛ</t>
  </si>
  <si>
    <t xml:space="preserve">7RR+ блондин глубокий красный+ </t>
  </si>
  <si>
    <t>Коллекция EXTRA.BLONDE ультраосветляющая стойкая крем-краска</t>
  </si>
  <si>
    <t>Соколор Бьюти UL-Clear 90мл</t>
  </si>
  <si>
    <t xml:space="preserve">UL-Clear прозрачный оттенок </t>
  </si>
  <si>
    <t>Соколор Бьюти UL-A+ 90МЛ</t>
  </si>
  <si>
    <t xml:space="preserve">UL-A+ пепельный+ </t>
  </si>
  <si>
    <t>Соколор Бьюти UL-AV 90мл</t>
  </si>
  <si>
    <t xml:space="preserve">UL-AV пепельный перламутровый </t>
  </si>
  <si>
    <t>Соколор Бьюти UL-P 90МЛ</t>
  </si>
  <si>
    <t xml:space="preserve">UL-P жемчужный </t>
  </si>
  <si>
    <t>Соколор Бьюти UL-V+ 90МЛ</t>
  </si>
  <si>
    <t xml:space="preserve">UL-V+ перламутровый+ </t>
  </si>
  <si>
    <t>Соколор Бьюти UL-VV 90МЛ</t>
  </si>
  <si>
    <t xml:space="preserve">UL-VV глубокий перламутровый </t>
  </si>
  <si>
    <t>Соколор Бьюти UL-NV+ 90МЛ</t>
  </si>
  <si>
    <t xml:space="preserve">UL-NV+ натуральный перламутровый+ </t>
  </si>
  <si>
    <t>Соколор Бьюти UL-N+ 90МЛ</t>
  </si>
  <si>
    <t xml:space="preserve">UL-N+ натуральный+ </t>
  </si>
  <si>
    <t>Соколор Бьюти UL-N 90МЛ</t>
  </si>
  <si>
    <t xml:space="preserve">UL-N натуральный </t>
  </si>
  <si>
    <t>Соколор Бьюти UL-M 90МЛ</t>
  </si>
  <si>
    <t xml:space="preserve">UL-M мокка </t>
  </si>
  <si>
    <t>Коллекция HIGH IMPACT BRUNETTE насыщенный оттенок на тёмных уровнях тона</t>
  </si>
  <si>
    <t>Соколор Бьюти Brunette VR 90мл</t>
  </si>
  <si>
    <t xml:space="preserve">VR перламутровый красный (насыщенный оттенок для темных уровней тона 1-5) </t>
  </si>
  <si>
    <t>Соколор Бьюти Brunette VA 90мл</t>
  </si>
  <si>
    <t xml:space="preserve">VA перламутровый пепельный (насыщенный оттенок для темных уровней тона 1-5) </t>
  </si>
  <si>
    <t>Соколор Бьюти Brunette GG 90мл</t>
  </si>
  <si>
    <t xml:space="preserve">GG глубокий золотистый (насыщенный оттенок для темных уровней тона 1-5) </t>
  </si>
  <si>
    <t>Соколор Бьюти Brunette MV 90мл</t>
  </si>
  <si>
    <t xml:space="preserve">MV мокка перламутровый (насыщенный оттенок для темных уровней тона 1-5) </t>
  </si>
  <si>
    <t>Соколор Бьюти Brunette CC 90мл</t>
  </si>
  <si>
    <t>СС глубокий медный (насыщенный оттенок для темных уровней тона 1-5)</t>
  </si>
  <si>
    <t>Коллекция DREAM.AGE 100% мультирефлекторное покрытие седины</t>
  </si>
  <si>
    <t>Соколор Бьюти D-Age 5M 90МЛ</t>
  </si>
  <si>
    <t xml:space="preserve">D-AGE 5M светлый шатен мокка </t>
  </si>
  <si>
    <t>Соколор Бьюти D-Age 6M 90МЛ</t>
  </si>
  <si>
    <t xml:space="preserve">D-AGE 6M темный блондин мокка </t>
  </si>
  <si>
    <t>Соколор Бьюти D-Age 7M 90МЛ</t>
  </si>
  <si>
    <t xml:space="preserve">D-AGE 7M блондин мокка </t>
  </si>
  <si>
    <t>Соколор Бьюти D-Age 8M 90МЛ</t>
  </si>
  <si>
    <t xml:space="preserve">D-AGE 8M светлый блондин мокка </t>
  </si>
  <si>
    <t>Соколор Бьюти D-Age 9M 90МЛ</t>
  </si>
  <si>
    <t>D-AGE 9M очень светлый блондин мокка</t>
  </si>
  <si>
    <t>Соколор Бьюти D-Age 4NW 90МЛ</t>
  </si>
  <si>
    <t>D-AGE 4NW шатен натуральный теплый</t>
  </si>
  <si>
    <t>Соколор Бьюти D-Age 6NW 90МЛ</t>
  </si>
  <si>
    <t>D-AGE 6NW натуральный теплый темный блондин</t>
  </si>
  <si>
    <t>Соколор Бьюти D-Age 5BC 90МЛ</t>
  </si>
  <si>
    <t xml:space="preserve">D-AGE 5BC светлый шатен коричнево-медный </t>
  </si>
  <si>
    <t>Соколор Бьюти D-Age 6BC 90МЛ</t>
  </si>
  <si>
    <t xml:space="preserve">D-AGE 6BC темный блондин коричнево-медный </t>
  </si>
  <si>
    <t>Натуральный &gt; 50% седины</t>
  </si>
  <si>
    <t>Соколор Бьюти 504N 90МЛ</t>
  </si>
  <si>
    <t>504N шатен 100% покрытие седины</t>
  </si>
  <si>
    <t>Соколор Бьюти 505N 90МЛ</t>
  </si>
  <si>
    <t xml:space="preserve">505N светлый шатен 100% покрытие седины </t>
  </si>
  <si>
    <t>Соколор Бьюти 506N 90МЛ</t>
  </si>
  <si>
    <t xml:space="preserve">506N темный блондин 100% покрытие седины </t>
  </si>
  <si>
    <t>Соколор Бьюти 507N 90МЛ</t>
  </si>
  <si>
    <t xml:space="preserve">507N блондин 100% покрытие седины </t>
  </si>
  <si>
    <t>Соколор Бьюти 508N 90МЛ</t>
  </si>
  <si>
    <t xml:space="preserve">508N светлый блондин 100% покрытие седины </t>
  </si>
  <si>
    <t>Соколор Бьюти 509N 90МЛ</t>
  </si>
  <si>
    <t>509N очень светлый блондин 100% покрытие седины</t>
  </si>
  <si>
    <t>Соколор Бьюти 510N 90МЛ</t>
  </si>
  <si>
    <t>510N очень-очень светлый блондин натуральный  100% покрытие седины</t>
  </si>
  <si>
    <t>Натуральный Пепельный &gt; 50% седины</t>
  </si>
  <si>
    <t>Соколор Бьюти 505NA 90МЛ</t>
  </si>
  <si>
    <t>505NA светлый шатен натуральный пепельный 100% покрытие седины</t>
  </si>
  <si>
    <t>Соколор Бьюти 506NA 90МЛ</t>
  </si>
  <si>
    <t>506NA темный блондин натуральный пепельный 100% покрытие седины</t>
  </si>
  <si>
    <t>Соколор Бьюти 508NA 90МЛ</t>
  </si>
  <si>
    <t>508NA светлый блондин натуральный пепельный 100% покрытие седины</t>
  </si>
  <si>
    <t>Соколор Бьюти 509NA 90МЛ</t>
  </si>
  <si>
    <t>509NA очень светлый блондин натуральный пепельный 100% покрытие седины</t>
  </si>
  <si>
    <t>Соколор Бьюти 510NA 90МЛ</t>
  </si>
  <si>
    <t>510NA очень-очень светлый блондин натуральный пепельный 100% покрытие седины</t>
  </si>
  <si>
    <t>Золотистый &gt; 50% седины</t>
  </si>
  <si>
    <t>Соколор Бьюти 507G 90МЛ</t>
  </si>
  <si>
    <t xml:space="preserve">507G блондин золотистый 100% покрытие седины </t>
  </si>
  <si>
    <t>Соколор Бьюти 509G 90МЛ</t>
  </si>
  <si>
    <t xml:space="preserve">509G очень светлый блондин золотистый 100% покрытие седины </t>
  </si>
  <si>
    <t>Соколор Бьюти 510G 90МЛ</t>
  </si>
  <si>
    <t>510G очень-очень светлый блондин золотистый  100% покрытие седины</t>
  </si>
  <si>
    <t>КРЕМЫ-ОКСИДАНТЫ - CREMES-OXYDANTS</t>
  </si>
  <si>
    <t>Крем-Оксидант MATRIX 10 vol - 3% 1000МЛ</t>
  </si>
  <si>
    <t>Крем-оксидант 10 vol - 3% 1000 мл</t>
  </si>
  <si>
    <t>Крем-Оксидант MATRIX 20 vol - 6% 1000МЛ</t>
  </si>
  <si>
    <t>Крем-оксидант 20 vol - 6% 1000 мл</t>
  </si>
  <si>
    <t>Крем-Оксидант MATRIX 30 vol - 9% 1000МЛ</t>
  </si>
  <si>
    <t>Крем-оксидант 30 vol - 9% 1000 мл</t>
  </si>
  <si>
    <t>Крем-Оксидант MATRIX 40 vol - 12% 1000МЛ</t>
  </si>
  <si>
    <t>Крем-оксидант 40 vol - 12% 1000 мл</t>
  </si>
  <si>
    <t>РЕНОВАЦИЯ COLOR SYNC/КОЛОР СИНК - Краситель для волос тон в тон без аммиака, 90МЛ</t>
  </si>
  <si>
    <t>Акварельные оттенки ВотерКалорс (WaterColors)</t>
  </si>
  <si>
    <t>Колор Синк САПФИРОВЫЙ СИНИЙ 90 мл</t>
  </si>
  <si>
    <t xml:space="preserve">Aкварельные оттенки. Для получения пастельных результатов смешивается с Прозрачным оттенком Clear. </t>
  </si>
  <si>
    <t>Колор Синк ЛИСТВЕННЫЙ ЗЕЛЕНЫЙ 90 мл</t>
  </si>
  <si>
    <t>Aкварельные оттенки. Для получения пастельных результатов смешивается с Прозрачным оттенком Clear.</t>
  </si>
  <si>
    <t>Колор Синк КОРАЛЛОВЫЙ ПЕРСИКОВЫЙ 90 мл</t>
  </si>
  <si>
    <t>Колор Синк КВАРЦЕВЫЙ РОЗОВЫЙ 90 мл</t>
  </si>
  <si>
    <t>Колор Синк ЯГОДНЫЙ ПЕРЛАМУТРОВЫЙ 90 мл</t>
  </si>
  <si>
    <t>КОЛОР СИНК CLEAR 90 МЛ</t>
  </si>
  <si>
    <t xml:space="preserve">Прозрачный оттенок  </t>
  </si>
  <si>
    <t xml:space="preserve">Пастельные (Шир Пастель) </t>
  </si>
  <si>
    <t>КОЛОР СИНК SPM 90 МЛ</t>
  </si>
  <si>
    <t xml:space="preserve">SPM пастельный мокка </t>
  </si>
  <si>
    <t>КОЛОР СИНК SPV 90 МЛ</t>
  </si>
  <si>
    <t xml:space="preserve">SPV пастельный перламутровый </t>
  </si>
  <si>
    <t>КОЛОР СИНК SPA 90 МЛ</t>
  </si>
  <si>
    <t xml:space="preserve">SPA пастельный пепельный  </t>
  </si>
  <si>
    <t>КОЛОР СИНК SPN 90 МЛ</t>
  </si>
  <si>
    <t>SPN пастельный нейтральный</t>
  </si>
  <si>
    <t>КОЛОР СИНК SPGV 90 МЛ</t>
  </si>
  <si>
    <t xml:space="preserve">SPGV пастельный золотистый перламутровый </t>
  </si>
  <si>
    <t>КОЛОР СИНК 1A 90 МЛ</t>
  </si>
  <si>
    <t xml:space="preserve">1A иссиня-черный пепельный  </t>
  </si>
  <si>
    <t>КОЛОР СИНК 4A 90 МЛ</t>
  </si>
  <si>
    <t>4A шатен пепельный</t>
  </si>
  <si>
    <t>КОЛОР СИНК 6A 90 МЛ</t>
  </si>
  <si>
    <t>6A темный блондин пепельный</t>
  </si>
  <si>
    <t>КОЛОР СИНК 8A 90 МЛ</t>
  </si>
  <si>
    <t>КОЛОР СИНК 10A 90 МЛ</t>
  </si>
  <si>
    <t>10A очень-очень светлый блондин пепельный</t>
  </si>
  <si>
    <t>КОЛОР СИНК 8P 90 МЛ</t>
  </si>
  <si>
    <t>КОЛОР СИНК 10P 90 МЛ</t>
  </si>
  <si>
    <t>Перламутровый</t>
  </si>
  <si>
    <t>КОЛОР СИНК 8V 90 МЛ</t>
  </si>
  <si>
    <t>8V светлый блондин перламутровый</t>
  </si>
  <si>
    <t>КОЛОР СИНК 10V 90 МЛ</t>
  </si>
  <si>
    <t>10V очень-очень светлый блондин перламутровый</t>
  </si>
  <si>
    <t>Мокка Мокка</t>
  </si>
  <si>
    <t>КОЛОР СИНК 5MM 90 МЛ</t>
  </si>
  <si>
    <t>КОЛОР СИНК 7MM 90 МЛ</t>
  </si>
  <si>
    <t>7MМ блондин мокка мокка</t>
  </si>
  <si>
    <t>КОЛОР СИНК 9MM 90 МЛ</t>
  </si>
  <si>
    <t>9MМ очень светлый блондин мокка мокка</t>
  </si>
  <si>
    <t>КОЛОР СИНК 10MM 90 МЛ</t>
  </si>
  <si>
    <t xml:space="preserve">10MМ очень-очень светлый блондин мокка мокка  </t>
  </si>
  <si>
    <t>КОЛОР СИНК 3N 90 МЛ</t>
  </si>
  <si>
    <t>КОЛОР СИНК 5N 90 МЛ</t>
  </si>
  <si>
    <t xml:space="preserve">5N светлый шатен  </t>
  </si>
  <si>
    <t>КОЛОР СИНК 6N 90 МЛ</t>
  </si>
  <si>
    <t>КОЛОР СИНК 8N 90 МЛ</t>
  </si>
  <si>
    <t>КОЛОР СИНК 10N 90 МЛ</t>
  </si>
  <si>
    <t>10N очень-очень светлый блондин</t>
  </si>
  <si>
    <t>Мокка</t>
  </si>
  <si>
    <t>КОЛОР СИНК 5M 90 МЛ</t>
  </si>
  <si>
    <t xml:space="preserve">5М светлый шатен мокка  </t>
  </si>
  <si>
    <t>КОЛОР СИНК 6M 90 МЛ</t>
  </si>
  <si>
    <t xml:space="preserve">6М темный блондин мокка  </t>
  </si>
  <si>
    <t>КОЛОР СИНК 7M 90 МЛ</t>
  </si>
  <si>
    <t>7М блондин мокка</t>
  </si>
  <si>
    <t>КОЛОР СИНК 8M 90 МЛ</t>
  </si>
  <si>
    <t>8М светлый блондин мокка</t>
  </si>
  <si>
    <t>КОЛОР СИНК 10M 90 МЛ</t>
  </si>
  <si>
    <t>10М очень-очень светлый блондин мокка</t>
  </si>
  <si>
    <t>КОЛОР СИНК 6MG 90 МЛ</t>
  </si>
  <si>
    <t xml:space="preserve">6MG темный блондин мокка золотистый  </t>
  </si>
  <si>
    <t>КОЛОР СИНК 8MG 90 МЛ</t>
  </si>
  <si>
    <t xml:space="preserve">8MG светлый блондин мокка золотистый  </t>
  </si>
  <si>
    <t>Теплый натуральный</t>
  </si>
  <si>
    <t>КОЛОР СИНК 3WN 90 МЛ</t>
  </si>
  <si>
    <t>3WN темный шатен теплый натуральный</t>
  </si>
  <si>
    <t>КОЛОР СИНК 5WN 90 МЛ</t>
  </si>
  <si>
    <t xml:space="preserve">5WN светлый шатен теплый натуральный  </t>
  </si>
  <si>
    <t>КОЛОР СИНК 6WN 90 МЛ</t>
  </si>
  <si>
    <t>6WN темный блондин теплый натуральный</t>
  </si>
  <si>
    <t>КОЛОР СИНК 8WN 90 МЛ</t>
  </si>
  <si>
    <t>8WN светлый блондин теплый натуральный</t>
  </si>
  <si>
    <t>КОЛОР СИНК 10WN 90 МЛ</t>
  </si>
  <si>
    <t xml:space="preserve">10WN очень-очень светлый блондин теплый натуральный </t>
  </si>
  <si>
    <t>Теплый мокка</t>
  </si>
  <si>
    <t>КОЛОР СИНК 5WM 90 МЛ</t>
  </si>
  <si>
    <t xml:space="preserve">5WM светлый шатен теплый мокка </t>
  </si>
  <si>
    <t>КОЛОР СИНК 7WM 90 МЛ</t>
  </si>
  <si>
    <t xml:space="preserve">7WМ блондин теплый мокка </t>
  </si>
  <si>
    <t>КОЛОР СИНК 6BC 90 МЛ</t>
  </si>
  <si>
    <t xml:space="preserve">6BC темный блондин коричнево-медный  </t>
  </si>
  <si>
    <t>КОЛОР СИНК 8BC 90 МЛ</t>
  </si>
  <si>
    <t>8BC светлый блондин коричнево-медный</t>
  </si>
  <si>
    <t>КОЛОР СИНК 4BR 90 МЛ</t>
  </si>
  <si>
    <t xml:space="preserve">4BR шатен коричнево-красный  </t>
  </si>
  <si>
    <t>КОЛОР СИНК 6BR 90 МЛ</t>
  </si>
  <si>
    <t>Золотистый перламутровый</t>
  </si>
  <si>
    <t>КОЛОР СИНК 9GV 90 МЛ</t>
  </si>
  <si>
    <t>9GV очень светлый блондин золотистый перламутровый</t>
  </si>
  <si>
    <t>КОЛОР СИНК 6G 90 МЛ</t>
  </si>
  <si>
    <t xml:space="preserve">6G темный блондин золотистый </t>
  </si>
  <si>
    <t>КОЛОР СИНК 8G 90 МЛ</t>
  </si>
  <si>
    <t xml:space="preserve">8G светлый блондин золотистый  </t>
  </si>
  <si>
    <t>КОЛОР СИНК 10G 90 МЛ</t>
  </si>
  <si>
    <t xml:space="preserve">10G очень-очень светлый блондин золотистый  </t>
  </si>
  <si>
    <t>Золотистый медный</t>
  </si>
  <si>
    <t>КОЛОР СИНК 6GC 90 МЛ</t>
  </si>
  <si>
    <t xml:space="preserve">6GC темный блондин золотистый медный  </t>
  </si>
  <si>
    <t>КОЛОР СИНК 8GC 90 МЛ</t>
  </si>
  <si>
    <t xml:space="preserve">8GC светлый блондин золотистый медный  </t>
  </si>
  <si>
    <t>Медный золотистый</t>
  </si>
  <si>
    <t>КОЛОР СИНК 6CG 90 МЛ</t>
  </si>
  <si>
    <t xml:space="preserve">6CG темный блондин медно-золотистый  </t>
  </si>
  <si>
    <t>КОЛОР СИНК 8CG 90 МЛ</t>
  </si>
  <si>
    <t xml:space="preserve">8CG светлый блондин медно-золотистый  </t>
  </si>
  <si>
    <t xml:space="preserve">Глубокий медный + </t>
  </si>
  <si>
    <t>КОЛОР СИНК 7CC+ 90 МЛ</t>
  </si>
  <si>
    <t xml:space="preserve">7CC+ блондин глубокий медный + </t>
  </si>
  <si>
    <t>Красно-медный +</t>
  </si>
  <si>
    <t>КОЛОР СИНК 6RC+ 90 МЛ</t>
  </si>
  <si>
    <t xml:space="preserve">6RC+ темный блондин красно-медный + </t>
  </si>
  <si>
    <t>КОЛОР СИНК 8RC+ 90 МЛ</t>
  </si>
  <si>
    <t xml:space="preserve">8RC+ светлый блондин красно-медный + </t>
  </si>
  <si>
    <t xml:space="preserve">Глубокий красный + </t>
  </si>
  <si>
    <t>КОЛОР СИНК 5RR+ 90 МЛ</t>
  </si>
  <si>
    <t xml:space="preserve">5RR+ светлый шатен глубокий красный </t>
  </si>
  <si>
    <t>КОЛОР СИНК 7RR+ 90 МЛ</t>
  </si>
  <si>
    <t xml:space="preserve">7RR+ блондин глубокий красный </t>
  </si>
  <si>
    <t>Красно-перламутровый +</t>
  </si>
  <si>
    <t>КОЛОР СИНК 4RV+ 90 МЛ</t>
  </si>
  <si>
    <t xml:space="preserve">4RV+ шатен красно-перламутровый </t>
  </si>
  <si>
    <t>КОЛОР СИНК 6RV+ 90 МЛ</t>
  </si>
  <si>
    <t xml:space="preserve">6RV+темный блондин красно-перламутровый </t>
  </si>
  <si>
    <t>Глубокий перламутровый</t>
  </si>
  <si>
    <t>КОЛОР СИНК 3VV 90 МЛ</t>
  </si>
  <si>
    <t>КОЛОР СИНК 5VV 90 МЛ</t>
  </si>
  <si>
    <t xml:space="preserve">5VV светлый шатен глубокий перламутровый </t>
  </si>
  <si>
    <t>Активатор КОЛОР СИНК</t>
  </si>
  <si>
    <t>Активатор КОЛОР СИНК 2,7% 1000 МЛ</t>
  </si>
  <si>
    <t>Активатор КОЛОР СИНК 1000 мл (2,7%)</t>
  </si>
  <si>
    <t>SOBOOST/СОУБУСТ - универсальный бустер для SOCOLOR.beauty И Color Sync</t>
  </si>
  <si>
    <t>МХ СБ СОУ БУСТ КРАСНЫЙ 60 МЛ</t>
  </si>
  <si>
    <t>Усиливает интенсивность красных и фиолетовых оттенков</t>
  </si>
  <si>
    <t>МХ СБ СОУ БУСТ МЕДНЫЙ 60 МЛ</t>
  </si>
  <si>
    <t>Добавляет медные нюансы в янтарных, теплых коричневых и золотистых оттенках</t>
  </si>
  <si>
    <t xml:space="preserve"> COLORGRAPHICS LIFT&amp;TONE/КолорГрафикс Лифт-энд-Тон - высокоэффективная система: осветление до 6 уроней тона за 10 минут + тонирование + уход  за один шаг </t>
  </si>
  <si>
    <t>КГ ЛТ ПРОМОУТЕР 22V</t>
  </si>
  <si>
    <t>КОЛОР ГРАФИКС Лифт-энд-Тон Промоутер 6,6% (22V) 946 мл</t>
  </si>
  <si>
    <t>КГ ЛТ ПРОМОУТЕР 8V</t>
  </si>
  <si>
    <t>КОЛОР ГРАФИКС Лифт-энд-Тон Промоутер 2,4% (8V) 946 мл</t>
  </si>
  <si>
    <t xml:space="preserve"> ОПТИ.ВЕЙВ / OPTI.WAVE - средства для химической завивки </t>
  </si>
  <si>
    <t>ОПТИ.ВЕЙВ Лос/завивки норм.вол.3*250мл</t>
  </si>
  <si>
    <t>Лосьон для завивки натуральных волос</t>
  </si>
  <si>
    <t>ОПТИ.ВЕЙВ Лос/завивки чувст.вол.3*250мл</t>
  </si>
  <si>
    <t>Лосьон для завивки чувтвительных или окрашенных волос</t>
  </si>
  <si>
    <t>ОПТИ.ВЕЙВ Лос/завивки резист.вол.3*250мл</t>
  </si>
  <si>
    <t>Лосьон для завивки натуральных трудноподдающихся волос</t>
  </si>
  <si>
    <t>МХ ОПТИ.ВЕЙВ Фиксатор 1л</t>
  </si>
  <si>
    <t>Фиксатор для завивки волос</t>
  </si>
  <si>
    <t>TOTAL RESULTS/ТОТАЛ РЕЗАЛТС- гамма средств по уходу за волосами для тотальной уверенности в результате</t>
  </si>
  <si>
    <t>HELLO BLONDIE/ХЕЛЛОУ БЛОНДИ. ОТТЕНОК БЛОНД КАК В ДЕНЬ ОКРАШИВАНИЯ!</t>
  </si>
  <si>
    <t>ТР ХЕЛЛОУ БЛОНДИ Шампунь1 Л</t>
  </si>
  <si>
    <t>шампунь для светлых волос с экстрактом ромашки</t>
  </si>
  <si>
    <t>ТР ХЕЛЛОУ БЛОНДИ Кондиционер 1 Л</t>
  </si>
  <si>
    <t>кондиционер для светлых волос с экстрактом ромашки</t>
  </si>
  <si>
    <t>ТР ХЕЛЛОУ БЛОНДИ Шампунь 300 мл</t>
  </si>
  <si>
    <t>ТР ХЕЛЛОУ БЛОНДИ Кондиционер 300 мл</t>
  </si>
  <si>
    <t>ТР ХЕЛЛОУ БЛОНДИ Флэш Филлер 125 мл</t>
  </si>
  <si>
    <t>заполняющий пустоты волоса спрей-вуаль</t>
  </si>
  <si>
    <t>TEXTURE GAMES/ ТЭКСЧЭР ГЕЙМС. УХОД ДЛЯ НЕГО И ДЛЯ НЕЕ</t>
  </si>
  <si>
    <t>ТР ТЭКСЧЕР ГЕЙМС Шампунь 300 мл</t>
  </si>
  <si>
    <t>шампунь со свойствами стайлинга</t>
  </si>
  <si>
    <t>ТР ТЭКСЧЕР ГЕЙМС Кондиционер 300 мл</t>
  </si>
  <si>
    <t>кондиционер со свойствами стайлинга</t>
  </si>
  <si>
    <t>ТР Тексчер Геймс Мэсс Экстэндэр 150мл</t>
  </si>
  <si>
    <t>гибриная формула: паста+ крем</t>
  </si>
  <si>
    <t>ТР ТЭКСЧЕР ГЕЙМС Кондиционер 1 Л</t>
  </si>
  <si>
    <t xml:space="preserve">CURL PLEASE/ КЁРЛ ПЛИЗ. ЛОКОНЫ, КОТОРЫЕ НИКОГДА НЕ ТЕРЯЮТ ФОРМУ! </t>
  </si>
  <si>
    <t>ТР КЕРЛ ПЛИЗ Шампунь 300 МЛ</t>
  </si>
  <si>
    <t>шампунь для вьющихся волос с маслом жожоба</t>
  </si>
  <si>
    <t>ТР КЁРЛ ПЛИЗ Кондиционер 300 мл</t>
  </si>
  <si>
    <t>кондиционер для вьющихся волос с маслом жожоба</t>
  </si>
  <si>
    <t>ТР КЁРЛ Лосьон Контуринг Лоушн 150 мл</t>
  </si>
  <si>
    <t>лосьон для вьющихся волос</t>
  </si>
  <si>
    <t>гель для вьющихся волос</t>
  </si>
  <si>
    <t>HIGH AMPLIFY/ХАЙ АМПЛИФАЙ. ОБЪЕМ, КОТОРЫЙ НЕ ПОДВЕДЕТ!</t>
  </si>
  <si>
    <t>ТР ХАЙ АМЛИФАЙ Шампунь 300 мл</t>
  </si>
  <si>
    <t>шампунь для объема тонких волос с протеинами</t>
  </si>
  <si>
    <t>ТР ХАЙ АМЛИФАЙ Кондиционер 300 мл</t>
  </si>
  <si>
    <t>кондиционер для объема тонких волос с протеинами</t>
  </si>
  <si>
    <t>ТР АМПЛИФАЙ Вандер Буст Рут Лифтер 250мл</t>
  </si>
  <si>
    <t>спрей для прикорневого объема</t>
  </si>
  <si>
    <t>ТР ХАЙ АМЛИФАЙ Фоам Волюмайзер 250 мл</t>
  </si>
  <si>
    <t>мусс для придания объема волосам</t>
  </si>
  <si>
    <t>ТР ХАЙ АМЛИФАЙ Шампунь 1 Л</t>
  </si>
  <si>
    <t xml:space="preserve">шампунь для объема тонких волос с протеинами </t>
  </si>
  <si>
    <t>ТР ХАЙ АМЛИФАЙ Кондиционер 1 Л</t>
  </si>
  <si>
    <t>SO LONG DAMAGE/СОУ ЛОНГ ДЭМЭДЖ. СИЛА ВОЛОС, КОТОРАЯ НЕ ОСТАНЕТСЯ НЕЗАМЕЧЕННОЙ!</t>
  </si>
  <si>
    <t>ТР СОУ ЛОНГ ДЭМЕДЖ Шампунь 300 мл</t>
  </si>
  <si>
    <t>шампунь для восстановления ослабленных волос с керамидами</t>
  </si>
  <si>
    <t>ТР СОУ ЛОНГ ДЭМЕДЖ Кондиционер 300 мл</t>
  </si>
  <si>
    <t>кондиционер для восстановления ослабленных волос с керамидами</t>
  </si>
  <si>
    <t>ТР СОУ ЛОНГ Эликсир Брейк Фикс 200 мл</t>
  </si>
  <si>
    <t>несмываемый эликсир для восстановления волос</t>
  </si>
  <si>
    <t>ТР СОУ ЛОНГ Лосьон Айрон Таймер 100 мл</t>
  </si>
  <si>
    <t>разглаживающий лосьон с термозащитой</t>
  </si>
  <si>
    <t>ТР СОУ ЛОНГ ДЭМЭДЖ Маска 150 мл</t>
  </si>
  <si>
    <t>маска для восстановления волос</t>
  </si>
  <si>
    <t>ТР СОУ ЛОНГ ДЭМЕДЖ Шампунь 1 Л</t>
  </si>
  <si>
    <t>ТР СОУ ЛОНГ ДЭМЕДЖ Кондиционер 1 Л</t>
  </si>
  <si>
    <t>COLOR OBSESSED/КОЛОР ОБСЭССД. ЦВЕТ, КОТОРЫЙ НЕ ТУСКНЕЕТ!</t>
  </si>
  <si>
    <t>ТР КОЛОР ОБСЭССД Шампунь 300 мл</t>
  </si>
  <si>
    <t>шампунь для защиты цвета окрашенных волос с антиоксидантами</t>
  </si>
  <si>
    <t>ТР КОЛОР ОБСЭССД Кондиционер 300 мл</t>
  </si>
  <si>
    <t>кондиционер для защиты цвета окрашенных волос с антиоксидантами</t>
  </si>
  <si>
    <t>ТР КОЛОР ОБС Спрей Миракл Трит 12 125мл</t>
  </si>
  <si>
    <t>несмываемый спрей - 12 преимуществ</t>
  </si>
  <si>
    <t>ТР КОЛОР ОБСЭССД Маска 150 мл</t>
  </si>
  <si>
    <t>маска для защиты цвета окрашенных волос</t>
  </si>
  <si>
    <t>ТР КОЛОР ОБСЭССД Шампунь 1 Л</t>
  </si>
  <si>
    <t>ТР КОЛОР ОБСЭССД Кондиционер 1 Л</t>
  </si>
  <si>
    <t>ТР КОЛОР ОБС Соу Сильвер Шампунь 300 мл</t>
  </si>
  <si>
    <t>шампунь для нейтрализации желтизны</t>
  </si>
  <si>
    <t>ТР КОЛОР ОБС Соу Сильвер Шампунь 1 Л</t>
  </si>
  <si>
    <t>MOISTURE ME RICH/МОЙСЧЕР МИ РИЧ. ИНТЕНСИВНОЕ УВЛАЖНЕНИЕ, КОТОРОЕ ДАРИТ ВОЛОСАМ УХОЖЕННЫЙ ВИД!</t>
  </si>
  <si>
    <t>ТР МОЙСЧЕР МИ РИЧ Шампунь 300 мл</t>
  </si>
  <si>
    <t>шампунь для увлажения сухих волос с глицерином</t>
  </si>
  <si>
    <t>ТР МОЙСЧЕР МИ РИЧ Кондиционер 300 мл</t>
  </si>
  <si>
    <t>кондиционер для увлажения сухих волос с глицерином</t>
  </si>
  <si>
    <t>ТР НЕСМЫВ. СПРЕЙ МОЙСЧЕР КЮР 150 МЛ</t>
  </si>
  <si>
    <t>2-фазный несмываемый спрей</t>
  </si>
  <si>
    <t>ТР МОЙСЧЕР МИ РИЧ Шампунь 1 Л</t>
  </si>
  <si>
    <t>ТР МОЙСЧЕР МИ РИЧ Кондиционер 1 Л</t>
  </si>
  <si>
    <t>MEGA SLEEK/МЕГА СЛИК. ГЛАДКОСТЬ ВОЛОС, КОТОРАЯ НЕ КОНЧАЕТСЯ!</t>
  </si>
  <si>
    <t>ТР МЕГА СЛИК Шампунь 300 мл</t>
  </si>
  <si>
    <t>шампунь для гладкости непослушных волос с маслом ши</t>
  </si>
  <si>
    <t>ТР МЕГА СЛИК Кондиционер 300 мл</t>
  </si>
  <si>
    <t>кондиционер для гладкости непослушных волос с маслом ши</t>
  </si>
  <si>
    <t>ТР МЕГА СЛИК Спрей Айрон Смусер 250мл</t>
  </si>
  <si>
    <t xml:space="preserve">термозащитный спрей </t>
  </si>
  <si>
    <t>ТР МЕГА СЛИК Шампунь 1 Л</t>
  </si>
  <si>
    <t>ТР МЕГА СЛИК Кондиционер 1 Л</t>
  </si>
  <si>
    <t>MIRACLE MORPHERS/МИРАКЛ МОРФЕРС. ПОЛНАЯ ТРАНСФОРМАЦИЯ ВОЛОС</t>
  </si>
  <si>
    <t>ММ Концентрат КОРРЕКТ ИТ КЕРАМИД 500мл</t>
  </si>
  <si>
    <t>концентрат керамидов (услуга МОЛЕКУЛЯРНЫЙ КОКТЕЙЛЬ)</t>
  </si>
  <si>
    <t>ММ Концентрат КИК АП ПРОТЕИН 500мл</t>
  </si>
  <si>
    <t>концентрат протеинов (услуга МОЛЕКУЛЯРНЫЙ КОКТЕЙЛЬ)</t>
  </si>
  <si>
    <t>ММ Концентрат СЛИМ ДАУН ЛИПИД 500мл</t>
  </si>
  <si>
    <t>концентрат липидов (услуга МОЛЕКУЛЯРНЫЙ КОКТЕЙЛЬ)</t>
  </si>
  <si>
    <t>PRO SOLUTIONIST/ПРО СОЛЮШИОНИСТ. ПРОФЕССИОНАЛЬНЫЕ РЕШЕНИЯ ДЛЯ УВЕРЕННОСТИ МАСТЕРА В РЕЗУЛЬТАТЕ УСЛУГИ</t>
  </si>
  <si>
    <t>ТР ПРО СОЛ Глуб. Уход ПРОТОПАК 5+ 500мл</t>
  </si>
  <si>
    <t>глубокий восстанавливающий уход</t>
  </si>
  <si>
    <t>ТР ПРО СОЛ Несмыв. Уход ИНСТАКЮР 500 мл</t>
  </si>
  <si>
    <t>разглаживающий несмываемый уход с про-витамином B5 и протеином</t>
  </si>
  <si>
    <t>ТР ПРО СОЛ Крем-маска ТОТАЛ ТРИТ 500 мл</t>
  </si>
  <si>
    <t>крем-маска для глубокого восстановления волос</t>
  </si>
  <si>
    <t xml:space="preserve"> OIL WONDERS VOLUME ROSE /ОЙЛ ВАНДЕРС ВОЛЬЮМ РОУЗ - гамма средств для увеличения объема тонких волос </t>
  </si>
  <si>
    <t>ОИЛ ВАНДЕРС ВОЛЬЮМ РОУЗ Кондиционер 200 мл</t>
  </si>
  <si>
    <t xml:space="preserve">Легкий кондиционер для объема тонких волос </t>
  </si>
  <si>
    <t>ОИЛ ВАНДЕРС ВОЛЬЮМ РОУЗ Шампунь 300 мл</t>
  </si>
  <si>
    <t>Легкий шампунь для объема, обогащенный деликатным маслом дикой розы</t>
  </si>
  <si>
    <t>ОИЛ ВАНДЕРС ВОЛЬЮМ РОУЗ Кондиционер 1 Л</t>
  </si>
  <si>
    <t>ОИЛ ВАНДЕРС ВОЛЬЮМ РОУЗ Пре-шампунь 125 мл</t>
  </si>
  <si>
    <t xml:space="preserve">Легкий еженедельный уход для применения перед шампунем </t>
  </si>
  <si>
    <t>ОИЛ ВАНДЕРС ВОЛЬЮМ РОУЗ Мусс 250 мл</t>
  </si>
  <si>
    <t xml:space="preserve">Мусс для объема ОИЛ ВАНДЕРС ВОЛЬЮМ РОУЗ </t>
  </si>
  <si>
    <t xml:space="preserve"> OIL WONDERS/ОЙЛ ВАНДЕРС - гамма средств по уходу за волосами на основе ценных масел</t>
  </si>
  <si>
    <t>ОИЛ ВАНДЕРС Шампунь 300 мл</t>
  </si>
  <si>
    <t>с микро-каплями марокканского арганового масла</t>
  </si>
  <si>
    <t>ОИЛ ВАНДЕРС Кондиционер 200 мл</t>
  </si>
  <si>
    <t>с марокканским аргановым маслом</t>
  </si>
  <si>
    <t>ОИЛ ВАНДЕРС Масло для окр-х волос 150 мл</t>
  </si>
  <si>
    <t>"Египетский Гибискус"</t>
  </si>
  <si>
    <t>ОИЛ ВАНДЕРС Укрепляющее масло 150 мл</t>
  </si>
  <si>
    <t>"Индийское Амла"</t>
  </si>
  <si>
    <t>ОИЛ ВАНДЕРС Разглаживающее масло 150 мл</t>
  </si>
  <si>
    <t>"Амазонская Мурумуру"</t>
  </si>
  <si>
    <t>ОИЛ ВАНДЕРС Шампунь 1Л</t>
  </si>
  <si>
    <t>ОИЛ ВАНДЕРС Кондиционер 1 Л</t>
  </si>
  <si>
    <t>BIOLAGE/БИОЛАЖ - гамма биоуходов за волосами</t>
  </si>
  <si>
    <t>БИОЛАЖ РЕПЕРИНСАЙД Шампунь 250МЛ</t>
  </si>
  <si>
    <t>Шампунь для сильно поврежденных и ломких волос</t>
  </si>
  <si>
    <t>БИОЛАЖ РЕПЕРИНСАЙД Кондиционер 200МЛ</t>
  </si>
  <si>
    <t>Кондиционер для сильно поврежденных и ломких волос</t>
  </si>
  <si>
    <t>БИОЛАЖ РЕПЕРИНСАЙД Маска 150МЛ</t>
  </si>
  <si>
    <t>Маска для сильно поврежденных и ломких волос</t>
  </si>
  <si>
    <t>БИОЛАЖ РЕПЕРИНСАЙД Несмываемый уход</t>
  </si>
  <si>
    <t>Несмываемый уход крем-контроль</t>
  </si>
  <si>
    <t>БИОЛАЖ РЕПЕРИНСАЙД Шампунь 1 Л</t>
  </si>
  <si>
    <t>БИОЛАЖ РЕПЕРИНСАЙД Кондиционер 1Л</t>
  </si>
  <si>
    <t>БИОЛАЖ ШУГАРШАЙН Шампунь  250 МЛ</t>
  </si>
  <si>
    <t>Шампунь для блеска</t>
  </si>
  <si>
    <t>БИОЛАЖ ШУГАРШАЙН Кондиционер 200 МЛ</t>
  </si>
  <si>
    <t>Кондиционер для блеска</t>
  </si>
  <si>
    <t>БИОЛАЖ ШУГАРШАЙН Шампунь  1 Л</t>
  </si>
  <si>
    <t>БИОЛАЖ ШУГАРШАЙН Кондиционер  1 Л</t>
  </si>
  <si>
    <t>БИОЛАЖ ПОЛИРУЮЩИЙ Скраб 500 МЛ</t>
  </si>
  <si>
    <t>Полирующий скраб 500 мл</t>
  </si>
  <si>
    <t>ОЧИЩАЮЩИЕ КОНДИЦИОНЕРЫ</t>
  </si>
  <si>
    <t>BIOLAGE ФУЛЛДЭНСИТИ ГАММА ДЛЯ УПЛОТНЕНИЯ ТОНКИХ ВОЛОС</t>
  </si>
  <si>
    <t>МХ БИОЛАЖ ФУЛДЭНСИТИ сухой шамп 150 мл</t>
  </si>
  <si>
    <t>Сухой шампунь продлевающий укладку</t>
  </si>
  <si>
    <t>БИОЛАЖ ФУЛЛДЭНСИТИ Стемокс. уход 10Х6мл</t>
  </si>
  <si>
    <t>Ампулы для активации роста новых волос с молекулой СТЕМОКСИДИН</t>
  </si>
  <si>
    <t>БИОЛАЖ ФУЛЛДЭНСИТИ ШАМПУНЬ 250 МЛ</t>
  </si>
  <si>
    <t>Шампунь для тонких волос</t>
  </si>
  <si>
    <t>БИОЛАЖ ФУЛЛДЭНСИТИ Кондиционер 200мл</t>
  </si>
  <si>
    <t>Кондиционер для тонких волос</t>
  </si>
  <si>
    <t>МХ БИОЛАЖ ФУЛДЭНСИТИ уплотн спрей 125 мл</t>
  </si>
  <si>
    <t>Уплотняющий спрей для тонких волос.</t>
  </si>
  <si>
    <t>БИОЛАЖ ФУЛ ДЭНСИТИ ШАМПУНЬ 1 Л</t>
  </si>
  <si>
    <t xml:space="preserve">Шампунь для тонких волос. </t>
  </si>
  <si>
    <t>БИОЛАЖ ФУЛЛДЭНСИТИ Кондиционер 1Л</t>
  </si>
  <si>
    <t xml:space="preserve">Кондиционер для тонких волос. </t>
  </si>
  <si>
    <t xml:space="preserve">БИОЛАЖ КЕРАТИНДОЗ ГАММА ДЛЯ РЕСТАВРАЦИИ СИЛЬНО ПОВРЕЖДЕННЫХ ВОЛОС </t>
  </si>
  <si>
    <t>БИОЛАЖ КЕРАТИНДОЗ Шампунь 250 мл</t>
  </si>
  <si>
    <t>БИОЛАЖ КЕРАТИНДОЗ Кондиционер 200 мл</t>
  </si>
  <si>
    <t>БИОЛАЖ КЕРАТИНДОЗ Несм восст спрей 200м</t>
  </si>
  <si>
    <t>БИОЛАЖ КЕРАТИНДОЗ Шампунь 1 Л</t>
  </si>
  <si>
    <t>БИОЛАЖ КЕРАТИНДОЗ Кондиционер 1 Л</t>
  </si>
  <si>
    <t>БИОЛАЖ КЕРАТИНДОЗ конц сыворотка 10Х10мл</t>
  </si>
  <si>
    <t xml:space="preserve">Сыворотка в монодозах 10шт*10мл. </t>
  </si>
  <si>
    <t xml:space="preserve">БИОЛАЖ ФАЙБЕРСТРОНГ ГАММА ДЛЯ УКРЕПЛЕНИЯ ЛОМКИХ И ОСЛАБЛЕННЫХ ВОЛОС </t>
  </si>
  <si>
    <t>БИОЛАЖ ФАЙБЕРСТРОНГ Шампунь 250 мл</t>
  </si>
  <si>
    <t>БИОЛАЖ ФАЙБЕРСТРОНГ Кондиционер 200 мл</t>
  </si>
  <si>
    <t>БИОЛАЖ ФАЙБЕРСТРОНГ Укреп. Крем 200 мл</t>
  </si>
  <si>
    <t>БИОЛАЖ ФАЙБЕРСТРОНГ Маска 150 мл</t>
  </si>
  <si>
    <t>БИОЛАЖ ФАЙБЕРСТРОНГ Шампунь 1 Л</t>
  </si>
  <si>
    <t>БИОЛАЖ ФАЙБЕРСТРОНГ Кондиционер 1 Л</t>
  </si>
  <si>
    <t>БИОЛАЖ КОЛОРЛАСТ ГАММА ДЛЯ ЗАЩИТЫ ЦВЕТА ОКРАШЕННЫХ ВОЛОС</t>
  </si>
  <si>
    <t>БИОЛАЖ КОЛОРЛАСТ Шампунь 250 мл</t>
  </si>
  <si>
    <t>БИОЛАЖ КОЛОРЛАСТ Кондиционер 200 мл</t>
  </si>
  <si>
    <t>БИОЛАЖ КОЛОРЛАСТ Маска 150 мл</t>
  </si>
  <si>
    <t>БИОЛАЖ КОЛОРЛАСТ Несмываемый спрей 125мл</t>
  </si>
  <si>
    <t>БИОЛАЖ КОЛОРЛАСТ Шампунь 1 Л</t>
  </si>
  <si>
    <t>БИОЛАЖ КОЛОРЛАСТ Кондиционер 1 Л</t>
  </si>
  <si>
    <t>БИОЛАЖ ГИДРАСУРС ГАММА ДЛЯ УВЛАЖНЕНИЯ СУХИХ ВОЛОС</t>
  </si>
  <si>
    <t>БИОЛАЖ ГИДРАСУРС Шампунь 250 мл</t>
  </si>
  <si>
    <t>БИОЛАЖ ГИДРАСУРС Кондиционер 200 мл</t>
  </si>
  <si>
    <t>БИОЛАЖ ГИДРАСУРС Маска 150 мл</t>
  </si>
  <si>
    <t>БИОЛАЖ ГИДРАСУРС Несм спрей-вуаль 125мл</t>
  </si>
  <si>
    <t>БИОЛАЖ ГИДРАСУРС Шампунь 1 Л</t>
  </si>
  <si>
    <t>БИОЛАЖ ГИДРАСУРС Кондиционер 1 Л</t>
  </si>
  <si>
    <t>БИОЛАЖ ГИДРАСУРС Маска 500 мл</t>
  </si>
  <si>
    <t xml:space="preserve">БИОЛАЖ ВОЛЬЮМБЛУМ ГАММА ДЛЯ ПРИДАНИЯ ОБЪЕМА ТОНКИМ ВОЛОСАМ </t>
  </si>
  <si>
    <t>БИОЛАЖ ВОЛЬЮМБЛУМ Шампунь 250 мл</t>
  </si>
  <si>
    <t>БИОЛАЖ ВОЛЬЮМБЛУМ Кондиционер 200 мл</t>
  </si>
  <si>
    <t>БИОЛАЖ ВОЛЬЮМБЛУМ Несмыв спрей 250 мл</t>
  </si>
  <si>
    <t>БИОЛАЖ ВОЛЬЮМБЛУМ Шампунь 1 Л</t>
  </si>
  <si>
    <t xml:space="preserve">C середины января </t>
  </si>
  <si>
    <t>БИОЛАЖ ЭКСКВИЗИТ ОИЛ ГАММА ДЛЯ ПИТАНИЯ И ВОССТАНОВЛЕНИЯ ВОЛОС НА ОСНОВЕ МАСЕЛ</t>
  </si>
  <si>
    <t>БИОЛАЖ Эксквизит Оил питающее масло 92мл</t>
  </si>
  <si>
    <t>ПСБ = 1 ШТУКА!</t>
  </si>
  <si>
    <t>БИОЛАЖ СКАЛПСИНК ГАММА ДЛЯ РЕШЕНИЯ ПРОБЛЕМ КОЖИ ГОЛОВЫ ВОЛОС БИОФОРМУЛА: ЭКСТРАКТ ПЕРЕЧНОЙ МЯТЫ</t>
  </si>
  <si>
    <t xml:space="preserve">БИОЛАЖ СКАЛПСИНК набор ампул 2*10*6 мл </t>
  </si>
  <si>
    <t xml:space="preserve">Против выпадения волос с молекулой ПРО-АМИНЕКСИЛ. 1 НАБОР = 2 КОРОБКИ = 1 курс. МАКСИМАЛЬНАЯ ЦЕНА ПЕРЕПРОДАЖИ 2 000 РУБ. С НДС* </t>
  </si>
  <si>
    <t>БИОЛАЖ СКАЛПСИНК шампунь освеж-й. 250 мл</t>
  </si>
  <si>
    <t>БИОЛАЖ СКАЛПСИНК шамп. пр. перхоти 250мл</t>
  </si>
  <si>
    <t>БИОЛАЖ КЛИНРИСЭТ ГАММА ДЛЯ ЖИРНОЙ И СКЛОННОЙ К ЖИРНОСТИ КОЖИ ГОЛОВЫ</t>
  </si>
  <si>
    <t>БИОЛАЖ КЛИНРИСЭТ нормализ шампунь 250 мл</t>
  </si>
  <si>
    <t>с экстрактом лимонного сорго</t>
  </si>
  <si>
    <t>STYLE LINK/СТАЙЛ ЛИНК - гамма креативного стайлинга</t>
  </si>
  <si>
    <t xml:space="preserve"> МИНЕРАЛЬНЫЙ СТАЙЛИНГ</t>
  </si>
  <si>
    <t>МХ СТАЙЛ ЛИНК ПЛЭЙ БЭК 153 МЛ</t>
  </si>
  <si>
    <t xml:space="preserve">сухой шампунь </t>
  </si>
  <si>
    <t>MX СТАЙЛ ЛИНК MINERAL GRIP DEFINER 101МЛ</t>
  </si>
  <si>
    <t>MX СТАЙЛ ЛИНК ЭЙРИ БИЛДЕР 176 МЛ</t>
  </si>
  <si>
    <t xml:space="preserve">сухой текстурирующий мусс  </t>
  </si>
  <si>
    <t>MX СТАЙЛ ЛИНК MINERAL MESS MAKER 200 МЛ</t>
  </si>
  <si>
    <t xml:space="preserve">обогащенный солью спрей  </t>
  </si>
  <si>
    <t>MX СТАЙЛ ЛИНК БУСТЕР ДЛЯ ТЕКСТУРЫ 30 МЛ</t>
  </si>
  <si>
    <t>Крем: придает и/или усиливает текстуру</t>
  </si>
  <si>
    <t>МХ СТАЙЛ ЛИНК ХИТ БАФЕР 250 МЛ</t>
  </si>
  <si>
    <t>Термозащитный спрей</t>
  </si>
  <si>
    <t>МХ СТАЙЛ ЛИНК ВОЛЬЮМ БИЛДЕР 247 МЛ</t>
  </si>
  <si>
    <t>Мусс для объема</t>
  </si>
  <si>
    <t>МХ СТАЙЛ ЛИНК СМУС СЕТТЕР 118 МЛ</t>
  </si>
  <si>
    <t xml:space="preserve">Разглаживающий крем </t>
  </si>
  <si>
    <t>ФОРМА</t>
  </si>
  <si>
    <t>МХ СТАЙЛ ЛИНК ОВЕР ЭЧИВЕР 50 МЛ</t>
  </si>
  <si>
    <t xml:space="preserve">3 в 1 КРЕМ+ПАСТА+ВОСК </t>
  </si>
  <si>
    <t>МХ СТАЙЛ ЛИНК СУПЕР ФИКСЕР 200 МЛ</t>
  </si>
  <si>
    <t xml:space="preserve">Гель экстрасильной фиксации </t>
  </si>
  <si>
    <t>ФИНИШ</t>
  </si>
  <si>
    <t>МХ СТАЙЛ ЛИНК ХЕЙТ РАЙЗЕР 7 Г</t>
  </si>
  <si>
    <t xml:space="preserve">Текстурирующая пудра </t>
  </si>
  <si>
    <t>МХ СТАЙЛ ЛИНК ТЕКСЧЕР БИЛДЕР 150 МЛ</t>
  </si>
  <si>
    <t xml:space="preserve">Текстурирующий спрей </t>
  </si>
  <si>
    <t>МХ СТАЙЛ ЛИНК СТАЙЛ ФИКСЕР 400 МЛ</t>
  </si>
  <si>
    <t>Лак-спрей</t>
  </si>
  <si>
    <t>МХ СТАЙЛ ЛИНК ВОЛЬЮМ ФИКСЕР 400 МЛ</t>
  </si>
  <si>
    <t>Придающий объем спрей</t>
  </si>
  <si>
    <t>БУСТЕРЫ</t>
  </si>
  <si>
    <t>МХ СТАЙЛ ЛИНК БУСТЕР ДЛЯ ОБЪЕМА 30 МЛ</t>
  </si>
  <si>
    <t>Крем: придает и/или усиливает объем</t>
  </si>
  <si>
    <t>DESIGN PULSE / ДИЗАЙН ПУЛЬС Современный стайлинг</t>
  </si>
  <si>
    <t>ДП РОК СОЛИД Гель сильной фиксации 200мл</t>
  </si>
  <si>
    <t>Гель для длительной фиксации и блеска</t>
  </si>
  <si>
    <t>VAVOOM / ВАВУМ - гамма классического стайлинга</t>
  </si>
  <si>
    <t>ВАВУМ Фризинг Лак-спрей 500 мл</t>
  </si>
  <si>
    <t>Спрей-лак сильной фиксации</t>
  </si>
  <si>
    <t>ВАВУМ Экстра-Фул Фризинг Лак-спрей 500мл</t>
  </si>
  <si>
    <t>Лак-спрей экстра-сильной фиксации</t>
  </si>
  <si>
    <t>ВАВУМ Шейпмейкер Моделирующ спрей 400мл</t>
  </si>
  <si>
    <t>Моделирующий спрей для волос экстрасильной фиксации</t>
  </si>
  <si>
    <t>ВАВУМ Рут Райзер Пенка 250 мл</t>
  </si>
  <si>
    <t>Пенка для прикорневого объема</t>
  </si>
  <si>
    <t>ВАВУМ Хай оф глэм Мусс для объема 250 мл</t>
  </si>
  <si>
    <t xml:space="preserve">ОБНОВЛЕННАЯ КОЛЛЕКЦИЯ SCB EXTRA.COVERAGE 100% ПЛОТНОЕ ПОКРЫТИЕ СЕДИНЫ 
</t>
  </si>
  <si>
    <t xml:space="preserve">БАРХАТНАЯ ПАЛЕТКА EXTRA.COVERAGE: 8 НОВЫХ ОТТЕНКОВ + БЕСПЛАТНЫЙ КРЕМ-ОКСИДАНТ 20 VOL - 6% 1000МЛ
</t>
  </si>
  <si>
    <t xml:space="preserve">БАРХАТНАЯ ПАЛЕТКА EXTRA COVERAGE: 
8 новый оттенков + бесплатный Крем-Оксидант
</t>
  </si>
  <si>
    <t>505M светлый шатен мокка 100% покрытие седины 
506M темный блондин мокка 100% покрытие седины  
508M светлый блондин мокка 100% покрытие седины 
504RB шатен красно-коричневый 100% покрытие седины  
506RB темный блондин красно-коричневый 100% покрытие седины
505BC светлый шатен коричнево-медный 100% покрытие седины 506BC темный блондин коричнево-медный 100% покрытие седины  508BC светлый блондин коричнево-медный 100% покрытие седины 
+ бесплатный Крем-оксидант 20 vol - 6% 1000 мл</t>
  </si>
  <si>
    <t>Мокка &gt; 50% седины</t>
  </si>
  <si>
    <t>Соколор Бьюти 505M 90МЛ - новый оттенок</t>
  </si>
  <si>
    <t xml:space="preserve">505M светлый шатен мокка 100% покрытие седины </t>
  </si>
  <si>
    <t>Соколор Бьюти 506M 90МЛ - новый оттенок</t>
  </si>
  <si>
    <t xml:space="preserve">506M темный блондин мокка 100% покрытие седины </t>
  </si>
  <si>
    <t>Соколор Бьюти 508M 90МЛ - новый оттенок</t>
  </si>
  <si>
    <t xml:space="preserve">508M светлый блондин мокка 100% покрытие седины </t>
  </si>
  <si>
    <t>Красно-коричневый &gt; 50% седины</t>
  </si>
  <si>
    <t>Соколор Бьюти 504RB 90МЛ - новый оттенок</t>
  </si>
  <si>
    <t xml:space="preserve">504RB шатен красно-коричневый 100% покрытие седины </t>
  </si>
  <si>
    <t>Соколор Бьюти 506RB 90МЛ - новый оттенок</t>
  </si>
  <si>
    <t xml:space="preserve">506RB темный блондин красно-коричневый 100% покрытие седины </t>
  </si>
  <si>
    <t>Коричнево-медный &gt; 50% седины</t>
  </si>
  <si>
    <t>Соколор Бьюти 505BC 90МЛ - новый оттенок</t>
  </si>
  <si>
    <t xml:space="preserve">505BC светлый шатен коричнево-медный 100% покрытие седины </t>
  </si>
  <si>
    <t>Соколор Бьюти 506BC 90МЛ - новый оттенок</t>
  </si>
  <si>
    <t xml:space="preserve">506BC темный блондин коричнево-медный 100% покрытие седины </t>
  </si>
  <si>
    <t xml:space="preserve">Соколор Бьюти 505G 90МЛ </t>
  </si>
  <si>
    <t xml:space="preserve">505G блондин золотистый 100% покрытие седины </t>
  </si>
  <si>
    <t xml:space="preserve">Коллекция EXTRA.COVERAGE 100% плотное покрытие седины </t>
  </si>
  <si>
    <t>f</t>
  </si>
  <si>
    <t>ТР КЕРЛ ПЛИЗ Гель 200 мл</t>
  </si>
  <si>
    <r>
      <t xml:space="preserve">8A светлый блондин пепельный </t>
    </r>
    <r>
      <rPr>
        <b/>
        <sz val="24"/>
        <color indexed="10"/>
        <rFont val="Arial"/>
        <family val="2"/>
      </rPr>
      <t xml:space="preserve"> </t>
    </r>
  </si>
  <si>
    <r>
      <t xml:space="preserve">5MМ светлый шатен мокка мокка </t>
    </r>
    <r>
      <rPr>
        <b/>
        <sz val="24"/>
        <color indexed="10"/>
        <rFont val="Arial"/>
        <family val="2"/>
      </rPr>
      <t xml:space="preserve"> </t>
    </r>
  </si>
  <si>
    <r>
      <t>6N темный блондин</t>
    </r>
    <r>
      <rPr>
        <b/>
        <sz val="24"/>
        <color indexed="10"/>
        <rFont val="Arial"/>
        <family val="2"/>
      </rPr>
      <t xml:space="preserve">  </t>
    </r>
  </si>
  <si>
    <r>
      <t>3VV темный шатен глубокий перламутровый</t>
    </r>
    <r>
      <rPr>
        <b/>
        <sz val="24"/>
        <color indexed="10"/>
        <rFont val="Arial"/>
        <family val="2"/>
      </rPr>
      <t xml:space="preserve"> </t>
    </r>
  </si>
  <si>
    <r>
      <t xml:space="preserve">Легкий кондиционер для объема тонких волос, тех. Формат  </t>
    </r>
    <r>
      <rPr>
        <b/>
        <sz val="24"/>
        <color indexed="10"/>
        <rFont val="Arial"/>
        <family val="2"/>
      </rPr>
      <t>НОВИНКА</t>
    </r>
  </si>
  <si>
    <r>
      <rPr>
        <b/>
        <sz val="24"/>
        <color indexed="60"/>
        <rFont val="Arial"/>
        <family val="2"/>
      </rPr>
      <t xml:space="preserve">НОВИНКА! </t>
    </r>
    <r>
      <rPr>
        <b/>
        <sz val="24"/>
        <rFont val="Arial"/>
        <family val="2"/>
      </rPr>
      <t>BIOLAGE РЕПЕРИНСАЙД ГАММА ДЛЯ РЕСТАВРАЦИИ СИЛЬНО ПОВРЕЖДЕННЫХ ВОЛОС</t>
    </r>
  </si>
  <si>
    <r>
      <rPr>
        <b/>
        <sz val="24"/>
        <color indexed="60"/>
        <rFont val="Arial"/>
        <family val="2"/>
      </rPr>
      <t xml:space="preserve">НОВИНКА! </t>
    </r>
    <r>
      <rPr>
        <b/>
        <sz val="24"/>
        <rFont val="Arial"/>
        <family val="2"/>
      </rPr>
      <t>BIOLAGE ШУГАРШАЙН ГАММА ДЛЯ БЛЕСКА ВОЛОС</t>
    </r>
  </si>
  <si>
    <r>
      <t xml:space="preserve">текстурирующий крем </t>
    </r>
    <r>
      <rPr>
        <b/>
        <sz val="24"/>
        <color indexed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</si>
</sst>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  <numFmt numFmtId="166" formatCode="_-* #,##0.00\ &quot;€&quot;_-;\-* #,##0.00\ &quot;€&quot;_-;_-* &quot;-&quot;??\ &quot;€&quot;_-;_-@_-"/>
    <numFmt numFmtId="167" formatCode="0_ ;\-0\ "/>
    <numFmt numFmtId="168" formatCode="_-* #,##0.00\ [$€]_-;\-* #,##0.00\ [$€]_-;_-* &quot;-&quot;??\ [$€]_-;_-@_-"/>
    <numFmt numFmtId="169" formatCode="_-* #,##0\ _P_t_s_-;\-* #,##0\ _P_t_s_-;_-* &quot;-&quot;\ _P_t_s_-;_-@_-"/>
    <numFmt numFmtId="170" formatCode="_-* #,##0.00\ _€_-;\-* #,##0.00\ _€_-;_-* &quot;-&quot;??\ _€_-;_-@_-"/>
  </numFmts>
  <fonts count="63">
    <font>
      <sz val="10"/>
      <name val="Arial Cyr"/>
      <family val="0"/>
    </font>
    <font>
      <sz val="11"/>
      <color indexed="8"/>
      <name val="Calibri"/>
      <family val="2"/>
    </font>
    <font>
      <sz val="16"/>
      <name val="Arial Cyr"/>
      <family val="0"/>
    </font>
    <font>
      <sz val="18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6"/>
      <name val="Arial"/>
      <family val="2"/>
    </font>
    <font>
      <b/>
      <sz val="16"/>
      <name val="Arial"/>
      <family val="2"/>
    </font>
    <font>
      <sz val="10"/>
      <name val="Helv"/>
      <family val="0"/>
    </font>
    <font>
      <sz val="10"/>
      <name val="Arial"/>
      <family val="2"/>
    </font>
    <font>
      <u val="single"/>
      <sz val="14.5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i/>
      <sz val="16"/>
      <name val="Arial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24"/>
      <name val="Arial"/>
      <family val="2"/>
    </font>
    <font>
      <b/>
      <sz val="24"/>
      <name val="Arial"/>
      <family val="2"/>
    </font>
    <font>
      <b/>
      <sz val="24"/>
      <color indexed="60"/>
      <name val="Arial"/>
      <family val="2"/>
    </font>
    <font>
      <b/>
      <sz val="24"/>
      <color indexed="10"/>
      <name val="Arial"/>
      <family val="2"/>
    </font>
    <font>
      <b/>
      <sz val="78"/>
      <name val="Arial Cyr"/>
      <family val="0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sz val="24"/>
      <color indexed="9"/>
      <name val="Arial"/>
      <family val="2"/>
    </font>
    <font>
      <b/>
      <sz val="2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4"/>
      <color theme="1"/>
      <name val="Arial"/>
      <family val="2"/>
    </font>
    <font>
      <sz val="24"/>
      <color theme="1"/>
      <name val="Arial"/>
      <family val="2"/>
    </font>
    <font>
      <sz val="24"/>
      <color theme="0"/>
      <name val="Arial"/>
      <family val="2"/>
    </font>
    <font>
      <b/>
      <sz val="24"/>
      <color theme="0"/>
      <name val="Arial"/>
      <family val="2"/>
    </font>
    <font>
      <b/>
      <sz val="24"/>
      <color rgb="FFC00000"/>
      <name val="Arial"/>
      <family val="2"/>
    </font>
    <font>
      <b/>
      <sz val="24"/>
      <color rgb="FFFF0000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 style="thin"/>
    </border>
    <border>
      <left style="medium">
        <color theme="0" tint="-0.24993999302387238"/>
      </left>
      <right style="medium">
        <color theme="0" tint="-0.24993999302387238"/>
      </right>
      <top style="medium">
        <color theme="0" tint="-0.24993999302387238"/>
      </top>
      <bottom/>
    </border>
    <border>
      <left style="medium">
        <color theme="0" tint="-0.24993999302387238"/>
      </left>
      <right style="medium">
        <color theme="0" tint="-0.24993999302387238"/>
      </right>
      <top/>
      <bottom/>
    </border>
    <border>
      <left style="thin"/>
      <right style="thin"/>
      <top style="thin"/>
      <bottom/>
    </border>
    <border>
      <left/>
      <right/>
      <top style="thin"/>
      <bottom style="medium">
        <color theme="0" tint="-0.24993999302387238"/>
      </bottom>
    </border>
    <border>
      <left style="medium">
        <color theme="0" tint="-0.24993999302387238"/>
      </left>
      <right style="medium">
        <color theme="0" tint="-0.24993999302387238"/>
      </right>
      <top/>
      <bottom style="medium">
        <color theme="0" tint="-0.24993999302387238"/>
      </bottom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dotted">
        <color theme="0" tint="-0.24993999302387238"/>
      </left>
      <right style="dotted">
        <color theme="0" tint="-0.24993999302387238"/>
      </right>
      <top style="dotted">
        <color theme="0" tint="-0.24993999302387238"/>
      </top>
      <bottom style="dotted">
        <color theme="0" tint="-0.24993999302387238"/>
      </bottom>
    </border>
    <border>
      <left style="dotted">
        <color theme="0" tint="-0.24993999302387238"/>
      </left>
      <right style="dotted">
        <color theme="0" tint="-0.24993999302387238"/>
      </right>
      <top/>
      <bottom style="dotted">
        <color theme="0" tint="-0.24993999302387238"/>
      </bottom>
    </border>
    <border>
      <left style="dotted">
        <color theme="0" tint="-0.24993999302387238"/>
      </left>
      <right/>
      <top style="dotted">
        <color theme="0" tint="-0.24993999302387238"/>
      </top>
      <bottom style="dotted">
        <color theme="0" tint="-0.24993999302387238"/>
      </bottom>
    </border>
    <border>
      <left style="dotted">
        <color theme="0" tint="-0.24993999302387238"/>
      </left>
      <right/>
      <top/>
      <bottom style="dotted">
        <color theme="0" tint="-0.24993999302387238"/>
      </bottom>
    </border>
    <border>
      <left style="thin">
        <color theme="0" tint="-0.24993999302387238"/>
      </left>
      <right/>
      <top/>
      <bottom/>
    </border>
    <border>
      <left/>
      <right style="thin"/>
      <top style="thin"/>
      <bottom style="thin"/>
    </border>
    <border>
      <left style="dotted">
        <color theme="0" tint="-0.24993999302387238"/>
      </left>
      <right style="dotted">
        <color theme="0" tint="-0.24993999302387238"/>
      </right>
      <top/>
      <bottom/>
    </border>
    <border>
      <left style="dotted">
        <color theme="0" tint="-0.24993999302387238"/>
      </left>
      <right/>
      <top/>
      <bottom/>
    </border>
    <border>
      <left style="dotted">
        <color theme="0" tint="-0.24993999302387238"/>
      </left>
      <right style="dotted">
        <color theme="0" tint="-0.24993999302387238"/>
      </right>
      <top style="dotted">
        <color theme="0" tint="-0.24993999302387238"/>
      </top>
      <bottom/>
    </border>
    <border>
      <left style="dotted">
        <color theme="0" tint="-0.24993999302387238"/>
      </left>
      <right/>
      <top style="dotted">
        <color theme="0" tint="-0.24993999302387238"/>
      </top>
      <bottom/>
    </border>
  </borders>
  <cellStyleXfs count="62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7" fillId="0" borderId="0">
      <alignment/>
      <protection/>
    </xf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2" borderId="0" applyNumberFormat="0" applyBorder="0" applyAlignment="0" applyProtection="0"/>
    <xf numFmtId="0" fontId="41" fillId="27" borderId="0" applyNumberFormat="0" applyBorder="0" applyAlignment="0" applyProtection="0"/>
    <xf numFmtId="0" fontId="41" fillId="31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3" borderId="0" applyNumberFormat="0" applyBorder="0" applyAlignment="0" applyProtection="0"/>
    <xf numFmtId="0" fontId="41" fillId="34" borderId="0" applyNumberFormat="0" applyBorder="0" applyAlignment="0" applyProtection="0"/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42" fillId="40" borderId="0" applyNumberFormat="0" applyBorder="0" applyAlignment="0" applyProtection="0"/>
    <xf numFmtId="0" fontId="19" fillId="10" borderId="0" applyNumberFormat="0" applyBorder="0" applyAlignment="0" applyProtection="0"/>
    <xf numFmtId="0" fontId="43" fillId="41" borderId="1" applyNumberFormat="0" applyAlignment="0" applyProtection="0"/>
    <xf numFmtId="0" fontId="11" fillId="42" borderId="2" applyNumberFormat="0" applyAlignment="0" applyProtection="0"/>
    <xf numFmtId="0" fontId="11" fillId="42" borderId="2" applyNumberFormat="0" applyAlignment="0" applyProtection="0"/>
    <xf numFmtId="0" fontId="20" fillId="43" borderId="3" applyNumberFormat="0" applyAlignment="0" applyProtection="0"/>
    <xf numFmtId="0" fontId="21" fillId="0" borderId="4" applyNumberFormat="0" applyFill="0" applyAlignment="0" applyProtection="0"/>
    <xf numFmtId="0" fontId="44" fillId="44" borderId="5" applyNumberFormat="0" applyAlignment="0" applyProtection="0"/>
    <xf numFmtId="0" fontId="22" fillId="0" borderId="0" applyNumberFormat="0" applyFill="0" applyBorder="0" applyAlignment="0" applyProtection="0"/>
    <xf numFmtId="0" fontId="18" fillId="45" borderId="0" applyNumberFormat="0" applyBorder="0" applyAlignment="0" applyProtection="0"/>
    <xf numFmtId="0" fontId="18" fillId="46" borderId="0" applyNumberFormat="0" applyBorder="0" applyAlignment="0" applyProtection="0"/>
    <xf numFmtId="0" fontId="18" fillId="47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48" borderId="0" applyNumberFormat="0" applyBorder="0" applyAlignment="0" applyProtection="0"/>
    <xf numFmtId="0" fontId="12" fillId="13" borderId="2" applyNumberFormat="0" applyAlignment="0" applyProtection="0"/>
    <xf numFmtId="0" fontId="17" fillId="0" borderId="0">
      <alignment/>
      <protection/>
    </xf>
    <xf numFmtId="0" fontId="9" fillId="0" borderId="0">
      <alignment/>
      <protection/>
    </xf>
    <xf numFmtId="0" fontId="17" fillId="0" borderId="0">
      <alignment/>
      <protection/>
    </xf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7" fillId="0" borderId="0" applyFont="0" applyFill="0" applyBorder="0" applyAlignment="0" applyProtection="0"/>
    <xf numFmtId="168" fontId="16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49" borderId="0" applyNumberFormat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50" fillId="50" borderId="1" applyNumberFormat="0" applyAlignment="0" applyProtection="0"/>
    <xf numFmtId="0" fontId="12" fillId="13" borderId="2" applyNumberFormat="0" applyAlignment="0" applyProtection="0"/>
    <xf numFmtId="0" fontId="10" fillId="0" borderId="0" applyNumberFormat="0" applyFill="0" applyBorder="0" applyAlignment="0" applyProtection="0"/>
    <xf numFmtId="0" fontId="51" fillId="0" borderId="9" applyNumberFormat="0" applyFill="0" applyAlignment="0" applyProtection="0"/>
    <xf numFmtId="16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9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52" fillId="51" borderId="0" applyNumberFormat="0" applyBorder="0" applyAlignment="0" applyProtection="0"/>
    <xf numFmtId="0" fontId="24" fillId="52" borderId="0" applyNumberFormat="0" applyBorder="0" applyAlignment="0" applyProtection="0"/>
    <xf numFmtId="0" fontId="40" fillId="0" borderId="0">
      <alignment/>
      <protection/>
    </xf>
    <xf numFmtId="0" fontId="9" fillId="0" borderId="0">
      <alignment/>
      <protection/>
    </xf>
    <xf numFmtId="0" fontId="4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6" fillId="0" borderId="0">
      <alignment/>
      <protection/>
    </xf>
    <xf numFmtId="0" fontId="9" fillId="53" borderId="10" applyNumberFormat="0" applyFont="0" applyAlignment="0" applyProtection="0"/>
    <xf numFmtId="0" fontId="9" fillId="53" borderId="10" applyNumberFormat="0" applyFont="0" applyAlignment="0" applyProtection="0"/>
    <xf numFmtId="0" fontId="1" fillId="53" borderId="10" applyNumberFormat="0" applyFont="0" applyAlignment="0" applyProtection="0"/>
    <xf numFmtId="0" fontId="1" fillId="53" borderId="10" applyNumberFormat="0" applyFont="0" applyAlignment="0" applyProtection="0"/>
    <xf numFmtId="0" fontId="53" fillId="41" borderId="11" applyNumberFormat="0" applyAlignment="0" applyProtection="0"/>
    <xf numFmtId="0" fontId="13" fillId="42" borderId="12" applyNumberForma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" fillId="42" borderId="12" applyNumberFormat="0" applyAlignment="0" applyProtection="0"/>
    <xf numFmtId="0" fontId="9" fillId="8" borderId="12" applyNumberFormat="0" applyProtection="0">
      <alignment horizontal="left" vertical="center" indent="1"/>
    </xf>
    <xf numFmtId="0" fontId="9" fillId="8" borderId="12" applyNumberFormat="0" applyProtection="0">
      <alignment horizontal="left" vertical="center" indent="1"/>
    </xf>
    <xf numFmtId="0" fontId="9" fillId="8" borderId="12" applyNumberFormat="0" applyProtection="0">
      <alignment horizontal="left" vertical="center" indent="1"/>
    </xf>
    <xf numFmtId="0" fontId="9" fillId="0" borderId="0">
      <alignment/>
      <protection/>
    </xf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8" fillId="0" borderId="13" applyNumberFormat="0" applyFill="0" applyAlignment="0" applyProtection="0"/>
    <xf numFmtId="0" fontId="29" fillId="0" borderId="14" applyNumberFormat="0" applyFill="0" applyAlignment="0" applyProtection="0"/>
    <xf numFmtId="0" fontId="22" fillId="0" borderId="15" applyNumberFormat="0" applyFill="0" applyAlignment="0" applyProtection="0"/>
    <xf numFmtId="0" fontId="30" fillId="0" borderId="0" applyNumberFormat="0" applyFill="0" applyBorder="0" applyAlignment="0" applyProtection="0"/>
    <xf numFmtId="0" fontId="55" fillId="0" borderId="16" applyNumberFormat="0" applyFill="0" applyAlignment="0" applyProtection="0"/>
    <xf numFmtId="0" fontId="14" fillId="0" borderId="17" applyNumberFormat="0" applyFill="0" applyAlignment="0" applyProtection="0"/>
    <xf numFmtId="0" fontId="56" fillId="0" borderId="0" applyNumberFormat="0" applyFill="0" applyBorder="0" applyAlignment="0" applyProtection="0"/>
    <xf numFmtId="0" fontId="41" fillId="34" borderId="0" applyNumberFormat="0" applyBorder="0" applyAlignment="0" applyProtection="0"/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50" fillId="50" borderId="1" applyNumberFormat="0" applyAlignment="0" applyProtection="0"/>
    <xf numFmtId="0" fontId="53" fillId="41" borderId="11" applyNumberFormat="0" applyAlignment="0" applyProtection="0"/>
    <xf numFmtId="0" fontId="43" fillId="4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40" fillId="0" borderId="0" applyFon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5" fillId="0" borderId="16" applyNumberFormat="0" applyFill="0" applyAlignment="0" applyProtection="0"/>
    <xf numFmtId="0" fontId="44" fillId="44" borderId="5" applyNumberFormat="0" applyAlignment="0" applyProtection="0"/>
    <xf numFmtId="0" fontId="54" fillId="0" borderId="0" applyNumberFormat="0" applyFill="0" applyBorder="0" applyAlignment="0" applyProtection="0"/>
    <xf numFmtId="0" fontId="52" fillId="51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9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9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2" fillId="4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40" fillId="54" borderId="18" applyNumberFormat="0" applyFont="0" applyAlignment="0" applyProtection="0"/>
    <xf numFmtId="0" fontId="40" fillId="54" borderId="18" applyNumberFormat="0" applyFont="0" applyAlignment="0" applyProtection="0"/>
    <xf numFmtId="0" fontId="40" fillId="54" borderId="18" applyNumberFormat="0" applyFont="0" applyAlignment="0" applyProtection="0"/>
    <xf numFmtId="0" fontId="40" fillId="54" borderId="18" applyNumberFormat="0" applyFont="0" applyAlignment="0" applyProtection="0"/>
    <xf numFmtId="0" fontId="40" fillId="54" borderId="18" applyNumberFormat="0" applyFont="0" applyAlignment="0" applyProtection="0"/>
    <xf numFmtId="0" fontId="40" fillId="54" borderId="18" applyNumberFormat="0" applyFont="0" applyAlignment="0" applyProtection="0"/>
    <xf numFmtId="0" fontId="40" fillId="54" borderId="18" applyNumberFormat="0" applyFont="0" applyAlignment="0" applyProtection="0"/>
    <xf numFmtId="0" fontId="40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40" fillId="54" borderId="18" applyNumberFormat="0" applyFont="0" applyAlignment="0" applyProtection="0"/>
    <xf numFmtId="0" fontId="40" fillId="54" borderId="18" applyNumberFormat="0" applyFont="0" applyAlignment="0" applyProtection="0"/>
    <xf numFmtId="0" fontId="40" fillId="54" borderId="18" applyNumberFormat="0" applyFont="0" applyAlignment="0" applyProtection="0"/>
    <xf numFmtId="0" fontId="40" fillId="54" borderId="18" applyNumberFormat="0" applyFont="0" applyAlignment="0" applyProtection="0"/>
    <xf numFmtId="0" fontId="40" fillId="54" borderId="18" applyNumberFormat="0" applyFont="0" applyAlignment="0" applyProtection="0"/>
    <xf numFmtId="0" fontId="40" fillId="54" borderId="18" applyNumberFormat="0" applyFont="0" applyAlignment="0" applyProtection="0"/>
    <xf numFmtId="0" fontId="40" fillId="54" borderId="18" applyNumberFormat="0" applyFont="0" applyAlignment="0" applyProtection="0"/>
    <xf numFmtId="0" fontId="1" fillId="54" borderId="18" applyNumberFormat="0" applyFont="0" applyAlignment="0" applyProtection="0"/>
    <xf numFmtId="0" fontId="40" fillId="54" borderId="18" applyNumberFormat="0" applyFont="0" applyAlignment="0" applyProtection="0"/>
    <xf numFmtId="0" fontId="40" fillId="54" borderId="18" applyNumberFormat="0" applyFont="0" applyAlignment="0" applyProtection="0"/>
    <xf numFmtId="0" fontId="40" fillId="54" borderId="18" applyNumberFormat="0" applyFont="0" applyAlignment="0" applyProtection="0"/>
    <xf numFmtId="0" fontId="40" fillId="54" borderId="18" applyNumberFormat="0" applyFont="0" applyAlignment="0" applyProtection="0"/>
    <xf numFmtId="0" fontId="40" fillId="54" borderId="18" applyNumberFormat="0" applyFont="0" applyAlignment="0" applyProtection="0"/>
    <xf numFmtId="0" fontId="40" fillId="54" borderId="18" applyNumberFormat="0" applyFont="0" applyAlignment="0" applyProtection="0"/>
    <xf numFmtId="0" fontId="40" fillId="54" borderId="18" applyNumberFormat="0" applyFont="0" applyAlignment="0" applyProtection="0"/>
    <xf numFmtId="0" fontId="40" fillId="54" borderId="18" applyNumberFormat="0" applyFont="0" applyAlignment="0" applyProtection="0"/>
    <xf numFmtId="9" fontId="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51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0" fontId="46" fillId="49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/>
    </xf>
    <xf numFmtId="0" fontId="9" fillId="55" borderId="0" xfId="376" applyFill="1" applyAlignment="1" applyProtection="1">
      <alignment/>
      <protection locked="0"/>
    </xf>
    <xf numFmtId="3" fontId="4" fillId="0" borderId="0" xfId="376" applyNumberFormat="1" applyFont="1" applyFill="1" applyBorder="1" applyAlignment="1" applyProtection="1">
      <alignment horizontal="right" vertical="center"/>
      <protection locked="0"/>
    </xf>
    <xf numFmtId="2" fontId="9" fillId="56" borderId="0" xfId="376" applyNumberFormat="1" applyFill="1" applyAlignment="1" applyProtection="1">
      <alignment horizontal="center" vertical="center"/>
      <protection locked="0"/>
    </xf>
    <xf numFmtId="4" fontId="9" fillId="0" borderId="0" xfId="376" applyNumberFormat="1" applyFill="1" applyAlignment="1" applyProtection="1">
      <alignment horizontal="left" vertical="center"/>
      <protection locked="0"/>
    </xf>
    <xf numFmtId="0" fontId="6" fillId="0" borderId="0" xfId="0" applyFont="1" applyAlignment="1">
      <alignment/>
    </xf>
    <xf numFmtId="0" fontId="2" fillId="55" borderId="0" xfId="376" applyFont="1" applyFill="1" applyAlignment="1">
      <alignment vertical="center"/>
      <protection/>
    </xf>
    <xf numFmtId="0" fontId="2" fillId="55" borderId="0" xfId="376" applyFont="1" applyFill="1" applyAlignment="1">
      <alignment horizontal="right" vertical="center"/>
      <protection/>
    </xf>
    <xf numFmtId="1" fontId="5" fillId="55" borderId="0" xfId="376" applyNumberFormat="1" applyFont="1" applyFill="1" applyAlignment="1" applyProtection="1">
      <alignment horizontal="center" vertical="center"/>
      <protection locked="0"/>
    </xf>
    <xf numFmtId="165" fontId="0" fillId="0" borderId="0" xfId="587" applyNumberFormat="1" applyFont="1" applyAlignment="1">
      <alignment/>
    </xf>
    <xf numFmtId="0" fontId="9" fillId="0" borderId="0" xfId="376" applyAlignment="1">
      <alignment/>
      <protection/>
    </xf>
    <xf numFmtId="0" fontId="6" fillId="55" borderId="0" xfId="0" applyFont="1" applyFill="1" applyBorder="1" applyAlignment="1">
      <alignment horizontal="center"/>
    </xf>
    <xf numFmtId="0" fontId="6" fillId="55" borderId="0" xfId="0" applyFont="1" applyFill="1" applyBorder="1" applyAlignment="1">
      <alignment wrapText="1"/>
    </xf>
    <xf numFmtId="1" fontId="6" fillId="55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55" borderId="19" xfId="0" applyFont="1" applyFill="1" applyBorder="1" applyAlignment="1">
      <alignment/>
    </xf>
    <xf numFmtId="4" fontId="6" fillId="55" borderId="0" xfId="0" applyNumberFormat="1" applyFont="1" applyFill="1" applyBorder="1" applyAlignment="1">
      <alignment horizontal="center"/>
    </xf>
    <xf numFmtId="4" fontId="6" fillId="55" borderId="0" xfId="0" applyNumberFormat="1" applyFont="1" applyFill="1" applyBorder="1" applyAlignment="1">
      <alignment/>
    </xf>
    <xf numFmtId="1" fontId="7" fillId="55" borderId="20" xfId="0" applyNumberFormat="1" applyFont="1" applyFill="1" applyBorder="1" applyAlignment="1">
      <alignment horizontal="center" vertical="center"/>
    </xf>
    <xf numFmtId="1" fontId="7" fillId="55" borderId="0" xfId="0" applyNumberFormat="1" applyFont="1" applyFill="1" applyBorder="1" applyAlignment="1">
      <alignment horizontal="center" vertical="center"/>
    </xf>
    <xf numFmtId="0" fontId="7" fillId="55" borderId="21" xfId="0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3" fillId="56" borderId="22" xfId="376" applyFont="1" applyFill="1" applyBorder="1" applyAlignment="1">
      <alignment horizontal="center" vertical="center"/>
      <protection/>
    </xf>
    <xf numFmtId="0" fontId="15" fillId="55" borderId="0" xfId="0" applyFont="1" applyFill="1" applyBorder="1" applyAlignment="1">
      <alignment/>
    </xf>
    <xf numFmtId="4" fontId="6" fillId="55" borderId="23" xfId="0" applyNumberFormat="1" applyFont="1" applyFill="1" applyBorder="1" applyAlignment="1">
      <alignment/>
    </xf>
    <xf numFmtId="0" fontId="7" fillId="55" borderId="21" xfId="0" applyFont="1" applyFill="1" applyBorder="1" applyAlignment="1">
      <alignment/>
    </xf>
    <xf numFmtId="0" fontId="7" fillId="55" borderId="24" xfId="0" applyFont="1" applyFill="1" applyBorder="1" applyAlignment="1">
      <alignment/>
    </xf>
    <xf numFmtId="0" fontId="7" fillId="55" borderId="24" xfId="0" applyFont="1" applyFill="1" applyBorder="1" applyAlignment="1">
      <alignment horizontal="center"/>
    </xf>
    <xf numFmtId="2" fontId="7" fillId="55" borderId="21" xfId="0" applyNumberFormat="1" applyFont="1" applyFill="1" applyBorder="1" applyAlignment="1">
      <alignment horizontal="center" vertical="center"/>
    </xf>
    <xf numFmtId="4" fontId="7" fillId="55" borderId="21" xfId="0" applyNumberFormat="1" applyFont="1" applyFill="1" applyBorder="1" applyAlignment="1">
      <alignment horizontal="center" vertical="center"/>
    </xf>
    <xf numFmtId="0" fontId="6" fillId="55" borderId="25" xfId="0" applyFont="1" applyFill="1" applyBorder="1" applyAlignment="1">
      <alignment vertical="center"/>
    </xf>
    <xf numFmtId="0" fontId="7" fillId="55" borderId="25" xfId="0" applyFont="1" applyFill="1" applyBorder="1" applyAlignment="1">
      <alignment/>
    </xf>
    <xf numFmtId="0" fontId="7" fillId="55" borderId="19" xfId="0" applyFont="1" applyFill="1" applyBorder="1" applyAlignment="1">
      <alignment/>
    </xf>
    <xf numFmtId="2" fontId="6" fillId="55" borderId="19" xfId="0" applyNumberFormat="1" applyFont="1" applyFill="1" applyBorder="1" applyAlignment="1">
      <alignment horizontal="center" vertical="center"/>
    </xf>
    <xf numFmtId="4" fontId="6" fillId="55" borderId="19" xfId="0" applyNumberFormat="1" applyFont="1" applyFill="1" applyBorder="1" applyAlignment="1">
      <alignment horizontal="center" vertical="center"/>
    </xf>
    <xf numFmtId="0" fontId="32" fillId="55" borderId="21" xfId="0" applyFont="1" applyFill="1" applyBorder="1" applyAlignment="1">
      <alignment vertical="center"/>
    </xf>
    <xf numFmtId="0" fontId="32" fillId="55" borderId="21" xfId="0" applyFont="1" applyFill="1" applyBorder="1" applyAlignment="1">
      <alignment horizontal="center" vertical="center" wrapText="1"/>
    </xf>
    <xf numFmtId="0" fontId="31" fillId="0" borderId="21" xfId="0" applyFont="1" applyBorder="1" applyAlignment="1">
      <alignment vertical="center"/>
    </xf>
    <xf numFmtId="2" fontId="32" fillId="55" borderId="21" xfId="0" applyNumberFormat="1" applyFont="1" applyFill="1" applyBorder="1" applyAlignment="1">
      <alignment horizontal="center" vertical="center" wrapText="1"/>
    </xf>
    <xf numFmtId="1" fontId="32" fillId="55" borderId="21" xfId="0" applyNumberFormat="1" applyFont="1" applyFill="1" applyBorder="1" applyAlignment="1">
      <alignment horizontal="center" vertical="center"/>
    </xf>
    <xf numFmtId="1" fontId="32" fillId="55" borderId="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57" fillId="25" borderId="26" xfId="0" applyFont="1" applyFill="1" applyBorder="1" applyAlignment="1">
      <alignment horizontal="left" vertical="center"/>
    </xf>
    <xf numFmtId="0" fontId="58" fillId="25" borderId="19" xfId="0" applyFont="1" applyFill="1" applyBorder="1" applyAlignment="1">
      <alignment vertical="center" wrapText="1"/>
    </xf>
    <xf numFmtId="0" fontId="58" fillId="25" borderId="19" xfId="0" applyFont="1" applyFill="1" applyBorder="1" applyAlignment="1">
      <alignment horizontal="center" vertical="center"/>
    </xf>
    <xf numFmtId="4" fontId="58" fillId="25" borderId="19" xfId="0" applyNumberFormat="1" applyFont="1" applyFill="1" applyBorder="1" applyAlignment="1">
      <alignment horizontal="center" vertical="center"/>
    </xf>
    <xf numFmtId="1" fontId="31" fillId="0" borderId="0" xfId="587" applyNumberFormat="1" applyFont="1" applyBorder="1" applyAlignment="1">
      <alignment horizontal="center" vertical="center"/>
    </xf>
    <xf numFmtId="0" fontId="58" fillId="25" borderId="0" xfId="0" applyFont="1" applyFill="1" applyAlignment="1">
      <alignment/>
    </xf>
    <xf numFmtId="0" fontId="31" fillId="0" borderId="0" xfId="0" applyFont="1" applyFill="1" applyBorder="1" applyAlignment="1">
      <alignment horizontal="center" vertical="center"/>
    </xf>
    <xf numFmtId="0" fontId="31" fillId="0" borderId="27" xfId="0" applyFont="1" applyFill="1" applyBorder="1" applyAlignment="1">
      <alignment vertical="center" wrapText="1"/>
    </xf>
    <xf numFmtId="0" fontId="31" fillId="0" borderId="27" xfId="0" applyFont="1" applyFill="1" applyBorder="1" applyAlignment="1">
      <alignment horizontal="center" vertical="center"/>
    </xf>
    <xf numFmtId="0" fontId="31" fillId="0" borderId="28" xfId="0" applyFont="1" applyFill="1" applyBorder="1" applyAlignment="1">
      <alignment horizontal="center" vertical="center"/>
    </xf>
    <xf numFmtId="4" fontId="31" fillId="55" borderId="27" xfId="0" applyNumberFormat="1" applyFont="1" applyFill="1" applyBorder="1" applyAlignment="1">
      <alignment horizontal="center" vertical="center"/>
    </xf>
    <xf numFmtId="4" fontId="31" fillId="0" borderId="27" xfId="0" applyNumberFormat="1" applyFont="1" applyFill="1" applyBorder="1" applyAlignment="1">
      <alignment horizontal="center" vertical="center"/>
    </xf>
    <xf numFmtId="4" fontId="31" fillId="57" borderId="27" xfId="0" applyNumberFormat="1" applyFont="1" applyFill="1" applyBorder="1" applyAlignment="1">
      <alignment horizontal="center" vertical="center"/>
    </xf>
    <xf numFmtId="1" fontId="31" fillId="0" borderId="29" xfId="587" applyNumberFormat="1" applyFont="1" applyBorder="1" applyAlignment="1">
      <alignment horizontal="center" vertical="center"/>
    </xf>
    <xf numFmtId="0" fontId="31" fillId="0" borderId="28" xfId="0" applyFont="1" applyFill="1" applyBorder="1" applyAlignment="1">
      <alignment vertical="center" wrapText="1"/>
    </xf>
    <xf numFmtId="4" fontId="31" fillId="55" borderId="28" xfId="0" applyNumberFormat="1" applyFont="1" applyFill="1" applyBorder="1" applyAlignment="1">
      <alignment horizontal="center" vertical="center"/>
    </xf>
    <xf numFmtId="4" fontId="31" fillId="0" borderId="28" xfId="0" applyNumberFormat="1" applyFont="1" applyFill="1" applyBorder="1" applyAlignment="1">
      <alignment horizontal="center" vertical="center"/>
    </xf>
    <xf numFmtId="4" fontId="31" fillId="57" borderId="28" xfId="0" applyNumberFormat="1" applyFont="1" applyFill="1" applyBorder="1" applyAlignment="1">
      <alignment horizontal="center" vertical="center"/>
    </xf>
    <xf numFmtId="1" fontId="31" fillId="0" borderId="30" xfId="587" applyNumberFormat="1" applyFont="1" applyBorder="1" applyAlignment="1">
      <alignment horizontal="center" vertical="center"/>
    </xf>
    <xf numFmtId="0" fontId="32" fillId="58" borderId="31" xfId="0" applyFont="1" applyFill="1" applyBorder="1" applyAlignment="1">
      <alignment horizontal="left" vertical="center"/>
    </xf>
    <xf numFmtId="0" fontId="31" fillId="58" borderId="0" xfId="0" applyFont="1" applyFill="1" applyBorder="1" applyAlignment="1">
      <alignment vertical="center" wrapText="1"/>
    </xf>
    <xf numFmtId="0" fontId="32" fillId="58" borderId="0" xfId="0" applyFont="1" applyFill="1" applyBorder="1" applyAlignment="1">
      <alignment horizontal="center" vertical="center"/>
    </xf>
    <xf numFmtId="4" fontId="32" fillId="58" borderId="0" xfId="0" applyNumberFormat="1" applyFont="1" applyFill="1" applyBorder="1" applyAlignment="1">
      <alignment horizontal="center" vertical="center"/>
    </xf>
    <xf numFmtId="1" fontId="32" fillId="58" borderId="0" xfId="587" applyNumberFormat="1" applyFont="1" applyFill="1" applyBorder="1" applyAlignment="1">
      <alignment vertical="center"/>
    </xf>
    <xf numFmtId="1" fontId="58" fillId="25" borderId="32" xfId="587" applyNumberFormat="1" applyFont="1" applyFill="1" applyBorder="1" applyAlignment="1">
      <alignment vertical="center"/>
    </xf>
    <xf numFmtId="0" fontId="31" fillId="0" borderId="31" xfId="0" applyFont="1" applyFill="1" applyBorder="1" applyAlignment="1">
      <alignment horizontal="center" vertical="center"/>
    </xf>
    <xf numFmtId="0" fontId="31" fillId="0" borderId="33" xfId="0" applyFont="1" applyFill="1" applyBorder="1" applyAlignment="1">
      <alignment vertical="center" wrapText="1"/>
    </xf>
    <xf numFmtId="4" fontId="31" fillId="55" borderId="33" xfId="0" applyNumberFormat="1" applyFont="1" applyFill="1" applyBorder="1" applyAlignment="1">
      <alignment horizontal="center" vertical="center"/>
    </xf>
    <xf numFmtId="4" fontId="31" fillId="57" borderId="33" xfId="0" applyNumberFormat="1" applyFont="1" applyFill="1" applyBorder="1" applyAlignment="1">
      <alignment horizontal="center" vertical="center"/>
    </xf>
    <xf numFmtId="1" fontId="31" fillId="0" borderId="34" xfId="587" applyNumberFormat="1" applyFont="1" applyBorder="1" applyAlignment="1">
      <alignment horizontal="center" vertical="center"/>
    </xf>
    <xf numFmtId="1" fontId="58" fillId="25" borderId="0" xfId="587" applyNumberFormat="1" applyFont="1" applyFill="1" applyBorder="1" applyAlignment="1">
      <alignment vertical="center"/>
    </xf>
    <xf numFmtId="0" fontId="31" fillId="58" borderId="0" xfId="0" applyFont="1" applyFill="1" applyBorder="1" applyAlignment="1">
      <alignment horizontal="left" vertical="center" wrapText="1"/>
    </xf>
    <xf numFmtId="0" fontId="31" fillId="58" borderId="0" xfId="0" applyFont="1" applyFill="1" applyBorder="1" applyAlignment="1">
      <alignment horizontal="center" vertical="center"/>
    </xf>
    <xf numFmtId="4" fontId="31" fillId="58" borderId="0" xfId="0" applyNumberFormat="1" applyFont="1" applyFill="1" applyBorder="1" applyAlignment="1">
      <alignment horizontal="center" vertical="center"/>
    </xf>
    <xf numFmtId="1" fontId="31" fillId="58" borderId="0" xfId="587" applyNumberFormat="1" applyFont="1" applyFill="1" applyBorder="1" applyAlignment="1">
      <alignment vertical="center"/>
    </xf>
    <xf numFmtId="0" fontId="32" fillId="58" borderId="0" xfId="0" applyFont="1" applyFill="1" applyBorder="1" applyAlignment="1">
      <alignment horizontal="left" vertical="center" wrapText="1"/>
    </xf>
    <xf numFmtId="0" fontId="32" fillId="58" borderId="0" xfId="0" applyFont="1" applyFill="1" applyBorder="1" applyAlignment="1">
      <alignment vertical="center"/>
    </xf>
    <xf numFmtId="1" fontId="32" fillId="58" borderId="0" xfId="0" applyNumberFormat="1" applyFont="1" applyFill="1" applyBorder="1" applyAlignment="1">
      <alignment vertical="center"/>
    </xf>
    <xf numFmtId="1" fontId="32" fillId="58" borderId="0" xfId="587" applyNumberFormat="1" applyFont="1" applyFill="1" applyBorder="1" applyAlignment="1">
      <alignment horizontal="center" vertical="center"/>
    </xf>
    <xf numFmtId="0" fontId="32" fillId="58" borderId="0" xfId="0" applyFont="1" applyFill="1" applyBorder="1" applyAlignment="1">
      <alignment horizontal="left" vertical="center"/>
    </xf>
    <xf numFmtId="1" fontId="31" fillId="58" borderId="0" xfId="587" applyNumberFormat="1" applyFont="1" applyFill="1" applyBorder="1" applyAlignment="1">
      <alignment horizontal="left" vertical="center"/>
    </xf>
    <xf numFmtId="2" fontId="31" fillId="58" borderId="0" xfId="0" applyNumberFormat="1" applyFont="1" applyFill="1" applyBorder="1" applyAlignment="1">
      <alignment horizontal="center" vertical="center"/>
    </xf>
    <xf numFmtId="1" fontId="32" fillId="58" borderId="0" xfId="0" applyNumberFormat="1" applyFont="1" applyFill="1" applyBorder="1" applyAlignment="1">
      <alignment horizontal="left" vertical="center"/>
    </xf>
    <xf numFmtId="0" fontId="59" fillId="58" borderId="0" xfId="0" applyFont="1" applyFill="1" applyBorder="1" applyAlignment="1">
      <alignment horizontal="left" vertical="center"/>
    </xf>
    <xf numFmtId="0" fontId="59" fillId="58" borderId="0" xfId="0" applyFont="1" applyFill="1" applyBorder="1" applyAlignment="1">
      <alignment vertical="center"/>
    </xf>
    <xf numFmtId="1" fontId="59" fillId="58" borderId="0" xfId="0" applyNumberFormat="1" applyFont="1" applyFill="1" applyBorder="1" applyAlignment="1">
      <alignment vertical="center"/>
    </xf>
    <xf numFmtId="0" fontId="60" fillId="58" borderId="0" xfId="0" applyFont="1" applyFill="1" applyBorder="1" applyAlignment="1">
      <alignment horizontal="left" vertical="center" wrapText="1"/>
    </xf>
    <xf numFmtId="0" fontId="60" fillId="58" borderId="0" xfId="0" applyFont="1" applyFill="1" applyBorder="1" applyAlignment="1">
      <alignment vertical="center"/>
    </xf>
    <xf numFmtId="0" fontId="31" fillId="0" borderId="35" xfId="0" applyFont="1" applyFill="1" applyBorder="1" applyAlignment="1">
      <alignment vertical="center" wrapText="1"/>
    </xf>
    <xf numFmtId="4" fontId="31" fillId="0" borderId="35" xfId="0" applyNumberFormat="1" applyFont="1" applyFill="1" applyBorder="1" applyAlignment="1">
      <alignment horizontal="center" vertical="center"/>
    </xf>
    <xf numFmtId="1" fontId="31" fillId="58" borderId="0" xfId="587" applyNumberFormat="1" applyFont="1" applyFill="1" applyBorder="1" applyAlignment="1">
      <alignment horizontal="center" vertical="center"/>
    </xf>
    <xf numFmtId="0" fontId="31" fillId="57" borderId="27" xfId="0" applyFont="1" applyFill="1" applyBorder="1" applyAlignment="1">
      <alignment vertical="center" wrapText="1"/>
    </xf>
    <xf numFmtId="0" fontId="31" fillId="57" borderId="0" xfId="0" applyFont="1" applyFill="1" applyBorder="1" applyAlignment="1">
      <alignment vertical="center" wrapText="1"/>
    </xf>
    <xf numFmtId="0" fontId="31" fillId="57" borderId="28" xfId="0" applyFont="1" applyFill="1" applyBorder="1" applyAlignment="1">
      <alignment vertical="center" wrapText="1"/>
    </xf>
    <xf numFmtId="4" fontId="31" fillId="55" borderId="35" xfId="0" applyNumberFormat="1" applyFont="1" applyFill="1" applyBorder="1" applyAlignment="1">
      <alignment horizontal="center" vertical="center"/>
    </xf>
    <xf numFmtId="4" fontId="31" fillId="57" borderId="35" xfId="0" applyNumberFormat="1" applyFont="1" applyFill="1" applyBorder="1" applyAlignment="1">
      <alignment horizontal="center" vertical="center"/>
    </xf>
    <xf numFmtId="1" fontId="31" fillId="0" borderId="29" xfId="587" applyNumberFormat="1" applyFont="1" applyFill="1" applyBorder="1" applyAlignment="1">
      <alignment horizontal="center" vertical="center"/>
    </xf>
    <xf numFmtId="2" fontId="31" fillId="0" borderId="27" xfId="0" applyNumberFormat="1" applyFont="1" applyFill="1" applyBorder="1" applyAlignment="1">
      <alignment horizontal="center" vertical="center"/>
    </xf>
    <xf numFmtId="0" fontId="31" fillId="59" borderId="0" xfId="0" applyFont="1" applyFill="1" applyAlignment="1">
      <alignment/>
    </xf>
    <xf numFmtId="2" fontId="31" fillId="0" borderId="28" xfId="0" applyNumberFormat="1" applyFont="1" applyFill="1" applyBorder="1" applyAlignment="1">
      <alignment horizontal="center" vertical="center"/>
    </xf>
    <xf numFmtId="0" fontId="31" fillId="57" borderId="35" xfId="0" applyFont="1" applyFill="1" applyBorder="1" applyAlignment="1">
      <alignment vertical="center" wrapText="1"/>
    </xf>
    <xf numFmtId="2" fontId="31" fillId="0" borderId="35" xfId="0" applyNumberFormat="1" applyFont="1" applyFill="1" applyBorder="1" applyAlignment="1">
      <alignment horizontal="center" vertical="center"/>
    </xf>
    <xf numFmtId="1" fontId="31" fillId="0" borderId="36" xfId="587" applyNumberFormat="1" applyFont="1" applyBorder="1" applyAlignment="1">
      <alignment horizontal="center" vertical="center"/>
    </xf>
    <xf numFmtId="0" fontId="32" fillId="58" borderId="0" xfId="0" applyFont="1" applyFill="1" applyBorder="1" applyAlignment="1">
      <alignment horizontal="center" vertical="center" wrapText="1"/>
    </xf>
    <xf numFmtId="0" fontId="31" fillId="58" borderId="0" xfId="0" applyFont="1" applyFill="1" applyBorder="1" applyAlignment="1">
      <alignment vertical="center"/>
    </xf>
    <xf numFmtId="2" fontId="32" fillId="58" borderId="0" xfId="0" applyNumberFormat="1" applyFont="1" applyFill="1" applyBorder="1" applyAlignment="1">
      <alignment horizontal="center" vertical="center" wrapText="1"/>
    </xf>
    <xf numFmtId="4" fontId="32" fillId="58" borderId="0" xfId="0" applyNumberFormat="1" applyFont="1" applyFill="1" applyBorder="1" applyAlignment="1">
      <alignment horizontal="center" vertical="center" wrapText="1"/>
    </xf>
    <xf numFmtId="1" fontId="32" fillId="58" borderId="0" xfId="0" applyNumberFormat="1" applyFont="1" applyFill="1" applyBorder="1" applyAlignment="1">
      <alignment horizontal="center" vertical="center"/>
    </xf>
    <xf numFmtId="4" fontId="31" fillId="0" borderId="27" xfId="0" applyNumberFormat="1" applyFont="1" applyFill="1" applyBorder="1" applyAlignment="1">
      <alignment horizontal="center" vertical="center" wrapText="1"/>
    </xf>
    <xf numFmtId="1" fontId="32" fillId="26" borderId="0" xfId="0" applyNumberFormat="1" applyFont="1" applyFill="1" applyBorder="1" applyAlignment="1">
      <alignment horizontal="center" vertical="center"/>
    </xf>
    <xf numFmtId="0" fontId="31" fillId="26" borderId="0" xfId="0" applyFont="1" applyFill="1" applyAlignment="1">
      <alignment/>
    </xf>
    <xf numFmtId="1" fontId="31" fillId="0" borderId="30" xfId="587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/>
    </xf>
    <xf numFmtId="1" fontId="31" fillId="60" borderId="0" xfId="587" applyNumberFormat="1" applyFont="1" applyFill="1" applyBorder="1" applyAlignment="1">
      <alignment vertical="center"/>
    </xf>
    <xf numFmtId="0" fontId="61" fillId="0" borderId="27" xfId="0" applyFont="1" applyFill="1" applyBorder="1" applyAlignment="1">
      <alignment vertical="center" wrapText="1"/>
    </xf>
    <xf numFmtId="0" fontId="62" fillId="57" borderId="27" xfId="0" applyFont="1" applyFill="1" applyBorder="1" applyAlignment="1">
      <alignment vertical="center" wrapText="1"/>
    </xf>
    <xf numFmtId="0" fontId="32" fillId="57" borderId="27" xfId="0" applyFont="1" applyFill="1" applyBorder="1" applyAlignment="1">
      <alignment vertical="center" wrapText="1"/>
    </xf>
    <xf numFmtId="2" fontId="31" fillId="57" borderId="27" xfId="0" applyNumberFormat="1" applyFont="1" applyFill="1" applyBorder="1" applyAlignment="1">
      <alignment vertical="center" wrapText="1"/>
    </xf>
    <xf numFmtId="0" fontId="57" fillId="57" borderId="35" xfId="0" applyFont="1" applyFill="1" applyBorder="1" applyAlignment="1">
      <alignment vertical="center" wrapText="1"/>
    </xf>
    <xf numFmtId="2" fontId="31" fillId="57" borderId="27" xfId="0" applyNumberFormat="1" applyFont="1" applyFill="1" applyBorder="1" applyAlignment="1">
      <alignment horizontal="center" vertical="center" wrapText="1"/>
    </xf>
    <xf numFmtId="0" fontId="61" fillId="58" borderId="0" xfId="0" applyFont="1" applyFill="1" applyBorder="1" applyAlignment="1">
      <alignment horizontal="left" vertical="center"/>
    </xf>
    <xf numFmtId="0" fontId="61" fillId="58" borderId="0" xfId="0" applyFont="1" applyFill="1" applyBorder="1" applyAlignment="1">
      <alignment horizontal="left" vertical="center" wrapText="1"/>
    </xf>
    <xf numFmtId="0" fontId="31" fillId="58" borderId="0" xfId="0" applyFont="1" applyFill="1" applyBorder="1" applyAlignment="1">
      <alignment horizontal="left" vertical="center"/>
    </xf>
    <xf numFmtId="1" fontId="31" fillId="60" borderId="0" xfId="587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/>
    </xf>
    <xf numFmtId="4" fontId="31" fillId="0" borderId="35" xfId="0" applyNumberFormat="1" applyFont="1" applyFill="1" applyBorder="1" applyAlignment="1">
      <alignment horizontal="center" vertical="center" wrapText="1"/>
    </xf>
    <xf numFmtId="1" fontId="31" fillId="57" borderId="29" xfId="587" applyNumberFormat="1" applyFont="1" applyFill="1" applyBorder="1" applyAlignment="1">
      <alignment horizontal="center" vertical="center"/>
    </xf>
    <xf numFmtId="0" fontId="31" fillId="57" borderId="0" xfId="0" applyFont="1" applyFill="1" applyAlignment="1">
      <alignment/>
    </xf>
    <xf numFmtId="0" fontId="35" fillId="0" borderId="0" xfId="0" applyFont="1" applyAlignment="1">
      <alignment horizontal="left"/>
    </xf>
    <xf numFmtId="0" fontId="57" fillId="61" borderId="26" xfId="0" applyFont="1" applyFill="1" applyBorder="1" applyAlignment="1">
      <alignment horizontal="left" vertical="center"/>
    </xf>
    <xf numFmtId="0" fontId="58" fillId="61" borderId="19" xfId="0" applyFont="1" applyFill="1" applyBorder="1" applyAlignment="1">
      <alignment vertical="center" wrapText="1"/>
    </xf>
    <xf numFmtId="0" fontId="58" fillId="61" borderId="19" xfId="0" applyFont="1" applyFill="1" applyBorder="1" applyAlignment="1">
      <alignment horizontal="center" vertical="center"/>
    </xf>
    <xf numFmtId="4" fontId="58" fillId="61" borderId="19" xfId="0" applyNumberFormat="1" applyFont="1" applyFill="1" applyBorder="1" applyAlignment="1">
      <alignment horizontal="center" vertical="center"/>
    </xf>
    <xf numFmtId="1" fontId="58" fillId="61" borderId="32" xfId="578" applyNumberFormat="1" applyFont="1" applyFill="1" applyBorder="1" applyAlignment="1">
      <alignment vertical="center"/>
    </xf>
    <xf numFmtId="1" fontId="31" fillId="61" borderId="0" xfId="587" applyNumberFormat="1" applyFont="1" applyFill="1" applyBorder="1" applyAlignment="1">
      <alignment horizontal="center" vertical="center"/>
    </xf>
    <xf numFmtId="0" fontId="58" fillId="61" borderId="0" xfId="0" applyFont="1" applyFill="1" applyAlignment="1">
      <alignment/>
    </xf>
    <xf numFmtId="0" fontId="58" fillId="61" borderId="0" xfId="0" applyFont="1" applyFill="1" applyBorder="1" applyAlignment="1">
      <alignment/>
    </xf>
    <xf numFmtId="1" fontId="58" fillId="61" borderId="32" xfId="587" applyNumberFormat="1" applyFont="1" applyFill="1" applyBorder="1" applyAlignment="1">
      <alignment vertical="center"/>
    </xf>
    <xf numFmtId="0" fontId="31" fillId="61" borderId="0" xfId="0" applyFont="1" applyFill="1" applyAlignment="1">
      <alignment/>
    </xf>
    <xf numFmtId="1" fontId="58" fillId="61" borderId="0" xfId="587" applyNumberFormat="1" applyFont="1" applyFill="1" applyBorder="1" applyAlignment="1">
      <alignment vertical="center"/>
    </xf>
  </cellXfs>
  <cellStyles count="611">
    <cellStyle name="Normal" xfId="0"/>
    <cellStyle name="_CARITA MENSU LÍNEAS" xfId="15"/>
    <cellStyle name="_FLAsFactories" xfId="16"/>
    <cellStyle name="_Homologation list DPGP'2008" xfId="17"/>
    <cellStyle name="_MENS CARITA 010 " xfId="18"/>
    <cellStyle name="20% - Accent1" xfId="19"/>
    <cellStyle name="20% - Accent1 2" xfId="20"/>
    <cellStyle name="20% - Accent2" xfId="21"/>
    <cellStyle name="20% - Accent2 2" xfId="22"/>
    <cellStyle name="20% - Accent3" xfId="23"/>
    <cellStyle name="20% - Accent3 2" xfId="24"/>
    <cellStyle name="20% - Accent4" xfId="25"/>
    <cellStyle name="20% - Accent4 2" xfId="26"/>
    <cellStyle name="20% - Accent5" xfId="27"/>
    <cellStyle name="20% - Accent5 2" xfId="28"/>
    <cellStyle name="20% - Accent6" xfId="29"/>
    <cellStyle name="20% - Accent6 2" xfId="30"/>
    <cellStyle name="20% - Énfasis1 2" xfId="31"/>
    <cellStyle name="20% - Énfasis2 2" xfId="32"/>
    <cellStyle name="20% - Énfasis3 2" xfId="33"/>
    <cellStyle name="20% - Énfasis4 2" xfId="34"/>
    <cellStyle name="20% - Énfasis5 2" xfId="35"/>
    <cellStyle name="20% - Énfasis6 2" xfId="36"/>
    <cellStyle name="20% - Акцент1" xfId="37"/>
    <cellStyle name="20% - Акцент1 2" xfId="38"/>
    <cellStyle name="20% - Акцент1 2 2" xfId="39"/>
    <cellStyle name="20% - Акцент1 2 2 2" xfId="40"/>
    <cellStyle name="20% - Акцент1 2 2 2 2" xfId="41"/>
    <cellStyle name="20% - Акцент1 2 2 3" xfId="42"/>
    <cellStyle name="20% - Акцент1 2 3" xfId="43"/>
    <cellStyle name="20% - Акцент1 2 3 2" xfId="44"/>
    <cellStyle name="20% - Акцент1 2 4" xfId="45"/>
    <cellStyle name="20% - Акцент1 3" xfId="46"/>
    <cellStyle name="20% - Акцент1 3 2" xfId="47"/>
    <cellStyle name="20% - Акцент1 3 2 2" xfId="48"/>
    <cellStyle name="20% - Акцент1 3 3" xfId="49"/>
    <cellStyle name="20% - Акцент1 4" xfId="50"/>
    <cellStyle name="20% - Акцент1 4 2" xfId="51"/>
    <cellStyle name="20% - Акцент2" xfId="52"/>
    <cellStyle name="20% - Акцент2 2" xfId="53"/>
    <cellStyle name="20% - Акцент2 2 2" xfId="54"/>
    <cellStyle name="20% - Акцент2 2 2 2" xfId="55"/>
    <cellStyle name="20% - Акцент2 2 2 2 2" xfId="56"/>
    <cellStyle name="20% - Акцент2 2 2 3" xfId="57"/>
    <cellStyle name="20% - Акцент2 2 3" xfId="58"/>
    <cellStyle name="20% - Акцент2 2 3 2" xfId="59"/>
    <cellStyle name="20% - Акцент2 2 4" xfId="60"/>
    <cellStyle name="20% - Акцент2 3" xfId="61"/>
    <cellStyle name="20% - Акцент2 3 2" xfId="62"/>
    <cellStyle name="20% - Акцент2 3 2 2" xfId="63"/>
    <cellStyle name="20% - Акцент2 3 3" xfId="64"/>
    <cellStyle name="20% - Акцент2 4" xfId="65"/>
    <cellStyle name="20% - Акцент2 4 2" xfId="66"/>
    <cellStyle name="20% - Акцент3" xfId="67"/>
    <cellStyle name="20% - Акцент3 2" xfId="68"/>
    <cellStyle name="20% - Акцент3 2 2" xfId="69"/>
    <cellStyle name="20% - Акцент3 2 2 2" xfId="70"/>
    <cellStyle name="20% - Акцент3 2 2 2 2" xfId="71"/>
    <cellStyle name="20% - Акцент3 2 2 3" xfId="72"/>
    <cellStyle name="20% - Акцент3 2 3" xfId="73"/>
    <cellStyle name="20% - Акцент3 2 3 2" xfId="74"/>
    <cellStyle name="20% - Акцент3 2 4" xfId="75"/>
    <cellStyle name="20% - Акцент3 3" xfId="76"/>
    <cellStyle name="20% - Акцент3 3 2" xfId="77"/>
    <cellStyle name="20% - Акцент3 3 2 2" xfId="78"/>
    <cellStyle name="20% - Акцент3 3 3" xfId="79"/>
    <cellStyle name="20% - Акцент3 4" xfId="80"/>
    <cellStyle name="20% - Акцент3 4 2" xfId="81"/>
    <cellStyle name="20% - Акцент4" xfId="82"/>
    <cellStyle name="20% - Акцент4 2" xfId="83"/>
    <cellStyle name="20% - Акцент4 2 2" xfId="84"/>
    <cellStyle name="20% - Акцент4 2 2 2" xfId="85"/>
    <cellStyle name="20% - Акцент4 2 2 2 2" xfId="86"/>
    <cellStyle name="20% - Акцент4 2 2 3" xfId="87"/>
    <cellStyle name="20% - Акцент4 2 3" xfId="88"/>
    <cellStyle name="20% - Акцент4 2 3 2" xfId="89"/>
    <cellStyle name="20% - Акцент4 2 4" xfId="90"/>
    <cellStyle name="20% - Акцент4 3" xfId="91"/>
    <cellStyle name="20% - Акцент4 3 2" xfId="92"/>
    <cellStyle name="20% - Акцент4 3 2 2" xfId="93"/>
    <cellStyle name="20% - Акцент4 3 3" xfId="94"/>
    <cellStyle name="20% - Акцент4 4" xfId="95"/>
    <cellStyle name="20% - Акцент4 4 2" xfId="96"/>
    <cellStyle name="20% - Акцент5" xfId="97"/>
    <cellStyle name="20% - Акцент5 2" xfId="98"/>
    <cellStyle name="20% - Акцент5 2 2" xfId="99"/>
    <cellStyle name="20% - Акцент5 2 2 2" xfId="100"/>
    <cellStyle name="20% - Акцент5 2 3" xfId="101"/>
    <cellStyle name="20% - Акцент5 3" xfId="102"/>
    <cellStyle name="20% - Акцент5 3 2" xfId="103"/>
    <cellStyle name="20% - Акцент6" xfId="104"/>
    <cellStyle name="20% - Акцент6 2" xfId="105"/>
    <cellStyle name="20% - Акцент6 2 2" xfId="106"/>
    <cellStyle name="20% - Акцент6 2 2 2" xfId="107"/>
    <cellStyle name="20% - Акцент6 2 3" xfId="108"/>
    <cellStyle name="20% - Акцент6 3" xfId="109"/>
    <cellStyle name="20% - Акцент6 3 2" xfId="110"/>
    <cellStyle name="40% - Accent1" xfId="111"/>
    <cellStyle name="40% - Accent1 2" xfId="112"/>
    <cellStyle name="40% - Accent2" xfId="113"/>
    <cellStyle name="40% - Accent2 2" xfId="114"/>
    <cellStyle name="40% - Accent3" xfId="115"/>
    <cellStyle name="40% - Accent3 2" xfId="116"/>
    <cellStyle name="40% - Accent4" xfId="117"/>
    <cellStyle name="40% - Accent4 2" xfId="118"/>
    <cellStyle name="40% - Accent5" xfId="119"/>
    <cellStyle name="40% - Accent5 2" xfId="120"/>
    <cellStyle name="40% - Accent6" xfId="121"/>
    <cellStyle name="40% - Accent6 2" xfId="122"/>
    <cellStyle name="40% - Énfasis1 2" xfId="123"/>
    <cellStyle name="40% - Énfasis2 2" xfId="124"/>
    <cellStyle name="40% - Énfasis3 2" xfId="125"/>
    <cellStyle name="40% - Énfasis4 2" xfId="126"/>
    <cellStyle name="40% - Énfasis5 2" xfId="127"/>
    <cellStyle name="40% - Énfasis6 2" xfId="128"/>
    <cellStyle name="40% - Акцент1" xfId="129"/>
    <cellStyle name="40% - Акцент1 2" xfId="130"/>
    <cellStyle name="40% - Акцент1 2 2" xfId="131"/>
    <cellStyle name="40% - Акцент1 2 2 2" xfId="132"/>
    <cellStyle name="40% - Акцент1 2 3" xfId="133"/>
    <cellStyle name="40% - Акцент1 3" xfId="134"/>
    <cellStyle name="40% - Акцент1 3 2" xfId="135"/>
    <cellStyle name="40% - Акцент2" xfId="136"/>
    <cellStyle name="40% - Акцент2 2" xfId="137"/>
    <cellStyle name="40% - Акцент2 2 2" xfId="138"/>
    <cellStyle name="40% - Акцент2 2 2 2" xfId="139"/>
    <cellStyle name="40% - Акцент2 2 3" xfId="140"/>
    <cellStyle name="40% - Акцент2 3" xfId="141"/>
    <cellStyle name="40% - Акцент2 3 2" xfId="142"/>
    <cellStyle name="40% - Акцент3" xfId="143"/>
    <cellStyle name="40% - Акцент3 2" xfId="144"/>
    <cellStyle name="40% - Акцент3 2 2" xfId="145"/>
    <cellStyle name="40% - Акцент3 2 2 2" xfId="146"/>
    <cellStyle name="40% - Акцент3 2 2 2 2" xfId="147"/>
    <cellStyle name="40% - Акцент3 2 2 3" xfId="148"/>
    <cellStyle name="40% - Акцент3 2 3" xfId="149"/>
    <cellStyle name="40% - Акцент3 2 3 2" xfId="150"/>
    <cellStyle name="40% - Акцент3 2 4" xfId="151"/>
    <cellStyle name="40% - Акцент3 3" xfId="152"/>
    <cellStyle name="40% - Акцент3 3 2" xfId="153"/>
    <cellStyle name="40% - Акцент3 3 2 2" xfId="154"/>
    <cellStyle name="40% - Акцент3 3 3" xfId="155"/>
    <cellStyle name="40% - Акцент3 4" xfId="156"/>
    <cellStyle name="40% - Акцент3 4 2" xfId="157"/>
    <cellStyle name="40% - Акцент4" xfId="158"/>
    <cellStyle name="40% - Акцент4 2" xfId="159"/>
    <cellStyle name="40% - Акцент4 2 2" xfId="160"/>
    <cellStyle name="40% - Акцент4 2 2 2" xfId="161"/>
    <cellStyle name="40% - Акцент4 2 3" xfId="162"/>
    <cellStyle name="40% - Акцент4 3" xfId="163"/>
    <cellStyle name="40% - Акцент4 3 2" xfId="164"/>
    <cellStyle name="40% - Акцент5" xfId="165"/>
    <cellStyle name="40% - Акцент5 2" xfId="166"/>
    <cellStyle name="40% - Акцент5 2 2" xfId="167"/>
    <cellStyle name="40% - Акцент5 2 2 2" xfId="168"/>
    <cellStyle name="40% - Акцент5 2 3" xfId="169"/>
    <cellStyle name="40% - Акцент5 3" xfId="170"/>
    <cellStyle name="40% - Акцент5 3 2" xfId="171"/>
    <cellStyle name="40% - Акцент6" xfId="172"/>
    <cellStyle name="40% - Акцент6 2" xfId="173"/>
    <cellStyle name="40% - Акцент6 2 2" xfId="174"/>
    <cellStyle name="40% - Акцент6 2 2 2" xfId="175"/>
    <cellStyle name="40% - Акцент6 2 3" xfId="176"/>
    <cellStyle name="40% - Акцент6 3" xfId="177"/>
    <cellStyle name="40% - Акцент6 3 2" xfId="178"/>
    <cellStyle name="60% - Accent1" xfId="179"/>
    <cellStyle name="60% - Accent2" xfId="180"/>
    <cellStyle name="60% - Accent3" xfId="181"/>
    <cellStyle name="60% - Accent4" xfId="182"/>
    <cellStyle name="60% - Accent5" xfId="183"/>
    <cellStyle name="60% - Accent6" xfId="184"/>
    <cellStyle name="60% - Énfasis1 2" xfId="185"/>
    <cellStyle name="60% - Énfasis2 2" xfId="186"/>
    <cellStyle name="60% - Énfasis3 2" xfId="187"/>
    <cellStyle name="60% - Énfasis4 2" xfId="188"/>
    <cellStyle name="60% - Énfasis5 2" xfId="189"/>
    <cellStyle name="60% - Énfasis6 2" xfId="190"/>
    <cellStyle name="60% - Акцент1" xfId="191"/>
    <cellStyle name="60% - Акцент2" xfId="192"/>
    <cellStyle name="60% - Акцент3" xfId="193"/>
    <cellStyle name="60% - Акцент3 2" xfId="194"/>
    <cellStyle name="60% - Акцент4" xfId="195"/>
    <cellStyle name="60% - Акцент4 2" xfId="196"/>
    <cellStyle name="60% - Акцент5" xfId="197"/>
    <cellStyle name="60% - Акцент6" xfId="198"/>
    <cellStyle name="60% - Акцент6 2" xfId="199"/>
    <cellStyle name="Accent1" xfId="200"/>
    <cellStyle name="Accent2" xfId="201"/>
    <cellStyle name="Accent3" xfId="202"/>
    <cellStyle name="Accent4" xfId="203"/>
    <cellStyle name="Accent5" xfId="204"/>
    <cellStyle name="Accent6" xfId="205"/>
    <cellStyle name="Bad" xfId="206"/>
    <cellStyle name="Buena 2" xfId="207"/>
    <cellStyle name="Calculation" xfId="208"/>
    <cellStyle name="Calculation 2" xfId="209"/>
    <cellStyle name="Cálculo 2" xfId="210"/>
    <cellStyle name="Celda de comprobación 2" xfId="211"/>
    <cellStyle name="Celda vinculada 2" xfId="212"/>
    <cellStyle name="Check Cell" xfId="213"/>
    <cellStyle name="Encabezado 4 2" xfId="214"/>
    <cellStyle name="Énfasis1 2" xfId="215"/>
    <cellStyle name="Énfasis2 2" xfId="216"/>
    <cellStyle name="Énfasis3 2" xfId="217"/>
    <cellStyle name="Énfasis4 2" xfId="218"/>
    <cellStyle name="Énfasis5 2" xfId="219"/>
    <cellStyle name="Énfasis6 2" xfId="220"/>
    <cellStyle name="Entrada 2" xfId="221"/>
    <cellStyle name="Estilo 1" xfId="222"/>
    <cellStyle name="Estilo 1 2" xfId="223"/>
    <cellStyle name="Estilo 1 3" xfId="224"/>
    <cellStyle name="Euro" xfId="225"/>
    <cellStyle name="Euro 2" xfId="226"/>
    <cellStyle name="Euro 2 2" xfId="227"/>
    <cellStyle name="Euro 3" xfId="228"/>
    <cellStyle name="Euro 4" xfId="229"/>
    <cellStyle name="Euro 4 2" xfId="230"/>
    <cellStyle name="Euro 5" xfId="231"/>
    <cellStyle name="Euro 6" xfId="232"/>
    <cellStyle name="Euro 7" xfId="233"/>
    <cellStyle name="Explanatory Text" xfId="234"/>
    <cellStyle name="Good" xfId="235"/>
    <cellStyle name="Heading 1" xfId="236"/>
    <cellStyle name="Heading 2" xfId="237"/>
    <cellStyle name="Heading 3" xfId="238"/>
    <cellStyle name="Heading 4" xfId="239"/>
    <cellStyle name="Incorrecto 2" xfId="240"/>
    <cellStyle name="Input" xfId="241"/>
    <cellStyle name="Input 2" xfId="242"/>
    <cellStyle name="Lien hypertexte 2" xfId="243"/>
    <cellStyle name="Linked Cell" xfId="244"/>
    <cellStyle name="Millares [0]_Hoja1" xfId="245"/>
    <cellStyle name="Millares 2" xfId="246"/>
    <cellStyle name="Millares 3" xfId="247"/>
    <cellStyle name="Millares 4" xfId="248"/>
    <cellStyle name="Milliers 2" xfId="249"/>
    <cellStyle name="Milliers 2 2" xfId="250"/>
    <cellStyle name="Milliers 3" xfId="251"/>
    <cellStyle name="Milliers 4" xfId="252"/>
    <cellStyle name="Monétaire 2" xfId="253"/>
    <cellStyle name="Monétaire 2 2" xfId="254"/>
    <cellStyle name="Monétaire 3" xfId="255"/>
    <cellStyle name="Neutral" xfId="256"/>
    <cellStyle name="Neutral 2" xfId="257"/>
    <cellStyle name="Normal 13" xfId="258"/>
    <cellStyle name="Normal 2" xfId="259"/>
    <cellStyle name="Normal 2 2" xfId="260"/>
    <cellStyle name="Normal 2 2 2" xfId="261"/>
    <cellStyle name="Normal 2 2 3" xfId="262"/>
    <cellStyle name="Normal 2 3" xfId="263"/>
    <cellStyle name="Normal 3" xfId="264"/>
    <cellStyle name="Normal 3 2" xfId="265"/>
    <cellStyle name="Normal 3 2 2" xfId="266"/>
    <cellStyle name="Normal 3 3" xfId="267"/>
    <cellStyle name="Normal 3 4" xfId="268"/>
    <cellStyle name="Normal 4" xfId="269"/>
    <cellStyle name="Normal 4 2" xfId="270"/>
    <cellStyle name="Normal 4 3" xfId="271"/>
    <cellStyle name="Normal 5" xfId="272"/>
    <cellStyle name="Normal 5 2" xfId="273"/>
    <cellStyle name="Normal 5 3" xfId="274"/>
    <cellStyle name="Normal 6" xfId="275"/>
    <cellStyle name="Normal 6 2" xfId="276"/>
    <cellStyle name="Normal 7" xfId="277"/>
    <cellStyle name="Normal 8" xfId="278"/>
    <cellStyle name="Normal 9" xfId="279"/>
    <cellStyle name="Normal_CLC Forecasts 2003" xfId="280"/>
    <cellStyle name="Notas 2" xfId="281"/>
    <cellStyle name="Notas 3" xfId="282"/>
    <cellStyle name="Note" xfId="283"/>
    <cellStyle name="Note 2" xfId="284"/>
    <cellStyle name="Output" xfId="285"/>
    <cellStyle name="Output 2" xfId="286"/>
    <cellStyle name="Porcentaje 2" xfId="287"/>
    <cellStyle name="Porcentaje 2 2" xfId="288"/>
    <cellStyle name="Porcentaje 2 3" xfId="289"/>
    <cellStyle name="Porcentaje 3" xfId="290"/>
    <cellStyle name="Porcentaje 4" xfId="291"/>
    <cellStyle name="Porcentaje 4 2" xfId="292"/>
    <cellStyle name="Porcentaje 5" xfId="293"/>
    <cellStyle name="Pourcentage 10" xfId="294"/>
    <cellStyle name="Pourcentage 11" xfId="295"/>
    <cellStyle name="Pourcentage 12" xfId="296"/>
    <cellStyle name="Pourcentage 13" xfId="297"/>
    <cellStyle name="Pourcentage 14" xfId="298"/>
    <cellStyle name="Pourcentage 15" xfId="299"/>
    <cellStyle name="Pourcentage 16" xfId="300"/>
    <cellStyle name="Pourcentage 17" xfId="301"/>
    <cellStyle name="Pourcentage 18" xfId="302"/>
    <cellStyle name="Pourcentage 19" xfId="303"/>
    <cellStyle name="Pourcentage 2" xfId="304"/>
    <cellStyle name="Pourcentage 2 2" xfId="305"/>
    <cellStyle name="Pourcentage 2 2 2" xfId="306"/>
    <cellStyle name="Pourcentage 2 3" xfId="307"/>
    <cellStyle name="Pourcentage 20" xfId="308"/>
    <cellStyle name="Pourcentage 21" xfId="309"/>
    <cellStyle name="Pourcentage 22" xfId="310"/>
    <cellStyle name="Pourcentage 23" xfId="311"/>
    <cellStyle name="Pourcentage 24" xfId="312"/>
    <cellStyle name="Pourcentage 25" xfId="313"/>
    <cellStyle name="Pourcentage 26" xfId="314"/>
    <cellStyle name="Pourcentage 27" xfId="315"/>
    <cellStyle name="Pourcentage 28" xfId="316"/>
    <cellStyle name="Pourcentage 29" xfId="317"/>
    <cellStyle name="Pourcentage 3" xfId="318"/>
    <cellStyle name="Pourcentage 3 2" xfId="319"/>
    <cellStyle name="Pourcentage 3 3" xfId="320"/>
    <cellStyle name="Pourcentage 3 4" xfId="321"/>
    <cellStyle name="Pourcentage 3 5" xfId="322"/>
    <cellStyle name="Pourcentage 30" xfId="323"/>
    <cellStyle name="Pourcentage 31" xfId="324"/>
    <cellStyle name="Pourcentage 4" xfId="325"/>
    <cellStyle name="Pourcentage 5" xfId="326"/>
    <cellStyle name="Pourcentage 6" xfId="327"/>
    <cellStyle name="Pourcentage 7" xfId="328"/>
    <cellStyle name="Pourcentage 8" xfId="329"/>
    <cellStyle name="Pourcentage 9" xfId="330"/>
    <cellStyle name="Salida 2" xfId="331"/>
    <cellStyle name="SAPBEXstdItem" xfId="332"/>
    <cellStyle name="SAPBEXstdItem 2" xfId="333"/>
    <cellStyle name="SAPBEXstdItem 2 2" xfId="334"/>
    <cellStyle name="Style 1" xfId="335"/>
    <cellStyle name="Texto de advertencia 2" xfId="336"/>
    <cellStyle name="Texto explicativo 2" xfId="337"/>
    <cellStyle name="Title" xfId="338"/>
    <cellStyle name="Título 1 2" xfId="339"/>
    <cellStyle name="Título 2 2" xfId="340"/>
    <cellStyle name="Título 3 2" xfId="341"/>
    <cellStyle name="Título 4" xfId="342"/>
    <cellStyle name="Total" xfId="343"/>
    <cellStyle name="Total 2" xfId="344"/>
    <cellStyle name="Warning Text" xfId="345"/>
    <cellStyle name="Акцент1" xfId="346"/>
    <cellStyle name="Акцент2" xfId="347"/>
    <cellStyle name="Акцент3" xfId="348"/>
    <cellStyle name="Акцент4" xfId="349"/>
    <cellStyle name="Акцент5" xfId="350"/>
    <cellStyle name="Акцент6" xfId="351"/>
    <cellStyle name="Ввод " xfId="352"/>
    <cellStyle name="Вывод" xfId="353"/>
    <cellStyle name="Вычисление" xfId="354"/>
    <cellStyle name="Currency" xfId="355"/>
    <cellStyle name="Currency [0]" xfId="356"/>
    <cellStyle name="Денежный 2" xfId="357"/>
    <cellStyle name="Заголовок 1" xfId="358"/>
    <cellStyle name="Заголовок 2" xfId="359"/>
    <cellStyle name="Заголовок 3" xfId="360"/>
    <cellStyle name="Заголовок 4" xfId="361"/>
    <cellStyle name="Итог" xfId="362"/>
    <cellStyle name="Контрольная ячейка" xfId="363"/>
    <cellStyle name="Название" xfId="364"/>
    <cellStyle name="Нейтральный" xfId="365"/>
    <cellStyle name="Обычный 10" xfId="366"/>
    <cellStyle name="Обычный 11" xfId="367"/>
    <cellStyle name="Обычный 12" xfId="368"/>
    <cellStyle name="Обычный 13" xfId="369"/>
    <cellStyle name="Обычный 14" xfId="370"/>
    <cellStyle name="Обычный 15" xfId="371"/>
    <cellStyle name="Обычный 16" xfId="372"/>
    <cellStyle name="Обычный 17" xfId="373"/>
    <cellStyle name="Обычный 18" xfId="374"/>
    <cellStyle name="Обычный 19" xfId="375"/>
    <cellStyle name="Обычный 2" xfId="376"/>
    <cellStyle name="Обычный 2 10" xfId="377"/>
    <cellStyle name="Обычный 2 11" xfId="378"/>
    <cellStyle name="Обычный 2 12" xfId="379"/>
    <cellStyle name="Обычный 2 13" xfId="380"/>
    <cellStyle name="Обычный 2 14" xfId="381"/>
    <cellStyle name="Обычный 2 15" xfId="382"/>
    <cellStyle name="Обычный 2 16" xfId="383"/>
    <cellStyle name="Обычный 2 17" xfId="384"/>
    <cellStyle name="Обычный 2 18" xfId="385"/>
    <cellStyle name="Обычный 2 19" xfId="386"/>
    <cellStyle name="Обычный 2 2" xfId="387"/>
    <cellStyle name="Обычный 2 2 2" xfId="388"/>
    <cellStyle name="Обычный 2 2 2 2" xfId="389"/>
    <cellStyle name="Обычный 2 2 2 2 2" xfId="390"/>
    <cellStyle name="Обычный 2 2 2 3" xfId="391"/>
    <cellStyle name="Обычный 2 2 3" xfId="392"/>
    <cellStyle name="Обычный 2 2 3 2" xfId="393"/>
    <cellStyle name="Обычный 2 2 4" xfId="394"/>
    <cellStyle name="Обычный 2 20" xfId="395"/>
    <cellStyle name="Обычный 2 21" xfId="396"/>
    <cellStyle name="Обычный 2 22" xfId="397"/>
    <cellStyle name="Обычный 2 23" xfId="398"/>
    <cellStyle name="Обычный 2 24" xfId="399"/>
    <cellStyle name="Обычный 2 25" xfId="400"/>
    <cellStyle name="Обычный 2 26" xfId="401"/>
    <cellStyle name="Обычный 2 27" xfId="402"/>
    <cellStyle name="Обычный 2 28" xfId="403"/>
    <cellStyle name="Обычный 2 29" xfId="404"/>
    <cellStyle name="Обычный 2 3" xfId="405"/>
    <cellStyle name="Обычный 2 30" xfId="406"/>
    <cellStyle name="Обычный 2 31" xfId="407"/>
    <cellStyle name="Обычный 2 32" xfId="408"/>
    <cellStyle name="Обычный 2 33" xfId="409"/>
    <cellStyle name="Обычный 2 34" xfId="410"/>
    <cellStyle name="Обычный 2 35" xfId="411"/>
    <cellStyle name="Обычный 2 36" xfId="412"/>
    <cellStyle name="Обычный 2 37" xfId="413"/>
    <cellStyle name="Обычный 2 38" xfId="414"/>
    <cellStyle name="Обычный 2 39" xfId="415"/>
    <cellStyle name="Обычный 2 4" xfId="416"/>
    <cellStyle name="Обычный 2 40" xfId="417"/>
    <cellStyle name="Обычный 2 41" xfId="418"/>
    <cellStyle name="Обычный 2 42" xfId="419"/>
    <cellStyle name="Обычный 2 43" xfId="420"/>
    <cellStyle name="Обычный 2 44" xfId="421"/>
    <cellStyle name="Обычный 2 45" xfId="422"/>
    <cellStyle name="Обычный 2 46" xfId="423"/>
    <cellStyle name="Обычный 2 47" xfId="424"/>
    <cellStyle name="Обычный 2 48" xfId="425"/>
    <cellStyle name="Обычный 2 49" xfId="426"/>
    <cellStyle name="Обычный 2 5" xfId="427"/>
    <cellStyle name="Обычный 2 50" xfId="428"/>
    <cellStyle name="Обычный 2 51" xfId="429"/>
    <cellStyle name="Обычный 2 6" xfId="430"/>
    <cellStyle name="Обычный 2 7" xfId="431"/>
    <cellStyle name="Обычный 2 8" xfId="432"/>
    <cellStyle name="Обычный 2 9" xfId="433"/>
    <cellStyle name="Обычный 20" xfId="434"/>
    <cellStyle name="Обычный 21" xfId="435"/>
    <cellStyle name="Обычный 22" xfId="436"/>
    <cellStyle name="Обычный 23" xfId="437"/>
    <cellStyle name="Обычный 24" xfId="438"/>
    <cellStyle name="Обычный 25" xfId="439"/>
    <cellStyle name="Обычный 26" xfId="440"/>
    <cellStyle name="Обычный 27" xfId="441"/>
    <cellStyle name="Обычный 28" xfId="442"/>
    <cellStyle name="Обычный 29" xfId="443"/>
    <cellStyle name="Обычный 3" xfId="444"/>
    <cellStyle name="Обычный 3 2" xfId="445"/>
    <cellStyle name="Обычный 3 2 2" xfId="446"/>
    <cellStyle name="Обычный 3 2 2 2" xfId="447"/>
    <cellStyle name="Обычный 3 2 2 2 2" xfId="448"/>
    <cellStyle name="Обычный 3 2 2 3" xfId="449"/>
    <cellStyle name="Обычный 3 2 3" xfId="450"/>
    <cellStyle name="Обычный 3 2 3 2" xfId="451"/>
    <cellStyle name="Обычный 3 2 4" xfId="452"/>
    <cellStyle name="Обычный 3 3" xfId="453"/>
    <cellStyle name="Обычный 3 3 2" xfId="454"/>
    <cellStyle name="Обычный 3 4" xfId="455"/>
    <cellStyle name="Обычный 3 4 2" xfId="456"/>
    <cellStyle name="Обычный 3 4 2 2" xfId="457"/>
    <cellStyle name="Обычный 3 4 3" xfId="458"/>
    <cellStyle name="Обычный 3 5" xfId="459"/>
    <cellStyle name="Обычный 3 5 2" xfId="460"/>
    <cellStyle name="Обычный 3 6" xfId="461"/>
    <cellStyle name="Обычный 30" xfId="462"/>
    <cellStyle name="Обычный 31" xfId="463"/>
    <cellStyle name="Обычный 4" xfId="464"/>
    <cellStyle name="Обычный 4 2" xfId="465"/>
    <cellStyle name="Обычный 4 2 2" xfId="466"/>
    <cellStyle name="Обычный 4 3" xfId="467"/>
    <cellStyle name="Обычный 5" xfId="468"/>
    <cellStyle name="Обычный 5 2" xfId="469"/>
    <cellStyle name="Обычный 5 2 2" xfId="470"/>
    <cellStyle name="Обычный 5 2 2 2" xfId="471"/>
    <cellStyle name="Обычный 5 2 3" xfId="472"/>
    <cellStyle name="Обычный 5 3" xfId="473"/>
    <cellStyle name="Обычный 5 3 2" xfId="474"/>
    <cellStyle name="Обычный 5 4" xfId="475"/>
    <cellStyle name="Обычный 6" xfId="476"/>
    <cellStyle name="Обычный 6 2" xfId="477"/>
    <cellStyle name="Обычный 7" xfId="478"/>
    <cellStyle name="Обычный 8" xfId="479"/>
    <cellStyle name="Обычный 9" xfId="480"/>
    <cellStyle name="Обычный 9 2" xfId="481"/>
    <cellStyle name="Плохой" xfId="482"/>
    <cellStyle name="Пояснение" xfId="483"/>
    <cellStyle name="Примечание" xfId="484"/>
    <cellStyle name="Примечание 2" xfId="485"/>
    <cellStyle name="Примечание 2 2" xfId="486"/>
    <cellStyle name="Примечание 2 3" xfId="487"/>
    <cellStyle name="Примечание 2 3 2" xfId="488"/>
    <cellStyle name="Примечание 2 3 2 2" xfId="489"/>
    <cellStyle name="Примечание 2 3 2 2 2" xfId="490"/>
    <cellStyle name="Примечание 2 3 2 3" xfId="491"/>
    <cellStyle name="Примечание 2 3 3" xfId="492"/>
    <cellStyle name="Примечание 2 3 3 2" xfId="493"/>
    <cellStyle name="Примечание 2 3 4" xfId="494"/>
    <cellStyle name="Примечание 3" xfId="495"/>
    <cellStyle name="Примечание 3 2" xfId="496"/>
    <cellStyle name="Примечание 4" xfId="497"/>
    <cellStyle name="Примечание 5" xfId="498"/>
    <cellStyle name="Примечание 5 2" xfId="499"/>
    <cellStyle name="Примечание 5 3" xfId="500"/>
    <cellStyle name="Примечание 5 3 2" xfId="501"/>
    <cellStyle name="Примечание 5 3 2 2" xfId="502"/>
    <cellStyle name="Примечание 5 3 3" xfId="503"/>
    <cellStyle name="Примечание 5 4" xfId="504"/>
    <cellStyle name="Примечание 5 4 2" xfId="505"/>
    <cellStyle name="Примечание 5 5" xfId="506"/>
    <cellStyle name="Примечание 6" xfId="507"/>
    <cellStyle name="Примечание 7" xfId="508"/>
    <cellStyle name="Примечание 7 2" xfId="509"/>
    <cellStyle name="Примечание 7 2 2" xfId="510"/>
    <cellStyle name="Примечание 7 2 2 2" xfId="511"/>
    <cellStyle name="Примечание 7 2 3" xfId="512"/>
    <cellStyle name="Примечание 7 3" xfId="513"/>
    <cellStyle name="Примечание 7 3 2" xfId="514"/>
    <cellStyle name="Примечание 7 4" xfId="515"/>
    <cellStyle name="Percent" xfId="516"/>
    <cellStyle name="Процентный 10" xfId="517"/>
    <cellStyle name="Процентный 11" xfId="518"/>
    <cellStyle name="Процентный 12" xfId="519"/>
    <cellStyle name="Процентный 13" xfId="520"/>
    <cellStyle name="Процентный 14" xfId="521"/>
    <cellStyle name="Процентный 15" xfId="522"/>
    <cellStyle name="Процентный 16" xfId="523"/>
    <cellStyle name="Процентный 17" xfId="524"/>
    <cellStyle name="Процентный 18" xfId="525"/>
    <cellStyle name="Процентный 19" xfId="526"/>
    <cellStyle name="Процентный 2" xfId="527"/>
    <cellStyle name="Процентный 2 2" xfId="528"/>
    <cellStyle name="Процентный 2 3" xfId="529"/>
    <cellStyle name="Процентный 2 3 2" xfId="530"/>
    <cellStyle name="Процентный 2 4" xfId="531"/>
    <cellStyle name="Процентный 20" xfId="532"/>
    <cellStyle name="Процентный 21" xfId="533"/>
    <cellStyle name="Процентный 22" xfId="534"/>
    <cellStyle name="Процентный 23" xfId="535"/>
    <cellStyle name="Процентный 24" xfId="536"/>
    <cellStyle name="Процентный 25" xfId="537"/>
    <cellStyle name="Процентный 26" xfId="538"/>
    <cellStyle name="Процентный 27" xfId="539"/>
    <cellStyle name="Процентный 28" xfId="540"/>
    <cellStyle name="Процентный 3" xfId="541"/>
    <cellStyle name="Процентный 3 2" xfId="542"/>
    <cellStyle name="Процентный 3 2 2" xfId="543"/>
    <cellStyle name="Процентный 3 2 2 2" xfId="544"/>
    <cellStyle name="Процентный 3 2 3" xfId="545"/>
    <cellStyle name="Процентный 3 3" xfId="546"/>
    <cellStyle name="Процентный 3 3 2" xfId="547"/>
    <cellStyle name="Процентный 3 4" xfId="548"/>
    <cellStyle name="Процентный 4" xfId="549"/>
    <cellStyle name="Процентный 4 2" xfId="550"/>
    <cellStyle name="Процентный 5" xfId="551"/>
    <cellStyle name="Процентный 6" xfId="552"/>
    <cellStyle name="Процентный 7" xfId="553"/>
    <cellStyle name="Процентный 8" xfId="554"/>
    <cellStyle name="Процентный 9" xfId="555"/>
    <cellStyle name="Связанная ячейка" xfId="556"/>
    <cellStyle name="Текст предупреждения" xfId="557"/>
    <cellStyle name="Comma" xfId="558"/>
    <cellStyle name="Comma [0]" xfId="559"/>
    <cellStyle name="Финансовый 10" xfId="560"/>
    <cellStyle name="Финансовый 11" xfId="561"/>
    <cellStyle name="Финансовый 12" xfId="562"/>
    <cellStyle name="Финансовый 13" xfId="563"/>
    <cellStyle name="Финансовый 14" xfId="564"/>
    <cellStyle name="Финансовый 15" xfId="565"/>
    <cellStyle name="Финансовый 16" xfId="566"/>
    <cellStyle name="Финансовый 17" xfId="567"/>
    <cellStyle name="Финансовый 18" xfId="568"/>
    <cellStyle name="Финансовый 19" xfId="569"/>
    <cellStyle name="Финансовый 2" xfId="570"/>
    <cellStyle name="Финансовый 2 2" xfId="571"/>
    <cellStyle name="Финансовый 2 2 10" xfId="572"/>
    <cellStyle name="Финансовый 2 2 11" xfId="573"/>
    <cellStyle name="Финансовый 2 2 12" xfId="574"/>
    <cellStyle name="Финансовый 2 2 13" xfId="575"/>
    <cellStyle name="Финансовый 2 2 14" xfId="576"/>
    <cellStyle name="Финансовый 2 2 15" xfId="577"/>
    <cellStyle name="Финансовый 2 2 2" xfId="578"/>
    <cellStyle name="Финансовый 2 2 2 2" xfId="579"/>
    <cellStyle name="Финансовый 2 2 2 2 2" xfId="580"/>
    <cellStyle name="Финансовый 2 2 2 2 2 2" xfId="581"/>
    <cellStyle name="Финансовый 2 2 2 2 2 2 2" xfId="582"/>
    <cellStyle name="Финансовый 2 2 2 2 2 3" xfId="583"/>
    <cellStyle name="Финансовый 2 2 2 2 3" xfId="584"/>
    <cellStyle name="Финансовый 2 2 2 2 3 2" xfId="585"/>
    <cellStyle name="Финансовый 2 2 2 2 4" xfId="586"/>
    <cellStyle name="Финансовый 2 2 2 3" xfId="587"/>
    <cellStyle name="Финансовый 2 2 3" xfId="588"/>
    <cellStyle name="Финансовый 2 2 3 2" xfId="589"/>
    <cellStyle name="Финансовый 2 2 3 2 2" xfId="590"/>
    <cellStyle name="Финансовый 2 2 3 3" xfId="591"/>
    <cellStyle name="Финансовый 2 2 4" xfId="592"/>
    <cellStyle name="Финансовый 2 2 4 2" xfId="593"/>
    <cellStyle name="Финансовый 2 2 5" xfId="594"/>
    <cellStyle name="Финансовый 2 2 6" xfId="595"/>
    <cellStyle name="Финансовый 2 2 7" xfId="596"/>
    <cellStyle name="Финансовый 2 2 8" xfId="597"/>
    <cellStyle name="Финансовый 2 2 9" xfId="598"/>
    <cellStyle name="Финансовый 20" xfId="599"/>
    <cellStyle name="Финансовый 21" xfId="600"/>
    <cellStyle name="Финансовый 22" xfId="601"/>
    <cellStyle name="Финансовый 23" xfId="602"/>
    <cellStyle name="Финансовый 24" xfId="603"/>
    <cellStyle name="Финансовый 25" xfId="604"/>
    <cellStyle name="Финансовый 26" xfId="605"/>
    <cellStyle name="Финансовый 27" xfId="606"/>
    <cellStyle name="Финансовый 3" xfId="607"/>
    <cellStyle name="Финансовый 3 2" xfId="608"/>
    <cellStyle name="Финансовый 3 2 2" xfId="609"/>
    <cellStyle name="Финансовый 3 3" xfId="610"/>
    <cellStyle name="Финансовый 3 4" xfId="611"/>
    <cellStyle name="Финансовый 3 4 2" xfId="612"/>
    <cellStyle name="Финансовый 3 4 2 2" xfId="613"/>
    <cellStyle name="Финансовый 3 4 3" xfId="614"/>
    <cellStyle name="Финансовый 3 5" xfId="615"/>
    <cellStyle name="Финансовый 3 5 2" xfId="616"/>
    <cellStyle name="Финансовый 3 6" xfId="617"/>
    <cellStyle name="Финансовый 4" xfId="618"/>
    <cellStyle name="Финансовый 5" xfId="619"/>
    <cellStyle name="Финансовый 6" xfId="620"/>
    <cellStyle name="Финансовый 7" xfId="621"/>
    <cellStyle name="Финансовый 8" xfId="622"/>
    <cellStyle name="Финансовый 9" xfId="623"/>
    <cellStyle name="Хороший" xfId="624"/>
  </cellStyles>
  <dxfs count="2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6"/>
  <sheetViews>
    <sheetView showGridLines="0" tabSelected="1" view="pageBreakPreview" zoomScale="40" zoomScaleSheetLayoutView="40" zoomScalePageLayoutView="25" workbookViewId="0" topLeftCell="A163">
      <selection activeCell="A42" sqref="A42:IV42"/>
    </sheetView>
  </sheetViews>
  <sheetFormatPr defaultColWidth="9.00390625" defaultRowHeight="12.75" outlineLevelRow="1"/>
  <cols>
    <col min="1" max="1" width="6.75390625" style="6" customWidth="1"/>
    <col min="2" max="2" width="100.75390625" style="6" customWidth="1"/>
    <col min="3" max="3" width="230.875" style="6" customWidth="1"/>
    <col min="4" max="4" width="24.00390625" style="6" hidden="1" customWidth="1"/>
    <col min="5" max="5" width="23.25390625" style="6" hidden="1" customWidth="1"/>
    <col min="6" max="6" width="19.00390625" style="6" hidden="1" customWidth="1"/>
    <col min="7" max="7" width="17.875" style="6" hidden="1" customWidth="1"/>
    <col min="8" max="8" width="16.125" style="6" hidden="1" customWidth="1"/>
    <col min="9" max="9" width="54.875" style="6" customWidth="1"/>
    <col min="10" max="10" width="35.25390625" style="6" hidden="1" customWidth="1"/>
    <col min="11" max="11" width="56.875" style="6" customWidth="1"/>
    <col min="12" max="12" width="28.125" style="6" customWidth="1"/>
    <col min="13" max="13" width="11.75390625" style="6" customWidth="1"/>
    <col min="14" max="16384" width="9.125" style="6" customWidth="1"/>
  </cols>
  <sheetData>
    <row r="1" spans="1:11" s="11" customFormat="1" ht="64.5" customHeight="1" hidden="1" outlineLevel="1">
      <c r="A1" s="7"/>
      <c r="B1" s="8"/>
      <c r="C1" s="25"/>
      <c r="D1" s="2"/>
      <c r="E1" s="2"/>
      <c r="F1" s="2"/>
      <c r="G1" s="3"/>
      <c r="H1" s="4"/>
      <c r="I1" s="5"/>
      <c r="J1" s="9"/>
      <c r="K1" s="10"/>
    </row>
    <row r="2" spans="1:11" ht="37.5" customHeight="1" collapsed="1">
      <c r="A2" s="26"/>
      <c r="B2" s="133"/>
      <c r="C2" s="133"/>
      <c r="D2" s="133"/>
      <c r="E2" s="133"/>
      <c r="F2" s="133"/>
      <c r="G2" s="133"/>
      <c r="H2" s="133"/>
      <c r="I2" s="133"/>
      <c r="J2" s="14"/>
      <c r="K2" s="14"/>
    </row>
    <row r="3" spans="1:11" ht="20.25">
      <c r="A3" s="26"/>
      <c r="B3" s="1"/>
      <c r="C3" s="1"/>
      <c r="D3" s="1"/>
      <c r="E3" s="1"/>
      <c r="F3" s="1"/>
      <c r="G3" s="1"/>
      <c r="H3" s="1"/>
      <c r="I3" s="1"/>
      <c r="J3" s="14"/>
      <c r="K3" s="14"/>
    </row>
    <row r="4" spans="1:11" ht="9.75" customHeight="1">
      <c r="A4" s="26"/>
      <c r="B4" s="13"/>
      <c r="C4" s="13"/>
      <c r="D4" s="12"/>
      <c r="E4" s="12"/>
      <c r="F4" s="12"/>
      <c r="G4" s="17"/>
      <c r="H4" s="17"/>
      <c r="I4" s="17"/>
      <c r="J4" s="15"/>
      <c r="K4" s="15"/>
    </row>
    <row r="5" spans="1:11" ht="21" thickBot="1">
      <c r="A5" s="33"/>
      <c r="B5" s="34"/>
      <c r="C5" s="35"/>
      <c r="D5" s="16"/>
      <c r="E5" s="16"/>
      <c r="F5" s="16"/>
      <c r="G5" s="36"/>
      <c r="H5" s="36"/>
      <c r="I5" s="37"/>
      <c r="J5" s="27"/>
      <c r="K5" s="18"/>
    </row>
    <row r="6" spans="1:11" ht="21" thickBot="1">
      <c r="A6" s="21"/>
      <c r="B6" s="28"/>
      <c r="C6" s="28"/>
      <c r="D6" s="29"/>
      <c r="E6" s="30" t="s">
        <v>0</v>
      </c>
      <c r="F6" s="29"/>
      <c r="G6" s="31"/>
      <c r="H6" s="31"/>
      <c r="I6" s="32"/>
      <c r="J6" s="19"/>
      <c r="K6" s="20"/>
    </row>
    <row r="7" spans="1:11" s="44" customFormat="1" ht="124.5" customHeight="1">
      <c r="A7" s="38"/>
      <c r="B7" s="39" t="s">
        <v>1</v>
      </c>
      <c r="C7" s="39" t="s">
        <v>10</v>
      </c>
      <c r="D7" s="40" t="s">
        <v>2</v>
      </c>
      <c r="E7" s="40" t="s">
        <v>3</v>
      </c>
      <c r="F7" s="40" t="s">
        <v>4</v>
      </c>
      <c r="G7" s="41" t="s">
        <v>5</v>
      </c>
      <c r="H7" s="41" t="s">
        <v>6</v>
      </c>
      <c r="I7" s="41" t="s">
        <v>7</v>
      </c>
      <c r="J7" s="42" t="s">
        <v>8</v>
      </c>
      <c r="K7" s="43"/>
    </row>
    <row r="8" spans="1:13" s="140" customFormat="1" ht="42" customHeight="1">
      <c r="A8" s="134" t="s">
        <v>682</v>
      </c>
      <c r="B8" s="135"/>
      <c r="C8" s="135"/>
      <c r="D8" s="136"/>
      <c r="E8" s="136"/>
      <c r="F8" s="136"/>
      <c r="G8" s="137"/>
      <c r="H8" s="137"/>
      <c r="I8" s="137"/>
      <c r="J8" s="138"/>
      <c r="K8" s="139"/>
      <c r="M8" s="141"/>
    </row>
    <row r="9" spans="1:13" s="140" customFormat="1" ht="42" customHeight="1">
      <c r="A9" s="134" t="s">
        <v>683</v>
      </c>
      <c r="B9" s="135"/>
      <c r="C9" s="135"/>
      <c r="D9" s="136"/>
      <c r="E9" s="136"/>
      <c r="F9" s="136"/>
      <c r="G9" s="137"/>
      <c r="H9" s="137"/>
      <c r="I9" s="137"/>
      <c r="J9" s="138"/>
      <c r="K9" s="139"/>
      <c r="M9" s="141"/>
    </row>
    <row r="10" spans="1:11" s="44" customFormat="1" ht="409.5" customHeight="1">
      <c r="A10" s="51">
        <v>1</v>
      </c>
      <c r="B10" s="52" t="s">
        <v>684</v>
      </c>
      <c r="C10" s="59" t="s">
        <v>685</v>
      </c>
      <c r="D10" s="54">
        <v>4</v>
      </c>
      <c r="E10" s="54">
        <v>40</v>
      </c>
      <c r="F10" s="54">
        <v>120</v>
      </c>
      <c r="G10" s="60">
        <v>1993.12</v>
      </c>
      <c r="H10" s="61">
        <f>I10-G10</f>
        <v>358.7615999999998</v>
      </c>
      <c r="I10" s="62">
        <f>G10*1.18</f>
        <v>2351.8815999999997</v>
      </c>
      <c r="J10" s="63">
        <v>4690214176484</v>
      </c>
      <c r="K10" s="49"/>
    </row>
    <row r="11" spans="1:11" s="44" customFormat="1" ht="27" customHeight="1">
      <c r="A11" s="64" t="s">
        <v>686</v>
      </c>
      <c r="B11" s="65"/>
      <c r="C11" s="65"/>
      <c r="D11" s="66"/>
      <c r="E11" s="66"/>
      <c r="F11" s="66"/>
      <c r="G11" s="66"/>
      <c r="H11" s="67"/>
      <c r="I11" s="67"/>
      <c r="J11" s="68"/>
      <c r="K11" s="68"/>
    </row>
    <row r="12" spans="1:11" s="44" customFormat="1" ht="27" customHeight="1">
      <c r="A12" s="51">
        <f>IF(ISERR(#REF!+1)=TRUE,1,#REF!+1)</f>
        <v>1</v>
      </c>
      <c r="B12" s="52" t="s">
        <v>687</v>
      </c>
      <c r="C12" s="52" t="s">
        <v>688</v>
      </c>
      <c r="D12" s="54">
        <v>24</v>
      </c>
      <c r="E12" s="54">
        <v>480</v>
      </c>
      <c r="F12" s="54">
        <v>2400</v>
      </c>
      <c r="G12" s="55">
        <v>249.15</v>
      </c>
      <c r="H12" s="56">
        <f>I12-G12</f>
        <v>44.84700000000001</v>
      </c>
      <c r="I12" s="57">
        <f>G12*1.18</f>
        <v>293.997</v>
      </c>
      <c r="J12" s="58">
        <v>3474636362240</v>
      </c>
      <c r="K12" s="49"/>
    </row>
    <row r="13" spans="1:11" s="44" customFormat="1" ht="27" customHeight="1">
      <c r="A13" s="51">
        <v>2</v>
      </c>
      <c r="B13" s="52" t="s">
        <v>689</v>
      </c>
      <c r="C13" s="52" t="s">
        <v>690</v>
      </c>
      <c r="D13" s="54">
        <v>24</v>
      </c>
      <c r="E13" s="54">
        <v>480</v>
      </c>
      <c r="F13" s="54">
        <v>2400</v>
      </c>
      <c r="G13" s="55">
        <v>249.15</v>
      </c>
      <c r="H13" s="56">
        <f>I13-G13</f>
        <v>44.84700000000001</v>
      </c>
      <c r="I13" s="57">
        <f>G13*1.18</f>
        <v>293.997</v>
      </c>
      <c r="J13" s="58">
        <v>3474636420322</v>
      </c>
      <c r="K13" s="49"/>
    </row>
    <row r="14" spans="1:11" s="44" customFormat="1" ht="27" customHeight="1">
      <c r="A14" s="51">
        <v>3</v>
      </c>
      <c r="B14" s="52" t="s">
        <v>691</v>
      </c>
      <c r="C14" s="52" t="s">
        <v>692</v>
      </c>
      <c r="D14" s="54">
        <v>24</v>
      </c>
      <c r="E14" s="54">
        <v>480</v>
      </c>
      <c r="F14" s="54">
        <v>2400</v>
      </c>
      <c r="G14" s="55">
        <v>249.15</v>
      </c>
      <c r="H14" s="56">
        <f>I14-G14</f>
        <v>44.84700000000001</v>
      </c>
      <c r="I14" s="57">
        <f>G14*1.18</f>
        <v>293.997</v>
      </c>
      <c r="J14" s="58">
        <v>3474636420339</v>
      </c>
      <c r="K14" s="49"/>
    </row>
    <row r="15" spans="1:11" s="44" customFormat="1" ht="27" customHeight="1">
      <c r="A15" s="64" t="s">
        <v>693</v>
      </c>
      <c r="B15" s="65"/>
      <c r="C15" s="65"/>
      <c r="D15" s="66"/>
      <c r="E15" s="66"/>
      <c r="F15" s="66"/>
      <c r="G15" s="66"/>
      <c r="H15" s="67"/>
      <c r="I15" s="67"/>
      <c r="J15" s="68"/>
      <c r="K15" s="68"/>
    </row>
    <row r="16" spans="1:11" s="44" customFormat="1" ht="27" customHeight="1">
      <c r="A16" s="51">
        <f>IF(ISERR(#REF!+1)=TRUE,1,#REF!+1)</f>
        <v>1</v>
      </c>
      <c r="B16" s="52" t="s">
        <v>694</v>
      </c>
      <c r="C16" s="52" t="s">
        <v>695</v>
      </c>
      <c r="D16" s="54">
        <v>24</v>
      </c>
      <c r="E16" s="54">
        <v>480</v>
      </c>
      <c r="F16" s="54">
        <v>2400</v>
      </c>
      <c r="G16" s="55">
        <v>249.15</v>
      </c>
      <c r="H16" s="56">
        <f>I16-G16</f>
        <v>44.84700000000001</v>
      </c>
      <c r="I16" s="57">
        <f>G16*1.18</f>
        <v>293.997</v>
      </c>
      <c r="J16" s="58">
        <v>3474636420346</v>
      </c>
      <c r="K16" s="49"/>
    </row>
    <row r="17" spans="1:11" s="44" customFormat="1" ht="27" customHeight="1">
      <c r="A17" s="51">
        <v>2</v>
      </c>
      <c r="B17" s="52" t="s">
        <v>696</v>
      </c>
      <c r="C17" s="52" t="s">
        <v>697</v>
      </c>
      <c r="D17" s="54">
        <v>24</v>
      </c>
      <c r="E17" s="54">
        <v>480</v>
      </c>
      <c r="F17" s="54">
        <v>2400</v>
      </c>
      <c r="G17" s="55">
        <v>249.15</v>
      </c>
      <c r="H17" s="56">
        <f>I17-G17</f>
        <v>44.84700000000001</v>
      </c>
      <c r="I17" s="57">
        <f>G17*1.18</f>
        <v>293.997</v>
      </c>
      <c r="J17" s="58">
        <v>3474636420353</v>
      </c>
      <c r="K17" s="49"/>
    </row>
    <row r="18" spans="1:11" s="44" customFormat="1" ht="27" customHeight="1">
      <c r="A18" s="64" t="s">
        <v>698</v>
      </c>
      <c r="B18" s="65"/>
      <c r="C18" s="65"/>
      <c r="D18" s="66"/>
      <c r="E18" s="66"/>
      <c r="F18" s="66"/>
      <c r="G18" s="66"/>
      <c r="H18" s="67"/>
      <c r="I18" s="67"/>
      <c r="J18" s="68"/>
      <c r="K18" s="68"/>
    </row>
    <row r="19" spans="1:11" s="44" customFormat="1" ht="27" customHeight="1">
      <c r="A19" s="51">
        <f>IF(ISERR(#REF!+1)=TRUE,1,#REF!+1)</f>
        <v>1</v>
      </c>
      <c r="B19" s="52" t="s">
        <v>699</v>
      </c>
      <c r="C19" s="52" t="s">
        <v>700</v>
      </c>
      <c r="D19" s="54">
        <v>24</v>
      </c>
      <c r="E19" s="54">
        <v>480</v>
      </c>
      <c r="F19" s="54">
        <v>2400</v>
      </c>
      <c r="G19" s="55">
        <v>249.15</v>
      </c>
      <c r="H19" s="56">
        <f>I19-G19</f>
        <v>44.84700000000001</v>
      </c>
      <c r="I19" s="57">
        <f>G19*1.18</f>
        <v>293.997</v>
      </c>
      <c r="J19" s="58">
        <v>3474636420360</v>
      </c>
      <c r="K19" s="49"/>
    </row>
    <row r="20" spans="1:11" s="44" customFormat="1" ht="27" customHeight="1">
      <c r="A20" s="51">
        <v>2</v>
      </c>
      <c r="B20" s="52" t="s">
        <v>701</v>
      </c>
      <c r="C20" s="52" t="s">
        <v>702</v>
      </c>
      <c r="D20" s="54">
        <v>24</v>
      </c>
      <c r="E20" s="54">
        <v>480</v>
      </c>
      <c r="F20" s="54">
        <v>2400</v>
      </c>
      <c r="G20" s="55">
        <v>249.15</v>
      </c>
      <c r="H20" s="56">
        <f>I20-G20</f>
        <v>44.84700000000001</v>
      </c>
      <c r="I20" s="57">
        <f>G20*1.18</f>
        <v>293.997</v>
      </c>
      <c r="J20" s="58">
        <v>3474636420377</v>
      </c>
      <c r="K20" s="49"/>
    </row>
    <row r="21" spans="1:11" s="44" customFormat="1" ht="27" customHeight="1">
      <c r="A21" s="64" t="s">
        <v>263</v>
      </c>
      <c r="B21" s="65"/>
      <c r="C21" s="65"/>
      <c r="D21" s="66"/>
      <c r="E21" s="66"/>
      <c r="F21" s="66"/>
      <c r="G21" s="66"/>
      <c r="H21" s="67"/>
      <c r="I21" s="67"/>
      <c r="J21" s="68"/>
      <c r="K21" s="68"/>
    </row>
    <row r="22" spans="1:11" s="44" customFormat="1" ht="64.5" customHeight="1">
      <c r="A22" s="51">
        <f>IF(ISERR(#REF!+1)=TRUE,1,#REF!+1)</f>
        <v>1</v>
      </c>
      <c r="B22" s="52" t="s">
        <v>703</v>
      </c>
      <c r="C22" s="52" t="s">
        <v>704</v>
      </c>
      <c r="D22" s="54">
        <v>24</v>
      </c>
      <c r="E22" s="54">
        <v>480</v>
      </c>
      <c r="F22" s="54">
        <v>2400</v>
      </c>
      <c r="G22" s="55">
        <v>249.15</v>
      </c>
      <c r="H22" s="56">
        <f>I22-G22</f>
        <v>44.84700000000001</v>
      </c>
      <c r="I22" s="57">
        <f>G22*1.18</f>
        <v>293.997</v>
      </c>
      <c r="J22" s="58">
        <v>3474630324664</v>
      </c>
      <c r="K22" s="49"/>
    </row>
    <row r="23" spans="1:11" s="44" customFormat="1" ht="63" customHeight="1">
      <c r="A23" s="51">
        <v>2</v>
      </c>
      <c r="B23" s="52" t="s">
        <v>264</v>
      </c>
      <c r="C23" s="52" t="s">
        <v>265</v>
      </c>
      <c r="D23" s="54">
        <v>24</v>
      </c>
      <c r="E23" s="54">
        <v>480</v>
      </c>
      <c r="F23" s="54">
        <v>2400</v>
      </c>
      <c r="G23" s="55">
        <v>249.15</v>
      </c>
      <c r="H23" s="56">
        <f>I23-G23</f>
        <v>44.84700000000001</v>
      </c>
      <c r="I23" s="57">
        <f>G23*1.18</f>
        <v>293.997</v>
      </c>
      <c r="J23" s="58">
        <v>3474630324695</v>
      </c>
      <c r="K23" s="49"/>
    </row>
    <row r="24" spans="1:11" s="44" customFormat="1" ht="70.5" customHeight="1">
      <c r="A24" s="51">
        <v>3</v>
      </c>
      <c r="B24" s="52" t="s">
        <v>266</v>
      </c>
      <c r="C24" s="52" t="s">
        <v>267</v>
      </c>
      <c r="D24" s="54">
        <v>24</v>
      </c>
      <c r="E24" s="54">
        <v>480</v>
      </c>
      <c r="F24" s="54">
        <v>2400</v>
      </c>
      <c r="G24" s="55">
        <v>249.15</v>
      </c>
      <c r="H24" s="56">
        <f>I24-G24</f>
        <v>44.84700000000001</v>
      </c>
      <c r="I24" s="57">
        <f>G24*1.18</f>
        <v>293.997</v>
      </c>
      <c r="J24" s="58">
        <v>3474630324725</v>
      </c>
      <c r="K24" s="49"/>
    </row>
    <row r="25" spans="1:11" s="44" customFormat="1" ht="74.25" customHeight="1">
      <c r="A25" s="51">
        <f>IF(ISERR(A24+1)=TRUE,1,A24+1)</f>
        <v>4</v>
      </c>
      <c r="B25" s="52" t="s">
        <v>268</v>
      </c>
      <c r="C25" s="52" t="s">
        <v>269</v>
      </c>
      <c r="D25" s="54">
        <v>24</v>
      </c>
      <c r="E25" s="54">
        <v>480</v>
      </c>
      <c r="F25" s="54">
        <v>2400</v>
      </c>
      <c r="G25" s="55">
        <v>249.15</v>
      </c>
      <c r="H25" s="56">
        <f>I25-G25</f>
        <v>44.84700000000001</v>
      </c>
      <c r="I25" s="57">
        <f>G25*1.18</f>
        <v>293.997</v>
      </c>
      <c r="J25" s="58">
        <v>3474630703438</v>
      </c>
      <c r="K25" s="49"/>
    </row>
    <row r="26" spans="1:11" s="44" customFormat="1" ht="27" customHeight="1">
      <c r="A26" s="64" t="s">
        <v>237</v>
      </c>
      <c r="B26" s="65"/>
      <c r="C26" s="65"/>
      <c r="D26" s="66"/>
      <c r="E26" s="66"/>
      <c r="F26" s="66"/>
      <c r="G26" s="67"/>
      <c r="H26" s="67"/>
      <c r="I26" s="67"/>
      <c r="J26" s="68"/>
      <c r="K26" s="68"/>
    </row>
    <row r="27" spans="1:11" s="44" customFormat="1" ht="27" customHeight="1">
      <c r="A27" s="51">
        <f aca="true" t="shared" si="0" ref="A27:A33">IF(ISERR(A26+1)=TRUE,1,A26+1)</f>
        <v>1</v>
      </c>
      <c r="B27" s="52" t="s">
        <v>238</v>
      </c>
      <c r="C27" s="52" t="s">
        <v>239</v>
      </c>
      <c r="D27" s="54">
        <v>24</v>
      </c>
      <c r="E27" s="54">
        <v>480</v>
      </c>
      <c r="F27" s="54">
        <v>2400</v>
      </c>
      <c r="G27" s="55">
        <v>249.15</v>
      </c>
      <c r="H27" s="56">
        <f aca="true" t="shared" si="1" ref="H27:H33">I27-G27</f>
        <v>44.84700000000001</v>
      </c>
      <c r="I27" s="57">
        <f aca="true" t="shared" si="2" ref="I27:I33">G27*1.18</f>
        <v>293.997</v>
      </c>
      <c r="J27" s="58">
        <v>3474636362349</v>
      </c>
      <c r="K27" s="49"/>
    </row>
    <row r="28" spans="1:11" s="44" customFormat="1" ht="27" customHeight="1">
      <c r="A28" s="51">
        <f t="shared" si="0"/>
        <v>2</v>
      </c>
      <c r="B28" s="52" t="s">
        <v>240</v>
      </c>
      <c r="C28" s="52" t="s">
        <v>241</v>
      </c>
      <c r="D28" s="54">
        <v>24</v>
      </c>
      <c r="E28" s="54">
        <v>480</v>
      </c>
      <c r="F28" s="54">
        <v>2400</v>
      </c>
      <c r="G28" s="55">
        <v>249.15</v>
      </c>
      <c r="H28" s="56">
        <f t="shared" si="1"/>
        <v>44.84700000000001</v>
      </c>
      <c r="I28" s="57">
        <f t="shared" si="2"/>
        <v>293.997</v>
      </c>
      <c r="J28" s="58">
        <v>3474636362288</v>
      </c>
      <c r="K28" s="49"/>
    </row>
    <row r="29" spans="1:11" s="44" customFormat="1" ht="27" customHeight="1">
      <c r="A29" s="51">
        <f t="shared" si="0"/>
        <v>3</v>
      </c>
      <c r="B29" s="52" t="s">
        <v>242</v>
      </c>
      <c r="C29" s="52" t="s">
        <v>243</v>
      </c>
      <c r="D29" s="54">
        <v>24</v>
      </c>
      <c r="E29" s="54">
        <v>480</v>
      </c>
      <c r="F29" s="54">
        <v>2400</v>
      </c>
      <c r="G29" s="55">
        <v>249.15</v>
      </c>
      <c r="H29" s="56">
        <f t="shared" si="1"/>
        <v>44.84700000000001</v>
      </c>
      <c r="I29" s="57">
        <f t="shared" si="2"/>
        <v>293.997</v>
      </c>
      <c r="J29" s="58">
        <v>3474636362295</v>
      </c>
      <c r="K29" s="49"/>
    </row>
    <row r="30" spans="1:11" s="44" customFormat="1" ht="27" customHeight="1">
      <c r="A30" s="51">
        <f t="shared" si="0"/>
        <v>4</v>
      </c>
      <c r="B30" s="52" t="s">
        <v>244</v>
      </c>
      <c r="C30" s="52" t="s">
        <v>245</v>
      </c>
      <c r="D30" s="54">
        <v>24</v>
      </c>
      <c r="E30" s="54">
        <v>480</v>
      </c>
      <c r="F30" s="54">
        <v>2400</v>
      </c>
      <c r="G30" s="55">
        <v>249.15</v>
      </c>
      <c r="H30" s="56">
        <f t="shared" si="1"/>
        <v>44.84700000000001</v>
      </c>
      <c r="I30" s="57">
        <f t="shared" si="2"/>
        <v>293.997</v>
      </c>
      <c r="J30" s="58">
        <v>3474636362301</v>
      </c>
      <c r="K30" s="49"/>
    </row>
    <row r="31" spans="1:11" s="44" customFormat="1" ht="27" customHeight="1">
      <c r="A31" s="51">
        <f t="shared" si="0"/>
        <v>5</v>
      </c>
      <c r="B31" s="52" t="s">
        <v>246</v>
      </c>
      <c r="C31" s="52" t="s">
        <v>247</v>
      </c>
      <c r="D31" s="54">
        <v>24</v>
      </c>
      <c r="E31" s="54">
        <v>480</v>
      </c>
      <c r="F31" s="54">
        <v>2400</v>
      </c>
      <c r="G31" s="55">
        <v>249.15</v>
      </c>
      <c r="H31" s="56">
        <f t="shared" si="1"/>
        <v>44.84700000000001</v>
      </c>
      <c r="I31" s="57">
        <f t="shared" si="2"/>
        <v>293.997</v>
      </c>
      <c r="J31" s="58">
        <v>3474636362318</v>
      </c>
      <c r="K31" s="49"/>
    </row>
    <row r="32" spans="1:11" s="44" customFormat="1" ht="75.75" customHeight="1">
      <c r="A32" s="51">
        <f t="shared" si="0"/>
        <v>6</v>
      </c>
      <c r="B32" s="52" t="s">
        <v>248</v>
      </c>
      <c r="C32" s="52" t="s">
        <v>249</v>
      </c>
      <c r="D32" s="54">
        <v>24</v>
      </c>
      <c r="E32" s="54">
        <v>480</v>
      </c>
      <c r="F32" s="54">
        <v>2400</v>
      </c>
      <c r="G32" s="55">
        <v>249.15</v>
      </c>
      <c r="H32" s="56">
        <f t="shared" si="1"/>
        <v>44.84700000000001</v>
      </c>
      <c r="I32" s="57">
        <f t="shared" si="2"/>
        <v>293.997</v>
      </c>
      <c r="J32" s="58">
        <v>3474636362325</v>
      </c>
      <c r="K32" s="49"/>
    </row>
    <row r="33" spans="1:11" s="44" customFormat="1" ht="65.25" customHeight="1">
      <c r="A33" s="51">
        <f t="shared" si="0"/>
        <v>7</v>
      </c>
      <c r="B33" s="52" t="s">
        <v>250</v>
      </c>
      <c r="C33" s="52" t="s">
        <v>251</v>
      </c>
      <c r="D33" s="54">
        <v>24</v>
      </c>
      <c r="E33" s="54">
        <v>480</v>
      </c>
      <c r="F33" s="54">
        <v>2400</v>
      </c>
      <c r="G33" s="55">
        <v>249.15</v>
      </c>
      <c r="H33" s="56">
        <f t="shared" si="1"/>
        <v>44.84700000000001</v>
      </c>
      <c r="I33" s="57">
        <f t="shared" si="2"/>
        <v>293.997</v>
      </c>
      <c r="J33" s="58">
        <v>3474630703193</v>
      </c>
      <c r="K33" s="49"/>
    </row>
    <row r="34" spans="1:11" s="44" customFormat="1" ht="27" customHeight="1">
      <c r="A34" s="64" t="s">
        <v>252</v>
      </c>
      <c r="B34" s="65"/>
      <c r="C34" s="65"/>
      <c r="D34" s="66"/>
      <c r="E34" s="66"/>
      <c r="F34" s="66"/>
      <c r="G34" s="67"/>
      <c r="H34" s="67"/>
      <c r="I34" s="67"/>
      <c r="J34" s="68"/>
      <c r="K34" s="68"/>
    </row>
    <row r="35" spans="1:11" s="44" customFormat="1" ht="76.5" customHeight="1">
      <c r="A35" s="51">
        <f>IF(ISERR(A34+1)=TRUE,1,A34+1)</f>
        <v>1</v>
      </c>
      <c r="B35" s="52" t="s">
        <v>253</v>
      </c>
      <c r="C35" s="52" t="s">
        <v>254</v>
      </c>
      <c r="D35" s="54">
        <v>24</v>
      </c>
      <c r="E35" s="54">
        <v>480</v>
      </c>
      <c r="F35" s="54">
        <v>2400</v>
      </c>
      <c r="G35" s="55">
        <v>249.15</v>
      </c>
      <c r="H35" s="56">
        <f>I35-G35</f>
        <v>44.84700000000001</v>
      </c>
      <c r="I35" s="57">
        <f>G35*1.18</f>
        <v>293.997</v>
      </c>
      <c r="J35" s="58">
        <v>3474630669512</v>
      </c>
      <c r="K35" s="49"/>
    </row>
    <row r="36" spans="1:11" s="44" customFormat="1" ht="80.25" customHeight="1">
      <c r="A36" s="51">
        <f>IF(ISERR(A35+1)=TRUE,1,A35+1)</f>
        <v>2</v>
      </c>
      <c r="B36" s="52" t="s">
        <v>255</v>
      </c>
      <c r="C36" s="52" t="s">
        <v>256</v>
      </c>
      <c r="D36" s="54">
        <v>24</v>
      </c>
      <c r="E36" s="54">
        <v>480</v>
      </c>
      <c r="F36" s="54">
        <v>2400</v>
      </c>
      <c r="G36" s="55">
        <v>249.15</v>
      </c>
      <c r="H36" s="56">
        <f>I36-G36</f>
        <v>44.84700000000001</v>
      </c>
      <c r="I36" s="57">
        <f>G36*1.18</f>
        <v>293.997</v>
      </c>
      <c r="J36" s="58">
        <v>3474630669642</v>
      </c>
      <c r="K36" s="49"/>
    </row>
    <row r="37" spans="1:11" s="44" customFormat="1" ht="66.75" customHeight="1">
      <c r="A37" s="51">
        <f>IF(ISERR(A36+1)=TRUE,1,A36+1)</f>
        <v>3</v>
      </c>
      <c r="B37" s="52" t="s">
        <v>257</v>
      </c>
      <c r="C37" s="52" t="s">
        <v>258</v>
      </c>
      <c r="D37" s="54">
        <v>24</v>
      </c>
      <c r="E37" s="54">
        <v>480</v>
      </c>
      <c r="F37" s="54">
        <v>2400</v>
      </c>
      <c r="G37" s="55">
        <v>249.15</v>
      </c>
      <c r="H37" s="56">
        <f>I37-G37</f>
        <v>44.84700000000001</v>
      </c>
      <c r="I37" s="57">
        <f>G37*1.18</f>
        <v>293.997</v>
      </c>
      <c r="J37" s="58">
        <v>3474630669772</v>
      </c>
      <c r="K37" s="49"/>
    </row>
    <row r="38" spans="1:11" s="44" customFormat="1" ht="78" customHeight="1">
      <c r="A38" s="51">
        <f>IF(ISERR(A37+1)=TRUE,1,A37+1)</f>
        <v>4</v>
      </c>
      <c r="B38" s="52" t="s">
        <v>259</v>
      </c>
      <c r="C38" s="52" t="s">
        <v>260</v>
      </c>
      <c r="D38" s="54">
        <v>24</v>
      </c>
      <c r="E38" s="54">
        <v>480</v>
      </c>
      <c r="F38" s="54">
        <v>2400</v>
      </c>
      <c r="G38" s="55">
        <v>249.15</v>
      </c>
      <c r="H38" s="56">
        <f>I38-G38</f>
        <v>44.84700000000001</v>
      </c>
      <c r="I38" s="57">
        <f>G38*1.18</f>
        <v>293.997</v>
      </c>
      <c r="J38" s="58">
        <v>3474630669901</v>
      </c>
      <c r="K38" s="49"/>
    </row>
    <row r="39" spans="1:11" s="44" customFormat="1" ht="76.5" customHeight="1">
      <c r="A39" s="51">
        <f>IF(ISERR(A38+1)=TRUE,1,A38+1)</f>
        <v>5</v>
      </c>
      <c r="B39" s="52" t="s">
        <v>261</v>
      </c>
      <c r="C39" s="52" t="s">
        <v>262</v>
      </c>
      <c r="D39" s="54">
        <v>24</v>
      </c>
      <c r="E39" s="54">
        <v>480</v>
      </c>
      <c r="F39" s="54">
        <v>2400</v>
      </c>
      <c r="G39" s="55">
        <v>249.15</v>
      </c>
      <c r="H39" s="56">
        <f>I39-G39</f>
        <v>44.84700000000001</v>
      </c>
      <c r="I39" s="57">
        <f>G39*1.18</f>
        <v>293.997</v>
      </c>
      <c r="J39" s="58">
        <v>3474630703667</v>
      </c>
      <c r="K39" s="49"/>
    </row>
    <row r="40" spans="1:13" s="140" customFormat="1" ht="27" customHeight="1">
      <c r="A40" s="134" t="s">
        <v>12</v>
      </c>
      <c r="B40" s="135"/>
      <c r="C40" s="135"/>
      <c r="D40" s="136"/>
      <c r="E40" s="136"/>
      <c r="F40" s="136"/>
      <c r="G40" s="137"/>
      <c r="H40" s="137"/>
      <c r="I40" s="137"/>
      <c r="J40" s="142"/>
      <c r="K40" s="139"/>
      <c r="L40" s="143"/>
      <c r="M40" s="143"/>
    </row>
    <row r="41" spans="1:11" s="44" customFormat="1" ht="81" customHeight="1">
      <c r="A41" s="70">
        <f>IF(ISERR(A40+1)=TRUE,1,A40+1)</f>
        <v>1</v>
      </c>
      <c r="B41" s="71" t="s">
        <v>13</v>
      </c>
      <c r="C41" s="71" t="s">
        <v>14</v>
      </c>
      <c r="D41" s="54">
        <v>6</v>
      </c>
      <c r="E41" s="54">
        <v>72</v>
      </c>
      <c r="F41" s="54">
        <v>288</v>
      </c>
      <c r="G41" s="72">
        <v>677.29</v>
      </c>
      <c r="H41" s="72">
        <f>I41-G41</f>
        <v>121.91219999999998</v>
      </c>
      <c r="I41" s="73">
        <f>G41*1.18</f>
        <v>799.2022</v>
      </c>
      <c r="J41" s="74">
        <v>3474630665132</v>
      </c>
      <c r="K41" s="49"/>
    </row>
    <row r="42" spans="1:13" s="140" customFormat="1" ht="27" customHeight="1">
      <c r="A42" s="134" t="s">
        <v>15</v>
      </c>
      <c r="B42" s="135"/>
      <c r="C42" s="135"/>
      <c r="D42" s="136"/>
      <c r="E42" s="136"/>
      <c r="F42" s="136"/>
      <c r="G42" s="137"/>
      <c r="H42" s="137"/>
      <c r="I42" s="137"/>
      <c r="J42" s="142"/>
      <c r="K42" s="144"/>
      <c r="L42" s="143"/>
      <c r="M42" s="143"/>
    </row>
    <row r="43" spans="1:11" s="44" customFormat="1" ht="27" customHeight="1">
      <c r="A43" s="64" t="s">
        <v>16</v>
      </c>
      <c r="B43" s="76"/>
      <c r="C43" s="76"/>
      <c r="D43" s="66"/>
      <c r="E43" s="66"/>
      <c r="F43" s="66"/>
      <c r="G43" s="67"/>
      <c r="H43" s="67"/>
      <c r="I43" s="67"/>
      <c r="J43" s="68"/>
      <c r="K43" s="68"/>
    </row>
    <row r="44" spans="1:11" s="44" customFormat="1" ht="27" customHeight="1">
      <c r="A44" s="70">
        <f>IF(ISERR(A43+1)=TRUE,1,A43+1)</f>
        <v>1</v>
      </c>
      <c r="B44" s="52" t="s">
        <v>17</v>
      </c>
      <c r="C44" s="52" t="s">
        <v>18</v>
      </c>
      <c r="D44" s="54">
        <v>24</v>
      </c>
      <c r="E44" s="54">
        <v>480</v>
      </c>
      <c r="F44" s="54">
        <v>2400</v>
      </c>
      <c r="G44" s="55">
        <v>249.15</v>
      </c>
      <c r="H44" s="56">
        <f>I44-G44</f>
        <v>44.84700000000001</v>
      </c>
      <c r="I44" s="57">
        <f>G44*1.18</f>
        <v>293.997</v>
      </c>
      <c r="J44" s="58">
        <v>3474630567870</v>
      </c>
      <c r="K44" s="49"/>
    </row>
    <row r="45" spans="1:11" s="44" customFormat="1" ht="27" customHeight="1">
      <c r="A45" s="64" t="s">
        <v>19</v>
      </c>
      <c r="B45" s="76"/>
      <c r="C45" s="76"/>
      <c r="D45" s="66"/>
      <c r="E45" s="66"/>
      <c r="F45" s="66"/>
      <c r="G45" s="67"/>
      <c r="H45" s="67"/>
      <c r="I45" s="67"/>
      <c r="J45" s="68"/>
      <c r="K45" s="68"/>
    </row>
    <row r="46" spans="1:11" s="44" customFormat="1" ht="27" customHeight="1">
      <c r="A46" s="51">
        <f aca="true" t="shared" si="3" ref="A46:A55">IF(ISERR(A45+1)=TRUE,1,A45+1)</f>
        <v>1</v>
      </c>
      <c r="B46" s="52" t="s">
        <v>20</v>
      </c>
      <c r="C46" s="52" t="s">
        <v>21</v>
      </c>
      <c r="D46" s="54">
        <v>24</v>
      </c>
      <c r="E46" s="54">
        <v>480</v>
      </c>
      <c r="F46" s="54">
        <v>2400</v>
      </c>
      <c r="G46" s="55">
        <v>249.15</v>
      </c>
      <c r="H46" s="56">
        <f>I46-G46</f>
        <v>44.84700000000001</v>
      </c>
      <c r="I46" s="57">
        <f>G46*1.18</f>
        <v>293.997</v>
      </c>
      <c r="J46" s="58">
        <v>3474630324541</v>
      </c>
      <c r="K46" s="49"/>
    </row>
    <row r="47" spans="1:11" s="44" customFormat="1" ht="27" customHeight="1">
      <c r="A47" s="51">
        <f t="shared" si="3"/>
        <v>2</v>
      </c>
      <c r="B47" s="52" t="s">
        <v>22</v>
      </c>
      <c r="C47" s="52" t="s">
        <v>23</v>
      </c>
      <c r="D47" s="54">
        <v>24</v>
      </c>
      <c r="E47" s="54">
        <v>480</v>
      </c>
      <c r="F47" s="54">
        <v>2400</v>
      </c>
      <c r="G47" s="55">
        <v>249.15</v>
      </c>
      <c r="H47" s="56">
        <f aca="true" t="shared" si="4" ref="H47:H90">I47-G47</f>
        <v>44.84700000000001</v>
      </c>
      <c r="I47" s="57">
        <f aca="true" t="shared" si="5" ref="I47:I110">G47*1.18</f>
        <v>293.997</v>
      </c>
      <c r="J47" s="58">
        <v>3474630324565</v>
      </c>
      <c r="K47" s="49"/>
    </row>
    <row r="48" spans="1:11" s="44" customFormat="1" ht="27" customHeight="1">
      <c r="A48" s="51">
        <f t="shared" si="3"/>
        <v>3</v>
      </c>
      <c r="B48" s="52" t="s">
        <v>24</v>
      </c>
      <c r="C48" s="52" t="s">
        <v>25</v>
      </c>
      <c r="D48" s="54">
        <v>24</v>
      </c>
      <c r="E48" s="54">
        <v>480</v>
      </c>
      <c r="F48" s="54">
        <v>2400</v>
      </c>
      <c r="G48" s="55">
        <v>249.15</v>
      </c>
      <c r="H48" s="56">
        <f t="shared" si="4"/>
        <v>44.84700000000001</v>
      </c>
      <c r="I48" s="57">
        <f t="shared" si="5"/>
        <v>293.997</v>
      </c>
      <c r="J48" s="58">
        <v>3474630324619</v>
      </c>
      <c r="K48" s="49"/>
    </row>
    <row r="49" spans="1:11" s="44" customFormat="1" ht="27" customHeight="1">
      <c r="A49" s="51">
        <f t="shared" si="3"/>
        <v>4</v>
      </c>
      <c r="B49" s="52" t="s">
        <v>26</v>
      </c>
      <c r="C49" s="52" t="s">
        <v>27</v>
      </c>
      <c r="D49" s="54">
        <v>24</v>
      </c>
      <c r="E49" s="54">
        <v>480</v>
      </c>
      <c r="F49" s="54">
        <v>2400</v>
      </c>
      <c r="G49" s="55">
        <v>249.15</v>
      </c>
      <c r="H49" s="56">
        <f t="shared" si="4"/>
        <v>44.84700000000001</v>
      </c>
      <c r="I49" s="57">
        <f t="shared" si="5"/>
        <v>293.997</v>
      </c>
      <c r="J49" s="58">
        <v>3474630325647</v>
      </c>
      <c r="K49" s="49"/>
    </row>
    <row r="50" spans="1:11" s="44" customFormat="1" ht="27" customHeight="1">
      <c r="A50" s="51">
        <f t="shared" si="3"/>
        <v>5</v>
      </c>
      <c r="B50" s="52" t="s">
        <v>28</v>
      </c>
      <c r="C50" s="52" t="s">
        <v>29</v>
      </c>
      <c r="D50" s="54">
        <v>24</v>
      </c>
      <c r="E50" s="54">
        <v>480</v>
      </c>
      <c r="F50" s="54">
        <v>2400</v>
      </c>
      <c r="G50" s="55">
        <v>249.15</v>
      </c>
      <c r="H50" s="56">
        <f t="shared" si="4"/>
        <v>44.84700000000001</v>
      </c>
      <c r="I50" s="57">
        <f t="shared" si="5"/>
        <v>293.997</v>
      </c>
      <c r="J50" s="58">
        <v>3474630326682</v>
      </c>
      <c r="K50" s="49"/>
    </row>
    <row r="51" spans="1:11" s="44" customFormat="1" ht="27" customHeight="1">
      <c r="A51" s="51">
        <f t="shared" si="3"/>
        <v>6</v>
      </c>
      <c r="B51" s="52" t="s">
        <v>30</v>
      </c>
      <c r="C51" s="52" t="s">
        <v>31</v>
      </c>
      <c r="D51" s="54">
        <v>24</v>
      </c>
      <c r="E51" s="54">
        <v>480</v>
      </c>
      <c r="F51" s="54">
        <v>2400</v>
      </c>
      <c r="G51" s="55">
        <v>249.15</v>
      </c>
      <c r="H51" s="56">
        <f t="shared" si="4"/>
        <v>44.84700000000001</v>
      </c>
      <c r="I51" s="57">
        <f t="shared" si="5"/>
        <v>293.997</v>
      </c>
      <c r="J51" s="58">
        <v>3474630326798</v>
      </c>
      <c r="K51" s="49"/>
    </row>
    <row r="52" spans="1:11" s="44" customFormat="1" ht="27" customHeight="1">
      <c r="A52" s="51">
        <f t="shared" si="3"/>
        <v>7</v>
      </c>
      <c r="B52" s="52" t="s">
        <v>32</v>
      </c>
      <c r="C52" s="52" t="s">
        <v>33</v>
      </c>
      <c r="D52" s="54">
        <v>24</v>
      </c>
      <c r="E52" s="54">
        <v>480</v>
      </c>
      <c r="F52" s="54">
        <v>2400</v>
      </c>
      <c r="G52" s="55">
        <v>249.15</v>
      </c>
      <c r="H52" s="56">
        <f t="shared" si="4"/>
        <v>44.84700000000001</v>
      </c>
      <c r="I52" s="57">
        <f t="shared" si="5"/>
        <v>293.997</v>
      </c>
      <c r="J52" s="58">
        <v>3474630326897</v>
      </c>
      <c r="K52" s="49"/>
    </row>
    <row r="53" spans="1:11" s="44" customFormat="1" ht="27" customHeight="1">
      <c r="A53" s="51">
        <f t="shared" si="3"/>
        <v>8</v>
      </c>
      <c r="B53" s="52" t="s">
        <v>34</v>
      </c>
      <c r="C53" s="52" t="s">
        <v>35</v>
      </c>
      <c r="D53" s="54">
        <v>24</v>
      </c>
      <c r="E53" s="54">
        <v>480</v>
      </c>
      <c r="F53" s="54">
        <v>2400</v>
      </c>
      <c r="G53" s="55">
        <v>249.15</v>
      </c>
      <c r="H53" s="56">
        <f t="shared" si="4"/>
        <v>44.84700000000001</v>
      </c>
      <c r="I53" s="57">
        <f t="shared" si="5"/>
        <v>293.997</v>
      </c>
      <c r="J53" s="58">
        <v>3474630326972</v>
      </c>
      <c r="K53" s="49"/>
    </row>
    <row r="54" spans="1:11" s="44" customFormat="1" ht="27" customHeight="1">
      <c r="A54" s="51">
        <f t="shared" si="3"/>
        <v>9</v>
      </c>
      <c r="B54" s="52" t="s">
        <v>36</v>
      </c>
      <c r="C54" s="52" t="s">
        <v>37</v>
      </c>
      <c r="D54" s="54">
        <v>24</v>
      </c>
      <c r="E54" s="54">
        <v>480</v>
      </c>
      <c r="F54" s="54">
        <v>2400</v>
      </c>
      <c r="G54" s="55">
        <v>249.15</v>
      </c>
      <c r="H54" s="56">
        <f t="shared" si="4"/>
        <v>44.84700000000001</v>
      </c>
      <c r="I54" s="57">
        <f t="shared" si="5"/>
        <v>293.997</v>
      </c>
      <c r="J54" s="58">
        <v>3474630324404</v>
      </c>
      <c r="K54" s="49"/>
    </row>
    <row r="55" spans="1:11" s="44" customFormat="1" ht="27" customHeight="1">
      <c r="A55" s="51">
        <f t="shared" si="3"/>
        <v>10</v>
      </c>
      <c r="B55" s="52" t="s">
        <v>38</v>
      </c>
      <c r="C55" s="52" t="s">
        <v>39</v>
      </c>
      <c r="D55" s="54">
        <v>24</v>
      </c>
      <c r="E55" s="54">
        <v>480</v>
      </c>
      <c r="F55" s="54">
        <v>2400</v>
      </c>
      <c r="G55" s="55">
        <v>249.15</v>
      </c>
      <c r="H55" s="56">
        <f t="shared" si="4"/>
        <v>44.84700000000001</v>
      </c>
      <c r="I55" s="57">
        <f t="shared" si="5"/>
        <v>293.997</v>
      </c>
      <c r="J55" s="58">
        <v>3474630324527</v>
      </c>
      <c r="K55" s="49"/>
    </row>
    <row r="56" spans="1:11" s="44" customFormat="1" ht="27" customHeight="1">
      <c r="A56" s="64" t="s">
        <v>40</v>
      </c>
      <c r="B56" s="76"/>
      <c r="C56" s="76"/>
      <c r="D56" s="77"/>
      <c r="E56" s="77"/>
      <c r="F56" s="77"/>
      <c r="G56" s="78"/>
      <c r="H56" s="78"/>
      <c r="I56" s="78"/>
      <c r="J56" s="79"/>
      <c r="K56" s="79"/>
    </row>
    <row r="57" spans="1:11" s="44" customFormat="1" ht="27" customHeight="1">
      <c r="A57" s="51">
        <f aca="true" t="shared" si="6" ref="A57:A62">IF(ISERR(A56+1)=TRUE,1,A56+1)</f>
        <v>1</v>
      </c>
      <c r="B57" s="52" t="s">
        <v>41</v>
      </c>
      <c r="C57" s="52" t="s">
        <v>42</v>
      </c>
      <c r="D57" s="54">
        <v>24</v>
      </c>
      <c r="E57" s="54">
        <v>480</v>
      </c>
      <c r="F57" s="54">
        <v>2400</v>
      </c>
      <c r="G57" s="55">
        <v>249.15</v>
      </c>
      <c r="H57" s="56">
        <f t="shared" si="4"/>
        <v>44.84700000000001</v>
      </c>
      <c r="I57" s="57">
        <f t="shared" si="5"/>
        <v>293.997</v>
      </c>
      <c r="J57" s="58">
        <v>3474630324534</v>
      </c>
      <c r="K57" s="49"/>
    </row>
    <row r="58" spans="1:11" s="44" customFormat="1" ht="27" customHeight="1">
      <c r="A58" s="51">
        <f t="shared" si="6"/>
        <v>2</v>
      </c>
      <c r="B58" s="52" t="s">
        <v>43</v>
      </c>
      <c r="C58" s="52" t="s">
        <v>44</v>
      </c>
      <c r="D58" s="54">
        <v>24</v>
      </c>
      <c r="E58" s="54">
        <v>480</v>
      </c>
      <c r="F58" s="54">
        <v>2400</v>
      </c>
      <c r="G58" s="55">
        <v>249.15</v>
      </c>
      <c r="H58" s="56">
        <f t="shared" si="4"/>
        <v>44.84700000000001</v>
      </c>
      <c r="I58" s="57">
        <f t="shared" si="5"/>
        <v>293.997</v>
      </c>
      <c r="J58" s="58">
        <v>3474630337589</v>
      </c>
      <c r="K58" s="49"/>
    </row>
    <row r="59" spans="1:11" s="44" customFormat="1" ht="27" customHeight="1">
      <c r="A59" s="51">
        <f t="shared" si="6"/>
        <v>3</v>
      </c>
      <c r="B59" s="52" t="s">
        <v>45</v>
      </c>
      <c r="C59" s="52" t="s">
        <v>46</v>
      </c>
      <c r="D59" s="54">
        <v>24</v>
      </c>
      <c r="E59" s="54">
        <v>480</v>
      </c>
      <c r="F59" s="54">
        <v>2400</v>
      </c>
      <c r="G59" s="55">
        <v>249.15</v>
      </c>
      <c r="H59" s="56">
        <f t="shared" si="4"/>
        <v>44.84700000000001</v>
      </c>
      <c r="I59" s="57">
        <f t="shared" si="5"/>
        <v>293.997</v>
      </c>
      <c r="J59" s="58">
        <v>3474630326620</v>
      </c>
      <c r="K59" s="49"/>
    </row>
    <row r="60" spans="1:11" s="44" customFormat="1" ht="27" customHeight="1">
      <c r="A60" s="51">
        <f t="shared" si="6"/>
        <v>4</v>
      </c>
      <c r="B60" s="52" t="s">
        <v>47</v>
      </c>
      <c r="C60" s="52" t="s">
        <v>48</v>
      </c>
      <c r="D60" s="54">
        <v>24</v>
      </c>
      <c r="E60" s="54">
        <v>480</v>
      </c>
      <c r="F60" s="54">
        <v>2400</v>
      </c>
      <c r="G60" s="55">
        <v>249.15</v>
      </c>
      <c r="H60" s="56">
        <f t="shared" si="4"/>
        <v>44.84700000000001</v>
      </c>
      <c r="I60" s="57">
        <f t="shared" si="5"/>
        <v>293.997</v>
      </c>
      <c r="J60" s="58">
        <v>3474630337305</v>
      </c>
      <c r="K60" s="49"/>
    </row>
    <row r="61" spans="1:11" s="44" customFormat="1" ht="27" customHeight="1">
      <c r="A61" s="51">
        <f t="shared" si="6"/>
        <v>5</v>
      </c>
      <c r="B61" s="52" t="s">
        <v>49</v>
      </c>
      <c r="C61" s="52" t="s">
        <v>50</v>
      </c>
      <c r="D61" s="54">
        <v>24</v>
      </c>
      <c r="E61" s="54">
        <v>480</v>
      </c>
      <c r="F61" s="54">
        <v>2400</v>
      </c>
      <c r="G61" s="55">
        <v>249.15</v>
      </c>
      <c r="H61" s="56">
        <f t="shared" si="4"/>
        <v>44.84700000000001</v>
      </c>
      <c r="I61" s="57">
        <f t="shared" si="5"/>
        <v>293.997</v>
      </c>
      <c r="J61" s="58">
        <v>3474630326941</v>
      </c>
      <c r="K61" s="49"/>
    </row>
    <row r="62" spans="1:11" s="44" customFormat="1" ht="27" customHeight="1">
      <c r="A62" s="51">
        <f t="shared" si="6"/>
        <v>6</v>
      </c>
      <c r="B62" s="52" t="s">
        <v>51</v>
      </c>
      <c r="C62" s="52" t="s">
        <v>52</v>
      </c>
      <c r="D62" s="54">
        <v>24</v>
      </c>
      <c r="E62" s="54">
        <v>480</v>
      </c>
      <c r="F62" s="54">
        <v>2400</v>
      </c>
      <c r="G62" s="55">
        <v>249.15</v>
      </c>
      <c r="H62" s="56">
        <f t="shared" si="4"/>
        <v>44.84700000000001</v>
      </c>
      <c r="I62" s="57">
        <f t="shared" si="5"/>
        <v>293.997</v>
      </c>
      <c r="J62" s="58">
        <v>3474630324497</v>
      </c>
      <c r="K62" s="49"/>
    </row>
    <row r="63" spans="1:11" s="44" customFormat="1" ht="27" customHeight="1">
      <c r="A63" s="64" t="s">
        <v>53</v>
      </c>
      <c r="B63" s="80"/>
      <c r="C63" s="80"/>
      <c r="D63" s="81"/>
      <c r="E63" s="81"/>
      <c r="F63" s="81"/>
      <c r="G63" s="81"/>
      <c r="H63" s="81"/>
      <c r="I63" s="81"/>
      <c r="J63" s="82"/>
      <c r="K63" s="82"/>
    </row>
    <row r="64" spans="1:11" s="44" customFormat="1" ht="27" customHeight="1">
      <c r="A64" s="51">
        <f>IF(ISERR(A63+1)=TRUE,1,A63+1)</f>
        <v>1</v>
      </c>
      <c r="B64" s="52" t="s">
        <v>54</v>
      </c>
      <c r="C64" s="52" t="s">
        <v>55</v>
      </c>
      <c r="D64" s="54">
        <v>24</v>
      </c>
      <c r="E64" s="54">
        <v>480</v>
      </c>
      <c r="F64" s="54">
        <v>2400</v>
      </c>
      <c r="G64" s="55">
        <v>249.15</v>
      </c>
      <c r="H64" s="56">
        <f t="shared" si="4"/>
        <v>44.84700000000001</v>
      </c>
      <c r="I64" s="57">
        <f t="shared" si="5"/>
        <v>293.997</v>
      </c>
      <c r="J64" s="58">
        <v>3474630461567</v>
      </c>
      <c r="K64" s="49"/>
    </row>
    <row r="65" spans="1:11" s="44" customFormat="1" ht="27" customHeight="1">
      <c r="A65" s="51">
        <f>IF(ISERR(A64+1)=TRUE,1,A64+1)</f>
        <v>2</v>
      </c>
      <c r="B65" s="52" t="s">
        <v>56</v>
      </c>
      <c r="C65" s="52" t="s">
        <v>57</v>
      </c>
      <c r="D65" s="54">
        <v>24</v>
      </c>
      <c r="E65" s="54">
        <v>480</v>
      </c>
      <c r="F65" s="54">
        <v>2400</v>
      </c>
      <c r="G65" s="55">
        <v>249.15</v>
      </c>
      <c r="H65" s="56">
        <f t="shared" si="4"/>
        <v>44.84700000000001</v>
      </c>
      <c r="I65" s="57">
        <f t="shared" si="5"/>
        <v>293.997</v>
      </c>
      <c r="J65" s="58">
        <v>3474630461697</v>
      </c>
      <c r="K65" s="49"/>
    </row>
    <row r="66" spans="1:11" s="44" customFormat="1" ht="27" customHeight="1">
      <c r="A66" s="51">
        <f>IF(ISERR(A65+1)=TRUE,1,A65+1)</f>
        <v>3</v>
      </c>
      <c r="B66" s="52" t="s">
        <v>58</v>
      </c>
      <c r="C66" s="52" t="s">
        <v>59</v>
      </c>
      <c r="D66" s="54">
        <v>24</v>
      </c>
      <c r="E66" s="54">
        <v>480</v>
      </c>
      <c r="F66" s="54">
        <v>2400</v>
      </c>
      <c r="G66" s="55">
        <v>249.15</v>
      </c>
      <c r="H66" s="56">
        <f t="shared" si="4"/>
        <v>44.84700000000001</v>
      </c>
      <c r="I66" s="57">
        <f t="shared" si="5"/>
        <v>293.997</v>
      </c>
      <c r="J66" s="58">
        <v>3474630461864</v>
      </c>
      <c r="K66" s="49"/>
    </row>
    <row r="67" spans="1:11" s="44" customFormat="1" ht="27" customHeight="1">
      <c r="A67" s="64" t="s">
        <v>60</v>
      </c>
      <c r="B67" s="80"/>
      <c r="C67" s="80"/>
      <c r="D67" s="81"/>
      <c r="E67" s="81"/>
      <c r="F67" s="81"/>
      <c r="G67" s="81"/>
      <c r="H67" s="81"/>
      <c r="I67" s="81"/>
      <c r="J67" s="82"/>
      <c r="K67" s="82"/>
    </row>
    <row r="68" spans="1:11" s="44" customFormat="1" ht="27" customHeight="1">
      <c r="A68" s="70">
        <f>IF(ISERR(A67+1)=TRUE,1,A67+1)</f>
        <v>1</v>
      </c>
      <c r="B68" s="52" t="s">
        <v>61</v>
      </c>
      <c r="C68" s="52" t="s">
        <v>62</v>
      </c>
      <c r="D68" s="54">
        <v>24</v>
      </c>
      <c r="E68" s="54">
        <v>480</v>
      </c>
      <c r="F68" s="54">
        <v>2400</v>
      </c>
      <c r="G68" s="55">
        <v>249.15</v>
      </c>
      <c r="H68" s="56">
        <f t="shared" si="4"/>
        <v>44.84700000000001</v>
      </c>
      <c r="I68" s="57">
        <f t="shared" si="5"/>
        <v>293.997</v>
      </c>
      <c r="J68" s="58">
        <v>3474630574144</v>
      </c>
      <c r="K68" s="49"/>
    </row>
    <row r="69" spans="1:11" s="44" customFormat="1" ht="27" customHeight="1">
      <c r="A69" s="70">
        <f>IF(ISERR(A68+1)=TRUE,1,A68+1)</f>
        <v>2</v>
      </c>
      <c r="B69" s="52" t="s">
        <v>63</v>
      </c>
      <c r="C69" s="52" t="s">
        <v>64</v>
      </c>
      <c r="D69" s="54">
        <v>24</v>
      </c>
      <c r="E69" s="54">
        <v>480</v>
      </c>
      <c r="F69" s="54">
        <v>2400</v>
      </c>
      <c r="G69" s="55">
        <v>249.15</v>
      </c>
      <c r="H69" s="56">
        <f t="shared" si="4"/>
        <v>44.84700000000001</v>
      </c>
      <c r="I69" s="57">
        <f t="shared" si="5"/>
        <v>293.997</v>
      </c>
      <c r="J69" s="58">
        <v>3474630651456</v>
      </c>
      <c r="K69" s="49"/>
    </row>
    <row r="70" spans="1:11" s="44" customFormat="1" ht="27" customHeight="1">
      <c r="A70" s="70">
        <f>IF(ISERR(A69+1)=TRUE,1,A69+1)</f>
        <v>3</v>
      </c>
      <c r="B70" s="52" t="s">
        <v>65</v>
      </c>
      <c r="C70" s="52" t="s">
        <v>66</v>
      </c>
      <c r="D70" s="54">
        <v>24</v>
      </c>
      <c r="E70" s="54">
        <v>480</v>
      </c>
      <c r="F70" s="54">
        <v>2400</v>
      </c>
      <c r="G70" s="55">
        <v>249.15</v>
      </c>
      <c r="H70" s="56">
        <f t="shared" si="4"/>
        <v>44.84700000000001</v>
      </c>
      <c r="I70" s="57">
        <f t="shared" si="5"/>
        <v>293.997</v>
      </c>
      <c r="J70" s="58">
        <v>3474630574274</v>
      </c>
      <c r="K70" s="49"/>
    </row>
    <row r="71" spans="1:11" s="44" customFormat="1" ht="27" customHeight="1">
      <c r="A71" s="70">
        <f>IF(ISERR(A70+1)=TRUE,1,A70+1)</f>
        <v>4</v>
      </c>
      <c r="B71" s="52" t="s">
        <v>67</v>
      </c>
      <c r="C71" s="52" t="s">
        <v>68</v>
      </c>
      <c r="D71" s="54">
        <v>24</v>
      </c>
      <c r="E71" s="54">
        <v>480</v>
      </c>
      <c r="F71" s="54">
        <v>2400</v>
      </c>
      <c r="G71" s="55">
        <v>249.15</v>
      </c>
      <c r="H71" s="56">
        <f t="shared" si="4"/>
        <v>44.84700000000001</v>
      </c>
      <c r="I71" s="57">
        <f t="shared" si="5"/>
        <v>293.997</v>
      </c>
      <c r="J71" s="58">
        <v>3474630651586</v>
      </c>
      <c r="K71" s="49"/>
    </row>
    <row r="72" spans="1:11" s="44" customFormat="1" ht="27" customHeight="1">
      <c r="A72" s="64" t="s">
        <v>69</v>
      </c>
      <c r="B72" s="65"/>
      <c r="C72" s="65"/>
      <c r="D72" s="66"/>
      <c r="E72" s="66"/>
      <c r="F72" s="66"/>
      <c r="G72" s="67"/>
      <c r="H72" s="67"/>
      <c r="I72" s="67"/>
      <c r="J72" s="68"/>
      <c r="K72" s="68"/>
    </row>
    <row r="73" spans="1:11" s="44" customFormat="1" ht="27" customHeight="1">
      <c r="A73" s="70">
        <f>IF(ISERR(A72+1)=TRUE,1,A72+1)</f>
        <v>1</v>
      </c>
      <c r="B73" s="52" t="s">
        <v>70</v>
      </c>
      <c r="C73" s="52" t="s">
        <v>71</v>
      </c>
      <c r="D73" s="54">
        <v>24</v>
      </c>
      <c r="E73" s="54">
        <v>480</v>
      </c>
      <c r="F73" s="54">
        <v>2400</v>
      </c>
      <c r="G73" s="55">
        <v>249.15</v>
      </c>
      <c r="H73" s="56">
        <f t="shared" si="4"/>
        <v>44.84700000000001</v>
      </c>
      <c r="I73" s="57">
        <f t="shared" si="5"/>
        <v>293.997</v>
      </c>
      <c r="J73" s="58">
        <v>3474630324749</v>
      </c>
      <c r="K73" s="49"/>
    </row>
    <row r="74" spans="1:11" s="44" customFormat="1" ht="27" customHeight="1">
      <c r="A74" s="51">
        <f>IF(ISERR(A73+1)=TRUE,1,A73+1)</f>
        <v>2</v>
      </c>
      <c r="B74" s="52" t="s">
        <v>72</v>
      </c>
      <c r="C74" s="52" t="s">
        <v>73</v>
      </c>
      <c r="D74" s="54">
        <v>24</v>
      </c>
      <c r="E74" s="54">
        <v>480</v>
      </c>
      <c r="F74" s="54">
        <v>2400</v>
      </c>
      <c r="G74" s="55">
        <v>249.15</v>
      </c>
      <c r="H74" s="56">
        <f t="shared" si="4"/>
        <v>44.84700000000001</v>
      </c>
      <c r="I74" s="57">
        <f t="shared" si="5"/>
        <v>293.997</v>
      </c>
      <c r="J74" s="58">
        <v>3474630337220</v>
      </c>
      <c r="K74" s="49"/>
    </row>
    <row r="75" spans="1:11" s="44" customFormat="1" ht="27" customHeight="1">
      <c r="A75" s="51">
        <f>IF(ISERR(A74+1)=TRUE,1,A74+1)</f>
        <v>3</v>
      </c>
      <c r="B75" s="52" t="s">
        <v>74</v>
      </c>
      <c r="C75" s="52" t="s">
        <v>75</v>
      </c>
      <c r="D75" s="54">
        <v>24</v>
      </c>
      <c r="E75" s="54">
        <v>480</v>
      </c>
      <c r="F75" s="54">
        <v>2400</v>
      </c>
      <c r="G75" s="55">
        <v>249.15</v>
      </c>
      <c r="H75" s="56">
        <f t="shared" si="4"/>
        <v>44.84700000000001</v>
      </c>
      <c r="I75" s="57">
        <f t="shared" si="5"/>
        <v>293.997</v>
      </c>
      <c r="J75" s="58">
        <v>3474630326835</v>
      </c>
      <c r="K75" s="49"/>
    </row>
    <row r="76" spans="1:11" s="44" customFormat="1" ht="27" customHeight="1">
      <c r="A76" s="51">
        <f>IF(ISERR(A75+1)=TRUE,1,A75+1)</f>
        <v>4</v>
      </c>
      <c r="B76" s="52" t="s">
        <v>76</v>
      </c>
      <c r="C76" s="52" t="s">
        <v>77</v>
      </c>
      <c r="D76" s="54">
        <v>24</v>
      </c>
      <c r="E76" s="54">
        <v>480</v>
      </c>
      <c r="F76" s="54">
        <v>2400</v>
      </c>
      <c r="G76" s="55">
        <v>249.15</v>
      </c>
      <c r="H76" s="56">
        <f t="shared" si="4"/>
        <v>44.84700000000001</v>
      </c>
      <c r="I76" s="57">
        <f t="shared" si="5"/>
        <v>293.997</v>
      </c>
      <c r="J76" s="58">
        <v>3474630336926</v>
      </c>
      <c r="K76" s="49"/>
    </row>
    <row r="77" spans="1:11" s="44" customFormat="1" ht="27" customHeight="1">
      <c r="A77" s="51">
        <f>IF(ISERR(A76+1)=TRUE,1,A76+1)</f>
        <v>5</v>
      </c>
      <c r="B77" s="52" t="s">
        <v>78</v>
      </c>
      <c r="C77" s="52" t="s">
        <v>79</v>
      </c>
      <c r="D77" s="54">
        <v>24</v>
      </c>
      <c r="E77" s="54">
        <v>480</v>
      </c>
      <c r="F77" s="54">
        <v>2400</v>
      </c>
      <c r="G77" s="55">
        <v>249.15</v>
      </c>
      <c r="H77" s="56">
        <f t="shared" si="4"/>
        <v>44.84700000000001</v>
      </c>
      <c r="I77" s="57">
        <f t="shared" si="5"/>
        <v>293.997</v>
      </c>
      <c r="J77" s="58">
        <v>3474630324343</v>
      </c>
      <c r="K77" s="49"/>
    </row>
    <row r="78" spans="1:11" s="44" customFormat="1" ht="27" customHeight="1">
      <c r="A78" s="64" t="s">
        <v>80</v>
      </c>
      <c r="B78" s="65"/>
      <c r="C78" s="65"/>
      <c r="D78" s="66"/>
      <c r="E78" s="66"/>
      <c r="F78" s="66"/>
      <c r="G78" s="67"/>
      <c r="H78" s="67"/>
      <c r="I78" s="67"/>
      <c r="J78" s="83"/>
      <c r="K78" s="83"/>
    </row>
    <row r="79" spans="1:11" s="44" customFormat="1" ht="27" customHeight="1">
      <c r="A79" s="51">
        <f>IF(ISERR(#REF!+1)=TRUE,1,#REF!+1)</f>
        <v>1</v>
      </c>
      <c r="B79" s="52" t="s">
        <v>81</v>
      </c>
      <c r="C79" s="52" t="s">
        <v>82</v>
      </c>
      <c r="D79" s="54">
        <v>24</v>
      </c>
      <c r="E79" s="54">
        <v>480</v>
      </c>
      <c r="F79" s="54">
        <v>2400</v>
      </c>
      <c r="G79" s="55">
        <v>249.15</v>
      </c>
      <c r="H79" s="56">
        <f t="shared" si="4"/>
        <v>44.84700000000001</v>
      </c>
      <c r="I79" s="57">
        <f t="shared" si="5"/>
        <v>293.997</v>
      </c>
      <c r="J79" s="58">
        <v>3474630326750</v>
      </c>
      <c r="K79" s="49"/>
    </row>
    <row r="80" spans="1:11" s="44" customFormat="1" ht="27" customHeight="1">
      <c r="A80" s="51">
        <f>IF(ISERR(A79+1)=TRUE,1,A79+1)</f>
        <v>2</v>
      </c>
      <c r="B80" s="52" t="s">
        <v>83</v>
      </c>
      <c r="C80" s="52" t="s">
        <v>84</v>
      </c>
      <c r="D80" s="54">
        <v>24</v>
      </c>
      <c r="E80" s="54">
        <v>480</v>
      </c>
      <c r="F80" s="54">
        <v>2400</v>
      </c>
      <c r="G80" s="55">
        <v>249.15</v>
      </c>
      <c r="H80" s="56">
        <f t="shared" si="4"/>
        <v>44.84700000000001</v>
      </c>
      <c r="I80" s="57">
        <f t="shared" si="5"/>
        <v>293.997</v>
      </c>
      <c r="J80" s="58">
        <v>3474630326866</v>
      </c>
      <c r="K80" s="49"/>
    </row>
    <row r="81" spans="1:11" s="44" customFormat="1" ht="27" customHeight="1">
      <c r="A81" s="51">
        <f>IF(ISERR(A80+1)=TRUE,1,A80+1)</f>
        <v>3</v>
      </c>
      <c r="B81" s="52" t="s">
        <v>85</v>
      </c>
      <c r="C81" s="52" t="s">
        <v>86</v>
      </c>
      <c r="D81" s="54">
        <v>24</v>
      </c>
      <c r="E81" s="54">
        <v>480</v>
      </c>
      <c r="F81" s="54">
        <v>2400</v>
      </c>
      <c r="G81" s="55">
        <v>249.15</v>
      </c>
      <c r="H81" s="56">
        <f t="shared" si="4"/>
        <v>44.84700000000001</v>
      </c>
      <c r="I81" s="57">
        <f t="shared" si="5"/>
        <v>293.997</v>
      </c>
      <c r="J81" s="58">
        <v>3474630326958</v>
      </c>
      <c r="K81" s="49"/>
    </row>
    <row r="82" spans="1:11" s="44" customFormat="1" ht="27" customHeight="1">
      <c r="A82" s="51">
        <f>IF(ISERR(A81+1)=TRUE,1,A81+1)</f>
        <v>4</v>
      </c>
      <c r="B82" s="52" t="s">
        <v>87</v>
      </c>
      <c r="C82" s="52" t="s">
        <v>88</v>
      </c>
      <c r="D82" s="54">
        <v>24</v>
      </c>
      <c r="E82" s="54">
        <v>480</v>
      </c>
      <c r="F82" s="54">
        <v>2400</v>
      </c>
      <c r="G82" s="55">
        <v>249.15</v>
      </c>
      <c r="H82" s="56">
        <f t="shared" si="4"/>
        <v>44.84700000000001</v>
      </c>
      <c r="I82" s="57">
        <f t="shared" si="5"/>
        <v>293.997</v>
      </c>
      <c r="J82" s="58">
        <v>3474630324381</v>
      </c>
      <c r="K82" s="49"/>
    </row>
    <row r="83" spans="1:11" s="44" customFormat="1" ht="27" customHeight="1">
      <c r="A83" s="64" t="s">
        <v>89</v>
      </c>
      <c r="B83" s="65"/>
      <c r="C83" s="65"/>
      <c r="D83" s="66"/>
      <c r="E83" s="66"/>
      <c r="F83" s="66"/>
      <c r="G83" s="67"/>
      <c r="H83" s="67"/>
      <c r="I83" s="67"/>
      <c r="J83" s="83"/>
      <c r="K83" s="83"/>
    </row>
    <row r="84" spans="1:11" s="44" customFormat="1" ht="27" customHeight="1">
      <c r="A84" s="51">
        <f>IF(ISERR(A83+1)=TRUE,1,A83+1)</f>
        <v>1</v>
      </c>
      <c r="B84" s="52" t="s">
        <v>90</v>
      </c>
      <c r="C84" s="52" t="s">
        <v>91</v>
      </c>
      <c r="D84" s="54">
        <v>24</v>
      </c>
      <c r="E84" s="54">
        <v>480</v>
      </c>
      <c r="F84" s="54">
        <v>2400</v>
      </c>
      <c r="G84" s="55">
        <v>249.15</v>
      </c>
      <c r="H84" s="56">
        <f t="shared" si="4"/>
        <v>44.84700000000001</v>
      </c>
      <c r="I84" s="57">
        <f t="shared" si="5"/>
        <v>293.997</v>
      </c>
      <c r="J84" s="58">
        <v>3474630324770</v>
      </c>
      <c r="K84" s="49"/>
    </row>
    <row r="85" spans="1:11" s="44" customFormat="1" ht="27" customHeight="1">
      <c r="A85" s="51">
        <f>IF(ISERR(A84+1)=TRUE,1,A84+1)</f>
        <v>2</v>
      </c>
      <c r="B85" s="52" t="s">
        <v>92</v>
      </c>
      <c r="C85" s="52" t="s">
        <v>93</v>
      </c>
      <c r="D85" s="54">
        <v>24</v>
      </c>
      <c r="E85" s="54">
        <v>480</v>
      </c>
      <c r="F85" s="54">
        <v>2400</v>
      </c>
      <c r="G85" s="55">
        <v>249.15</v>
      </c>
      <c r="H85" s="56">
        <f t="shared" si="4"/>
        <v>44.84700000000001</v>
      </c>
      <c r="I85" s="57">
        <f t="shared" si="5"/>
        <v>293.997</v>
      </c>
      <c r="J85" s="58">
        <v>3474630337398</v>
      </c>
      <c r="K85" s="49"/>
    </row>
    <row r="86" spans="1:11" s="44" customFormat="1" ht="27" customHeight="1">
      <c r="A86" s="51">
        <f>IF(ISERR(A85+1)=TRUE,1,A85+1)</f>
        <v>3</v>
      </c>
      <c r="B86" s="52" t="s">
        <v>94</v>
      </c>
      <c r="C86" s="52" t="s">
        <v>95</v>
      </c>
      <c r="D86" s="54">
        <v>24</v>
      </c>
      <c r="E86" s="54">
        <v>480</v>
      </c>
      <c r="F86" s="54">
        <v>2400</v>
      </c>
      <c r="G86" s="55">
        <v>249.15</v>
      </c>
      <c r="H86" s="56">
        <f t="shared" si="4"/>
        <v>44.84700000000001</v>
      </c>
      <c r="I86" s="57">
        <f t="shared" si="5"/>
        <v>293.997</v>
      </c>
      <c r="J86" s="58">
        <v>3474630326743</v>
      </c>
      <c r="K86" s="49"/>
    </row>
    <row r="87" spans="1:11" s="44" customFormat="1" ht="27" customHeight="1">
      <c r="A87" s="51">
        <f>IF(ISERR(A86+1)=TRUE,1,A86+1)</f>
        <v>4</v>
      </c>
      <c r="B87" s="52" t="s">
        <v>96</v>
      </c>
      <c r="C87" s="52" t="s">
        <v>97</v>
      </c>
      <c r="D87" s="54">
        <v>24</v>
      </c>
      <c r="E87" s="54">
        <v>480</v>
      </c>
      <c r="F87" s="54">
        <v>2400</v>
      </c>
      <c r="G87" s="55">
        <v>249.15</v>
      </c>
      <c r="H87" s="56">
        <f t="shared" si="4"/>
        <v>44.84700000000001</v>
      </c>
      <c r="I87" s="57">
        <f t="shared" si="5"/>
        <v>293.997</v>
      </c>
      <c r="J87" s="58">
        <v>3474630326842</v>
      </c>
      <c r="K87" s="49"/>
    </row>
    <row r="88" spans="1:11" s="44" customFormat="1" ht="27" customHeight="1">
      <c r="A88" s="64" t="s">
        <v>98</v>
      </c>
      <c r="B88" s="65"/>
      <c r="C88" s="65"/>
      <c r="D88" s="66"/>
      <c r="E88" s="66"/>
      <c r="F88" s="66"/>
      <c r="G88" s="67"/>
      <c r="H88" s="67"/>
      <c r="I88" s="67"/>
      <c r="J88" s="83"/>
      <c r="K88" s="83"/>
    </row>
    <row r="89" spans="1:11" s="44" customFormat="1" ht="27" customHeight="1">
      <c r="A89" s="70">
        <f>IF(ISERR(A88+1)=TRUE,1,A88+1)</f>
        <v>1</v>
      </c>
      <c r="B89" s="52" t="s">
        <v>99</v>
      </c>
      <c r="C89" s="52" t="s">
        <v>100</v>
      </c>
      <c r="D89" s="54">
        <v>24</v>
      </c>
      <c r="E89" s="54">
        <v>480</v>
      </c>
      <c r="F89" s="54">
        <v>2400</v>
      </c>
      <c r="G89" s="55">
        <v>249.15</v>
      </c>
      <c r="H89" s="56">
        <f t="shared" si="4"/>
        <v>44.84700000000001</v>
      </c>
      <c r="I89" s="57">
        <f t="shared" si="5"/>
        <v>293.997</v>
      </c>
      <c r="J89" s="58">
        <v>3474630607170</v>
      </c>
      <c r="K89" s="49"/>
    </row>
    <row r="90" spans="1:11" s="44" customFormat="1" ht="27" customHeight="1">
      <c r="A90" s="70">
        <f>IF(ISERR(A89+1)=TRUE,1,A89+1)</f>
        <v>2</v>
      </c>
      <c r="B90" s="52" t="s">
        <v>101</v>
      </c>
      <c r="C90" s="52" t="s">
        <v>102</v>
      </c>
      <c r="D90" s="54">
        <v>24</v>
      </c>
      <c r="E90" s="54">
        <v>480</v>
      </c>
      <c r="F90" s="54">
        <v>2400</v>
      </c>
      <c r="G90" s="55">
        <v>249.15</v>
      </c>
      <c r="H90" s="56">
        <f t="shared" si="4"/>
        <v>44.84700000000001</v>
      </c>
      <c r="I90" s="57">
        <f t="shared" si="5"/>
        <v>293.997</v>
      </c>
      <c r="J90" s="58">
        <v>3474630607309</v>
      </c>
      <c r="K90" s="49"/>
    </row>
    <row r="91" spans="1:11" s="44" customFormat="1" ht="27" customHeight="1">
      <c r="A91" s="64" t="s">
        <v>103</v>
      </c>
      <c r="B91" s="65"/>
      <c r="C91" s="65"/>
      <c r="D91" s="66"/>
      <c r="E91" s="66"/>
      <c r="F91" s="66"/>
      <c r="G91" s="67"/>
      <c r="H91" s="67"/>
      <c r="I91" s="67"/>
      <c r="J91" s="83"/>
      <c r="K91" s="83"/>
    </row>
    <row r="92" spans="1:11" s="44" customFormat="1" ht="27" customHeight="1">
      <c r="A92" s="51">
        <f>IF(ISERR(A91+1)=TRUE,1,A91+1)</f>
        <v>1</v>
      </c>
      <c r="B92" s="52" t="s">
        <v>104</v>
      </c>
      <c r="C92" s="52" t="s">
        <v>105</v>
      </c>
      <c r="D92" s="54">
        <v>24</v>
      </c>
      <c r="E92" s="54">
        <v>480</v>
      </c>
      <c r="F92" s="54">
        <v>2400</v>
      </c>
      <c r="G92" s="55">
        <v>249.15</v>
      </c>
      <c r="H92" s="56">
        <f>I92-G92</f>
        <v>44.84700000000001</v>
      </c>
      <c r="I92" s="57">
        <f t="shared" si="5"/>
        <v>293.997</v>
      </c>
      <c r="J92" s="58">
        <v>3474630326859</v>
      </c>
      <c r="K92" s="49"/>
    </row>
    <row r="93" spans="1:11" s="44" customFormat="1" ht="27" customHeight="1">
      <c r="A93" s="84" t="s">
        <v>106</v>
      </c>
      <c r="B93" s="65"/>
      <c r="C93" s="65"/>
      <c r="D93" s="77"/>
      <c r="E93" s="77"/>
      <c r="F93" s="77"/>
      <c r="G93" s="78"/>
      <c r="H93" s="78"/>
      <c r="I93" s="78"/>
      <c r="J93" s="79"/>
      <c r="K93" s="79"/>
    </row>
    <row r="94" spans="1:11" s="44" customFormat="1" ht="27" customHeight="1">
      <c r="A94" s="51">
        <f aca="true" t="shared" si="7" ref="A94:A99">IF(ISERR(A93+1)=TRUE,1,A93+1)</f>
        <v>1</v>
      </c>
      <c r="B94" s="52" t="s">
        <v>107</v>
      </c>
      <c r="C94" s="52" t="s">
        <v>108</v>
      </c>
      <c r="D94" s="54">
        <v>24</v>
      </c>
      <c r="E94" s="54">
        <v>480</v>
      </c>
      <c r="F94" s="54">
        <v>2400</v>
      </c>
      <c r="G94" s="55">
        <v>249.15</v>
      </c>
      <c r="H94" s="56">
        <f aca="true" t="shared" si="8" ref="H94:H99">I94-G94</f>
        <v>44.84700000000001</v>
      </c>
      <c r="I94" s="57">
        <f t="shared" si="5"/>
        <v>293.997</v>
      </c>
      <c r="J94" s="58">
        <v>3474630324602</v>
      </c>
      <c r="K94" s="49"/>
    </row>
    <row r="95" spans="1:11" s="44" customFormat="1" ht="27" customHeight="1">
      <c r="A95" s="51">
        <f t="shared" si="7"/>
        <v>2</v>
      </c>
      <c r="B95" s="52" t="s">
        <v>109</v>
      </c>
      <c r="C95" s="52" t="s">
        <v>110</v>
      </c>
      <c r="D95" s="54">
        <v>24</v>
      </c>
      <c r="E95" s="54">
        <v>480</v>
      </c>
      <c r="F95" s="54">
        <v>2400</v>
      </c>
      <c r="G95" s="55">
        <v>249.15</v>
      </c>
      <c r="H95" s="56">
        <f t="shared" si="8"/>
        <v>44.84700000000001</v>
      </c>
      <c r="I95" s="57">
        <f t="shared" si="5"/>
        <v>293.997</v>
      </c>
      <c r="J95" s="58">
        <v>3474630325609</v>
      </c>
      <c r="K95" s="49"/>
    </row>
    <row r="96" spans="1:11" s="44" customFormat="1" ht="27" customHeight="1">
      <c r="A96" s="51">
        <f t="shared" si="7"/>
        <v>3</v>
      </c>
      <c r="B96" s="52" t="s">
        <v>111</v>
      </c>
      <c r="C96" s="52" t="s">
        <v>112</v>
      </c>
      <c r="D96" s="54">
        <v>24</v>
      </c>
      <c r="E96" s="54">
        <v>480</v>
      </c>
      <c r="F96" s="54">
        <v>2400</v>
      </c>
      <c r="G96" s="55">
        <v>249.15</v>
      </c>
      <c r="H96" s="56">
        <f t="shared" si="8"/>
        <v>44.84700000000001</v>
      </c>
      <c r="I96" s="57">
        <f t="shared" si="5"/>
        <v>293.997</v>
      </c>
      <c r="J96" s="58">
        <v>3474630326668</v>
      </c>
      <c r="K96" s="49"/>
    </row>
    <row r="97" spans="1:11" s="44" customFormat="1" ht="27" customHeight="1">
      <c r="A97" s="51">
        <f t="shared" si="7"/>
        <v>4</v>
      </c>
      <c r="B97" s="52" t="s">
        <v>113</v>
      </c>
      <c r="C97" s="52" t="s">
        <v>114</v>
      </c>
      <c r="D97" s="54">
        <v>24</v>
      </c>
      <c r="E97" s="54">
        <v>480</v>
      </c>
      <c r="F97" s="54">
        <v>2400</v>
      </c>
      <c r="G97" s="55">
        <v>249.15</v>
      </c>
      <c r="H97" s="56">
        <f t="shared" si="8"/>
        <v>44.84700000000001</v>
      </c>
      <c r="I97" s="57">
        <f t="shared" si="5"/>
        <v>293.997</v>
      </c>
      <c r="J97" s="58">
        <v>3474630326774</v>
      </c>
      <c r="K97" s="49"/>
    </row>
    <row r="98" spans="1:11" s="44" customFormat="1" ht="27" customHeight="1">
      <c r="A98" s="51">
        <f t="shared" si="7"/>
        <v>5</v>
      </c>
      <c r="B98" s="52" t="s">
        <v>115</v>
      </c>
      <c r="C98" s="52" t="s">
        <v>116</v>
      </c>
      <c r="D98" s="54">
        <v>24</v>
      </c>
      <c r="E98" s="54">
        <v>480</v>
      </c>
      <c r="F98" s="54">
        <v>2400</v>
      </c>
      <c r="G98" s="55">
        <v>249.15</v>
      </c>
      <c r="H98" s="56">
        <f t="shared" si="8"/>
        <v>44.84700000000001</v>
      </c>
      <c r="I98" s="57">
        <f t="shared" si="5"/>
        <v>293.997</v>
      </c>
      <c r="J98" s="58">
        <v>3474630326873</v>
      </c>
      <c r="K98" s="49"/>
    </row>
    <row r="99" spans="1:11" s="44" customFormat="1" ht="27" customHeight="1">
      <c r="A99" s="51">
        <f t="shared" si="7"/>
        <v>6</v>
      </c>
      <c r="B99" s="52" t="s">
        <v>117</v>
      </c>
      <c r="C99" s="52" t="s">
        <v>118</v>
      </c>
      <c r="D99" s="54">
        <v>24</v>
      </c>
      <c r="E99" s="54">
        <v>480</v>
      </c>
      <c r="F99" s="54">
        <v>2400</v>
      </c>
      <c r="G99" s="55">
        <v>249.15</v>
      </c>
      <c r="H99" s="56">
        <f t="shared" si="8"/>
        <v>44.84700000000001</v>
      </c>
      <c r="I99" s="57">
        <f t="shared" si="5"/>
        <v>293.997</v>
      </c>
      <c r="J99" s="58">
        <v>3474630326965</v>
      </c>
      <c r="K99" s="49"/>
    </row>
    <row r="100" spans="1:11" s="44" customFormat="1" ht="27" customHeight="1">
      <c r="A100" s="64" t="s">
        <v>119</v>
      </c>
      <c r="B100" s="65"/>
      <c r="C100" s="65"/>
      <c r="D100" s="77"/>
      <c r="E100" s="77"/>
      <c r="F100" s="77"/>
      <c r="G100" s="78"/>
      <c r="H100" s="78"/>
      <c r="I100" s="78"/>
      <c r="J100" s="85"/>
      <c r="K100" s="85"/>
    </row>
    <row r="101" spans="1:11" s="44" customFormat="1" ht="27" customHeight="1">
      <c r="A101" s="51">
        <f>IF(ISERR(A100+1)=TRUE,1,A100+1)</f>
        <v>1</v>
      </c>
      <c r="B101" s="52" t="s">
        <v>120</v>
      </c>
      <c r="C101" s="52" t="s">
        <v>121</v>
      </c>
      <c r="D101" s="54">
        <v>24</v>
      </c>
      <c r="E101" s="54">
        <v>480</v>
      </c>
      <c r="F101" s="54">
        <v>2400</v>
      </c>
      <c r="G101" s="55">
        <v>249.15</v>
      </c>
      <c r="H101" s="56">
        <f aca="true" t="shared" si="9" ref="H101:H118">I101-G101</f>
        <v>44.84700000000001</v>
      </c>
      <c r="I101" s="57">
        <f t="shared" si="5"/>
        <v>293.997</v>
      </c>
      <c r="J101" s="58">
        <v>3474630326675</v>
      </c>
      <c r="K101" s="49"/>
    </row>
    <row r="102" spans="1:11" s="44" customFormat="1" ht="27" customHeight="1">
      <c r="A102" s="51">
        <f>IF(ISERR(A101+1)=TRUE,1,A101+1)</f>
        <v>2</v>
      </c>
      <c r="B102" s="52" t="s">
        <v>122</v>
      </c>
      <c r="C102" s="52" t="s">
        <v>123</v>
      </c>
      <c r="D102" s="54">
        <v>24</v>
      </c>
      <c r="E102" s="54">
        <v>480</v>
      </c>
      <c r="F102" s="54">
        <v>2400</v>
      </c>
      <c r="G102" s="55">
        <v>249.15</v>
      </c>
      <c r="H102" s="56">
        <f t="shared" si="9"/>
        <v>44.84700000000001</v>
      </c>
      <c r="I102" s="57">
        <f t="shared" si="5"/>
        <v>293.997</v>
      </c>
      <c r="J102" s="58">
        <v>3474630326880</v>
      </c>
      <c r="K102" s="49"/>
    </row>
    <row r="103" spans="1:11" s="44" customFormat="1" ht="27" customHeight="1">
      <c r="A103" s="51">
        <f>IF(ISERR(A102+1)=TRUE,1,A102+1)</f>
        <v>3</v>
      </c>
      <c r="B103" s="52" t="s">
        <v>124</v>
      </c>
      <c r="C103" s="52" t="s">
        <v>125</v>
      </c>
      <c r="D103" s="54">
        <v>24</v>
      </c>
      <c r="E103" s="54">
        <v>480</v>
      </c>
      <c r="F103" s="54">
        <v>2400</v>
      </c>
      <c r="G103" s="55">
        <v>249.15</v>
      </c>
      <c r="H103" s="56">
        <f t="shared" si="9"/>
        <v>44.84700000000001</v>
      </c>
      <c r="I103" s="57">
        <f t="shared" si="5"/>
        <v>293.997</v>
      </c>
      <c r="J103" s="58">
        <v>3474630324398</v>
      </c>
      <c r="K103" s="49"/>
    </row>
    <row r="104" spans="1:11" s="44" customFormat="1" ht="27" customHeight="1">
      <c r="A104" s="64" t="s">
        <v>126</v>
      </c>
      <c r="B104" s="65"/>
      <c r="C104" s="65"/>
      <c r="D104" s="77"/>
      <c r="E104" s="77"/>
      <c r="F104" s="77"/>
      <c r="G104" s="78"/>
      <c r="H104" s="78"/>
      <c r="I104" s="78"/>
      <c r="J104" s="85"/>
      <c r="K104" s="85"/>
    </row>
    <row r="105" spans="1:11" s="44" customFormat="1" ht="27" customHeight="1">
      <c r="A105" s="51">
        <f>IF(ISERR(A104+1)=TRUE,1,A104+1)</f>
        <v>1</v>
      </c>
      <c r="B105" s="52" t="s">
        <v>127</v>
      </c>
      <c r="C105" s="52" t="s">
        <v>128</v>
      </c>
      <c r="D105" s="54">
        <v>24</v>
      </c>
      <c r="E105" s="54">
        <v>480</v>
      </c>
      <c r="F105" s="54">
        <v>2400</v>
      </c>
      <c r="G105" s="55">
        <v>249.15</v>
      </c>
      <c r="H105" s="56">
        <f t="shared" si="9"/>
        <v>44.84700000000001</v>
      </c>
      <c r="I105" s="57">
        <f t="shared" si="5"/>
        <v>293.997</v>
      </c>
      <c r="J105" s="58">
        <v>3474630325630</v>
      </c>
      <c r="K105" s="49"/>
    </row>
    <row r="106" spans="1:11" s="44" customFormat="1" ht="27" customHeight="1">
      <c r="A106" s="51">
        <f>IF(ISERR(A105+1)=TRUE,1,A105+1)</f>
        <v>2</v>
      </c>
      <c r="B106" s="52" t="s">
        <v>129</v>
      </c>
      <c r="C106" s="52" t="s">
        <v>130</v>
      </c>
      <c r="D106" s="54">
        <v>24</v>
      </c>
      <c r="E106" s="54">
        <v>480</v>
      </c>
      <c r="F106" s="54">
        <v>2400</v>
      </c>
      <c r="G106" s="55">
        <v>249.15</v>
      </c>
      <c r="H106" s="56">
        <f t="shared" si="9"/>
        <v>44.84700000000001</v>
      </c>
      <c r="I106" s="57">
        <f t="shared" si="5"/>
        <v>293.997</v>
      </c>
      <c r="J106" s="58">
        <v>3474630327009</v>
      </c>
      <c r="K106" s="49"/>
    </row>
    <row r="107" spans="1:11" s="44" customFormat="1" ht="27" customHeight="1">
      <c r="A107" s="51">
        <f>IF(ISERR(A106+1)=TRUE,1,A106+1)</f>
        <v>3</v>
      </c>
      <c r="B107" s="52" t="s">
        <v>131</v>
      </c>
      <c r="C107" s="52" t="s">
        <v>132</v>
      </c>
      <c r="D107" s="54">
        <v>24</v>
      </c>
      <c r="E107" s="54">
        <v>480</v>
      </c>
      <c r="F107" s="54">
        <v>2400</v>
      </c>
      <c r="G107" s="55">
        <v>249.15</v>
      </c>
      <c r="H107" s="56">
        <f t="shared" si="9"/>
        <v>44.84700000000001</v>
      </c>
      <c r="I107" s="57">
        <f t="shared" si="5"/>
        <v>293.997</v>
      </c>
      <c r="J107" s="58">
        <v>3474630326781</v>
      </c>
      <c r="K107" s="49"/>
    </row>
    <row r="108" spans="1:11" s="44" customFormat="1" ht="27" customHeight="1">
      <c r="A108" s="64" t="s">
        <v>133</v>
      </c>
      <c r="B108" s="65"/>
      <c r="C108" s="65"/>
      <c r="D108" s="77"/>
      <c r="E108" s="77"/>
      <c r="F108" s="77"/>
      <c r="G108" s="78"/>
      <c r="H108" s="78"/>
      <c r="I108" s="78"/>
      <c r="J108" s="79"/>
      <c r="K108" s="79"/>
    </row>
    <row r="109" spans="1:11" s="44" customFormat="1" ht="27" customHeight="1">
      <c r="A109" s="51">
        <f>IF(ISERR(A108+1)=TRUE,1,A108+1)</f>
        <v>1</v>
      </c>
      <c r="B109" s="52" t="s">
        <v>134</v>
      </c>
      <c r="C109" s="52" t="s">
        <v>135</v>
      </c>
      <c r="D109" s="54">
        <v>24</v>
      </c>
      <c r="E109" s="54">
        <v>480</v>
      </c>
      <c r="F109" s="54">
        <v>2400</v>
      </c>
      <c r="G109" s="55">
        <v>249.15</v>
      </c>
      <c r="H109" s="56">
        <f t="shared" si="9"/>
        <v>44.84700000000001</v>
      </c>
      <c r="I109" s="57">
        <f t="shared" si="5"/>
        <v>293.997</v>
      </c>
      <c r="J109" s="58">
        <v>3474630326996</v>
      </c>
      <c r="K109" s="49"/>
    </row>
    <row r="110" spans="1:11" s="44" customFormat="1" ht="27" customHeight="1">
      <c r="A110" s="70">
        <f>IF(ISERR(A109+1)=TRUE,1,A109+1)</f>
        <v>2</v>
      </c>
      <c r="B110" s="52" t="s">
        <v>136</v>
      </c>
      <c r="C110" s="52" t="s">
        <v>137</v>
      </c>
      <c r="D110" s="54">
        <v>24</v>
      </c>
      <c r="E110" s="54">
        <v>480</v>
      </c>
      <c r="F110" s="54">
        <v>2400</v>
      </c>
      <c r="G110" s="55">
        <v>249.15</v>
      </c>
      <c r="H110" s="56">
        <f t="shared" si="9"/>
        <v>44.84700000000001</v>
      </c>
      <c r="I110" s="57">
        <f t="shared" si="5"/>
        <v>293.997</v>
      </c>
      <c r="J110" s="58">
        <v>3474630326828</v>
      </c>
      <c r="K110" s="49"/>
    </row>
    <row r="111" spans="1:11" s="44" customFormat="1" ht="27" customHeight="1">
      <c r="A111" s="70">
        <f>IF(ISERR(A110+1)=TRUE,1,A110+1)</f>
        <v>3</v>
      </c>
      <c r="B111" s="52" t="s">
        <v>138</v>
      </c>
      <c r="C111" s="52" t="s">
        <v>139</v>
      </c>
      <c r="D111" s="54">
        <v>24</v>
      </c>
      <c r="E111" s="54">
        <v>480</v>
      </c>
      <c r="F111" s="54">
        <v>2400</v>
      </c>
      <c r="G111" s="55">
        <v>249.15</v>
      </c>
      <c r="H111" s="56">
        <f t="shared" si="9"/>
        <v>44.84700000000001</v>
      </c>
      <c r="I111" s="57">
        <f>G111*1.18</f>
        <v>293.997</v>
      </c>
      <c r="J111" s="58">
        <v>3474630326989</v>
      </c>
      <c r="K111" s="49"/>
    </row>
    <row r="112" spans="1:11" s="44" customFormat="1" ht="27" customHeight="1">
      <c r="A112" s="64" t="s">
        <v>140</v>
      </c>
      <c r="B112" s="65"/>
      <c r="C112" s="65"/>
      <c r="D112" s="77"/>
      <c r="E112" s="77"/>
      <c r="F112" s="77"/>
      <c r="G112" s="78"/>
      <c r="H112" s="78"/>
      <c r="I112" s="78"/>
      <c r="J112" s="79"/>
      <c r="K112" s="79"/>
    </row>
    <row r="113" spans="1:11" s="44" customFormat="1" ht="27" customHeight="1">
      <c r="A113" s="51">
        <f aca="true" t="shared" si="10" ref="A113:A118">IF(ISERR(A112+1)=TRUE,1,A112+1)</f>
        <v>1</v>
      </c>
      <c r="B113" s="52" t="s">
        <v>141</v>
      </c>
      <c r="C113" s="52" t="s">
        <v>142</v>
      </c>
      <c r="D113" s="54">
        <v>24</v>
      </c>
      <c r="E113" s="54">
        <v>480</v>
      </c>
      <c r="F113" s="54">
        <v>2400</v>
      </c>
      <c r="G113" s="55">
        <v>249.15</v>
      </c>
      <c r="H113" s="56">
        <f t="shared" si="9"/>
        <v>44.84700000000001</v>
      </c>
      <c r="I113" s="57">
        <f aca="true" t="shared" si="11" ref="I113:I118">G113*1.18</f>
        <v>293.997</v>
      </c>
      <c r="J113" s="58">
        <v>3474630324626</v>
      </c>
      <c r="K113" s="49"/>
    </row>
    <row r="114" spans="1:11" s="44" customFormat="1" ht="27" customHeight="1">
      <c r="A114" s="51">
        <f t="shared" si="10"/>
        <v>2</v>
      </c>
      <c r="B114" s="52" t="s">
        <v>143</v>
      </c>
      <c r="C114" s="52" t="s">
        <v>144</v>
      </c>
      <c r="D114" s="54">
        <v>24</v>
      </c>
      <c r="E114" s="54">
        <v>480</v>
      </c>
      <c r="F114" s="54">
        <v>2400</v>
      </c>
      <c r="G114" s="55">
        <v>249.15</v>
      </c>
      <c r="H114" s="56">
        <f t="shared" si="9"/>
        <v>44.84700000000001</v>
      </c>
      <c r="I114" s="57">
        <f t="shared" si="11"/>
        <v>293.997</v>
      </c>
      <c r="J114" s="58">
        <v>3474630325654</v>
      </c>
      <c r="K114" s="49"/>
    </row>
    <row r="115" spans="1:11" s="44" customFormat="1" ht="27" customHeight="1">
      <c r="A115" s="51">
        <f t="shared" si="10"/>
        <v>3</v>
      </c>
      <c r="B115" s="52" t="s">
        <v>145</v>
      </c>
      <c r="C115" s="52" t="s">
        <v>146</v>
      </c>
      <c r="D115" s="54">
        <v>24</v>
      </c>
      <c r="E115" s="54">
        <v>480</v>
      </c>
      <c r="F115" s="54">
        <v>2400</v>
      </c>
      <c r="G115" s="55">
        <v>249.15</v>
      </c>
      <c r="H115" s="56">
        <f t="shared" si="9"/>
        <v>44.84700000000001</v>
      </c>
      <c r="I115" s="57">
        <f t="shared" si="11"/>
        <v>293.997</v>
      </c>
      <c r="J115" s="58">
        <v>3474630326705</v>
      </c>
      <c r="K115" s="49"/>
    </row>
    <row r="116" spans="1:11" s="44" customFormat="1" ht="27" customHeight="1">
      <c r="A116" s="51">
        <f t="shared" si="10"/>
        <v>4</v>
      </c>
      <c r="B116" s="52" t="s">
        <v>147</v>
      </c>
      <c r="C116" s="52" t="s">
        <v>148</v>
      </c>
      <c r="D116" s="54">
        <v>24</v>
      </c>
      <c r="E116" s="54">
        <v>480</v>
      </c>
      <c r="F116" s="54">
        <v>2400</v>
      </c>
      <c r="G116" s="55">
        <v>249.15</v>
      </c>
      <c r="H116" s="56">
        <f t="shared" si="9"/>
        <v>44.84700000000001</v>
      </c>
      <c r="I116" s="57">
        <f t="shared" si="11"/>
        <v>293.997</v>
      </c>
      <c r="J116" s="58">
        <v>3474630326804</v>
      </c>
      <c r="K116" s="49"/>
    </row>
    <row r="117" spans="1:11" s="44" customFormat="1" ht="27" customHeight="1">
      <c r="A117" s="51">
        <f t="shared" si="10"/>
        <v>5</v>
      </c>
      <c r="B117" s="52" t="s">
        <v>149</v>
      </c>
      <c r="C117" s="52" t="s">
        <v>150</v>
      </c>
      <c r="D117" s="54">
        <v>24</v>
      </c>
      <c r="E117" s="54">
        <v>480</v>
      </c>
      <c r="F117" s="54">
        <v>2400</v>
      </c>
      <c r="G117" s="55">
        <v>249.15</v>
      </c>
      <c r="H117" s="56">
        <f t="shared" si="9"/>
        <v>44.84700000000001</v>
      </c>
      <c r="I117" s="57">
        <f t="shared" si="11"/>
        <v>293.997</v>
      </c>
      <c r="J117" s="58">
        <v>3474630326903</v>
      </c>
      <c r="K117" s="49"/>
    </row>
    <row r="118" spans="1:11" s="44" customFormat="1" ht="27" customHeight="1">
      <c r="A118" s="51">
        <f t="shared" si="10"/>
        <v>6</v>
      </c>
      <c r="B118" s="52" t="s">
        <v>151</v>
      </c>
      <c r="C118" s="52" t="s">
        <v>152</v>
      </c>
      <c r="D118" s="54">
        <v>24</v>
      </c>
      <c r="E118" s="54">
        <v>480</v>
      </c>
      <c r="F118" s="54">
        <v>1440</v>
      </c>
      <c r="G118" s="55">
        <v>249.15</v>
      </c>
      <c r="H118" s="56">
        <f t="shared" si="9"/>
        <v>44.84700000000001</v>
      </c>
      <c r="I118" s="57">
        <f t="shared" si="11"/>
        <v>293.997</v>
      </c>
      <c r="J118" s="58">
        <v>3474630324411</v>
      </c>
      <c r="K118" s="49"/>
    </row>
    <row r="119" spans="1:11" s="44" customFormat="1" ht="27" customHeight="1">
      <c r="A119" s="64" t="s">
        <v>153</v>
      </c>
      <c r="B119" s="65"/>
      <c r="C119" s="65"/>
      <c r="D119" s="77"/>
      <c r="E119" s="77"/>
      <c r="F119" s="77"/>
      <c r="G119" s="78"/>
      <c r="H119" s="78"/>
      <c r="I119" s="78"/>
      <c r="J119" s="79"/>
      <c r="K119" s="79"/>
    </row>
    <row r="120" spans="1:11" s="44" customFormat="1" ht="27" customHeight="1">
      <c r="A120" s="64" t="s">
        <v>154</v>
      </c>
      <c r="B120" s="65"/>
      <c r="C120" s="65"/>
      <c r="D120" s="77"/>
      <c r="E120" s="77"/>
      <c r="F120" s="77"/>
      <c r="G120" s="78"/>
      <c r="H120" s="78"/>
      <c r="I120" s="78"/>
      <c r="J120" s="79"/>
      <c r="K120" s="79"/>
    </row>
    <row r="121" spans="1:11" s="44" customFormat="1" ht="27" customHeight="1">
      <c r="A121" s="51">
        <f>IF(ISERR(A120+1)=TRUE,1,A120+1)</f>
        <v>1</v>
      </c>
      <c r="B121" s="52" t="s">
        <v>155</v>
      </c>
      <c r="C121" s="52" t="s">
        <v>156</v>
      </c>
      <c r="D121" s="54">
        <v>24</v>
      </c>
      <c r="E121" s="54">
        <v>480</v>
      </c>
      <c r="F121" s="54">
        <v>2400</v>
      </c>
      <c r="G121" s="55">
        <v>249.15</v>
      </c>
      <c r="H121" s="56">
        <f aca="true" t="shared" si="12" ref="H121:H126">I121-G121</f>
        <v>44.84700000000001</v>
      </c>
      <c r="I121" s="57">
        <f>G121*1.18</f>
        <v>293.997</v>
      </c>
      <c r="J121" s="58">
        <v>3474630327016</v>
      </c>
      <c r="K121" s="49"/>
    </row>
    <row r="122" spans="1:11" s="44" customFormat="1" ht="27" customHeight="1">
      <c r="A122" s="64" t="s">
        <v>157</v>
      </c>
      <c r="B122" s="65"/>
      <c r="C122" s="65"/>
      <c r="D122" s="77"/>
      <c r="E122" s="77"/>
      <c r="F122" s="77"/>
      <c r="G122" s="78"/>
      <c r="H122" s="78"/>
      <c r="I122" s="78"/>
      <c r="J122" s="79"/>
      <c r="K122" s="79"/>
    </row>
    <row r="123" spans="1:11" s="44" customFormat="1" ht="27" customHeight="1">
      <c r="A123" s="51">
        <f>IF(ISERR(A122+1)=TRUE,1,A122+1)</f>
        <v>1</v>
      </c>
      <c r="B123" s="52" t="s">
        <v>158</v>
      </c>
      <c r="C123" s="52" t="s">
        <v>159</v>
      </c>
      <c r="D123" s="54">
        <v>24</v>
      </c>
      <c r="E123" s="54">
        <v>480</v>
      </c>
      <c r="F123" s="54">
        <v>2400</v>
      </c>
      <c r="G123" s="55">
        <v>249.15</v>
      </c>
      <c r="H123" s="56">
        <f t="shared" si="12"/>
        <v>44.84700000000001</v>
      </c>
      <c r="I123" s="57">
        <f aca="true" t="shared" si="13" ref="I123:I165">G123*1.18</f>
        <v>293.997</v>
      </c>
      <c r="J123" s="58">
        <v>3474630324596</v>
      </c>
      <c r="K123" s="49"/>
    </row>
    <row r="124" spans="1:11" s="44" customFormat="1" ht="27" customHeight="1">
      <c r="A124" s="51">
        <f>IF(ISERR(A123+1)=TRUE,1,A123+1)</f>
        <v>2</v>
      </c>
      <c r="B124" s="52" t="s">
        <v>160</v>
      </c>
      <c r="C124" s="52" t="s">
        <v>161</v>
      </c>
      <c r="D124" s="54">
        <v>24</v>
      </c>
      <c r="E124" s="54">
        <v>480</v>
      </c>
      <c r="F124" s="54">
        <v>2400</v>
      </c>
      <c r="G124" s="55">
        <v>249.15</v>
      </c>
      <c r="H124" s="56">
        <f t="shared" si="12"/>
        <v>44.84700000000001</v>
      </c>
      <c r="I124" s="57">
        <f t="shared" si="13"/>
        <v>293.997</v>
      </c>
      <c r="J124" s="58">
        <v>3474630324756</v>
      </c>
      <c r="K124" s="49"/>
    </row>
    <row r="125" spans="1:11" s="44" customFormat="1" ht="27" customHeight="1">
      <c r="A125" s="51">
        <f>IF(ISERR(A124+1)=TRUE,1,A124+1)</f>
        <v>3</v>
      </c>
      <c r="B125" s="52" t="s">
        <v>162</v>
      </c>
      <c r="C125" s="52" t="s">
        <v>163</v>
      </c>
      <c r="D125" s="54">
        <v>24</v>
      </c>
      <c r="E125" s="54">
        <v>480</v>
      </c>
      <c r="F125" s="54">
        <v>2400</v>
      </c>
      <c r="G125" s="55">
        <v>249.15</v>
      </c>
      <c r="H125" s="56">
        <f t="shared" si="12"/>
        <v>44.84700000000001</v>
      </c>
      <c r="I125" s="57">
        <f t="shared" si="13"/>
        <v>293.997</v>
      </c>
      <c r="J125" s="58">
        <v>3474630326637</v>
      </c>
      <c r="K125" s="49"/>
    </row>
    <row r="126" spans="1:11" s="44" customFormat="1" ht="27" customHeight="1">
      <c r="A126" s="51">
        <f>IF(ISERR(A125+1)=TRUE,1,A125+1)</f>
        <v>4</v>
      </c>
      <c r="B126" s="52" t="s">
        <v>164</v>
      </c>
      <c r="C126" s="52" t="s">
        <v>165</v>
      </c>
      <c r="D126" s="54">
        <v>24</v>
      </c>
      <c r="E126" s="54">
        <v>480</v>
      </c>
      <c r="F126" s="54">
        <v>2400</v>
      </c>
      <c r="G126" s="55">
        <v>249.15</v>
      </c>
      <c r="H126" s="56">
        <f t="shared" si="12"/>
        <v>44.84700000000001</v>
      </c>
      <c r="I126" s="57">
        <f t="shared" si="13"/>
        <v>293.997</v>
      </c>
      <c r="J126" s="58">
        <v>3474630326736</v>
      </c>
      <c r="K126" s="49"/>
    </row>
    <row r="127" spans="1:11" s="44" customFormat="1" ht="27" customHeight="1">
      <c r="A127" s="64" t="s">
        <v>166</v>
      </c>
      <c r="B127" s="65"/>
      <c r="C127" s="65"/>
      <c r="D127" s="77"/>
      <c r="E127" s="77"/>
      <c r="F127" s="77"/>
      <c r="G127" s="77"/>
      <c r="H127" s="86"/>
      <c r="I127" s="78"/>
      <c r="J127" s="79"/>
      <c r="K127" s="79"/>
    </row>
    <row r="128" spans="1:11" s="44" customFormat="1" ht="27" customHeight="1">
      <c r="A128" s="51">
        <f>IF(ISERR(A127+1)=TRUE,1,A127+1)</f>
        <v>1</v>
      </c>
      <c r="B128" s="52" t="s">
        <v>167</v>
      </c>
      <c r="C128" s="52" t="s">
        <v>168</v>
      </c>
      <c r="D128" s="54">
        <v>24</v>
      </c>
      <c r="E128" s="54">
        <v>480</v>
      </c>
      <c r="F128" s="54">
        <v>2400</v>
      </c>
      <c r="G128" s="55">
        <v>249.15</v>
      </c>
      <c r="H128" s="56">
        <f>I128-G128</f>
        <v>44.84700000000001</v>
      </c>
      <c r="I128" s="57">
        <f t="shared" si="13"/>
        <v>293.997</v>
      </c>
      <c r="J128" s="58">
        <v>3474630337718</v>
      </c>
      <c r="K128" s="49"/>
    </row>
    <row r="129" spans="1:11" s="44" customFormat="1" ht="27" customHeight="1">
      <c r="A129" s="51">
        <f>IF(ISERR(#REF!+1)=TRUE,1,#REF!+1)</f>
        <v>1</v>
      </c>
      <c r="B129" s="52" t="s">
        <v>169</v>
      </c>
      <c r="C129" s="52" t="s">
        <v>170</v>
      </c>
      <c r="D129" s="54">
        <v>24</v>
      </c>
      <c r="E129" s="54">
        <v>480</v>
      </c>
      <c r="F129" s="54">
        <v>2400</v>
      </c>
      <c r="G129" s="55">
        <v>249.15</v>
      </c>
      <c r="H129" s="56">
        <f>I129-G129</f>
        <v>44.84700000000001</v>
      </c>
      <c r="I129" s="57">
        <f t="shared" si="13"/>
        <v>293.997</v>
      </c>
      <c r="J129" s="58">
        <v>3474630326644</v>
      </c>
      <c r="K129" s="49"/>
    </row>
    <row r="130" spans="1:11" s="44" customFormat="1" ht="27" customHeight="1">
      <c r="A130" s="64" t="s">
        <v>171</v>
      </c>
      <c r="B130" s="84"/>
      <c r="C130" s="84"/>
      <c r="D130" s="84"/>
      <c r="E130" s="84"/>
      <c r="F130" s="84"/>
      <c r="G130" s="84"/>
      <c r="H130" s="84"/>
      <c r="I130" s="84"/>
      <c r="J130" s="87"/>
      <c r="K130" s="87"/>
    </row>
    <row r="131" spans="1:11" s="44" customFormat="1" ht="27" customHeight="1">
      <c r="A131" s="51">
        <f>IF(ISERR(A130+1)=TRUE,1,A130+1)</f>
        <v>1</v>
      </c>
      <c r="B131" s="52" t="s">
        <v>172</v>
      </c>
      <c r="C131" s="52" t="s">
        <v>173</v>
      </c>
      <c r="D131" s="54">
        <v>24</v>
      </c>
      <c r="E131" s="54">
        <v>480</v>
      </c>
      <c r="F131" s="54">
        <v>2400</v>
      </c>
      <c r="G131" s="55">
        <v>249.15</v>
      </c>
      <c r="H131" s="56">
        <f>I131-G131</f>
        <v>44.84700000000001</v>
      </c>
      <c r="I131" s="57">
        <f t="shared" si="13"/>
        <v>293.997</v>
      </c>
      <c r="J131" s="58">
        <v>3474630354913</v>
      </c>
      <c r="K131" s="49"/>
    </row>
    <row r="132" spans="1:11" s="44" customFormat="1" ht="27" customHeight="1">
      <c r="A132" s="64" t="s">
        <v>174</v>
      </c>
      <c r="B132" s="65"/>
      <c r="C132" s="65"/>
      <c r="D132" s="77"/>
      <c r="E132" s="77"/>
      <c r="F132" s="77"/>
      <c r="G132" s="77"/>
      <c r="H132" s="78"/>
      <c r="I132" s="78"/>
      <c r="J132" s="79"/>
      <c r="K132" s="79"/>
    </row>
    <row r="133" spans="1:11" s="44" customFormat="1" ht="27" customHeight="1">
      <c r="A133" s="51">
        <f>IF(ISERR(A132+1)=TRUE,1,A132+1)</f>
        <v>1</v>
      </c>
      <c r="B133" s="52" t="s">
        <v>175</v>
      </c>
      <c r="C133" s="52" t="s">
        <v>176</v>
      </c>
      <c r="D133" s="54">
        <v>24</v>
      </c>
      <c r="E133" s="54">
        <v>480</v>
      </c>
      <c r="F133" s="54">
        <v>2400</v>
      </c>
      <c r="G133" s="55">
        <v>249.15</v>
      </c>
      <c r="H133" s="56">
        <f>I133-G133</f>
        <v>44.84700000000001</v>
      </c>
      <c r="I133" s="57">
        <f t="shared" si="13"/>
        <v>293.997</v>
      </c>
      <c r="J133" s="58">
        <v>3474630326910</v>
      </c>
      <c r="K133" s="49"/>
    </row>
    <row r="134" spans="1:11" s="44" customFormat="1" ht="27" customHeight="1">
      <c r="A134" s="64" t="s">
        <v>177</v>
      </c>
      <c r="B134" s="88"/>
      <c r="C134" s="88"/>
      <c r="D134" s="89"/>
      <c r="E134" s="89"/>
      <c r="F134" s="89"/>
      <c r="G134" s="89"/>
      <c r="H134" s="89"/>
      <c r="I134" s="89"/>
      <c r="J134" s="90"/>
      <c r="K134" s="90"/>
    </row>
    <row r="135" spans="1:11" s="44" customFormat="1" ht="27" customHeight="1">
      <c r="A135" s="51">
        <f>IF(ISERR(A134+1)=TRUE,1,A134+1)</f>
        <v>1</v>
      </c>
      <c r="B135" s="52" t="s">
        <v>178</v>
      </c>
      <c r="C135" s="52" t="s">
        <v>179</v>
      </c>
      <c r="D135" s="54">
        <v>24</v>
      </c>
      <c r="E135" s="54">
        <v>480</v>
      </c>
      <c r="F135" s="54">
        <v>2400</v>
      </c>
      <c r="G135" s="55">
        <v>249.15</v>
      </c>
      <c r="H135" s="56">
        <f>I135-G135</f>
        <v>44.84700000000001</v>
      </c>
      <c r="I135" s="57">
        <f t="shared" si="13"/>
        <v>293.997</v>
      </c>
      <c r="J135" s="58">
        <v>3474630396203</v>
      </c>
      <c r="K135" s="49"/>
    </row>
    <row r="136" spans="1:11" s="44" customFormat="1" ht="27" customHeight="1">
      <c r="A136" s="51">
        <f>IF(ISERR(A135+1)=TRUE,1,A135+1)</f>
        <v>2</v>
      </c>
      <c r="B136" s="52" t="s">
        <v>180</v>
      </c>
      <c r="C136" s="52" t="s">
        <v>181</v>
      </c>
      <c r="D136" s="54">
        <v>24</v>
      </c>
      <c r="E136" s="54">
        <v>480</v>
      </c>
      <c r="F136" s="54">
        <v>2400</v>
      </c>
      <c r="G136" s="55">
        <v>249.15</v>
      </c>
      <c r="H136" s="56">
        <f>I136-G136</f>
        <v>44.84700000000001</v>
      </c>
      <c r="I136" s="57">
        <f t="shared" si="13"/>
        <v>293.997</v>
      </c>
      <c r="J136" s="58">
        <v>3474630396340</v>
      </c>
      <c r="K136" s="49"/>
    </row>
    <row r="137" spans="1:11" s="44" customFormat="1" ht="27" customHeight="1">
      <c r="A137" s="51">
        <f>IF(ISERR(A136+1)=TRUE,1,A136+1)</f>
        <v>3</v>
      </c>
      <c r="B137" s="52" t="s">
        <v>182</v>
      </c>
      <c r="C137" s="52" t="s">
        <v>183</v>
      </c>
      <c r="D137" s="54">
        <v>24</v>
      </c>
      <c r="E137" s="54">
        <v>480</v>
      </c>
      <c r="F137" s="54">
        <v>2400</v>
      </c>
      <c r="G137" s="55">
        <v>249.15</v>
      </c>
      <c r="H137" s="56">
        <f>I137-G137</f>
        <v>44.84700000000001</v>
      </c>
      <c r="I137" s="57">
        <f t="shared" si="13"/>
        <v>293.997</v>
      </c>
      <c r="J137" s="58">
        <v>3474630396418</v>
      </c>
      <c r="K137" s="49"/>
    </row>
    <row r="138" spans="1:11" s="44" customFormat="1" ht="27" customHeight="1">
      <c r="A138" s="51">
        <f>IF(ISERR(A137+1)=TRUE,1,A137+1)</f>
        <v>4</v>
      </c>
      <c r="B138" s="52" t="s">
        <v>184</v>
      </c>
      <c r="C138" s="52" t="s">
        <v>185</v>
      </c>
      <c r="D138" s="54">
        <v>24</v>
      </c>
      <c r="E138" s="54">
        <v>480</v>
      </c>
      <c r="F138" s="54">
        <v>2400</v>
      </c>
      <c r="G138" s="55">
        <v>249.15</v>
      </c>
      <c r="H138" s="56">
        <f>I138-G138</f>
        <v>44.84700000000001</v>
      </c>
      <c r="I138" s="57">
        <f t="shared" si="13"/>
        <v>293.997</v>
      </c>
      <c r="J138" s="58">
        <v>3474630396272</v>
      </c>
      <c r="K138" s="49"/>
    </row>
    <row r="139" spans="1:11" s="44" customFormat="1" ht="27" customHeight="1">
      <c r="A139" s="84" t="s">
        <v>186</v>
      </c>
      <c r="B139" s="91"/>
      <c r="C139" s="91"/>
      <c r="D139" s="92"/>
      <c r="E139" s="92"/>
      <c r="F139" s="92"/>
      <c r="G139" s="92"/>
      <c r="H139" s="92"/>
      <c r="I139" s="92"/>
      <c r="J139" s="92"/>
      <c r="K139" s="92"/>
    </row>
    <row r="140" spans="1:11" s="44" customFormat="1" ht="27" customHeight="1">
      <c r="A140" s="51">
        <f>IF(ISERR(A139+1)=TRUE,1,A139+1)</f>
        <v>1</v>
      </c>
      <c r="B140" s="52" t="s">
        <v>187</v>
      </c>
      <c r="C140" s="52" t="s">
        <v>188</v>
      </c>
      <c r="D140" s="54">
        <v>24</v>
      </c>
      <c r="E140" s="54">
        <v>480</v>
      </c>
      <c r="F140" s="54">
        <v>2400</v>
      </c>
      <c r="G140" s="55">
        <v>249.15</v>
      </c>
      <c r="H140" s="56">
        <f>I140-G140</f>
        <v>44.84700000000001</v>
      </c>
      <c r="I140" s="57">
        <f t="shared" si="13"/>
        <v>293.997</v>
      </c>
      <c r="J140" s="58">
        <v>3474636408313</v>
      </c>
      <c r="K140" s="49"/>
    </row>
    <row r="141" spans="1:11" s="44" customFormat="1" ht="27" customHeight="1">
      <c r="A141" s="51">
        <v>2</v>
      </c>
      <c r="B141" s="52" t="s">
        <v>189</v>
      </c>
      <c r="C141" s="52" t="s">
        <v>190</v>
      </c>
      <c r="D141" s="54">
        <v>24</v>
      </c>
      <c r="E141" s="54">
        <v>480</v>
      </c>
      <c r="F141" s="54">
        <v>2400</v>
      </c>
      <c r="G141" s="55">
        <v>249.15</v>
      </c>
      <c r="H141" s="56">
        <f aca="true" t="shared" si="14" ref="H141:H149">I141-G141</f>
        <v>44.84700000000001</v>
      </c>
      <c r="I141" s="57">
        <f t="shared" si="13"/>
        <v>293.997</v>
      </c>
      <c r="J141" s="58">
        <v>3474630408920</v>
      </c>
      <c r="K141" s="49"/>
    </row>
    <row r="142" spans="1:11" s="44" customFormat="1" ht="27" customHeight="1">
      <c r="A142" s="51">
        <f>IF(ISERR(A141+1)=TRUE,1,A141+1)</f>
        <v>3</v>
      </c>
      <c r="B142" s="52" t="s">
        <v>191</v>
      </c>
      <c r="C142" s="52" t="s">
        <v>192</v>
      </c>
      <c r="D142" s="54">
        <v>24</v>
      </c>
      <c r="E142" s="54">
        <v>480</v>
      </c>
      <c r="F142" s="54">
        <v>2400</v>
      </c>
      <c r="G142" s="55">
        <v>249.15</v>
      </c>
      <c r="H142" s="56">
        <f t="shared" si="14"/>
        <v>44.84700000000001</v>
      </c>
      <c r="I142" s="57">
        <f t="shared" si="13"/>
        <v>293.997</v>
      </c>
      <c r="J142" s="58">
        <v>3474636408306</v>
      </c>
      <c r="K142" s="49"/>
    </row>
    <row r="143" spans="1:11" s="44" customFormat="1" ht="27" customHeight="1">
      <c r="A143" s="51">
        <v>4</v>
      </c>
      <c r="B143" s="52" t="s">
        <v>193</v>
      </c>
      <c r="C143" s="52" t="s">
        <v>194</v>
      </c>
      <c r="D143" s="54">
        <v>24</v>
      </c>
      <c r="E143" s="54">
        <v>480</v>
      </c>
      <c r="F143" s="54">
        <v>2400</v>
      </c>
      <c r="G143" s="55">
        <v>249.15</v>
      </c>
      <c r="H143" s="56">
        <f t="shared" si="14"/>
        <v>44.84700000000001</v>
      </c>
      <c r="I143" s="57">
        <f t="shared" si="13"/>
        <v>293.997</v>
      </c>
      <c r="J143" s="58">
        <v>3474630408999</v>
      </c>
      <c r="K143" s="49"/>
    </row>
    <row r="144" spans="1:11" s="44" customFormat="1" ht="27" customHeight="1">
      <c r="A144" s="51">
        <v>5</v>
      </c>
      <c r="B144" s="52" t="s">
        <v>195</v>
      </c>
      <c r="C144" s="52" t="s">
        <v>196</v>
      </c>
      <c r="D144" s="54">
        <v>24</v>
      </c>
      <c r="E144" s="54">
        <v>480</v>
      </c>
      <c r="F144" s="54">
        <v>2400</v>
      </c>
      <c r="G144" s="55">
        <v>249.15</v>
      </c>
      <c r="H144" s="56">
        <f t="shared" si="14"/>
        <v>44.84700000000001</v>
      </c>
      <c r="I144" s="57">
        <f t="shared" si="13"/>
        <v>293.997</v>
      </c>
      <c r="J144" s="58">
        <v>3474630409064</v>
      </c>
      <c r="K144" s="49"/>
    </row>
    <row r="145" spans="1:11" s="44" customFormat="1" ht="27" customHeight="1">
      <c r="A145" s="51">
        <v>6</v>
      </c>
      <c r="B145" s="52" t="s">
        <v>197</v>
      </c>
      <c r="C145" s="52" t="s">
        <v>198</v>
      </c>
      <c r="D145" s="54">
        <v>24</v>
      </c>
      <c r="E145" s="54">
        <v>480</v>
      </c>
      <c r="F145" s="54">
        <v>2400</v>
      </c>
      <c r="G145" s="55">
        <v>249.15</v>
      </c>
      <c r="H145" s="56">
        <f t="shared" si="14"/>
        <v>44.84700000000001</v>
      </c>
      <c r="I145" s="57">
        <f t="shared" si="13"/>
        <v>293.997</v>
      </c>
      <c r="J145" s="63">
        <v>3474630432345</v>
      </c>
      <c r="K145" s="49"/>
    </row>
    <row r="146" spans="1:11" s="44" customFormat="1" ht="27" customHeight="1">
      <c r="A146" s="51">
        <v>7</v>
      </c>
      <c r="B146" s="52" t="s">
        <v>199</v>
      </c>
      <c r="C146" s="52" t="s">
        <v>200</v>
      </c>
      <c r="D146" s="54">
        <v>24</v>
      </c>
      <c r="E146" s="54">
        <v>480</v>
      </c>
      <c r="F146" s="54">
        <v>2400</v>
      </c>
      <c r="G146" s="55">
        <v>249.15</v>
      </c>
      <c r="H146" s="56">
        <f t="shared" si="14"/>
        <v>44.84700000000001</v>
      </c>
      <c r="I146" s="57">
        <f t="shared" si="13"/>
        <v>293.997</v>
      </c>
      <c r="J146" s="58">
        <v>3474630409132</v>
      </c>
      <c r="K146" s="49"/>
    </row>
    <row r="147" spans="1:11" s="44" customFormat="1" ht="27" customHeight="1">
      <c r="A147" s="51">
        <v>8</v>
      </c>
      <c r="B147" s="52" t="s">
        <v>201</v>
      </c>
      <c r="C147" s="52" t="s">
        <v>202</v>
      </c>
      <c r="D147" s="54">
        <v>24</v>
      </c>
      <c r="E147" s="54">
        <v>480</v>
      </c>
      <c r="F147" s="54">
        <v>2400</v>
      </c>
      <c r="G147" s="55">
        <v>249.15</v>
      </c>
      <c r="H147" s="56">
        <f t="shared" si="14"/>
        <v>44.84700000000001</v>
      </c>
      <c r="I147" s="57">
        <f t="shared" si="13"/>
        <v>293.997</v>
      </c>
      <c r="J147" s="58">
        <v>3474630409200</v>
      </c>
      <c r="K147" s="49"/>
    </row>
    <row r="148" spans="1:11" s="44" customFormat="1" ht="27" customHeight="1">
      <c r="A148" s="51">
        <v>9</v>
      </c>
      <c r="B148" s="52" t="s">
        <v>203</v>
      </c>
      <c r="C148" s="52" t="s">
        <v>204</v>
      </c>
      <c r="D148" s="54">
        <v>24</v>
      </c>
      <c r="E148" s="54">
        <v>480</v>
      </c>
      <c r="F148" s="54">
        <v>2400</v>
      </c>
      <c r="G148" s="55">
        <v>249.15</v>
      </c>
      <c r="H148" s="56">
        <f t="shared" si="14"/>
        <v>44.84700000000001</v>
      </c>
      <c r="I148" s="57">
        <f t="shared" si="13"/>
        <v>293.997</v>
      </c>
      <c r="J148" s="58">
        <v>3474630432437</v>
      </c>
      <c r="K148" s="49"/>
    </row>
    <row r="149" spans="1:11" s="44" customFormat="1" ht="27" customHeight="1">
      <c r="A149" s="51">
        <v>10</v>
      </c>
      <c r="B149" s="52" t="s">
        <v>205</v>
      </c>
      <c r="C149" s="52" t="s">
        <v>206</v>
      </c>
      <c r="D149" s="54">
        <v>24</v>
      </c>
      <c r="E149" s="54">
        <v>480</v>
      </c>
      <c r="F149" s="54">
        <v>2400</v>
      </c>
      <c r="G149" s="55">
        <v>249.15</v>
      </c>
      <c r="H149" s="56">
        <f t="shared" si="14"/>
        <v>44.84700000000001</v>
      </c>
      <c r="I149" s="57">
        <f t="shared" si="13"/>
        <v>293.997</v>
      </c>
      <c r="J149" s="58">
        <v>3474630432505</v>
      </c>
      <c r="K149" s="49"/>
    </row>
    <row r="150" spans="1:11" s="44" customFormat="1" ht="27" customHeight="1">
      <c r="A150" s="64" t="s">
        <v>207</v>
      </c>
      <c r="B150" s="76"/>
      <c r="C150" s="76"/>
      <c r="D150" s="66"/>
      <c r="E150" s="66"/>
      <c r="F150" s="66"/>
      <c r="G150" s="67"/>
      <c r="H150" s="67"/>
      <c r="I150" s="67"/>
      <c r="J150" s="68"/>
      <c r="K150" s="68"/>
    </row>
    <row r="151" spans="1:11" s="44" customFormat="1" ht="71.25" customHeight="1">
      <c r="A151" s="51">
        <f>IF(ISERR(A150+1)=TRUE,1,A150+1)</f>
        <v>1</v>
      </c>
      <c r="B151" s="52" t="s">
        <v>208</v>
      </c>
      <c r="C151" s="52" t="s">
        <v>209</v>
      </c>
      <c r="D151" s="54">
        <v>24</v>
      </c>
      <c r="E151" s="54">
        <v>480</v>
      </c>
      <c r="F151" s="54">
        <v>2400</v>
      </c>
      <c r="G151" s="55">
        <v>249.15</v>
      </c>
      <c r="H151" s="56">
        <f>I151-G151</f>
        <v>44.84700000000001</v>
      </c>
      <c r="I151" s="57">
        <f t="shared" si="13"/>
        <v>293.997</v>
      </c>
      <c r="J151" s="58">
        <v>3474636362363</v>
      </c>
      <c r="K151" s="49"/>
    </row>
    <row r="152" spans="1:11" s="44" customFormat="1" ht="84" customHeight="1">
      <c r="A152" s="51">
        <f>IF(ISERR(A151+1)=TRUE,1,A151+1)</f>
        <v>2</v>
      </c>
      <c r="B152" s="52" t="s">
        <v>210</v>
      </c>
      <c r="C152" s="52" t="s">
        <v>211</v>
      </c>
      <c r="D152" s="54">
        <v>24</v>
      </c>
      <c r="E152" s="54">
        <v>480</v>
      </c>
      <c r="F152" s="54">
        <v>2400</v>
      </c>
      <c r="G152" s="55">
        <v>249.15</v>
      </c>
      <c r="H152" s="56">
        <f>I152-G152</f>
        <v>44.84700000000001</v>
      </c>
      <c r="I152" s="57">
        <f t="shared" si="13"/>
        <v>293.997</v>
      </c>
      <c r="J152" s="58">
        <v>3474636362356</v>
      </c>
      <c r="K152" s="49"/>
    </row>
    <row r="153" spans="1:11" s="44" customFormat="1" ht="80.25" customHeight="1">
      <c r="A153" s="51">
        <f>IF(ISERR(A152+1)=TRUE,1,A152+1)</f>
        <v>3</v>
      </c>
      <c r="B153" s="52" t="s">
        <v>212</v>
      </c>
      <c r="C153" s="52" t="s">
        <v>213</v>
      </c>
      <c r="D153" s="54">
        <v>24</v>
      </c>
      <c r="E153" s="54">
        <v>480</v>
      </c>
      <c r="F153" s="54">
        <v>2400</v>
      </c>
      <c r="G153" s="55">
        <v>249.15</v>
      </c>
      <c r="H153" s="56">
        <f>I153-G153</f>
        <v>44.84700000000001</v>
      </c>
      <c r="I153" s="57">
        <f t="shared" si="13"/>
        <v>293.997</v>
      </c>
      <c r="J153" s="58">
        <v>3474636362394</v>
      </c>
      <c r="K153" s="49"/>
    </row>
    <row r="154" spans="1:11" s="44" customFormat="1" ht="69" customHeight="1">
      <c r="A154" s="51">
        <f>IF(ISERR(A153+1)=TRUE,1,A153+1)</f>
        <v>4</v>
      </c>
      <c r="B154" s="52" t="s">
        <v>214</v>
      </c>
      <c r="C154" s="52" t="s">
        <v>215</v>
      </c>
      <c r="D154" s="54">
        <v>24</v>
      </c>
      <c r="E154" s="54">
        <v>480</v>
      </c>
      <c r="F154" s="54">
        <v>2400</v>
      </c>
      <c r="G154" s="55">
        <v>249.15</v>
      </c>
      <c r="H154" s="56">
        <f>I154-G154</f>
        <v>44.84700000000001</v>
      </c>
      <c r="I154" s="57">
        <f t="shared" si="13"/>
        <v>293.997</v>
      </c>
      <c r="J154" s="58">
        <v>3474636362370</v>
      </c>
      <c r="K154" s="49"/>
    </row>
    <row r="155" spans="1:11" s="44" customFormat="1" ht="61.5" customHeight="1">
      <c r="A155" s="51">
        <f>IF(ISERR(A154+1)=TRUE,1,A154+1)</f>
        <v>5</v>
      </c>
      <c r="B155" s="52" t="s">
        <v>216</v>
      </c>
      <c r="C155" s="52" t="s">
        <v>217</v>
      </c>
      <c r="D155" s="54">
        <v>24</v>
      </c>
      <c r="E155" s="54">
        <v>480</v>
      </c>
      <c r="F155" s="54">
        <v>2400</v>
      </c>
      <c r="G155" s="55">
        <v>249.15</v>
      </c>
      <c r="H155" s="56">
        <f>I155-G155</f>
        <v>44.84700000000001</v>
      </c>
      <c r="I155" s="57">
        <f t="shared" si="13"/>
        <v>293.997</v>
      </c>
      <c r="J155" s="58">
        <v>3474636362400</v>
      </c>
      <c r="K155" s="49"/>
    </row>
    <row r="156" spans="1:11" s="44" customFormat="1" ht="27" customHeight="1">
      <c r="A156" s="64" t="s">
        <v>218</v>
      </c>
      <c r="B156" s="65"/>
      <c r="C156" s="65"/>
      <c r="D156" s="77"/>
      <c r="E156" s="77"/>
      <c r="F156" s="77"/>
      <c r="G156" s="86"/>
      <c r="H156" s="86"/>
      <c r="I156" s="78"/>
      <c r="J156" s="79"/>
      <c r="K156" s="79"/>
    </row>
    <row r="157" spans="1:11" s="44" customFormat="1" ht="27" customHeight="1">
      <c r="A157" s="51">
        <v>1</v>
      </c>
      <c r="B157" s="52" t="s">
        <v>219</v>
      </c>
      <c r="C157" s="52" t="s">
        <v>220</v>
      </c>
      <c r="D157" s="54">
        <v>24</v>
      </c>
      <c r="E157" s="54">
        <v>480</v>
      </c>
      <c r="F157" s="54">
        <v>2400</v>
      </c>
      <c r="G157" s="55">
        <v>249.15</v>
      </c>
      <c r="H157" s="56">
        <f aca="true" t="shared" si="15" ref="H157:H165">I157-G157</f>
        <v>44.84700000000001</v>
      </c>
      <c r="I157" s="57">
        <f t="shared" si="13"/>
        <v>293.997</v>
      </c>
      <c r="J157" s="58">
        <v>3474630324114</v>
      </c>
      <c r="K157" s="49"/>
    </row>
    <row r="158" spans="1:11" s="44" customFormat="1" ht="27" customHeight="1">
      <c r="A158" s="51">
        <v>2</v>
      </c>
      <c r="B158" s="52" t="s">
        <v>221</v>
      </c>
      <c r="C158" s="52" t="s">
        <v>222</v>
      </c>
      <c r="D158" s="54">
        <v>24</v>
      </c>
      <c r="E158" s="54">
        <v>480</v>
      </c>
      <c r="F158" s="54">
        <v>2400</v>
      </c>
      <c r="G158" s="55">
        <v>249.15</v>
      </c>
      <c r="H158" s="56">
        <f t="shared" si="15"/>
        <v>44.84700000000001</v>
      </c>
      <c r="I158" s="57">
        <f t="shared" si="13"/>
        <v>293.997</v>
      </c>
      <c r="J158" s="58">
        <v>3474630324145</v>
      </c>
      <c r="K158" s="49"/>
    </row>
    <row r="159" spans="1:11" s="44" customFormat="1" ht="27" customHeight="1">
      <c r="A159" s="51">
        <v>3</v>
      </c>
      <c r="B159" s="52" t="s">
        <v>223</v>
      </c>
      <c r="C159" s="52" t="s">
        <v>224</v>
      </c>
      <c r="D159" s="54">
        <v>24</v>
      </c>
      <c r="E159" s="54">
        <v>480</v>
      </c>
      <c r="F159" s="54">
        <v>2400</v>
      </c>
      <c r="G159" s="55">
        <v>249.15</v>
      </c>
      <c r="H159" s="56">
        <f t="shared" si="15"/>
        <v>44.84700000000001</v>
      </c>
      <c r="I159" s="57">
        <f t="shared" si="13"/>
        <v>293.997</v>
      </c>
      <c r="J159" s="58">
        <v>3474630324008</v>
      </c>
      <c r="K159" s="49"/>
    </row>
    <row r="160" spans="1:11" s="44" customFormat="1" ht="27" customHeight="1">
      <c r="A160" s="51">
        <v>4</v>
      </c>
      <c r="B160" s="52" t="s">
        <v>225</v>
      </c>
      <c r="C160" s="52" t="s">
        <v>226</v>
      </c>
      <c r="D160" s="54">
        <v>24</v>
      </c>
      <c r="E160" s="54">
        <v>480</v>
      </c>
      <c r="F160" s="54">
        <v>2400</v>
      </c>
      <c r="G160" s="55">
        <v>249.15</v>
      </c>
      <c r="H160" s="56">
        <f t="shared" si="15"/>
        <v>44.84700000000001</v>
      </c>
      <c r="I160" s="57">
        <f t="shared" si="13"/>
        <v>293.997</v>
      </c>
      <c r="J160" s="58">
        <v>3474630324138</v>
      </c>
      <c r="K160" s="49"/>
    </row>
    <row r="161" spans="1:11" s="44" customFormat="1" ht="27" customHeight="1">
      <c r="A161" s="51">
        <v>5</v>
      </c>
      <c r="B161" s="52" t="s">
        <v>227</v>
      </c>
      <c r="C161" s="52" t="s">
        <v>228</v>
      </c>
      <c r="D161" s="54">
        <v>24</v>
      </c>
      <c r="E161" s="54">
        <v>480</v>
      </c>
      <c r="F161" s="54">
        <v>2400</v>
      </c>
      <c r="G161" s="55">
        <v>249.15</v>
      </c>
      <c r="H161" s="56">
        <f t="shared" si="15"/>
        <v>44.84700000000001</v>
      </c>
      <c r="I161" s="57">
        <f t="shared" si="13"/>
        <v>293.997</v>
      </c>
      <c r="J161" s="58">
        <v>3474630324107</v>
      </c>
      <c r="K161" s="49"/>
    </row>
    <row r="162" spans="1:11" s="44" customFormat="1" ht="27" customHeight="1">
      <c r="A162" s="51">
        <v>7</v>
      </c>
      <c r="B162" s="52" t="s">
        <v>229</v>
      </c>
      <c r="C162" s="52" t="s">
        <v>230</v>
      </c>
      <c r="D162" s="54">
        <v>24</v>
      </c>
      <c r="E162" s="54">
        <v>480</v>
      </c>
      <c r="F162" s="54">
        <v>2400</v>
      </c>
      <c r="G162" s="55">
        <v>249.15</v>
      </c>
      <c r="H162" s="56">
        <f>I162-G162</f>
        <v>44.84700000000001</v>
      </c>
      <c r="I162" s="57">
        <f t="shared" si="13"/>
        <v>293.997</v>
      </c>
      <c r="J162" s="58">
        <v>3474630323971</v>
      </c>
      <c r="K162" s="49"/>
    </row>
    <row r="163" spans="1:11" s="44" customFormat="1" ht="27" customHeight="1">
      <c r="A163" s="51">
        <v>8</v>
      </c>
      <c r="B163" s="52" t="s">
        <v>231</v>
      </c>
      <c r="C163" s="52" t="s">
        <v>232</v>
      </c>
      <c r="D163" s="54">
        <v>24</v>
      </c>
      <c r="E163" s="54">
        <v>480</v>
      </c>
      <c r="F163" s="54">
        <v>2400</v>
      </c>
      <c r="G163" s="55">
        <v>249.15</v>
      </c>
      <c r="H163" s="56">
        <f t="shared" si="15"/>
        <v>44.84700000000001</v>
      </c>
      <c r="I163" s="57">
        <f t="shared" si="13"/>
        <v>293.997</v>
      </c>
      <c r="J163" s="58">
        <v>3474630324121</v>
      </c>
      <c r="K163" s="49"/>
    </row>
    <row r="164" spans="1:11" s="44" customFormat="1" ht="27" customHeight="1">
      <c r="A164" s="51">
        <v>9</v>
      </c>
      <c r="B164" s="52" t="s">
        <v>233</v>
      </c>
      <c r="C164" s="52" t="s">
        <v>234</v>
      </c>
      <c r="D164" s="54">
        <v>24</v>
      </c>
      <c r="E164" s="54">
        <v>480</v>
      </c>
      <c r="F164" s="54">
        <v>2400</v>
      </c>
      <c r="G164" s="55">
        <v>249.15</v>
      </c>
      <c r="H164" s="56">
        <f t="shared" si="15"/>
        <v>44.84700000000001</v>
      </c>
      <c r="I164" s="57">
        <f t="shared" si="13"/>
        <v>293.997</v>
      </c>
      <c r="J164" s="58">
        <v>3474630323995</v>
      </c>
      <c r="K164" s="49"/>
    </row>
    <row r="165" spans="1:11" s="44" customFormat="1" ht="27" customHeight="1">
      <c r="A165" s="51">
        <v>10</v>
      </c>
      <c r="B165" s="52" t="s">
        <v>235</v>
      </c>
      <c r="C165" s="52" t="s">
        <v>236</v>
      </c>
      <c r="D165" s="54">
        <v>24</v>
      </c>
      <c r="E165" s="54">
        <v>480</v>
      </c>
      <c r="F165" s="54">
        <v>2400</v>
      </c>
      <c r="G165" s="55">
        <v>249.15</v>
      </c>
      <c r="H165" s="56">
        <f t="shared" si="15"/>
        <v>44.84700000000001</v>
      </c>
      <c r="I165" s="57">
        <f t="shared" si="13"/>
        <v>293.997</v>
      </c>
      <c r="J165" s="58">
        <v>3474630324152</v>
      </c>
      <c r="K165" s="49"/>
    </row>
    <row r="166" spans="1:11" s="44" customFormat="1" ht="27" customHeight="1">
      <c r="A166" s="64" t="s">
        <v>705</v>
      </c>
      <c r="B166" s="65"/>
      <c r="C166" s="65"/>
      <c r="D166" s="77"/>
      <c r="E166" s="77"/>
      <c r="F166" s="77"/>
      <c r="G166" s="86"/>
      <c r="H166" s="86"/>
      <c r="I166" s="78"/>
      <c r="J166" s="79"/>
      <c r="K166" s="79"/>
    </row>
    <row r="167" spans="1:11" s="44" customFormat="1" ht="27" customHeight="1">
      <c r="A167" s="64" t="s">
        <v>237</v>
      </c>
      <c r="B167" s="65"/>
      <c r="C167" s="65"/>
      <c r="D167" s="66"/>
      <c r="E167" s="66"/>
      <c r="F167" s="66"/>
      <c r="G167" s="67"/>
      <c r="H167" s="67"/>
      <c r="I167" s="67"/>
      <c r="J167" s="68"/>
      <c r="K167" s="68"/>
    </row>
    <row r="168" spans="1:11" s="44" customFormat="1" ht="27" customHeight="1">
      <c r="A168" s="51">
        <f aca="true" t="shared" si="16" ref="A168:A174">IF(ISERR(A167+1)=TRUE,1,A167+1)</f>
        <v>1</v>
      </c>
      <c r="B168" s="52" t="s">
        <v>238</v>
      </c>
      <c r="C168" s="52" t="s">
        <v>239</v>
      </c>
      <c r="D168" s="54">
        <v>24</v>
      </c>
      <c r="E168" s="54">
        <v>480</v>
      </c>
      <c r="F168" s="54">
        <v>2400</v>
      </c>
      <c r="G168" s="55">
        <v>249.15</v>
      </c>
      <c r="H168" s="56">
        <f aca="true" t="shared" si="17" ref="H168:H174">I168-G168</f>
        <v>44.84700000000001</v>
      </c>
      <c r="I168" s="57">
        <f aca="true" t="shared" si="18" ref="I168:I184">G168*1.18</f>
        <v>293.997</v>
      </c>
      <c r="J168" s="58">
        <v>3474630324657</v>
      </c>
      <c r="K168" s="49"/>
    </row>
    <row r="169" spans="1:11" s="44" customFormat="1" ht="27" customHeight="1">
      <c r="A169" s="51">
        <f t="shared" si="16"/>
        <v>2</v>
      </c>
      <c r="B169" s="52" t="s">
        <v>240</v>
      </c>
      <c r="C169" s="52" t="s">
        <v>241</v>
      </c>
      <c r="D169" s="54">
        <v>24</v>
      </c>
      <c r="E169" s="54">
        <v>480</v>
      </c>
      <c r="F169" s="54">
        <v>2400</v>
      </c>
      <c r="G169" s="55">
        <v>249.15</v>
      </c>
      <c r="H169" s="56">
        <f t="shared" si="17"/>
        <v>44.84700000000001</v>
      </c>
      <c r="I169" s="57">
        <f t="shared" si="18"/>
        <v>293.997</v>
      </c>
      <c r="J169" s="58">
        <v>3474630324671</v>
      </c>
      <c r="K169" s="49"/>
    </row>
    <row r="170" spans="1:11" s="44" customFormat="1" ht="27" customHeight="1">
      <c r="A170" s="51">
        <f t="shared" si="16"/>
        <v>3</v>
      </c>
      <c r="B170" s="52" t="s">
        <v>242</v>
      </c>
      <c r="C170" s="52" t="s">
        <v>243</v>
      </c>
      <c r="D170" s="54">
        <v>24</v>
      </c>
      <c r="E170" s="54">
        <v>480</v>
      </c>
      <c r="F170" s="54">
        <v>2400</v>
      </c>
      <c r="G170" s="55">
        <v>249.15</v>
      </c>
      <c r="H170" s="56">
        <f t="shared" si="17"/>
        <v>44.84700000000001</v>
      </c>
      <c r="I170" s="57">
        <f t="shared" si="18"/>
        <v>293.997</v>
      </c>
      <c r="J170" s="58">
        <v>3474630324688</v>
      </c>
      <c r="K170" s="49"/>
    </row>
    <row r="171" spans="1:11" s="44" customFormat="1" ht="27" customHeight="1">
      <c r="A171" s="51">
        <f t="shared" si="16"/>
        <v>4</v>
      </c>
      <c r="B171" s="52" t="s">
        <v>244</v>
      </c>
      <c r="C171" s="52" t="s">
        <v>245</v>
      </c>
      <c r="D171" s="54">
        <v>24</v>
      </c>
      <c r="E171" s="54">
        <v>480</v>
      </c>
      <c r="F171" s="54">
        <v>2400</v>
      </c>
      <c r="G171" s="55">
        <v>249.15</v>
      </c>
      <c r="H171" s="56">
        <f t="shared" si="17"/>
        <v>44.84700000000001</v>
      </c>
      <c r="I171" s="57">
        <f t="shared" si="18"/>
        <v>293.997</v>
      </c>
      <c r="J171" s="58">
        <v>3474630324701</v>
      </c>
      <c r="K171" s="49"/>
    </row>
    <row r="172" spans="1:11" s="44" customFormat="1" ht="27" customHeight="1">
      <c r="A172" s="51">
        <f t="shared" si="16"/>
        <v>5</v>
      </c>
      <c r="B172" s="52" t="s">
        <v>246</v>
      </c>
      <c r="C172" s="52" t="s">
        <v>247</v>
      </c>
      <c r="D172" s="54">
        <v>24</v>
      </c>
      <c r="E172" s="54">
        <v>480</v>
      </c>
      <c r="F172" s="54">
        <v>2400</v>
      </c>
      <c r="G172" s="55">
        <v>249.15</v>
      </c>
      <c r="H172" s="56">
        <f t="shared" si="17"/>
        <v>44.84700000000001</v>
      </c>
      <c r="I172" s="57">
        <f t="shared" si="18"/>
        <v>293.997</v>
      </c>
      <c r="J172" s="58">
        <v>3474630324718</v>
      </c>
      <c r="K172" s="49"/>
    </row>
    <row r="173" spans="1:11" s="44" customFormat="1" ht="27" customHeight="1">
      <c r="A173" s="51">
        <f t="shared" si="16"/>
        <v>6</v>
      </c>
      <c r="B173" s="52" t="s">
        <v>248</v>
      </c>
      <c r="C173" s="52" t="s">
        <v>249</v>
      </c>
      <c r="D173" s="54">
        <v>24</v>
      </c>
      <c r="E173" s="54">
        <v>480</v>
      </c>
      <c r="F173" s="54">
        <v>2400</v>
      </c>
      <c r="G173" s="55">
        <v>249.15</v>
      </c>
      <c r="H173" s="56">
        <f t="shared" si="17"/>
        <v>44.84700000000001</v>
      </c>
      <c r="I173" s="57">
        <f t="shared" si="18"/>
        <v>293.997</v>
      </c>
      <c r="J173" s="58">
        <v>3474630324732</v>
      </c>
      <c r="K173" s="49"/>
    </row>
    <row r="174" spans="1:11" s="44" customFormat="1" ht="54" customHeight="1">
      <c r="A174" s="51">
        <f t="shared" si="16"/>
        <v>7</v>
      </c>
      <c r="B174" s="52" t="s">
        <v>250</v>
      </c>
      <c r="C174" s="52" t="s">
        <v>251</v>
      </c>
      <c r="D174" s="54">
        <v>24</v>
      </c>
      <c r="E174" s="54">
        <v>480</v>
      </c>
      <c r="F174" s="54">
        <v>2400</v>
      </c>
      <c r="G174" s="55">
        <v>249.15</v>
      </c>
      <c r="H174" s="56">
        <f t="shared" si="17"/>
        <v>44.84700000000001</v>
      </c>
      <c r="I174" s="57">
        <f t="shared" si="18"/>
        <v>293.997</v>
      </c>
      <c r="J174" s="58">
        <v>3474630703193</v>
      </c>
      <c r="K174" s="49"/>
    </row>
    <row r="175" spans="1:11" s="44" customFormat="1" ht="27" customHeight="1">
      <c r="A175" s="64" t="s">
        <v>252</v>
      </c>
      <c r="B175" s="65"/>
      <c r="C175" s="65"/>
      <c r="D175" s="66"/>
      <c r="E175" s="66"/>
      <c r="F175" s="66"/>
      <c r="G175" s="67"/>
      <c r="H175" s="67"/>
      <c r="I175" s="67"/>
      <c r="J175" s="68"/>
      <c r="K175" s="68"/>
    </row>
    <row r="176" spans="1:11" s="44" customFormat="1" ht="63.75" customHeight="1">
      <c r="A176" s="51">
        <f>IF(ISERR(A175+1)=TRUE,1,A175+1)</f>
        <v>1</v>
      </c>
      <c r="B176" s="52" t="s">
        <v>253</v>
      </c>
      <c r="C176" s="52" t="s">
        <v>254</v>
      </c>
      <c r="D176" s="54">
        <v>24</v>
      </c>
      <c r="E176" s="54">
        <v>480</v>
      </c>
      <c r="F176" s="54">
        <v>2400</v>
      </c>
      <c r="G176" s="55">
        <v>249.15</v>
      </c>
      <c r="H176" s="56">
        <f>I176-G176</f>
        <v>44.84700000000001</v>
      </c>
      <c r="I176" s="57">
        <f t="shared" si="18"/>
        <v>293.997</v>
      </c>
      <c r="J176" s="58">
        <v>3474630669512</v>
      </c>
      <c r="K176" s="49"/>
    </row>
    <row r="177" spans="1:11" s="44" customFormat="1" ht="72.75" customHeight="1">
      <c r="A177" s="51">
        <f>IF(ISERR(A176+1)=TRUE,1,A176+1)</f>
        <v>2</v>
      </c>
      <c r="B177" s="52" t="s">
        <v>255</v>
      </c>
      <c r="C177" s="52" t="s">
        <v>256</v>
      </c>
      <c r="D177" s="54">
        <v>24</v>
      </c>
      <c r="E177" s="54">
        <v>480</v>
      </c>
      <c r="F177" s="54">
        <v>2400</v>
      </c>
      <c r="G177" s="55">
        <v>249.15</v>
      </c>
      <c r="H177" s="56">
        <f>I177-G177</f>
        <v>44.84700000000001</v>
      </c>
      <c r="I177" s="57">
        <f t="shared" si="18"/>
        <v>293.997</v>
      </c>
      <c r="J177" s="58">
        <v>3474630669642</v>
      </c>
      <c r="K177" s="49"/>
    </row>
    <row r="178" spans="1:11" s="44" customFormat="1" ht="80.25" customHeight="1">
      <c r="A178" s="51">
        <f>IF(ISERR(A177+1)=TRUE,1,A177+1)</f>
        <v>3</v>
      </c>
      <c r="B178" s="52" t="s">
        <v>257</v>
      </c>
      <c r="C178" s="52" t="s">
        <v>258</v>
      </c>
      <c r="D178" s="54">
        <v>24</v>
      </c>
      <c r="E178" s="54">
        <v>480</v>
      </c>
      <c r="F178" s="54">
        <v>2400</v>
      </c>
      <c r="G178" s="55">
        <v>249.15</v>
      </c>
      <c r="H178" s="56">
        <f>I178-G178</f>
        <v>44.84700000000001</v>
      </c>
      <c r="I178" s="57">
        <f t="shared" si="18"/>
        <v>293.997</v>
      </c>
      <c r="J178" s="58">
        <v>3474630669772</v>
      </c>
      <c r="K178" s="49"/>
    </row>
    <row r="179" spans="1:11" s="44" customFormat="1" ht="76.5" customHeight="1">
      <c r="A179" s="51">
        <f>IF(ISERR(A178+1)=TRUE,1,A178+1)</f>
        <v>4</v>
      </c>
      <c r="B179" s="52" t="s">
        <v>259</v>
      </c>
      <c r="C179" s="52" t="s">
        <v>260</v>
      </c>
      <c r="D179" s="54">
        <v>24</v>
      </c>
      <c r="E179" s="54">
        <v>480</v>
      </c>
      <c r="F179" s="54">
        <v>2400</v>
      </c>
      <c r="G179" s="55">
        <v>249.15</v>
      </c>
      <c r="H179" s="56">
        <f>I179-G179</f>
        <v>44.84700000000001</v>
      </c>
      <c r="I179" s="57">
        <f t="shared" si="18"/>
        <v>293.997</v>
      </c>
      <c r="J179" s="58">
        <v>3474630669901</v>
      </c>
      <c r="K179" s="49"/>
    </row>
    <row r="180" spans="1:11" s="44" customFormat="1" ht="63.75" customHeight="1">
      <c r="A180" s="51">
        <f>IF(ISERR(A179+1)=TRUE,1,A179+1)</f>
        <v>5</v>
      </c>
      <c r="B180" s="52" t="s">
        <v>261</v>
      </c>
      <c r="C180" s="52" t="s">
        <v>262</v>
      </c>
      <c r="D180" s="54">
        <v>24</v>
      </c>
      <c r="E180" s="54">
        <v>480</v>
      </c>
      <c r="F180" s="54">
        <v>2400</v>
      </c>
      <c r="G180" s="55">
        <v>249.15</v>
      </c>
      <c r="H180" s="56">
        <f>I180-G180</f>
        <v>44.84700000000001</v>
      </c>
      <c r="I180" s="57">
        <f t="shared" si="18"/>
        <v>293.997</v>
      </c>
      <c r="J180" s="58">
        <v>3474630703667</v>
      </c>
      <c r="K180" s="49"/>
    </row>
    <row r="181" spans="1:11" s="44" customFormat="1" ht="27" customHeight="1">
      <c r="A181" s="64" t="s">
        <v>263</v>
      </c>
      <c r="B181" s="65"/>
      <c r="C181" s="65"/>
      <c r="D181" s="66"/>
      <c r="E181" s="66"/>
      <c r="F181" s="66"/>
      <c r="G181" s="66"/>
      <c r="H181" s="67"/>
      <c r="I181" s="67"/>
      <c r="J181" s="68"/>
      <c r="K181" s="68"/>
    </row>
    <row r="182" spans="1:11" s="44" customFormat="1" ht="65.25" customHeight="1">
      <c r="A182" s="51">
        <f>IF(ISERR(#REF!+1)=TRUE,1,#REF!+1)</f>
        <v>1</v>
      </c>
      <c r="B182" s="52" t="s">
        <v>264</v>
      </c>
      <c r="C182" s="52" t="s">
        <v>265</v>
      </c>
      <c r="D182" s="54">
        <v>24</v>
      </c>
      <c r="E182" s="54">
        <v>480</v>
      </c>
      <c r="F182" s="54">
        <v>2400</v>
      </c>
      <c r="G182" s="55">
        <v>249.15</v>
      </c>
      <c r="H182" s="56">
        <f>I182-G182</f>
        <v>44.84700000000001</v>
      </c>
      <c r="I182" s="57">
        <f t="shared" si="18"/>
        <v>293.997</v>
      </c>
      <c r="J182" s="58">
        <v>3474630324695</v>
      </c>
      <c r="K182" s="49"/>
    </row>
    <row r="183" spans="1:11" s="44" customFormat="1" ht="54" customHeight="1">
      <c r="A183" s="51">
        <f>IF(ISERR(A182+1)=TRUE,1,A182+1)</f>
        <v>2</v>
      </c>
      <c r="B183" s="52" t="s">
        <v>266</v>
      </c>
      <c r="C183" s="52" t="s">
        <v>267</v>
      </c>
      <c r="D183" s="54">
        <v>24</v>
      </c>
      <c r="E183" s="54">
        <v>480</v>
      </c>
      <c r="F183" s="54">
        <v>2400</v>
      </c>
      <c r="G183" s="55">
        <v>249.15</v>
      </c>
      <c r="H183" s="56">
        <f>I183-G183</f>
        <v>44.84700000000001</v>
      </c>
      <c r="I183" s="57">
        <f t="shared" si="18"/>
        <v>293.997</v>
      </c>
      <c r="J183" s="58">
        <v>3474630324725</v>
      </c>
      <c r="K183" s="49"/>
    </row>
    <row r="184" spans="1:11" s="44" customFormat="1" ht="54" customHeight="1">
      <c r="A184" s="51">
        <f>IF(ISERR(A183+1)=TRUE,1,A183+1)</f>
        <v>3</v>
      </c>
      <c r="B184" s="52" t="s">
        <v>268</v>
      </c>
      <c r="C184" s="52" t="s">
        <v>269</v>
      </c>
      <c r="D184" s="54">
        <v>24</v>
      </c>
      <c r="E184" s="54">
        <v>480</v>
      </c>
      <c r="F184" s="54">
        <v>2400</v>
      </c>
      <c r="G184" s="55">
        <v>249.15</v>
      </c>
      <c r="H184" s="56">
        <f>I184-G184</f>
        <v>44.84700000000001</v>
      </c>
      <c r="I184" s="57">
        <f t="shared" si="18"/>
        <v>293.997</v>
      </c>
      <c r="J184" s="58">
        <v>3474630703438</v>
      </c>
      <c r="K184" s="49"/>
    </row>
    <row r="185" spans="1:11" s="44" customFormat="1" ht="27" customHeight="1">
      <c r="A185" s="64" t="s">
        <v>270</v>
      </c>
      <c r="B185" s="76"/>
      <c r="C185" s="76"/>
      <c r="D185" s="77"/>
      <c r="E185" s="77"/>
      <c r="F185" s="77"/>
      <c r="G185" s="86"/>
      <c r="H185" s="86"/>
      <c r="I185" s="77"/>
      <c r="J185" s="79"/>
      <c r="K185" s="79"/>
    </row>
    <row r="186" spans="1:11" s="44" customFormat="1" ht="27" customHeight="1">
      <c r="A186" s="51">
        <f>IF(ISERR(A185+1)=TRUE,1,A185+1)</f>
        <v>1</v>
      </c>
      <c r="B186" s="52" t="s">
        <v>271</v>
      </c>
      <c r="C186" s="52" t="s">
        <v>272</v>
      </c>
      <c r="D186" s="54">
        <v>6</v>
      </c>
      <c r="E186" s="54">
        <v>150</v>
      </c>
      <c r="F186" s="54">
        <v>450</v>
      </c>
      <c r="G186" s="55">
        <v>408.43</v>
      </c>
      <c r="H186" s="56">
        <f>I186-G186</f>
        <v>73.51739999999995</v>
      </c>
      <c r="I186" s="57">
        <f>G186*1.18</f>
        <v>481.94739999999996</v>
      </c>
      <c r="J186" s="58">
        <v>3474630497054</v>
      </c>
      <c r="K186" s="49"/>
    </row>
    <row r="187" spans="1:11" s="44" customFormat="1" ht="27" customHeight="1">
      <c r="A187" s="51">
        <f>IF(ISERR(A186+1)=TRUE,1,A186+1)</f>
        <v>2</v>
      </c>
      <c r="B187" s="52" t="s">
        <v>273</v>
      </c>
      <c r="C187" s="52" t="s">
        <v>274</v>
      </c>
      <c r="D187" s="54">
        <v>6</v>
      </c>
      <c r="E187" s="54">
        <v>150</v>
      </c>
      <c r="F187" s="54">
        <v>450</v>
      </c>
      <c r="G187" s="55">
        <v>408.43</v>
      </c>
      <c r="H187" s="56">
        <f>I187-G187</f>
        <v>73.51739999999995</v>
      </c>
      <c r="I187" s="57">
        <f>G187*1.18</f>
        <v>481.94739999999996</v>
      </c>
      <c r="J187" s="58">
        <v>3474630497122</v>
      </c>
      <c r="K187" s="49"/>
    </row>
    <row r="188" spans="1:11" s="44" customFormat="1" ht="27" customHeight="1">
      <c r="A188" s="51">
        <f>IF(ISERR(A187+1)=TRUE,1,A187+1)</f>
        <v>3</v>
      </c>
      <c r="B188" s="52" t="s">
        <v>275</v>
      </c>
      <c r="C188" s="52" t="s">
        <v>276</v>
      </c>
      <c r="D188" s="54">
        <v>6</v>
      </c>
      <c r="E188" s="54">
        <v>150</v>
      </c>
      <c r="F188" s="54">
        <v>450</v>
      </c>
      <c r="G188" s="55">
        <v>408.43</v>
      </c>
      <c r="H188" s="56">
        <f>I188-G188</f>
        <v>73.51739999999995</v>
      </c>
      <c r="I188" s="57">
        <f>G188*1.18</f>
        <v>481.94739999999996</v>
      </c>
      <c r="J188" s="58">
        <v>3474630497191</v>
      </c>
      <c r="K188" s="49"/>
    </row>
    <row r="189" spans="1:11" s="44" customFormat="1" ht="27" customHeight="1">
      <c r="A189" s="51">
        <f>IF(ISERR(A188+1)=TRUE,1,A188+1)</f>
        <v>4</v>
      </c>
      <c r="B189" s="93" t="s">
        <v>277</v>
      </c>
      <c r="C189" s="93" t="s">
        <v>278</v>
      </c>
      <c r="D189" s="54">
        <v>6</v>
      </c>
      <c r="E189" s="54">
        <v>150</v>
      </c>
      <c r="F189" s="54">
        <v>450</v>
      </c>
      <c r="G189" s="55">
        <v>408.43</v>
      </c>
      <c r="H189" s="94">
        <f>I189-G189</f>
        <v>73.51739999999995</v>
      </c>
      <c r="I189" s="57">
        <f>G189*1.18</f>
        <v>481.94739999999996</v>
      </c>
      <c r="J189" s="58">
        <v>3474630497269</v>
      </c>
      <c r="K189" s="49"/>
    </row>
    <row r="190" spans="1:13" s="50" customFormat="1" ht="27" customHeight="1">
      <c r="A190" s="45" t="s">
        <v>279</v>
      </c>
      <c r="B190" s="46"/>
      <c r="C190" s="46"/>
      <c r="D190" s="47"/>
      <c r="E190" s="47"/>
      <c r="F190" s="47"/>
      <c r="G190" s="48"/>
      <c r="H190" s="48"/>
      <c r="I190" s="48"/>
      <c r="J190" s="69"/>
      <c r="K190" s="75"/>
      <c r="L190" s="44"/>
      <c r="M190" s="44"/>
    </row>
    <row r="191" spans="1:11" s="44" customFormat="1" ht="27" customHeight="1">
      <c r="A191" s="64" t="s">
        <v>280</v>
      </c>
      <c r="B191" s="65"/>
      <c r="C191" s="65"/>
      <c r="D191" s="77"/>
      <c r="E191" s="77"/>
      <c r="F191" s="77"/>
      <c r="G191" s="78"/>
      <c r="H191" s="78"/>
      <c r="I191" s="78"/>
      <c r="J191" s="95"/>
      <c r="K191" s="95"/>
    </row>
    <row r="192" spans="1:11" s="44" customFormat="1" ht="54" customHeight="1">
      <c r="A192" s="70">
        <f>IF(ISERR(A191+1)=TRUE,1,A191+1)</f>
        <v>1</v>
      </c>
      <c r="B192" s="96" t="s">
        <v>281</v>
      </c>
      <c r="C192" s="52" t="s">
        <v>282</v>
      </c>
      <c r="D192" s="54">
        <v>24</v>
      </c>
      <c r="E192" s="54">
        <v>480</v>
      </c>
      <c r="F192" s="54">
        <v>2400</v>
      </c>
      <c r="G192" s="55">
        <v>333.69</v>
      </c>
      <c r="H192" s="56">
        <f>I192-G192</f>
        <v>60.06419999999997</v>
      </c>
      <c r="I192" s="57">
        <f>G192*1.18</f>
        <v>393.75419999999997</v>
      </c>
      <c r="J192" s="58">
        <v>3474636382125</v>
      </c>
      <c r="K192" s="49"/>
    </row>
    <row r="193" spans="1:11" s="44" customFormat="1" ht="54" customHeight="1">
      <c r="A193" s="70">
        <f>IF(ISERR(A192+1)=TRUE,1,A192+1)</f>
        <v>2</v>
      </c>
      <c r="B193" s="96" t="s">
        <v>283</v>
      </c>
      <c r="C193" s="52" t="s">
        <v>284</v>
      </c>
      <c r="D193" s="54">
        <v>24</v>
      </c>
      <c r="E193" s="54">
        <v>480</v>
      </c>
      <c r="F193" s="54">
        <v>2400</v>
      </c>
      <c r="G193" s="55">
        <v>333.69</v>
      </c>
      <c r="H193" s="56">
        <f>I193-G193</f>
        <v>60.06419999999997</v>
      </c>
      <c r="I193" s="57">
        <f aca="true" t="shared" si="19" ref="I193:I256">G193*1.18</f>
        <v>393.75419999999997</v>
      </c>
      <c r="J193" s="58">
        <v>3474636382132</v>
      </c>
      <c r="K193" s="49"/>
    </row>
    <row r="194" spans="1:11" s="44" customFormat="1" ht="54" customHeight="1">
      <c r="A194" s="70">
        <f>IF(ISERR(A193+1)=TRUE,1,A193+1)</f>
        <v>3</v>
      </c>
      <c r="B194" s="96" t="s">
        <v>285</v>
      </c>
      <c r="C194" s="52" t="s">
        <v>282</v>
      </c>
      <c r="D194" s="54">
        <v>24</v>
      </c>
      <c r="E194" s="54">
        <v>480</v>
      </c>
      <c r="F194" s="54">
        <v>2400</v>
      </c>
      <c r="G194" s="55">
        <v>333.69</v>
      </c>
      <c r="H194" s="56">
        <f>I194-G194</f>
        <v>60.06419999999997</v>
      </c>
      <c r="I194" s="57">
        <f t="shared" si="19"/>
        <v>393.75419999999997</v>
      </c>
      <c r="J194" s="58">
        <v>3474636382149</v>
      </c>
      <c r="K194" s="49"/>
    </row>
    <row r="195" spans="1:11" s="44" customFormat="1" ht="54" customHeight="1">
      <c r="A195" s="70">
        <f>IF(ISERR(A194+1)=TRUE,1,A194+1)</f>
        <v>4</v>
      </c>
      <c r="B195" s="96" t="s">
        <v>286</v>
      </c>
      <c r="C195" s="52" t="s">
        <v>282</v>
      </c>
      <c r="D195" s="54">
        <v>24</v>
      </c>
      <c r="E195" s="54">
        <v>480</v>
      </c>
      <c r="F195" s="54">
        <v>2400</v>
      </c>
      <c r="G195" s="55">
        <v>333.69</v>
      </c>
      <c r="H195" s="56">
        <f>I195-G195</f>
        <v>60.06419999999997</v>
      </c>
      <c r="I195" s="57">
        <f t="shared" si="19"/>
        <v>393.75419999999997</v>
      </c>
      <c r="J195" s="58">
        <v>3474636382156</v>
      </c>
      <c r="K195" s="49"/>
    </row>
    <row r="196" spans="1:11" s="44" customFormat="1" ht="54" customHeight="1">
      <c r="A196" s="70">
        <v>5</v>
      </c>
      <c r="B196" s="96" t="s">
        <v>287</v>
      </c>
      <c r="C196" s="52" t="s">
        <v>282</v>
      </c>
      <c r="D196" s="54">
        <v>24</v>
      </c>
      <c r="E196" s="54">
        <v>480</v>
      </c>
      <c r="F196" s="54">
        <v>2400</v>
      </c>
      <c r="G196" s="55">
        <v>333.69</v>
      </c>
      <c r="H196" s="56">
        <f>I196-G196</f>
        <v>60.06419999999997</v>
      </c>
      <c r="I196" s="57">
        <f t="shared" si="19"/>
        <v>393.75419999999997</v>
      </c>
      <c r="J196" s="58">
        <v>3474636382163</v>
      </c>
      <c r="K196" s="49"/>
    </row>
    <row r="197" spans="1:11" s="44" customFormat="1" ht="27" customHeight="1">
      <c r="A197" s="64" t="s">
        <v>16</v>
      </c>
      <c r="B197" s="65"/>
      <c r="C197" s="65"/>
      <c r="D197" s="77"/>
      <c r="E197" s="77"/>
      <c r="F197" s="77"/>
      <c r="G197" s="78"/>
      <c r="H197" s="78"/>
      <c r="I197" s="78"/>
      <c r="J197" s="95"/>
      <c r="K197" s="95"/>
    </row>
    <row r="198" spans="1:11" s="44" customFormat="1" ht="27" customHeight="1">
      <c r="A198" s="70">
        <f>IF(ISERR(A197+1)=TRUE,1,A197+1)</f>
        <v>1</v>
      </c>
      <c r="B198" s="96" t="s">
        <v>288</v>
      </c>
      <c r="C198" s="52" t="s">
        <v>289</v>
      </c>
      <c r="D198" s="54">
        <v>24</v>
      </c>
      <c r="E198" s="54">
        <v>408</v>
      </c>
      <c r="F198" s="54">
        <v>2400</v>
      </c>
      <c r="G198" s="55">
        <v>333.69</v>
      </c>
      <c r="H198" s="56">
        <f>I198-G198</f>
        <v>60.06419999999997</v>
      </c>
      <c r="I198" s="57">
        <f t="shared" si="19"/>
        <v>393.75419999999997</v>
      </c>
      <c r="J198" s="58">
        <v>3474630729780</v>
      </c>
      <c r="K198" s="49"/>
    </row>
    <row r="199" spans="1:11" s="44" customFormat="1" ht="27" customHeight="1">
      <c r="A199" s="64" t="s">
        <v>290</v>
      </c>
      <c r="B199" s="65"/>
      <c r="C199" s="65"/>
      <c r="D199" s="77"/>
      <c r="E199" s="77"/>
      <c r="F199" s="77"/>
      <c r="G199" s="78"/>
      <c r="H199" s="78"/>
      <c r="I199" s="78"/>
      <c r="J199" s="95"/>
      <c r="K199" s="95"/>
    </row>
    <row r="200" spans="1:11" s="44" customFormat="1" ht="27" customHeight="1">
      <c r="A200" s="70">
        <f>IF(ISERR(A199+1)=TRUE,1,A199+1)</f>
        <v>1</v>
      </c>
      <c r="B200" s="96" t="s">
        <v>291</v>
      </c>
      <c r="C200" s="52" t="s">
        <v>292</v>
      </c>
      <c r="D200" s="54">
        <v>24</v>
      </c>
      <c r="E200" s="54">
        <v>408</v>
      </c>
      <c r="F200" s="54">
        <v>2400</v>
      </c>
      <c r="G200" s="55">
        <v>333.69</v>
      </c>
      <c r="H200" s="56">
        <f>I200-G200</f>
        <v>60.06419999999997</v>
      </c>
      <c r="I200" s="57">
        <f t="shared" si="19"/>
        <v>393.75419999999997</v>
      </c>
      <c r="J200" s="58">
        <v>3474630729438</v>
      </c>
      <c r="K200" s="49"/>
    </row>
    <row r="201" spans="1:11" s="44" customFormat="1" ht="27" customHeight="1">
      <c r="A201" s="70">
        <f>IF(ISERR(A200+1)=TRUE,1,A200+1)</f>
        <v>2</v>
      </c>
      <c r="B201" s="96" t="s">
        <v>293</v>
      </c>
      <c r="C201" s="52" t="s">
        <v>294</v>
      </c>
      <c r="D201" s="54">
        <v>24</v>
      </c>
      <c r="E201" s="54">
        <v>408</v>
      </c>
      <c r="F201" s="54">
        <v>2400</v>
      </c>
      <c r="G201" s="55">
        <v>333.69</v>
      </c>
      <c r="H201" s="56">
        <f>I201-G201</f>
        <v>60.06419999999997</v>
      </c>
      <c r="I201" s="57">
        <f t="shared" si="19"/>
        <v>393.75419999999997</v>
      </c>
      <c r="J201" s="58">
        <v>3474630729506</v>
      </c>
      <c r="K201" s="49"/>
    </row>
    <row r="202" spans="1:11" s="44" customFormat="1" ht="27" customHeight="1">
      <c r="A202" s="51">
        <f>IF(ISERR(A201+1)=TRUE,1,A201+1)</f>
        <v>3</v>
      </c>
      <c r="B202" s="96" t="s">
        <v>295</v>
      </c>
      <c r="C202" s="52" t="s">
        <v>296</v>
      </c>
      <c r="D202" s="54">
        <v>24</v>
      </c>
      <c r="E202" s="54">
        <v>408</v>
      </c>
      <c r="F202" s="54">
        <v>2400</v>
      </c>
      <c r="G202" s="55">
        <v>333.69</v>
      </c>
      <c r="H202" s="56">
        <f>I202-G202</f>
        <v>60.06419999999997</v>
      </c>
      <c r="I202" s="57">
        <f t="shared" si="19"/>
        <v>393.75419999999997</v>
      </c>
      <c r="J202" s="58">
        <v>3474630729575</v>
      </c>
      <c r="K202" s="49"/>
    </row>
    <row r="203" spans="1:11" s="44" customFormat="1" ht="27" customHeight="1">
      <c r="A203" s="51">
        <f>IF(ISERR(A202+1)=TRUE,1,A202+1)</f>
        <v>4</v>
      </c>
      <c r="B203" s="96" t="s">
        <v>297</v>
      </c>
      <c r="C203" s="52" t="s">
        <v>298</v>
      </c>
      <c r="D203" s="54">
        <v>24</v>
      </c>
      <c r="E203" s="54">
        <v>408</v>
      </c>
      <c r="F203" s="54">
        <v>2400</v>
      </c>
      <c r="G203" s="55">
        <v>333.69</v>
      </c>
      <c r="H203" s="56">
        <f>I203-G203</f>
        <v>60.06419999999997</v>
      </c>
      <c r="I203" s="57">
        <f t="shared" si="19"/>
        <v>393.75419999999997</v>
      </c>
      <c r="J203" s="58">
        <v>3474630729643</v>
      </c>
      <c r="K203" s="49"/>
    </row>
    <row r="204" spans="1:11" s="44" customFormat="1" ht="27" customHeight="1">
      <c r="A204" s="51">
        <v>5</v>
      </c>
      <c r="B204" s="96" t="s">
        <v>299</v>
      </c>
      <c r="C204" s="52" t="s">
        <v>300</v>
      </c>
      <c r="D204" s="54">
        <v>24</v>
      </c>
      <c r="E204" s="54">
        <v>408</v>
      </c>
      <c r="F204" s="54">
        <v>2400</v>
      </c>
      <c r="G204" s="55">
        <v>333.69</v>
      </c>
      <c r="H204" s="56">
        <f>I204-G204</f>
        <v>60.06419999999997</v>
      </c>
      <c r="I204" s="57">
        <f t="shared" si="19"/>
        <v>393.75419999999997</v>
      </c>
      <c r="J204" s="58">
        <v>3474630729711</v>
      </c>
      <c r="K204" s="49"/>
    </row>
    <row r="205" spans="1:11" s="44" customFormat="1" ht="27" customHeight="1">
      <c r="A205" s="64" t="s">
        <v>40</v>
      </c>
      <c r="B205" s="65"/>
      <c r="C205" s="65"/>
      <c r="D205" s="77"/>
      <c r="E205" s="77"/>
      <c r="F205" s="77"/>
      <c r="G205" s="78"/>
      <c r="H205" s="78"/>
      <c r="I205" s="78"/>
      <c r="J205" s="95"/>
      <c r="K205" s="95"/>
    </row>
    <row r="206" spans="1:11" s="44" customFormat="1" ht="27" customHeight="1">
      <c r="A206" s="51">
        <f>IF(ISERR(A205+1)=TRUE,1,A205+1)</f>
        <v>1</v>
      </c>
      <c r="B206" s="97" t="s">
        <v>301</v>
      </c>
      <c r="C206" s="52" t="s">
        <v>302</v>
      </c>
      <c r="D206" s="54">
        <v>24</v>
      </c>
      <c r="E206" s="54">
        <v>408</v>
      </c>
      <c r="F206" s="54">
        <v>2400</v>
      </c>
      <c r="G206" s="55">
        <v>333.69</v>
      </c>
      <c r="H206" s="56">
        <f>I206-G206</f>
        <v>60.06419999999997</v>
      </c>
      <c r="I206" s="57">
        <f t="shared" si="19"/>
        <v>393.75419999999997</v>
      </c>
      <c r="J206" s="58">
        <v>3474630729360</v>
      </c>
      <c r="K206" s="49"/>
    </row>
    <row r="207" spans="1:11" s="44" customFormat="1" ht="27" customHeight="1">
      <c r="A207" s="51">
        <f>IF(ISERR(A206+1)=TRUE,1,A206+1)</f>
        <v>2</v>
      </c>
      <c r="B207" s="96" t="s">
        <v>303</v>
      </c>
      <c r="C207" s="52" t="s">
        <v>304</v>
      </c>
      <c r="D207" s="54">
        <v>24</v>
      </c>
      <c r="E207" s="54">
        <v>408</v>
      </c>
      <c r="F207" s="54">
        <v>2400</v>
      </c>
      <c r="G207" s="55">
        <v>333.69</v>
      </c>
      <c r="H207" s="56">
        <f>I207-G207</f>
        <v>60.06419999999997</v>
      </c>
      <c r="I207" s="57">
        <f t="shared" si="19"/>
        <v>393.75419999999997</v>
      </c>
      <c r="J207" s="58">
        <v>3474630728943</v>
      </c>
      <c r="K207" s="49"/>
    </row>
    <row r="208" spans="1:11" s="44" customFormat="1" ht="27" customHeight="1">
      <c r="A208" s="51">
        <f>IF(ISERR(A207+1)=TRUE,1,A207+1)</f>
        <v>3</v>
      </c>
      <c r="B208" s="96" t="s">
        <v>305</v>
      </c>
      <c r="C208" s="52" t="s">
        <v>306</v>
      </c>
      <c r="D208" s="54">
        <v>24</v>
      </c>
      <c r="E208" s="54">
        <v>408</v>
      </c>
      <c r="F208" s="54">
        <v>2400</v>
      </c>
      <c r="G208" s="55">
        <v>333.69</v>
      </c>
      <c r="H208" s="56">
        <f>I208-G208</f>
        <v>60.06419999999997</v>
      </c>
      <c r="I208" s="57">
        <f t="shared" si="19"/>
        <v>393.75419999999997</v>
      </c>
      <c r="J208" s="58">
        <v>3474630727618</v>
      </c>
      <c r="K208" s="49"/>
    </row>
    <row r="209" spans="1:11" s="44" customFormat="1" ht="27" customHeight="1">
      <c r="A209" s="51">
        <f>IF(ISERR(A208+1)=TRUE,1,A208+1)</f>
        <v>4</v>
      </c>
      <c r="B209" s="96" t="s">
        <v>307</v>
      </c>
      <c r="C209" s="52" t="s">
        <v>708</v>
      </c>
      <c r="D209" s="54">
        <v>24</v>
      </c>
      <c r="E209" s="54">
        <v>408</v>
      </c>
      <c r="F209" s="54">
        <v>2400</v>
      </c>
      <c r="G209" s="55">
        <v>333.69</v>
      </c>
      <c r="H209" s="56">
        <f>I209-G209</f>
        <v>60.06419999999997</v>
      </c>
      <c r="I209" s="57">
        <f t="shared" si="19"/>
        <v>393.75419999999997</v>
      </c>
      <c r="J209" s="58">
        <v>3474630722804</v>
      </c>
      <c r="K209" s="49"/>
    </row>
    <row r="210" spans="1:11" s="44" customFormat="1" ht="27" customHeight="1">
      <c r="A210" s="70">
        <f>IF(ISERR(A209+1)=TRUE,1,A209+1)</f>
        <v>5</v>
      </c>
      <c r="B210" s="97" t="s">
        <v>308</v>
      </c>
      <c r="C210" s="52" t="s">
        <v>309</v>
      </c>
      <c r="D210" s="54">
        <v>24</v>
      </c>
      <c r="E210" s="54">
        <v>408</v>
      </c>
      <c r="F210" s="54">
        <v>2400</v>
      </c>
      <c r="G210" s="55">
        <v>333.69</v>
      </c>
      <c r="H210" s="56">
        <f>I210-G210</f>
        <v>60.06419999999997</v>
      </c>
      <c r="I210" s="57">
        <f t="shared" si="19"/>
        <v>393.75419999999997</v>
      </c>
      <c r="J210" s="58">
        <v>3474630722101</v>
      </c>
      <c r="K210" s="49"/>
    </row>
    <row r="211" spans="1:11" s="44" customFormat="1" ht="27" customHeight="1">
      <c r="A211" s="64" t="s">
        <v>53</v>
      </c>
      <c r="B211" s="65"/>
      <c r="C211" s="65"/>
      <c r="D211" s="77"/>
      <c r="E211" s="77"/>
      <c r="F211" s="77"/>
      <c r="G211" s="78"/>
      <c r="H211" s="78"/>
      <c r="I211" s="78"/>
      <c r="J211" s="95"/>
      <c r="K211" s="49"/>
    </row>
    <row r="212" spans="1:11" s="44" customFormat="1" ht="27" customHeight="1">
      <c r="A212" s="51">
        <f>IF(ISERR(A211+1)=TRUE,1,A211+1)</f>
        <v>1</v>
      </c>
      <c r="B212" s="97" t="s">
        <v>310</v>
      </c>
      <c r="C212" s="52" t="s">
        <v>57</v>
      </c>
      <c r="D212" s="54">
        <v>24</v>
      </c>
      <c r="E212" s="54">
        <v>408</v>
      </c>
      <c r="F212" s="54">
        <v>2400</v>
      </c>
      <c r="G212" s="55">
        <v>333.69</v>
      </c>
      <c r="H212" s="56">
        <f>I212-G212</f>
        <v>60.06419999999997</v>
      </c>
      <c r="I212" s="57">
        <f t="shared" si="19"/>
        <v>393.75419999999997</v>
      </c>
      <c r="J212" s="58">
        <v>3474630722736</v>
      </c>
      <c r="K212" s="49"/>
    </row>
    <row r="213" spans="1:11" s="44" customFormat="1" ht="27" customHeight="1">
      <c r="A213" s="70">
        <f>IF(ISERR(A212+1)=TRUE,1,A212+1)</f>
        <v>2</v>
      </c>
      <c r="B213" s="97" t="s">
        <v>311</v>
      </c>
      <c r="C213" s="52" t="s">
        <v>59</v>
      </c>
      <c r="D213" s="54">
        <v>24</v>
      </c>
      <c r="E213" s="54">
        <v>408</v>
      </c>
      <c r="F213" s="54">
        <v>2400</v>
      </c>
      <c r="G213" s="55">
        <v>333.69</v>
      </c>
      <c r="H213" s="56">
        <f>I213-G213</f>
        <v>60.06419999999997</v>
      </c>
      <c r="I213" s="57">
        <f t="shared" si="19"/>
        <v>393.75419999999997</v>
      </c>
      <c r="J213" s="58">
        <v>3474630722033</v>
      </c>
      <c r="K213" s="49"/>
    </row>
    <row r="214" spans="1:11" s="44" customFormat="1" ht="27" customHeight="1">
      <c r="A214" s="64" t="s">
        <v>312</v>
      </c>
      <c r="B214" s="65"/>
      <c r="C214" s="65"/>
      <c r="D214" s="77"/>
      <c r="E214" s="77"/>
      <c r="F214" s="77"/>
      <c r="G214" s="78"/>
      <c r="H214" s="78"/>
      <c r="I214" s="78"/>
      <c r="J214" s="95"/>
      <c r="K214" s="49"/>
    </row>
    <row r="215" spans="1:11" s="44" customFormat="1" ht="27" customHeight="1">
      <c r="A215" s="51">
        <f>IF(ISERR(A214+1)=TRUE,1,A214+1)</f>
        <v>1</v>
      </c>
      <c r="B215" s="96" t="s">
        <v>313</v>
      </c>
      <c r="C215" s="52" t="s">
        <v>314</v>
      </c>
      <c r="D215" s="54">
        <v>24</v>
      </c>
      <c r="E215" s="54">
        <v>408</v>
      </c>
      <c r="F215" s="54">
        <v>2400</v>
      </c>
      <c r="G215" s="55">
        <v>333.69</v>
      </c>
      <c r="H215" s="56">
        <f>I215-G215</f>
        <v>60.06419999999997</v>
      </c>
      <c r="I215" s="57">
        <f t="shared" si="19"/>
        <v>393.75419999999997</v>
      </c>
      <c r="J215" s="58">
        <v>3474630722873</v>
      </c>
      <c r="K215" s="49"/>
    </row>
    <row r="216" spans="1:11" s="44" customFormat="1" ht="27" customHeight="1">
      <c r="A216" s="51">
        <f>IF(ISERR(A215+1)=TRUE,1,A215+1)</f>
        <v>2</v>
      </c>
      <c r="B216" s="96" t="s">
        <v>315</v>
      </c>
      <c r="C216" s="52" t="s">
        <v>316</v>
      </c>
      <c r="D216" s="54">
        <v>24</v>
      </c>
      <c r="E216" s="54">
        <v>408</v>
      </c>
      <c r="F216" s="54">
        <v>2400</v>
      </c>
      <c r="G216" s="55">
        <v>333.69</v>
      </c>
      <c r="H216" s="56">
        <f>I216-G216</f>
        <v>60.06419999999997</v>
      </c>
      <c r="I216" s="57">
        <f t="shared" si="19"/>
        <v>393.75419999999997</v>
      </c>
      <c r="J216" s="58">
        <v>3474630722170</v>
      </c>
      <c r="K216" s="49"/>
    </row>
    <row r="217" spans="1:11" s="44" customFormat="1" ht="27" customHeight="1">
      <c r="A217" s="64" t="s">
        <v>317</v>
      </c>
      <c r="B217" s="65"/>
      <c r="C217" s="65"/>
      <c r="D217" s="77"/>
      <c r="E217" s="77"/>
      <c r="F217" s="77"/>
      <c r="G217" s="78"/>
      <c r="H217" s="78"/>
      <c r="I217" s="78"/>
      <c r="J217" s="95"/>
      <c r="K217" s="49"/>
    </row>
    <row r="218" spans="1:11" s="44" customFormat="1" ht="27" customHeight="1">
      <c r="A218" s="51">
        <f>IF(ISERR(A217+1)=TRUE,1,A217+1)</f>
        <v>1</v>
      </c>
      <c r="B218" s="96" t="s">
        <v>318</v>
      </c>
      <c r="C218" s="52" t="s">
        <v>709</v>
      </c>
      <c r="D218" s="54">
        <v>24</v>
      </c>
      <c r="E218" s="54">
        <v>408</v>
      </c>
      <c r="F218" s="54">
        <v>2400</v>
      </c>
      <c r="G218" s="55">
        <v>333.69</v>
      </c>
      <c r="H218" s="56">
        <f>I218-G218</f>
        <v>60.06419999999997</v>
      </c>
      <c r="I218" s="57">
        <f t="shared" si="19"/>
        <v>393.75419999999997</v>
      </c>
      <c r="J218" s="58">
        <v>3474630728738</v>
      </c>
      <c r="K218" s="49"/>
    </row>
    <row r="219" spans="1:11" s="44" customFormat="1" ht="27" customHeight="1">
      <c r="A219" s="51">
        <f>IF(ISERR(A218+1)=TRUE,1,A218+1)</f>
        <v>2</v>
      </c>
      <c r="B219" s="96" t="s">
        <v>319</v>
      </c>
      <c r="C219" s="52" t="s">
        <v>320</v>
      </c>
      <c r="D219" s="54">
        <v>24</v>
      </c>
      <c r="E219" s="54">
        <v>408</v>
      </c>
      <c r="F219" s="54">
        <v>2400</v>
      </c>
      <c r="G219" s="55">
        <v>333.69</v>
      </c>
      <c r="H219" s="56">
        <f>I219-G219</f>
        <v>60.06419999999997</v>
      </c>
      <c r="I219" s="57">
        <f t="shared" si="19"/>
        <v>393.75419999999997</v>
      </c>
      <c r="J219" s="58">
        <v>3474630723702</v>
      </c>
      <c r="K219" s="49"/>
    </row>
    <row r="220" spans="1:11" s="44" customFormat="1" ht="27" customHeight="1">
      <c r="A220" s="51">
        <f>IF(ISERR(A219+1)=TRUE,1,A219+1)</f>
        <v>3</v>
      </c>
      <c r="B220" s="97" t="s">
        <v>321</v>
      </c>
      <c r="C220" s="52" t="s">
        <v>322</v>
      </c>
      <c r="D220" s="54">
        <v>24</v>
      </c>
      <c r="E220" s="54">
        <v>408</v>
      </c>
      <c r="F220" s="54">
        <v>2400</v>
      </c>
      <c r="G220" s="55">
        <v>333.69</v>
      </c>
      <c r="H220" s="56">
        <f>I220-G220</f>
        <v>60.06419999999997</v>
      </c>
      <c r="I220" s="57">
        <f t="shared" si="19"/>
        <v>393.75419999999997</v>
      </c>
      <c r="J220" s="58">
        <v>3474630722521</v>
      </c>
      <c r="K220" s="49"/>
    </row>
    <row r="221" spans="1:11" s="44" customFormat="1" ht="27" customHeight="1">
      <c r="A221" s="70">
        <f>IF(ISERR(A220+1)=TRUE,1,A220+1)</f>
        <v>4</v>
      </c>
      <c r="B221" s="96" t="s">
        <v>323</v>
      </c>
      <c r="C221" s="52" t="s">
        <v>324</v>
      </c>
      <c r="D221" s="54">
        <v>24</v>
      </c>
      <c r="E221" s="54">
        <v>408</v>
      </c>
      <c r="F221" s="54">
        <v>2400</v>
      </c>
      <c r="G221" s="55">
        <v>333.69</v>
      </c>
      <c r="H221" s="56">
        <f>I221-G221</f>
        <v>60.06419999999997</v>
      </c>
      <c r="I221" s="57">
        <f t="shared" si="19"/>
        <v>393.75419999999997</v>
      </c>
      <c r="J221" s="58">
        <v>3474630722385</v>
      </c>
      <c r="K221" s="49"/>
    </row>
    <row r="222" spans="1:11" s="44" customFormat="1" ht="27" customHeight="1">
      <c r="A222" s="64" t="s">
        <v>19</v>
      </c>
      <c r="B222" s="65"/>
      <c r="C222" s="65"/>
      <c r="D222" s="77"/>
      <c r="E222" s="77"/>
      <c r="F222" s="77"/>
      <c r="G222" s="78"/>
      <c r="H222" s="78"/>
      <c r="I222" s="78"/>
      <c r="J222" s="95"/>
      <c r="K222" s="49"/>
    </row>
    <row r="223" spans="1:11" s="44" customFormat="1" ht="27" customHeight="1">
      <c r="A223" s="70">
        <f>IF(ISERR(A222+1)=TRUE,1,A222+1)</f>
        <v>1</v>
      </c>
      <c r="B223" s="96" t="s">
        <v>325</v>
      </c>
      <c r="C223" s="52" t="s">
        <v>23</v>
      </c>
      <c r="D223" s="54">
        <v>24</v>
      </c>
      <c r="E223" s="54">
        <v>408</v>
      </c>
      <c r="F223" s="54">
        <v>2400</v>
      </c>
      <c r="G223" s="55">
        <v>333.69</v>
      </c>
      <c r="H223" s="56">
        <f>I223-G223</f>
        <v>60.06419999999997</v>
      </c>
      <c r="I223" s="57">
        <f t="shared" si="19"/>
        <v>393.75419999999997</v>
      </c>
      <c r="J223" s="58">
        <v>3474630729155</v>
      </c>
      <c r="K223" s="49"/>
    </row>
    <row r="224" spans="1:11" s="44" customFormat="1" ht="27" customHeight="1">
      <c r="A224" s="70">
        <f>IF(ISERR(A223+1)=TRUE,1,A223+1)</f>
        <v>2</v>
      </c>
      <c r="B224" s="97" t="s">
        <v>326</v>
      </c>
      <c r="C224" s="52" t="s">
        <v>327</v>
      </c>
      <c r="D224" s="54">
        <v>24</v>
      </c>
      <c r="E224" s="54">
        <v>408</v>
      </c>
      <c r="F224" s="54">
        <v>2400</v>
      </c>
      <c r="G224" s="55">
        <v>333.69</v>
      </c>
      <c r="H224" s="56">
        <f>I224-G224</f>
        <v>60.06419999999997</v>
      </c>
      <c r="I224" s="57">
        <f t="shared" si="19"/>
        <v>393.75419999999997</v>
      </c>
      <c r="J224" s="58">
        <v>3474630728455</v>
      </c>
      <c r="K224" s="49"/>
    </row>
    <row r="225" spans="1:11" s="44" customFormat="1" ht="27" customHeight="1">
      <c r="A225" s="70">
        <f>IF(ISERR(A224+1)=TRUE,1,A224+1)</f>
        <v>3</v>
      </c>
      <c r="B225" s="96" t="s">
        <v>328</v>
      </c>
      <c r="C225" s="52" t="s">
        <v>710</v>
      </c>
      <c r="D225" s="54">
        <v>24</v>
      </c>
      <c r="E225" s="54">
        <v>408</v>
      </c>
      <c r="F225" s="54">
        <v>2400</v>
      </c>
      <c r="G225" s="55">
        <v>333.69</v>
      </c>
      <c r="H225" s="56">
        <f>I225-G225</f>
        <v>60.06419999999997</v>
      </c>
      <c r="I225" s="57">
        <f t="shared" si="19"/>
        <v>393.75419999999997</v>
      </c>
      <c r="J225" s="58">
        <v>3474630727540</v>
      </c>
      <c r="K225" s="49"/>
    </row>
    <row r="226" spans="1:11" s="44" customFormat="1" ht="27" customHeight="1">
      <c r="A226" s="70">
        <f>IF(ISERR(A225+1)=TRUE,1,A225+1)</f>
        <v>4</v>
      </c>
      <c r="B226" s="96" t="s">
        <v>329</v>
      </c>
      <c r="C226" s="52" t="s">
        <v>33</v>
      </c>
      <c r="D226" s="54">
        <v>24</v>
      </c>
      <c r="E226" s="54">
        <v>408</v>
      </c>
      <c r="F226" s="54">
        <v>2400</v>
      </c>
      <c r="G226" s="55">
        <v>333.69</v>
      </c>
      <c r="H226" s="56">
        <f>I226-G226</f>
        <v>60.06419999999997</v>
      </c>
      <c r="I226" s="57">
        <f t="shared" si="19"/>
        <v>393.75419999999997</v>
      </c>
      <c r="J226" s="58">
        <v>3474630722668</v>
      </c>
      <c r="K226" s="49"/>
    </row>
    <row r="227" spans="1:11" s="44" customFormat="1" ht="27" customHeight="1">
      <c r="A227" s="70">
        <f>IF(ISERR(A226+1)=TRUE,1,A226+1)</f>
        <v>5</v>
      </c>
      <c r="B227" s="97" t="s">
        <v>330</v>
      </c>
      <c r="C227" s="52" t="s">
        <v>331</v>
      </c>
      <c r="D227" s="54">
        <v>24</v>
      </c>
      <c r="E227" s="54">
        <v>408</v>
      </c>
      <c r="F227" s="54">
        <v>2400</v>
      </c>
      <c r="G227" s="55">
        <v>333.69</v>
      </c>
      <c r="H227" s="56">
        <f>I227-G227</f>
        <v>60.06419999999997</v>
      </c>
      <c r="I227" s="57">
        <f t="shared" si="19"/>
        <v>393.75419999999997</v>
      </c>
      <c r="J227" s="58">
        <v>3474630721968</v>
      </c>
      <c r="K227" s="49"/>
    </row>
    <row r="228" spans="1:11" s="44" customFormat="1" ht="27" customHeight="1">
      <c r="A228" s="64" t="s">
        <v>332</v>
      </c>
      <c r="B228" s="65"/>
      <c r="C228" s="65"/>
      <c r="D228" s="77"/>
      <c r="E228" s="77"/>
      <c r="F228" s="77"/>
      <c r="G228" s="78"/>
      <c r="H228" s="78"/>
      <c r="I228" s="78"/>
      <c r="J228" s="95"/>
      <c r="K228" s="49"/>
    </row>
    <row r="229" spans="1:11" s="44" customFormat="1" ht="27" customHeight="1">
      <c r="A229" s="70">
        <f>IF(ISERR(A228+1)=TRUE,1,A228+1)</f>
        <v>1</v>
      </c>
      <c r="B229" s="96" t="s">
        <v>333</v>
      </c>
      <c r="C229" s="52" t="s">
        <v>334</v>
      </c>
      <c r="D229" s="54">
        <v>24</v>
      </c>
      <c r="E229" s="54">
        <v>408</v>
      </c>
      <c r="F229" s="54">
        <v>2400</v>
      </c>
      <c r="G229" s="55">
        <v>333.69</v>
      </c>
      <c r="H229" s="56">
        <f>I229-G229</f>
        <v>60.06419999999997</v>
      </c>
      <c r="I229" s="57">
        <f t="shared" si="19"/>
        <v>393.75419999999997</v>
      </c>
      <c r="J229" s="58">
        <v>3474630728660</v>
      </c>
      <c r="K229" s="49"/>
    </row>
    <row r="230" spans="1:11" s="44" customFormat="1" ht="27" customHeight="1">
      <c r="A230" s="70">
        <f>IF(ISERR(A229+1)=TRUE,1,A229+1)</f>
        <v>2</v>
      </c>
      <c r="B230" s="96" t="s">
        <v>335</v>
      </c>
      <c r="C230" s="52" t="s">
        <v>336</v>
      </c>
      <c r="D230" s="54">
        <v>24</v>
      </c>
      <c r="E230" s="54">
        <v>408</v>
      </c>
      <c r="F230" s="54">
        <v>2400</v>
      </c>
      <c r="G230" s="55">
        <v>333.69</v>
      </c>
      <c r="H230" s="56">
        <f>I230-G230</f>
        <v>60.06419999999997</v>
      </c>
      <c r="I230" s="57">
        <f t="shared" si="19"/>
        <v>393.75419999999997</v>
      </c>
      <c r="J230" s="58">
        <v>3474630727823</v>
      </c>
      <c r="K230" s="49"/>
    </row>
    <row r="231" spans="1:11" s="44" customFormat="1" ht="27" customHeight="1">
      <c r="A231" s="70">
        <f>IF(ISERR(A230+1)=TRUE,1,A230+1)</f>
        <v>3</v>
      </c>
      <c r="B231" s="96" t="s">
        <v>337</v>
      </c>
      <c r="C231" s="52" t="s">
        <v>338</v>
      </c>
      <c r="D231" s="54">
        <v>24</v>
      </c>
      <c r="E231" s="54">
        <v>408</v>
      </c>
      <c r="F231" s="54">
        <v>2400</v>
      </c>
      <c r="G231" s="55">
        <v>333.69</v>
      </c>
      <c r="H231" s="56">
        <f>I231-G231</f>
        <v>60.06419999999997</v>
      </c>
      <c r="I231" s="57">
        <f t="shared" si="19"/>
        <v>393.75419999999997</v>
      </c>
      <c r="J231" s="58">
        <v>3474630723641</v>
      </c>
      <c r="K231" s="49"/>
    </row>
    <row r="232" spans="1:11" s="44" customFormat="1" ht="27" customHeight="1">
      <c r="A232" s="70">
        <f>IF(ISERR(A231+1)=TRUE,1,A231+1)</f>
        <v>4</v>
      </c>
      <c r="B232" s="96" t="s">
        <v>339</v>
      </c>
      <c r="C232" s="52" t="s">
        <v>340</v>
      </c>
      <c r="D232" s="54">
        <v>24</v>
      </c>
      <c r="E232" s="54">
        <v>408</v>
      </c>
      <c r="F232" s="54">
        <v>2400</v>
      </c>
      <c r="G232" s="55">
        <v>333.69</v>
      </c>
      <c r="H232" s="56">
        <f>I232-G232</f>
        <v>60.06419999999997</v>
      </c>
      <c r="I232" s="57">
        <f t="shared" si="19"/>
        <v>393.75419999999997</v>
      </c>
      <c r="J232" s="58">
        <v>3474630723016</v>
      </c>
      <c r="K232" s="49"/>
    </row>
    <row r="233" spans="1:11" s="44" customFormat="1" ht="27" customHeight="1">
      <c r="A233" s="70">
        <f>IF(ISERR(A232+1)=TRUE,1,A232+1)</f>
        <v>5</v>
      </c>
      <c r="B233" s="96" t="s">
        <v>341</v>
      </c>
      <c r="C233" s="52" t="s">
        <v>342</v>
      </c>
      <c r="D233" s="54">
        <v>24</v>
      </c>
      <c r="E233" s="54">
        <v>408</v>
      </c>
      <c r="F233" s="54">
        <v>2400</v>
      </c>
      <c r="G233" s="55">
        <v>333.69</v>
      </c>
      <c r="H233" s="56">
        <f>I233-G233</f>
        <v>60.06419999999997</v>
      </c>
      <c r="I233" s="57">
        <f t="shared" si="19"/>
        <v>393.75419999999997</v>
      </c>
      <c r="J233" s="58">
        <v>3474630722316</v>
      </c>
      <c r="K233" s="49"/>
    </row>
    <row r="234" spans="1:11" s="44" customFormat="1" ht="27" customHeight="1">
      <c r="A234" s="64" t="s">
        <v>126</v>
      </c>
      <c r="B234" s="65"/>
      <c r="C234" s="65"/>
      <c r="D234" s="77"/>
      <c r="E234" s="77"/>
      <c r="F234" s="77"/>
      <c r="G234" s="78"/>
      <c r="H234" s="78"/>
      <c r="I234" s="78"/>
      <c r="J234" s="95"/>
      <c r="K234" s="49"/>
    </row>
    <row r="235" spans="1:11" s="44" customFormat="1" ht="27" customHeight="1">
      <c r="A235" s="70">
        <f>IF(ISERR(A234+1)=TRUE,1,A234+1)</f>
        <v>1</v>
      </c>
      <c r="B235" s="96" t="s">
        <v>343</v>
      </c>
      <c r="C235" s="52" t="s">
        <v>344</v>
      </c>
      <c r="D235" s="54">
        <v>24</v>
      </c>
      <c r="E235" s="54">
        <v>408</v>
      </c>
      <c r="F235" s="54">
        <v>2400</v>
      </c>
      <c r="G235" s="55">
        <v>333.69</v>
      </c>
      <c r="H235" s="56">
        <f>I235-G235</f>
        <v>60.06419999999997</v>
      </c>
      <c r="I235" s="57">
        <f t="shared" si="19"/>
        <v>393.75419999999997</v>
      </c>
      <c r="J235" s="58">
        <v>3474630727892</v>
      </c>
      <c r="K235" s="49"/>
    </row>
    <row r="236" spans="1:11" s="44" customFormat="1" ht="27" customHeight="1">
      <c r="A236" s="51">
        <f>IF(ISERR(A235+1)=TRUE,1,A235+1)</f>
        <v>2</v>
      </c>
      <c r="B236" s="96" t="s">
        <v>345</v>
      </c>
      <c r="C236" s="52" t="s">
        <v>346</v>
      </c>
      <c r="D236" s="54">
        <v>24</v>
      </c>
      <c r="E236" s="54">
        <v>408</v>
      </c>
      <c r="F236" s="54">
        <v>2400</v>
      </c>
      <c r="G236" s="55">
        <v>333.69</v>
      </c>
      <c r="H236" s="56">
        <f>I236-G236</f>
        <v>60.06419999999997</v>
      </c>
      <c r="I236" s="57">
        <f t="shared" si="19"/>
        <v>393.75419999999997</v>
      </c>
      <c r="J236" s="58">
        <v>3474630723085</v>
      </c>
      <c r="K236" s="49"/>
    </row>
    <row r="237" spans="1:11" s="44" customFormat="1" ht="27" customHeight="1">
      <c r="A237" s="64" t="s">
        <v>347</v>
      </c>
      <c r="B237" s="65"/>
      <c r="C237" s="65"/>
      <c r="D237" s="77"/>
      <c r="E237" s="77"/>
      <c r="F237" s="77"/>
      <c r="G237" s="78"/>
      <c r="H237" s="78"/>
      <c r="I237" s="78"/>
      <c r="J237" s="95"/>
      <c r="K237" s="49"/>
    </row>
    <row r="238" spans="1:11" s="44" customFormat="1" ht="27" customHeight="1">
      <c r="A238" s="70">
        <f>IF(ISERR(A237+1)=TRUE,1,A237+1)</f>
        <v>1</v>
      </c>
      <c r="B238" s="96" t="s">
        <v>348</v>
      </c>
      <c r="C238" s="52" t="s">
        <v>349</v>
      </c>
      <c r="D238" s="54">
        <v>24</v>
      </c>
      <c r="E238" s="54">
        <v>408</v>
      </c>
      <c r="F238" s="54">
        <v>2400</v>
      </c>
      <c r="G238" s="55">
        <v>333.69</v>
      </c>
      <c r="H238" s="56">
        <f>I238-G238</f>
        <v>60.06419999999997</v>
      </c>
      <c r="I238" s="57">
        <f t="shared" si="19"/>
        <v>393.75419999999997</v>
      </c>
      <c r="J238" s="58">
        <v>3474630729292</v>
      </c>
      <c r="K238" s="49"/>
    </row>
    <row r="239" spans="1:11" s="44" customFormat="1" ht="27" customHeight="1">
      <c r="A239" s="51">
        <f>IF(ISERR(A238+1)=TRUE,1,A238+1)</f>
        <v>2</v>
      </c>
      <c r="B239" s="96" t="s">
        <v>350</v>
      </c>
      <c r="C239" s="52" t="s">
        <v>351</v>
      </c>
      <c r="D239" s="54">
        <v>24</v>
      </c>
      <c r="E239" s="54">
        <v>408</v>
      </c>
      <c r="F239" s="54">
        <v>2400</v>
      </c>
      <c r="G239" s="55">
        <v>333.69</v>
      </c>
      <c r="H239" s="56">
        <f>I239-G239</f>
        <v>60.06419999999997</v>
      </c>
      <c r="I239" s="57">
        <f t="shared" si="19"/>
        <v>393.75419999999997</v>
      </c>
      <c r="J239" s="58">
        <v>3474630728523</v>
      </c>
      <c r="K239" s="49"/>
    </row>
    <row r="240" spans="1:11" s="44" customFormat="1" ht="27" customHeight="1">
      <c r="A240" s="51">
        <f>IF(ISERR(A239+1)=TRUE,1,A239+1)</f>
        <v>3</v>
      </c>
      <c r="B240" s="97" t="s">
        <v>352</v>
      </c>
      <c r="C240" s="52" t="s">
        <v>353</v>
      </c>
      <c r="D240" s="54">
        <v>24</v>
      </c>
      <c r="E240" s="54">
        <v>408</v>
      </c>
      <c r="F240" s="54">
        <v>2400</v>
      </c>
      <c r="G240" s="55">
        <v>333.69</v>
      </c>
      <c r="H240" s="56">
        <f>I240-G240</f>
        <v>60.06419999999997</v>
      </c>
      <c r="I240" s="57">
        <f t="shared" si="19"/>
        <v>393.75419999999997</v>
      </c>
      <c r="J240" s="58">
        <v>3474630727755</v>
      </c>
      <c r="K240" s="49"/>
    </row>
    <row r="241" spans="1:11" s="44" customFormat="1" ht="27" customHeight="1">
      <c r="A241" s="70">
        <f>IF(ISERR(A240+1)=TRUE,1,A240+1)</f>
        <v>4</v>
      </c>
      <c r="B241" s="96" t="s">
        <v>354</v>
      </c>
      <c r="C241" s="52" t="s">
        <v>355</v>
      </c>
      <c r="D241" s="54">
        <v>24</v>
      </c>
      <c r="E241" s="54">
        <v>408</v>
      </c>
      <c r="F241" s="54">
        <v>2400</v>
      </c>
      <c r="G241" s="55">
        <v>333.69</v>
      </c>
      <c r="H241" s="56">
        <f>I241-G241</f>
        <v>60.06419999999997</v>
      </c>
      <c r="I241" s="57">
        <f t="shared" si="19"/>
        <v>393.75419999999997</v>
      </c>
      <c r="J241" s="58">
        <v>3474630722941</v>
      </c>
      <c r="K241" s="49"/>
    </row>
    <row r="242" spans="1:11" s="44" customFormat="1" ht="27" customHeight="1">
      <c r="A242" s="70">
        <f>IF(ISERR(A241+1)=TRUE,1,A241+1)</f>
        <v>5</v>
      </c>
      <c r="B242" s="96" t="s">
        <v>356</v>
      </c>
      <c r="C242" s="52" t="s">
        <v>357</v>
      </c>
      <c r="D242" s="54">
        <v>24</v>
      </c>
      <c r="E242" s="54">
        <v>408</v>
      </c>
      <c r="F242" s="54">
        <v>2400</v>
      </c>
      <c r="G242" s="55">
        <v>333.69</v>
      </c>
      <c r="H242" s="56">
        <f>I242-G242</f>
        <v>60.06419999999997</v>
      </c>
      <c r="I242" s="57">
        <f t="shared" si="19"/>
        <v>393.75419999999997</v>
      </c>
      <c r="J242" s="58">
        <v>3474630722248</v>
      </c>
      <c r="K242" s="49"/>
    </row>
    <row r="243" spans="1:11" s="44" customFormat="1" ht="27" customHeight="1">
      <c r="A243" s="64" t="s">
        <v>358</v>
      </c>
      <c r="B243" s="65"/>
      <c r="C243" s="65"/>
      <c r="D243" s="77"/>
      <c r="E243" s="77"/>
      <c r="F243" s="77"/>
      <c r="G243" s="78"/>
      <c r="H243" s="78"/>
      <c r="I243" s="78"/>
      <c r="J243" s="95"/>
      <c r="K243" s="49"/>
    </row>
    <row r="244" spans="1:11" s="44" customFormat="1" ht="27" customHeight="1">
      <c r="A244" s="70">
        <f>IF(ISERR(A243+1)=TRUE,1,A243+1)</f>
        <v>1</v>
      </c>
      <c r="B244" s="97" t="s">
        <v>359</v>
      </c>
      <c r="C244" s="52" t="s">
        <v>360</v>
      </c>
      <c r="D244" s="54">
        <v>24</v>
      </c>
      <c r="E244" s="54">
        <v>408</v>
      </c>
      <c r="F244" s="54">
        <v>2400</v>
      </c>
      <c r="G244" s="55">
        <v>333.69</v>
      </c>
      <c r="H244" s="56">
        <f>I244-G244</f>
        <v>60.06419999999997</v>
      </c>
      <c r="I244" s="57">
        <f t="shared" si="19"/>
        <v>393.75419999999997</v>
      </c>
      <c r="J244" s="58">
        <v>3474630728592</v>
      </c>
      <c r="K244" s="49"/>
    </row>
    <row r="245" spans="1:11" s="44" customFormat="1" ht="27" customHeight="1">
      <c r="A245" s="51">
        <f>IF(ISERR(A244+1)=TRUE,1,A244+1)</f>
        <v>2</v>
      </c>
      <c r="B245" s="96" t="s">
        <v>361</v>
      </c>
      <c r="C245" s="52" t="s">
        <v>362</v>
      </c>
      <c r="D245" s="54">
        <v>24</v>
      </c>
      <c r="E245" s="54">
        <v>408</v>
      </c>
      <c r="F245" s="54">
        <v>2400</v>
      </c>
      <c r="G245" s="55">
        <v>333.69</v>
      </c>
      <c r="H245" s="56">
        <f>I245-G245</f>
        <v>60.06419999999997</v>
      </c>
      <c r="I245" s="57">
        <f t="shared" si="19"/>
        <v>393.75419999999997</v>
      </c>
      <c r="J245" s="58">
        <v>3474630723573</v>
      </c>
      <c r="K245" s="49"/>
    </row>
    <row r="246" spans="1:11" s="44" customFormat="1" ht="27" customHeight="1">
      <c r="A246" s="64" t="s">
        <v>157</v>
      </c>
      <c r="B246" s="65"/>
      <c r="C246" s="65"/>
      <c r="D246" s="77"/>
      <c r="E246" s="77"/>
      <c r="F246" s="77"/>
      <c r="G246" s="78"/>
      <c r="H246" s="78"/>
      <c r="I246" s="78"/>
      <c r="J246" s="95"/>
      <c r="K246" s="49"/>
    </row>
    <row r="247" spans="1:11" s="44" customFormat="1" ht="27" customHeight="1">
      <c r="A247" s="51">
        <f>IF(ISERR(#REF!+1)=TRUE,1,#REF!+1)</f>
        <v>1</v>
      </c>
      <c r="B247" s="97" t="s">
        <v>363</v>
      </c>
      <c r="C247" s="52" t="s">
        <v>364</v>
      </c>
      <c r="D247" s="54">
        <v>24</v>
      </c>
      <c r="E247" s="54">
        <v>408</v>
      </c>
      <c r="F247" s="54">
        <v>2400</v>
      </c>
      <c r="G247" s="55">
        <v>333.69</v>
      </c>
      <c r="H247" s="56">
        <f>I247-G247</f>
        <v>60.06419999999997</v>
      </c>
      <c r="I247" s="57">
        <f t="shared" si="19"/>
        <v>393.75419999999997</v>
      </c>
      <c r="J247" s="58">
        <v>3474630727960</v>
      </c>
      <c r="K247" s="49"/>
    </row>
    <row r="248" spans="1:11" s="44" customFormat="1" ht="27" customHeight="1">
      <c r="A248" s="51">
        <f>IF(ISERR(A247+1)=TRUE,1,A247+1)</f>
        <v>2</v>
      </c>
      <c r="B248" s="97" t="s">
        <v>365</v>
      </c>
      <c r="C248" s="52" t="s">
        <v>366</v>
      </c>
      <c r="D248" s="54">
        <v>24</v>
      </c>
      <c r="E248" s="54">
        <v>408</v>
      </c>
      <c r="F248" s="54">
        <v>2400</v>
      </c>
      <c r="G248" s="55">
        <v>333.69</v>
      </c>
      <c r="H248" s="56">
        <f>I248-G248</f>
        <v>60.06419999999997</v>
      </c>
      <c r="I248" s="57">
        <f t="shared" si="19"/>
        <v>393.75419999999997</v>
      </c>
      <c r="J248" s="58">
        <v>3474630723153</v>
      </c>
      <c r="K248" s="49"/>
    </row>
    <row r="249" spans="1:11" s="44" customFormat="1" ht="27" customHeight="1">
      <c r="A249" s="64" t="s">
        <v>166</v>
      </c>
      <c r="B249" s="65"/>
      <c r="C249" s="65"/>
      <c r="D249" s="77"/>
      <c r="E249" s="77"/>
      <c r="F249" s="77"/>
      <c r="G249" s="78"/>
      <c r="H249" s="78"/>
      <c r="I249" s="78"/>
      <c r="J249" s="95"/>
      <c r="K249" s="49"/>
    </row>
    <row r="250" spans="1:11" s="44" customFormat="1" ht="27" customHeight="1">
      <c r="A250" s="51">
        <f>IF(ISERR(A249+1)=TRUE,1,A249+1)</f>
        <v>1</v>
      </c>
      <c r="B250" s="96" t="s">
        <v>367</v>
      </c>
      <c r="C250" s="52" t="s">
        <v>368</v>
      </c>
      <c r="D250" s="54">
        <v>24</v>
      </c>
      <c r="E250" s="54">
        <v>408</v>
      </c>
      <c r="F250" s="54">
        <v>2400</v>
      </c>
      <c r="G250" s="55">
        <v>333.69</v>
      </c>
      <c r="H250" s="56">
        <f>I250-G250</f>
        <v>60.06419999999997</v>
      </c>
      <c r="I250" s="57">
        <f t="shared" si="19"/>
        <v>393.75419999999997</v>
      </c>
      <c r="J250" s="58">
        <v>3474630729018</v>
      </c>
      <c r="K250" s="49"/>
    </row>
    <row r="251" spans="1:11" s="44" customFormat="1" ht="27" customHeight="1">
      <c r="A251" s="51">
        <f>IF(ISERR(A250+1)=TRUE,1,A250+1)</f>
        <v>2</v>
      </c>
      <c r="B251" s="96" t="s">
        <v>369</v>
      </c>
      <c r="C251" s="52" t="s">
        <v>170</v>
      </c>
      <c r="D251" s="54">
        <v>24</v>
      </c>
      <c r="E251" s="54">
        <v>408</v>
      </c>
      <c r="F251" s="54">
        <v>2400</v>
      </c>
      <c r="G251" s="55">
        <v>333.69</v>
      </c>
      <c r="H251" s="56">
        <f>I251-G251</f>
        <v>60.06419999999997</v>
      </c>
      <c r="I251" s="57">
        <f t="shared" si="19"/>
        <v>393.75419999999997</v>
      </c>
      <c r="J251" s="58">
        <v>3474630728035</v>
      </c>
      <c r="K251" s="49"/>
    </row>
    <row r="252" spans="1:11" s="44" customFormat="1" ht="27" customHeight="1">
      <c r="A252" s="64" t="s">
        <v>370</v>
      </c>
      <c r="B252" s="65"/>
      <c r="C252" s="65"/>
      <c r="D252" s="77"/>
      <c r="E252" s="77"/>
      <c r="F252" s="77"/>
      <c r="G252" s="78"/>
      <c r="H252" s="78"/>
      <c r="I252" s="78"/>
      <c r="J252" s="95"/>
      <c r="K252" s="49"/>
    </row>
    <row r="253" spans="1:11" s="44" customFormat="1" ht="27" customHeight="1">
      <c r="A253" s="70">
        <f>IF(ISERR(#REF!+1)=TRUE,1,#REF!+1)</f>
        <v>1</v>
      </c>
      <c r="B253" s="96" t="s">
        <v>371</v>
      </c>
      <c r="C253" s="52" t="s">
        <v>372</v>
      </c>
      <c r="D253" s="54">
        <v>24</v>
      </c>
      <c r="E253" s="54">
        <v>408</v>
      </c>
      <c r="F253" s="54">
        <v>2400</v>
      </c>
      <c r="G253" s="55">
        <v>333.69</v>
      </c>
      <c r="H253" s="56">
        <f>I253-G253</f>
        <v>60.06419999999997</v>
      </c>
      <c r="I253" s="57">
        <f t="shared" si="19"/>
        <v>393.75419999999997</v>
      </c>
      <c r="J253" s="58">
        <v>3474630722590</v>
      </c>
      <c r="K253" s="49"/>
    </row>
    <row r="254" spans="1:11" s="44" customFormat="1" ht="27" customHeight="1">
      <c r="A254" s="64" t="s">
        <v>80</v>
      </c>
      <c r="B254" s="65"/>
      <c r="C254" s="65"/>
      <c r="D254" s="77"/>
      <c r="E254" s="77"/>
      <c r="F254" s="77"/>
      <c r="G254" s="78"/>
      <c r="H254" s="78"/>
      <c r="I254" s="78"/>
      <c r="J254" s="95"/>
      <c r="K254" s="49"/>
    </row>
    <row r="255" spans="1:11" s="44" customFormat="1" ht="27" customHeight="1">
      <c r="A255" s="70">
        <f>IF(ISERR(A254+1)=TRUE,1,A254+1)</f>
        <v>1</v>
      </c>
      <c r="B255" s="96" t="s">
        <v>373</v>
      </c>
      <c r="C255" s="52" t="s">
        <v>374</v>
      </c>
      <c r="D255" s="54">
        <v>24</v>
      </c>
      <c r="E255" s="54">
        <v>408</v>
      </c>
      <c r="F255" s="54">
        <v>2400</v>
      </c>
      <c r="G255" s="55">
        <v>333.69</v>
      </c>
      <c r="H255" s="56">
        <f>I255-G255</f>
        <v>60.06419999999997</v>
      </c>
      <c r="I255" s="57">
        <f t="shared" si="19"/>
        <v>393.75419999999997</v>
      </c>
      <c r="J255" s="58">
        <v>3474630728103</v>
      </c>
      <c r="K255" s="49"/>
    </row>
    <row r="256" spans="1:11" s="44" customFormat="1" ht="27" customHeight="1">
      <c r="A256" s="51">
        <f>IF(ISERR(A255+1)=TRUE,1,A255+1)</f>
        <v>2</v>
      </c>
      <c r="B256" s="96" t="s">
        <v>375</v>
      </c>
      <c r="C256" s="52" t="s">
        <v>376</v>
      </c>
      <c r="D256" s="54">
        <v>24</v>
      </c>
      <c r="E256" s="54">
        <v>408</v>
      </c>
      <c r="F256" s="54">
        <v>2400</v>
      </c>
      <c r="G256" s="55">
        <v>333.69</v>
      </c>
      <c r="H256" s="56">
        <f>I256-G256</f>
        <v>60.06419999999997</v>
      </c>
      <c r="I256" s="57">
        <f t="shared" si="19"/>
        <v>393.75419999999997</v>
      </c>
      <c r="J256" s="58">
        <v>3474630723221</v>
      </c>
      <c r="K256" s="49"/>
    </row>
    <row r="257" spans="1:11" s="44" customFormat="1" ht="27" customHeight="1">
      <c r="A257" s="51">
        <f>IF(ISERR(A256+1)=TRUE,1,A256+1)</f>
        <v>3</v>
      </c>
      <c r="B257" s="96" t="s">
        <v>377</v>
      </c>
      <c r="C257" s="52" t="s">
        <v>378</v>
      </c>
      <c r="D257" s="54">
        <v>24</v>
      </c>
      <c r="E257" s="54">
        <v>408</v>
      </c>
      <c r="F257" s="54">
        <v>2400</v>
      </c>
      <c r="G257" s="55">
        <v>333.69</v>
      </c>
      <c r="H257" s="56">
        <f>I257-G257</f>
        <v>60.06419999999997</v>
      </c>
      <c r="I257" s="57">
        <f aca="true" t="shared" si="20" ref="I257:I282">G257*1.18</f>
        <v>393.75419999999997</v>
      </c>
      <c r="J257" s="58">
        <v>3474630722453</v>
      </c>
      <c r="K257" s="49"/>
    </row>
    <row r="258" spans="1:11" s="44" customFormat="1" ht="27" customHeight="1">
      <c r="A258" s="64" t="s">
        <v>379</v>
      </c>
      <c r="B258" s="65"/>
      <c r="C258" s="65"/>
      <c r="D258" s="77"/>
      <c r="E258" s="77"/>
      <c r="F258" s="77"/>
      <c r="G258" s="78"/>
      <c r="H258" s="78"/>
      <c r="I258" s="78"/>
      <c r="J258" s="95"/>
      <c r="K258" s="49"/>
    </row>
    <row r="259" spans="1:11" s="44" customFormat="1" ht="27" customHeight="1">
      <c r="A259" s="70">
        <f>IF(ISERR(A258+1)=TRUE,1,A258+1)</f>
        <v>1</v>
      </c>
      <c r="B259" s="96" t="s">
        <v>380</v>
      </c>
      <c r="C259" s="52" t="s">
        <v>381</v>
      </c>
      <c r="D259" s="54">
        <v>24</v>
      </c>
      <c r="E259" s="54">
        <v>408</v>
      </c>
      <c r="F259" s="54">
        <v>2400</v>
      </c>
      <c r="G259" s="55">
        <v>333.69</v>
      </c>
      <c r="H259" s="56">
        <f>I259-G259</f>
        <v>60.06419999999997</v>
      </c>
      <c r="I259" s="57">
        <f t="shared" si="20"/>
        <v>393.75419999999997</v>
      </c>
      <c r="J259" s="58">
        <v>3474630728172</v>
      </c>
      <c r="K259" s="49"/>
    </row>
    <row r="260" spans="1:11" s="44" customFormat="1" ht="27" customHeight="1">
      <c r="A260" s="70">
        <f>IF(ISERR(A259+1)=TRUE,1,A259+1)</f>
        <v>2</v>
      </c>
      <c r="B260" s="96" t="s">
        <v>382</v>
      </c>
      <c r="C260" s="52" t="s">
        <v>383</v>
      </c>
      <c r="D260" s="54">
        <v>24</v>
      </c>
      <c r="E260" s="54">
        <v>408</v>
      </c>
      <c r="F260" s="54">
        <v>2400</v>
      </c>
      <c r="G260" s="55">
        <v>333.69</v>
      </c>
      <c r="H260" s="56">
        <f>I260-G260</f>
        <v>60.06419999999997</v>
      </c>
      <c r="I260" s="57">
        <f t="shared" si="20"/>
        <v>393.75419999999997</v>
      </c>
      <c r="J260" s="58">
        <v>3474630723290</v>
      </c>
      <c r="K260" s="49"/>
    </row>
    <row r="261" spans="1:11" s="44" customFormat="1" ht="27" customHeight="1">
      <c r="A261" s="64" t="s">
        <v>384</v>
      </c>
      <c r="B261" s="65"/>
      <c r="C261" s="65"/>
      <c r="D261" s="77"/>
      <c r="E261" s="77"/>
      <c r="F261" s="77"/>
      <c r="G261" s="78"/>
      <c r="H261" s="78"/>
      <c r="I261" s="78"/>
      <c r="J261" s="95"/>
      <c r="K261" s="49"/>
    </row>
    <row r="262" spans="1:11" s="44" customFormat="1" ht="27" customHeight="1">
      <c r="A262" s="51">
        <f>IF(ISERR(A261+1)=TRUE,1,A261+1)</f>
        <v>1</v>
      </c>
      <c r="B262" s="96" t="s">
        <v>385</v>
      </c>
      <c r="C262" s="52" t="s">
        <v>386</v>
      </c>
      <c r="D262" s="54">
        <v>24</v>
      </c>
      <c r="E262" s="54">
        <v>408</v>
      </c>
      <c r="F262" s="54">
        <v>2400</v>
      </c>
      <c r="G262" s="55">
        <v>333.69</v>
      </c>
      <c r="H262" s="56">
        <f>I262-G262</f>
        <v>60.06419999999997</v>
      </c>
      <c r="I262" s="57">
        <f t="shared" si="20"/>
        <v>393.75419999999997</v>
      </c>
      <c r="J262" s="58">
        <v>3474630728240</v>
      </c>
      <c r="K262" s="49"/>
    </row>
    <row r="263" spans="1:11" s="44" customFormat="1" ht="27" customHeight="1">
      <c r="A263" s="51">
        <f>IF(ISERR(A262+1)=TRUE,1,A262+1)</f>
        <v>2</v>
      </c>
      <c r="B263" s="97" t="s">
        <v>387</v>
      </c>
      <c r="C263" s="52" t="s">
        <v>388</v>
      </c>
      <c r="D263" s="54">
        <v>24</v>
      </c>
      <c r="E263" s="54">
        <v>408</v>
      </c>
      <c r="F263" s="54">
        <v>2400</v>
      </c>
      <c r="G263" s="55">
        <v>333.69</v>
      </c>
      <c r="H263" s="56">
        <f>I263-G263</f>
        <v>60.06419999999997</v>
      </c>
      <c r="I263" s="57">
        <f t="shared" si="20"/>
        <v>393.75419999999997</v>
      </c>
      <c r="J263" s="58">
        <v>3474630723368</v>
      </c>
      <c r="K263" s="49"/>
    </row>
    <row r="264" spans="1:11" s="44" customFormat="1" ht="27" customHeight="1">
      <c r="A264" s="64" t="s">
        <v>389</v>
      </c>
      <c r="B264" s="65"/>
      <c r="C264" s="65"/>
      <c r="D264" s="77"/>
      <c r="E264" s="77"/>
      <c r="F264" s="77"/>
      <c r="G264" s="78"/>
      <c r="H264" s="78"/>
      <c r="I264" s="78"/>
      <c r="J264" s="95"/>
      <c r="K264" s="49"/>
    </row>
    <row r="265" spans="1:11" s="44" customFormat="1" ht="27" customHeight="1">
      <c r="A265" s="70">
        <f>IF(ISERR(A264+1)=TRUE,1,A264+1)</f>
        <v>1</v>
      </c>
      <c r="B265" s="97" t="s">
        <v>390</v>
      </c>
      <c r="C265" s="52" t="s">
        <v>391</v>
      </c>
      <c r="D265" s="54">
        <v>24</v>
      </c>
      <c r="E265" s="54">
        <v>408</v>
      </c>
      <c r="F265" s="54">
        <v>2400</v>
      </c>
      <c r="G265" s="55">
        <v>333.69</v>
      </c>
      <c r="H265" s="56">
        <f>I265-G265</f>
        <v>60.06419999999997</v>
      </c>
      <c r="I265" s="57">
        <f t="shared" si="20"/>
        <v>393.75419999999997</v>
      </c>
      <c r="J265" s="58">
        <v>3474630727380</v>
      </c>
      <c r="K265" s="49"/>
    </row>
    <row r="266" spans="1:11" s="44" customFormat="1" ht="27" customHeight="1">
      <c r="A266" s="64" t="s">
        <v>392</v>
      </c>
      <c r="B266" s="65"/>
      <c r="C266" s="65"/>
      <c r="D266" s="77"/>
      <c r="E266" s="77"/>
      <c r="F266" s="77"/>
      <c r="G266" s="77"/>
      <c r="H266" s="77"/>
      <c r="I266" s="77"/>
      <c r="J266" s="77"/>
      <c r="K266" s="79"/>
    </row>
    <row r="267" spans="1:11" s="44" customFormat="1" ht="27" customHeight="1">
      <c r="A267" s="51">
        <f>IF(ISERR(A266+1)=TRUE,1,A266+1)</f>
        <v>1</v>
      </c>
      <c r="B267" s="96" t="s">
        <v>393</v>
      </c>
      <c r="C267" s="52" t="s">
        <v>394</v>
      </c>
      <c r="D267" s="54">
        <v>24</v>
      </c>
      <c r="E267" s="54">
        <v>408</v>
      </c>
      <c r="F267" s="54">
        <v>2400</v>
      </c>
      <c r="G267" s="55">
        <v>333.69</v>
      </c>
      <c r="H267" s="56">
        <f>I267-G267</f>
        <v>60.06419999999997</v>
      </c>
      <c r="I267" s="57">
        <f t="shared" si="20"/>
        <v>393.75419999999997</v>
      </c>
      <c r="J267" s="58">
        <v>3474630728318</v>
      </c>
      <c r="K267" s="49"/>
    </row>
    <row r="268" spans="1:11" s="44" customFormat="1" ht="27" customHeight="1">
      <c r="A268" s="51">
        <f>IF(ISERR(A267+1)=TRUE,1,A267+1)</f>
        <v>2</v>
      </c>
      <c r="B268" s="96" t="s">
        <v>395</v>
      </c>
      <c r="C268" s="52" t="s">
        <v>396</v>
      </c>
      <c r="D268" s="54">
        <v>24</v>
      </c>
      <c r="E268" s="54">
        <v>408</v>
      </c>
      <c r="F268" s="54">
        <v>2400</v>
      </c>
      <c r="G268" s="55">
        <v>333.69</v>
      </c>
      <c r="H268" s="56">
        <f>I268-G268</f>
        <v>60.06419999999997</v>
      </c>
      <c r="I268" s="57">
        <f t="shared" si="20"/>
        <v>393.75419999999997</v>
      </c>
      <c r="J268" s="58">
        <v>3474630723436</v>
      </c>
      <c r="K268" s="49"/>
    </row>
    <row r="269" spans="1:11" s="44" customFormat="1" ht="27" customHeight="1">
      <c r="A269" s="64" t="s">
        <v>397</v>
      </c>
      <c r="B269" s="65"/>
      <c r="C269" s="65"/>
      <c r="D269" s="77"/>
      <c r="E269" s="77"/>
      <c r="F269" s="77"/>
      <c r="G269" s="78"/>
      <c r="H269" s="78"/>
      <c r="I269" s="78"/>
      <c r="J269" s="95"/>
      <c r="K269" s="79"/>
    </row>
    <row r="270" spans="1:11" s="44" customFormat="1" ht="27" customHeight="1">
      <c r="A270" s="51">
        <f>IF(ISERR(A269+1)=TRUE,1,A269+1)</f>
        <v>1</v>
      </c>
      <c r="B270" s="96" t="s">
        <v>398</v>
      </c>
      <c r="C270" s="52" t="s">
        <v>399</v>
      </c>
      <c r="D270" s="54">
        <v>24</v>
      </c>
      <c r="E270" s="54">
        <v>408</v>
      </c>
      <c r="F270" s="54">
        <v>2400</v>
      </c>
      <c r="G270" s="55">
        <v>333.69</v>
      </c>
      <c r="H270" s="56">
        <f>I270-G270</f>
        <v>60.06419999999997</v>
      </c>
      <c r="I270" s="57">
        <f t="shared" si="20"/>
        <v>393.75419999999997</v>
      </c>
      <c r="J270" s="58">
        <v>3474630728806</v>
      </c>
      <c r="K270" s="49"/>
    </row>
    <row r="271" spans="1:11" s="44" customFormat="1" ht="27" customHeight="1">
      <c r="A271" s="51">
        <f>IF(ISERR(A270+1)=TRUE,1,A270+1)</f>
        <v>2</v>
      </c>
      <c r="B271" s="97" t="s">
        <v>400</v>
      </c>
      <c r="C271" s="52" t="s">
        <v>401</v>
      </c>
      <c r="D271" s="54">
        <v>24</v>
      </c>
      <c r="E271" s="54">
        <v>408</v>
      </c>
      <c r="F271" s="54">
        <v>2400</v>
      </c>
      <c r="G271" s="55">
        <v>333.69</v>
      </c>
      <c r="H271" s="56">
        <f>I271-G271</f>
        <v>60.06419999999997</v>
      </c>
      <c r="I271" s="57">
        <f t="shared" si="20"/>
        <v>393.75419999999997</v>
      </c>
      <c r="J271" s="58">
        <v>3474630727472</v>
      </c>
      <c r="K271" s="49"/>
    </row>
    <row r="272" spans="1:11" s="44" customFormat="1" ht="27" customHeight="1">
      <c r="A272" s="64" t="s">
        <v>402</v>
      </c>
      <c r="B272" s="65"/>
      <c r="C272" s="65"/>
      <c r="D272" s="77"/>
      <c r="E272" s="77"/>
      <c r="F272" s="77"/>
      <c r="G272" s="78"/>
      <c r="H272" s="78"/>
      <c r="I272" s="78"/>
      <c r="J272" s="95"/>
      <c r="K272" s="49"/>
    </row>
    <row r="273" spans="1:11" s="44" customFormat="1" ht="27" customHeight="1">
      <c r="A273" s="51">
        <f>IF(ISERR(A272+1)=TRUE,1,A272+1)</f>
        <v>1</v>
      </c>
      <c r="B273" s="96" t="s">
        <v>403</v>
      </c>
      <c r="C273" s="52" t="s">
        <v>404</v>
      </c>
      <c r="D273" s="54">
        <v>24</v>
      </c>
      <c r="E273" s="54">
        <v>408</v>
      </c>
      <c r="F273" s="54">
        <v>2400</v>
      </c>
      <c r="G273" s="55">
        <v>333.69</v>
      </c>
      <c r="H273" s="56">
        <f>I273-G273</f>
        <v>60.06419999999997</v>
      </c>
      <c r="I273" s="57">
        <f t="shared" si="20"/>
        <v>393.75419999999997</v>
      </c>
      <c r="J273" s="58">
        <v>3474630729087</v>
      </c>
      <c r="K273" s="49"/>
    </row>
    <row r="274" spans="1:11" s="44" customFormat="1" ht="27" customHeight="1">
      <c r="A274" s="51">
        <f>IF(ISERR(A273+1)=TRUE,1,A273+1)</f>
        <v>2</v>
      </c>
      <c r="B274" s="97" t="s">
        <v>405</v>
      </c>
      <c r="C274" s="52" t="s">
        <v>406</v>
      </c>
      <c r="D274" s="54">
        <v>24</v>
      </c>
      <c r="E274" s="54">
        <v>408</v>
      </c>
      <c r="F274" s="54">
        <v>2400</v>
      </c>
      <c r="G274" s="55">
        <v>333.69</v>
      </c>
      <c r="H274" s="56">
        <f>I274-G274</f>
        <v>60.06419999999997</v>
      </c>
      <c r="I274" s="57">
        <f t="shared" si="20"/>
        <v>393.75419999999997</v>
      </c>
      <c r="J274" s="58">
        <v>3474630728387</v>
      </c>
      <c r="K274" s="49"/>
    </row>
    <row r="275" spans="1:11" s="44" customFormat="1" ht="27" customHeight="1">
      <c r="A275" s="64" t="s">
        <v>407</v>
      </c>
      <c r="B275" s="65"/>
      <c r="C275" s="65"/>
      <c r="D275" s="77"/>
      <c r="E275" s="77"/>
      <c r="F275" s="77"/>
      <c r="G275" s="78"/>
      <c r="H275" s="78"/>
      <c r="I275" s="78"/>
      <c r="J275" s="95"/>
      <c r="K275" s="49"/>
    </row>
    <row r="276" spans="1:11" s="44" customFormat="1" ht="27" customHeight="1">
      <c r="A276" s="51">
        <f>IF(ISERR(A275+1)=TRUE,1,A275+1)</f>
        <v>1</v>
      </c>
      <c r="B276" s="96" t="s">
        <v>408</v>
      </c>
      <c r="C276" s="52" t="s">
        <v>711</v>
      </c>
      <c r="D276" s="54">
        <v>24</v>
      </c>
      <c r="E276" s="54">
        <v>408</v>
      </c>
      <c r="F276" s="54">
        <v>2400</v>
      </c>
      <c r="G276" s="55">
        <v>333.69</v>
      </c>
      <c r="H276" s="56">
        <f>I276-G276</f>
        <v>60.06419999999997</v>
      </c>
      <c r="I276" s="57">
        <f t="shared" si="20"/>
        <v>393.75419999999997</v>
      </c>
      <c r="J276" s="58">
        <v>3474630729223</v>
      </c>
      <c r="K276" s="49"/>
    </row>
    <row r="277" spans="1:11" s="44" customFormat="1" ht="27" customHeight="1">
      <c r="A277" s="51">
        <f>IF(ISERR(A276+1)=TRUE,1,A276+1)</f>
        <v>2</v>
      </c>
      <c r="B277" s="97" t="s">
        <v>409</v>
      </c>
      <c r="C277" s="52" t="s">
        <v>410</v>
      </c>
      <c r="D277" s="54">
        <v>24</v>
      </c>
      <c r="E277" s="54">
        <v>408</v>
      </c>
      <c r="F277" s="54">
        <v>2400</v>
      </c>
      <c r="G277" s="55">
        <v>333.69</v>
      </c>
      <c r="H277" s="56">
        <f>I277-G277</f>
        <v>60.06419999999997</v>
      </c>
      <c r="I277" s="57">
        <f t="shared" si="20"/>
        <v>393.75419999999997</v>
      </c>
      <c r="J277" s="58">
        <v>3474630728875</v>
      </c>
      <c r="K277" s="49"/>
    </row>
    <row r="278" spans="1:11" s="44" customFormat="1" ht="27" customHeight="1">
      <c r="A278" s="64" t="s">
        <v>411</v>
      </c>
      <c r="B278" s="65"/>
      <c r="C278" s="65"/>
      <c r="D278" s="77"/>
      <c r="E278" s="77"/>
      <c r="F278" s="77"/>
      <c r="G278" s="78"/>
      <c r="H278" s="78"/>
      <c r="I278" s="78"/>
      <c r="J278" s="95"/>
      <c r="K278" s="49"/>
    </row>
    <row r="279" spans="1:11" s="44" customFormat="1" ht="27" customHeight="1">
      <c r="A279" s="51">
        <f>IF(ISERR(A278+1)=TRUE,1,A278+1)</f>
        <v>1</v>
      </c>
      <c r="B279" s="93" t="s">
        <v>412</v>
      </c>
      <c r="C279" s="93" t="s">
        <v>413</v>
      </c>
      <c r="D279" s="54">
        <v>6</v>
      </c>
      <c r="E279" s="54">
        <v>150</v>
      </c>
      <c r="F279" s="54">
        <v>450</v>
      </c>
      <c r="G279" s="55">
        <v>389.75</v>
      </c>
      <c r="H279" s="56">
        <v>66.81355939999997</v>
      </c>
      <c r="I279" s="57">
        <f t="shared" si="20"/>
        <v>459.905</v>
      </c>
      <c r="J279" s="58">
        <v>3474630729858</v>
      </c>
      <c r="K279" s="49"/>
    </row>
    <row r="280" spans="1:13" s="50" customFormat="1" ht="27" customHeight="1">
      <c r="A280" s="45" t="s">
        <v>414</v>
      </c>
      <c r="B280" s="46"/>
      <c r="C280" s="46"/>
      <c r="D280" s="47"/>
      <c r="E280" s="47"/>
      <c r="F280" s="47"/>
      <c r="G280" s="48"/>
      <c r="H280" s="48"/>
      <c r="I280" s="48"/>
      <c r="J280" s="69"/>
      <c r="K280" s="75"/>
      <c r="L280" s="44"/>
      <c r="M280" s="44"/>
    </row>
    <row r="281" spans="1:11" s="44" customFormat="1" ht="75" customHeight="1">
      <c r="A281" s="51">
        <v>1</v>
      </c>
      <c r="B281" s="96" t="s">
        <v>415</v>
      </c>
      <c r="C281" s="52" t="s">
        <v>416</v>
      </c>
      <c r="D281" s="54">
        <v>36</v>
      </c>
      <c r="E281" s="54">
        <v>504</v>
      </c>
      <c r="F281" s="54">
        <v>3024</v>
      </c>
      <c r="G281" s="55">
        <v>333.69</v>
      </c>
      <c r="H281" s="56">
        <f>I281-G281</f>
        <v>60.06419999999997</v>
      </c>
      <c r="I281" s="57">
        <f t="shared" si="20"/>
        <v>393.75419999999997</v>
      </c>
      <c r="J281" s="58">
        <v>884486210524</v>
      </c>
      <c r="K281" s="49"/>
    </row>
    <row r="282" spans="1:11" s="44" customFormat="1" ht="86.25" customHeight="1">
      <c r="A282" s="51">
        <v>2</v>
      </c>
      <c r="B282" s="98" t="s">
        <v>417</v>
      </c>
      <c r="C282" s="59" t="s">
        <v>418</v>
      </c>
      <c r="D282" s="54">
        <v>36</v>
      </c>
      <c r="E282" s="54">
        <v>504</v>
      </c>
      <c r="F282" s="54">
        <v>3024</v>
      </c>
      <c r="G282" s="55">
        <v>333.69</v>
      </c>
      <c r="H282" s="56">
        <f>I282-G282</f>
        <v>60.06419999999997</v>
      </c>
      <c r="I282" s="57">
        <f t="shared" si="20"/>
        <v>393.75419999999997</v>
      </c>
      <c r="J282" s="58">
        <v>884486210548</v>
      </c>
      <c r="K282" s="49"/>
    </row>
    <row r="283" spans="1:13" s="50" customFormat="1" ht="27" customHeight="1">
      <c r="A283" s="45" t="s">
        <v>419</v>
      </c>
      <c r="B283" s="46"/>
      <c r="C283" s="46"/>
      <c r="D283" s="47"/>
      <c r="E283" s="47"/>
      <c r="F283" s="47"/>
      <c r="G283" s="48"/>
      <c r="H283" s="48"/>
      <c r="I283" s="48"/>
      <c r="J283" s="69"/>
      <c r="K283" s="75"/>
      <c r="L283" s="44"/>
      <c r="M283" s="44"/>
    </row>
    <row r="284" spans="1:11" s="44" customFormat="1" ht="69" customHeight="1">
      <c r="A284" s="70">
        <f>IF(ISERR(#REF!+1)=TRUE,1,#REF!+1)</f>
        <v>1</v>
      </c>
      <c r="B284" s="52" t="s">
        <v>420</v>
      </c>
      <c r="C284" s="52" t="s">
        <v>421</v>
      </c>
      <c r="D284" s="54">
        <v>6</v>
      </c>
      <c r="E284" s="54">
        <v>102</v>
      </c>
      <c r="F284" s="54">
        <v>408</v>
      </c>
      <c r="G284" s="55">
        <v>398.3050847457627</v>
      </c>
      <c r="H284" s="55">
        <f>I284-G284</f>
        <v>71.69491525423729</v>
      </c>
      <c r="I284" s="57">
        <v>470</v>
      </c>
      <c r="J284" s="58">
        <v>884486180469</v>
      </c>
      <c r="K284" s="49"/>
    </row>
    <row r="285" spans="1:11" s="44" customFormat="1" ht="72.75" customHeight="1">
      <c r="A285" s="70">
        <f>IF(ISERR(A284+1)=TRUE,1,A284+1)</f>
        <v>2</v>
      </c>
      <c r="B285" s="93" t="s">
        <v>422</v>
      </c>
      <c r="C285" s="93" t="s">
        <v>423</v>
      </c>
      <c r="D285" s="54">
        <v>6</v>
      </c>
      <c r="E285" s="54">
        <v>102</v>
      </c>
      <c r="F285" s="54">
        <v>408</v>
      </c>
      <c r="G285" s="99">
        <v>398.3050847457627</v>
      </c>
      <c r="H285" s="99">
        <f>I285-G285</f>
        <v>71.69491525423729</v>
      </c>
      <c r="I285" s="100">
        <v>470</v>
      </c>
      <c r="J285" s="58">
        <v>884486180476</v>
      </c>
      <c r="K285" s="49"/>
    </row>
    <row r="286" spans="1:13" s="50" customFormat="1" ht="27" customHeight="1">
      <c r="A286" s="45" t="s">
        <v>424</v>
      </c>
      <c r="B286" s="46"/>
      <c r="C286" s="46"/>
      <c r="D286" s="47"/>
      <c r="E286" s="47"/>
      <c r="F286" s="47"/>
      <c r="G286" s="48"/>
      <c r="H286" s="48"/>
      <c r="I286" s="48"/>
      <c r="J286" s="69"/>
      <c r="K286" s="75"/>
      <c r="L286" s="44"/>
      <c r="M286" s="44"/>
    </row>
    <row r="287" spans="1:11" s="44" customFormat="1" ht="57" customHeight="1">
      <c r="A287" s="70">
        <f>IF(ISERR(#REF!+1)=TRUE,1,#REF!+1)</f>
        <v>1</v>
      </c>
      <c r="B287" s="59" t="s">
        <v>425</v>
      </c>
      <c r="C287" s="59" t="s">
        <v>426</v>
      </c>
      <c r="D287" s="54">
        <v>4</v>
      </c>
      <c r="E287" s="54">
        <v>80</v>
      </c>
      <c r="F287" s="54">
        <v>400</v>
      </c>
      <c r="G287" s="60">
        <v>1402.54</v>
      </c>
      <c r="H287" s="60">
        <f>I287-G287</f>
        <v>417.45659999999975</v>
      </c>
      <c r="I287" s="62">
        <v>1819.9965999999997</v>
      </c>
      <c r="J287" s="58">
        <v>3474630636637</v>
      </c>
      <c r="K287" s="49"/>
    </row>
    <row r="288" spans="1:11" s="44" customFormat="1" ht="60.75" customHeight="1">
      <c r="A288" s="70">
        <f>IF(ISERR(A287+1)=TRUE,1,A287+1)</f>
        <v>2</v>
      </c>
      <c r="B288" s="52" t="s">
        <v>427</v>
      </c>
      <c r="C288" s="52" t="s">
        <v>428</v>
      </c>
      <c r="D288" s="54">
        <v>4</v>
      </c>
      <c r="E288" s="54">
        <v>80</v>
      </c>
      <c r="F288" s="54">
        <v>400</v>
      </c>
      <c r="G288" s="55">
        <v>1402.54</v>
      </c>
      <c r="H288" s="55">
        <f>I288-G288</f>
        <v>417.45659999999975</v>
      </c>
      <c r="I288" s="57">
        <v>1819.9965999999997</v>
      </c>
      <c r="J288" s="58">
        <v>3474630636552</v>
      </c>
      <c r="K288" s="49"/>
    </row>
    <row r="289" spans="1:11" s="44" customFormat="1" ht="69" customHeight="1">
      <c r="A289" s="70">
        <f>IF(ISERR(A288+1)=TRUE,1,A288+1)</f>
        <v>3</v>
      </c>
      <c r="B289" s="52" t="s">
        <v>429</v>
      </c>
      <c r="C289" s="52" t="s">
        <v>430</v>
      </c>
      <c r="D289" s="54">
        <v>4</v>
      </c>
      <c r="E289" s="54">
        <v>80</v>
      </c>
      <c r="F289" s="54">
        <v>400</v>
      </c>
      <c r="G289" s="55">
        <v>1402.54</v>
      </c>
      <c r="H289" s="56">
        <f>I289-G289</f>
        <v>417.45659999999975</v>
      </c>
      <c r="I289" s="57">
        <v>1819.9965999999997</v>
      </c>
      <c r="J289" s="58">
        <v>3474630636750</v>
      </c>
      <c r="K289" s="49"/>
    </row>
    <row r="290" spans="1:11" s="44" customFormat="1" ht="53.25" customHeight="1">
      <c r="A290" s="70">
        <f>IF(ISERR(A289+1)=TRUE,1,A289+1)</f>
        <v>4</v>
      </c>
      <c r="B290" s="52" t="s">
        <v>431</v>
      </c>
      <c r="C290" s="52" t="s">
        <v>432</v>
      </c>
      <c r="D290" s="54">
        <v>6</v>
      </c>
      <c r="E290" s="54">
        <v>114</v>
      </c>
      <c r="F290" s="54">
        <v>342</v>
      </c>
      <c r="G290" s="94">
        <v>540.68</v>
      </c>
      <c r="H290" s="94">
        <f>I290-G290</f>
        <v>97.3223999999999</v>
      </c>
      <c r="I290" s="94">
        <v>638.0023999999999</v>
      </c>
      <c r="J290" s="101">
        <v>3474630354692</v>
      </c>
      <c r="K290" s="49"/>
    </row>
    <row r="291" spans="1:13" s="50" customFormat="1" ht="27" customHeight="1">
      <c r="A291" s="45" t="s">
        <v>433</v>
      </c>
      <c r="B291" s="46"/>
      <c r="C291" s="46"/>
      <c r="D291" s="47"/>
      <c r="E291" s="47"/>
      <c r="F291" s="47"/>
      <c r="G291" s="48"/>
      <c r="H291" s="48"/>
      <c r="I291" s="48"/>
      <c r="J291" s="69"/>
      <c r="K291" s="75"/>
      <c r="L291" s="44"/>
      <c r="M291" s="44"/>
    </row>
    <row r="292" spans="1:11" s="44" customFormat="1" ht="27" customHeight="1">
      <c r="A292" s="64" t="s">
        <v>434</v>
      </c>
      <c r="B292" s="65"/>
      <c r="C292" s="65"/>
      <c r="D292" s="77"/>
      <c r="E292" s="77"/>
      <c r="F292" s="77"/>
      <c r="G292" s="78"/>
      <c r="H292" s="78"/>
      <c r="I292" s="78"/>
      <c r="J292" s="95"/>
      <c r="K292" s="49"/>
    </row>
    <row r="293" spans="1:13" s="103" customFormat="1" ht="81" customHeight="1">
      <c r="A293" s="70">
        <v>1</v>
      </c>
      <c r="B293" s="59" t="s">
        <v>435</v>
      </c>
      <c r="C293" s="98" t="s">
        <v>436</v>
      </c>
      <c r="D293" s="54">
        <v>12</v>
      </c>
      <c r="E293" s="54">
        <v>324</v>
      </c>
      <c r="F293" s="54">
        <v>1296</v>
      </c>
      <c r="G293" s="102">
        <v>635.59</v>
      </c>
      <c r="H293" s="60">
        <f>I293-G293</f>
        <v>114.40620000000001</v>
      </c>
      <c r="I293" s="102">
        <v>749.9962</v>
      </c>
      <c r="J293" s="63">
        <v>3474630741799</v>
      </c>
      <c r="K293" s="49"/>
      <c r="L293" s="44"/>
      <c r="M293" s="44"/>
    </row>
    <row r="294" spans="1:13" s="103" customFormat="1" ht="78.75" customHeight="1">
      <c r="A294" s="70">
        <v>2</v>
      </c>
      <c r="B294" s="52" t="s">
        <v>437</v>
      </c>
      <c r="C294" s="98" t="s">
        <v>438</v>
      </c>
      <c r="D294" s="54">
        <v>12</v>
      </c>
      <c r="E294" s="54">
        <v>324</v>
      </c>
      <c r="F294" s="54">
        <v>1296</v>
      </c>
      <c r="G294" s="102">
        <v>770.34</v>
      </c>
      <c r="H294" s="55">
        <f>I294-G294</f>
        <v>138.6612</v>
      </c>
      <c r="I294" s="102">
        <v>909.0012</v>
      </c>
      <c r="J294" s="58">
        <v>3474630741867</v>
      </c>
      <c r="K294" s="49"/>
      <c r="L294" s="44"/>
      <c r="M294" s="44"/>
    </row>
    <row r="295" spans="1:13" s="103" customFormat="1" ht="51.75" customHeight="1">
      <c r="A295" s="70">
        <v>3</v>
      </c>
      <c r="B295" s="59" t="s">
        <v>439</v>
      </c>
      <c r="C295" s="98" t="s">
        <v>706</v>
      </c>
      <c r="D295" s="54">
        <v>12</v>
      </c>
      <c r="E295" s="54">
        <v>324</v>
      </c>
      <c r="F295" s="54">
        <v>1296</v>
      </c>
      <c r="G295" s="104">
        <v>283.9</v>
      </c>
      <c r="H295" s="60">
        <f>I295-G295</f>
        <v>51.101999999999975</v>
      </c>
      <c r="I295" s="104">
        <v>335.00199999999995</v>
      </c>
      <c r="J295" s="63">
        <v>3474630741751</v>
      </c>
      <c r="K295" s="49"/>
      <c r="L295" s="44"/>
      <c r="M295" s="44"/>
    </row>
    <row r="296" spans="1:13" s="103" customFormat="1" ht="27" customHeight="1">
      <c r="A296" s="70">
        <v>4</v>
      </c>
      <c r="B296" s="52" t="s">
        <v>440</v>
      </c>
      <c r="C296" s="98" t="s">
        <v>438</v>
      </c>
      <c r="D296" s="54">
        <v>12</v>
      </c>
      <c r="E296" s="54">
        <v>324</v>
      </c>
      <c r="F296" s="54">
        <v>1296</v>
      </c>
      <c r="G296" s="102">
        <v>355.93</v>
      </c>
      <c r="H296" s="55">
        <f>I296-G296</f>
        <v>64.06739999999996</v>
      </c>
      <c r="I296" s="102">
        <v>419.99739999999997</v>
      </c>
      <c r="J296" s="58">
        <v>3474630741829</v>
      </c>
      <c r="K296" s="49"/>
      <c r="L296" s="44"/>
      <c r="M296" s="44"/>
    </row>
    <row r="297" spans="1:13" s="103" customFormat="1" ht="27" customHeight="1">
      <c r="A297" s="70">
        <v>5</v>
      </c>
      <c r="B297" s="93" t="s">
        <v>441</v>
      </c>
      <c r="C297" s="105" t="s">
        <v>442</v>
      </c>
      <c r="D297" s="54">
        <v>12</v>
      </c>
      <c r="E297" s="54">
        <v>456</v>
      </c>
      <c r="F297" s="54">
        <v>2280</v>
      </c>
      <c r="G297" s="106">
        <v>525.42</v>
      </c>
      <c r="H297" s="99">
        <f>I297-G297</f>
        <v>94.57560000000001</v>
      </c>
      <c r="I297" s="106">
        <v>619.9956</v>
      </c>
      <c r="J297" s="107">
        <v>884486227799</v>
      </c>
      <c r="K297" s="49"/>
      <c r="L297" s="44"/>
      <c r="M297" s="44"/>
    </row>
    <row r="298" spans="1:10" s="44" customFormat="1" ht="27" customHeight="1">
      <c r="A298" s="64" t="s">
        <v>443</v>
      </c>
      <c r="B298" s="65"/>
      <c r="C298" s="65"/>
      <c r="D298" s="77"/>
      <c r="E298" s="77"/>
      <c r="F298" s="77"/>
      <c r="G298" s="78"/>
      <c r="H298" s="78"/>
      <c r="I298" s="78"/>
      <c r="J298" s="95"/>
    </row>
    <row r="299" spans="1:13" s="103" customFormat="1" ht="44.25" customHeight="1">
      <c r="A299" s="70">
        <v>1</v>
      </c>
      <c r="B299" s="59" t="s">
        <v>444</v>
      </c>
      <c r="C299" s="98" t="s">
        <v>445</v>
      </c>
      <c r="D299" s="54">
        <v>12</v>
      </c>
      <c r="E299" s="54">
        <v>324</v>
      </c>
      <c r="F299" s="54">
        <v>1296</v>
      </c>
      <c r="G299" s="104">
        <v>283.9</v>
      </c>
      <c r="H299" s="55">
        <f>I299-G299</f>
        <v>51.101999999999975</v>
      </c>
      <c r="I299" s="104">
        <v>335.00199999999995</v>
      </c>
      <c r="J299" s="63">
        <v>3474630741355</v>
      </c>
      <c r="K299" s="49"/>
      <c r="L299" s="44"/>
      <c r="M299" s="44"/>
    </row>
    <row r="300" spans="1:13" s="103" customFormat="1" ht="42" customHeight="1">
      <c r="A300" s="70">
        <v>2</v>
      </c>
      <c r="B300" s="52" t="s">
        <v>446</v>
      </c>
      <c r="C300" s="98" t="s">
        <v>447</v>
      </c>
      <c r="D300" s="54">
        <v>12</v>
      </c>
      <c r="E300" s="54">
        <v>324</v>
      </c>
      <c r="F300" s="54">
        <v>1296</v>
      </c>
      <c r="G300" s="102">
        <v>355.93</v>
      </c>
      <c r="H300" s="55">
        <f>I300-G300</f>
        <v>64.06739999999996</v>
      </c>
      <c r="I300" s="102">
        <v>419.99739999999997</v>
      </c>
      <c r="J300" s="58">
        <v>3474630741362</v>
      </c>
      <c r="K300" s="49"/>
      <c r="L300" s="44"/>
      <c r="M300" s="44"/>
    </row>
    <row r="301" spans="1:13" s="103" customFormat="1" ht="53.25" customHeight="1">
      <c r="A301" s="70">
        <v>3</v>
      </c>
      <c r="B301" s="52" t="s">
        <v>448</v>
      </c>
      <c r="C301" s="96" t="s">
        <v>449</v>
      </c>
      <c r="D301" s="53">
        <v>12</v>
      </c>
      <c r="E301" s="53">
        <v>456</v>
      </c>
      <c r="F301" s="53">
        <v>2280</v>
      </c>
      <c r="G301" s="106">
        <v>525.42</v>
      </c>
      <c r="H301" s="55">
        <f>I301-G301</f>
        <v>94.57560000000001</v>
      </c>
      <c r="I301" s="106">
        <v>619.9956</v>
      </c>
      <c r="J301" s="58">
        <v>884486225139</v>
      </c>
      <c r="K301" s="49"/>
      <c r="L301" s="44"/>
      <c r="M301" s="44"/>
    </row>
    <row r="302" spans="1:13" s="103" customFormat="1" ht="49.5" customHeight="1">
      <c r="A302" s="70">
        <v>5</v>
      </c>
      <c r="B302" s="52" t="s">
        <v>450</v>
      </c>
      <c r="C302" s="98" t="s">
        <v>447</v>
      </c>
      <c r="D302" s="53">
        <v>6</v>
      </c>
      <c r="E302" s="53">
        <v>120</v>
      </c>
      <c r="F302" s="53">
        <v>480</v>
      </c>
      <c r="G302" s="102">
        <v>770.34</v>
      </c>
      <c r="H302" s="55">
        <f>I302-G302</f>
        <v>138.6612</v>
      </c>
      <c r="I302" s="102">
        <v>909.0012</v>
      </c>
      <c r="J302" s="49">
        <v>3474630741409</v>
      </c>
      <c r="K302" s="49"/>
      <c r="L302" s="44"/>
      <c r="M302" s="44"/>
    </row>
    <row r="303" spans="1:10" s="44" customFormat="1" ht="27" customHeight="1">
      <c r="A303" s="64" t="s">
        <v>451</v>
      </c>
      <c r="B303" s="65"/>
      <c r="C303" s="65"/>
      <c r="D303" s="77"/>
      <c r="E303" s="77"/>
      <c r="F303" s="77"/>
      <c r="G303" s="78"/>
      <c r="H303" s="78"/>
      <c r="I303" s="78"/>
      <c r="J303" s="95"/>
    </row>
    <row r="304" spans="1:13" s="103" customFormat="1" ht="55.5" customHeight="1">
      <c r="A304" s="70">
        <v>1</v>
      </c>
      <c r="B304" s="59" t="s">
        <v>452</v>
      </c>
      <c r="C304" s="98" t="s">
        <v>453</v>
      </c>
      <c r="D304" s="54">
        <v>12</v>
      </c>
      <c r="E304" s="54">
        <v>324</v>
      </c>
      <c r="F304" s="54">
        <v>1296</v>
      </c>
      <c r="G304" s="104">
        <v>283.9</v>
      </c>
      <c r="H304" s="55">
        <f>I304-G304</f>
        <v>51.101999999999975</v>
      </c>
      <c r="I304" s="104">
        <v>335.00199999999995</v>
      </c>
      <c r="J304" s="63">
        <v>3474630740990</v>
      </c>
      <c r="K304" s="49"/>
      <c r="L304" s="44"/>
      <c r="M304" s="44"/>
    </row>
    <row r="305" spans="1:13" s="103" customFormat="1" ht="66.75" customHeight="1">
      <c r="A305" s="70">
        <v>2</v>
      </c>
      <c r="B305" s="52" t="s">
        <v>454</v>
      </c>
      <c r="C305" s="98" t="s">
        <v>455</v>
      </c>
      <c r="D305" s="54">
        <v>12</v>
      </c>
      <c r="E305" s="54">
        <v>324</v>
      </c>
      <c r="F305" s="54">
        <v>1296</v>
      </c>
      <c r="G305" s="102">
        <v>355.93</v>
      </c>
      <c r="H305" s="55">
        <f>I305-G305</f>
        <v>64.06739999999996</v>
      </c>
      <c r="I305" s="102">
        <v>419.99739999999997</v>
      </c>
      <c r="J305" s="58">
        <v>3474630741065</v>
      </c>
      <c r="K305" s="49"/>
      <c r="L305" s="44"/>
      <c r="M305" s="44"/>
    </row>
    <row r="306" spans="1:13" s="103" customFormat="1" ht="51.75" customHeight="1">
      <c r="A306" s="70">
        <v>3</v>
      </c>
      <c r="B306" s="52" t="s">
        <v>456</v>
      </c>
      <c r="C306" s="98" t="s">
        <v>457</v>
      </c>
      <c r="D306" s="53">
        <v>12</v>
      </c>
      <c r="E306" s="53">
        <v>456</v>
      </c>
      <c r="F306" s="53">
        <v>2280</v>
      </c>
      <c r="G306" s="106">
        <v>525.42</v>
      </c>
      <c r="H306" s="55">
        <f>I306-G306</f>
        <v>94.57560000000001</v>
      </c>
      <c r="I306" s="106">
        <v>619.9956</v>
      </c>
      <c r="J306" s="58">
        <v>884486227591</v>
      </c>
      <c r="K306" s="49"/>
      <c r="L306" s="44"/>
      <c r="M306" s="44"/>
    </row>
    <row r="307" spans="1:13" s="103" customFormat="1" ht="57" customHeight="1">
      <c r="A307" s="70">
        <v>4</v>
      </c>
      <c r="B307" s="59" t="s">
        <v>707</v>
      </c>
      <c r="C307" s="98" t="s">
        <v>458</v>
      </c>
      <c r="D307" s="54">
        <v>12</v>
      </c>
      <c r="E307" s="54">
        <v>324</v>
      </c>
      <c r="F307" s="54">
        <v>1620</v>
      </c>
      <c r="G307" s="106">
        <v>525.42</v>
      </c>
      <c r="H307" s="55">
        <f>I307-G307</f>
        <v>94.57560000000001</v>
      </c>
      <c r="I307" s="106">
        <v>619.9956</v>
      </c>
      <c r="J307" s="63">
        <v>884486227553</v>
      </c>
      <c r="K307" s="49"/>
      <c r="L307" s="44"/>
      <c r="M307" s="44"/>
    </row>
    <row r="308" spans="1:11" s="44" customFormat="1" ht="27" customHeight="1">
      <c r="A308" s="64" t="s">
        <v>459</v>
      </c>
      <c r="B308" s="65"/>
      <c r="C308" s="65"/>
      <c r="D308" s="77"/>
      <c r="E308" s="77"/>
      <c r="F308" s="77"/>
      <c r="G308" s="78"/>
      <c r="H308" s="78"/>
      <c r="I308" s="78"/>
      <c r="J308" s="78"/>
      <c r="K308" s="49"/>
    </row>
    <row r="309" spans="1:13" s="103" customFormat="1" ht="53.25" customHeight="1">
      <c r="A309" s="70">
        <v>1</v>
      </c>
      <c r="B309" s="59" t="s">
        <v>460</v>
      </c>
      <c r="C309" s="98" t="s">
        <v>461</v>
      </c>
      <c r="D309" s="54">
        <v>12</v>
      </c>
      <c r="E309" s="54">
        <v>324</v>
      </c>
      <c r="F309" s="54">
        <v>1296</v>
      </c>
      <c r="G309" s="104">
        <v>283.9</v>
      </c>
      <c r="H309" s="55">
        <f aca="true" t="shared" si="21" ref="H309:H314">I309-G309</f>
        <v>51.101999999999975</v>
      </c>
      <c r="I309" s="104">
        <v>335.00199999999995</v>
      </c>
      <c r="J309" s="63">
        <v>3474630740259</v>
      </c>
      <c r="K309" s="49"/>
      <c r="L309" s="44"/>
      <c r="M309" s="44"/>
    </row>
    <row r="310" spans="1:13" s="103" customFormat="1" ht="60.75" customHeight="1">
      <c r="A310" s="70">
        <v>2</v>
      </c>
      <c r="B310" s="52" t="s">
        <v>462</v>
      </c>
      <c r="C310" s="98" t="s">
        <v>463</v>
      </c>
      <c r="D310" s="54">
        <v>12</v>
      </c>
      <c r="E310" s="54">
        <v>324</v>
      </c>
      <c r="F310" s="54">
        <v>1296</v>
      </c>
      <c r="G310" s="102">
        <v>355.93</v>
      </c>
      <c r="H310" s="55">
        <f t="shared" si="21"/>
        <v>64.06739999999996</v>
      </c>
      <c r="I310" s="102">
        <v>419.99739999999997</v>
      </c>
      <c r="J310" s="58">
        <v>3474630740327</v>
      </c>
      <c r="K310" s="49"/>
      <c r="L310" s="44"/>
      <c r="M310" s="44"/>
    </row>
    <row r="311" spans="1:13" s="103" customFormat="1" ht="53.25" customHeight="1">
      <c r="A311" s="70">
        <v>3</v>
      </c>
      <c r="B311" s="52" t="s">
        <v>464</v>
      </c>
      <c r="C311" s="96" t="s">
        <v>465</v>
      </c>
      <c r="D311" s="54">
        <v>6</v>
      </c>
      <c r="E311" s="54">
        <v>300</v>
      </c>
      <c r="F311" s="54">
        <v>1200</v>
      </c>
      <c r="G311" s="102">
        <v>593.22</v>
      </c>
      <c r="H311" s="55">
        <f t="shared" si="21"/>
        <v>106.77959999999996</v>
      </c>
      <c r="I311" s="102">
        <v>699.9996</v>
      </c>
      <c r="J311" s="58">
        <v>884486226709</v>
      </c>
      <c r="K311" s="49"/>
      <c r="L311" s="44"/>
      <c r="M311" s="44"/>
    </row>
    <row r="312" spans="1:13" s="103" customFormat="1" ht="44.25" customHeight="1">
      <c r="A312" s="70">
        <v>4</v>
      </c>
      <c r="B312" s="52" t="s">
        <v>466</v>
      </c>
      <c r="C312" s="96" t="s">
        <v>467</v>
      </c>
      <c r="D312" s="54">
        <v>12</v>
      </c>
      <c r="E312" s="54">
        <v>312</v>
      </c>
      <c r="F312" s="54">
        <v>1248</v>
      </c>
      <c r="G312" s="102">
        <v>593.22</v>
      </c>
      <c r="H312" s="55">
        <f t="shared" si="21"/>
        <v>106.77959999999996</v>
      </c>
      <c r="I312" s="102">
        <v>699.9996</v>
      </c>
      <c r="J312" s="58">
        <v>884486225641</v>
      </c>
      <c r="K312" s="49"/>
      <c r="L312" s="44"/>
      <c r="M312" s="44"/>
    </row>
    <row r="313" spans="1:13" s="103" customFormat="1" ht="49.5" customHeight="1">
      <c r="A313" s="70">
        <v>5</v>
      </c>
      <c r="B313" s="52" t="s">
        <v>468</v>
      </c>
      <c r="C313" s="98" t="s">
        <v>469</v>
      </c>
      <c r="D313" s="54">
        <v>6</v>
      </c>
      <c r="E313" s="54">
        <v>120</v>
      </c>
      <c r="F313" s="54">
        <v>480</v>
      </c>
      <c r="G313" s="102">
        <v>635.59</v>
      </c>
      <c r="H313" s="60">
        <f t="shared" si="21"/>
        <v>114.40620000000001</v>
      </c>
      <c r="I313" s="102">
        <v>749.9962</v>
      </c>
      <c r="J313" s="58">
        <v>3474630740297</v>
      </c>
      <c r="K313" s="49"/>
      <c r="L313" s="44"/>
      <c r="M313" s="44"/>
    </row>
    <row r="314" spans="1:13" s="103" customFormat="1" ht="74.25" customHeight="1">
      <c r="A314" s="70">
        <v>6</v>
      </c>
      <c r="B314" s="52" t="s">
        <v>470</v>
      </c>
      <c r="C314" s="98" t="s">
        <v>463</v>
      </c>
      <c r="D314" s="54">
        <v>6</v>
      </c>
      <c r="E314" s="54">
        <v>120</v>
      </c>
      <c r="F314" s="54">
        <v>480</v>
      </c>
      <c r="G314" s="102">
        <v>770.34</v>
      </c>
      <c r="H314" s="55">
        <f t="shared" si="21"/>
        <v>138.6612</v>
      </c>
      <c r="I314" s="102">
        <v>909.0012</v>
      </c>
      <c r="J314" s="58">
        <v>3474630740686</v>
      </c>
      <c r="K314" s="49"/>
      <c r="L314" s="44"/>
      <c r="M314" s="44"/>
    </row>
    <row r="315" spans="1:11" s="44" customFormat="1" ht="27" customHeight="1">
      <c r="A315" s="64" t="s">
        <v>471</v>
      </c>
      <c r="B315" s="65"/>
      <c r="C315" s="65"/>
      <c r="D315" s="77"/>
      <c r="E315" s="77"/>
      <c r="F315" s="77"/>
      <c r="G315" s="78"/>
      <c r="H315" s="78"/>
      <c r="I315" s="78"/>
      <c r="J315" s="95"/>
      <c r="K315" s="49"/>
    </row>
    <row r="316" spans="1:13" s="103" customFormat="1" ht="27" customHeight="1">
      <c r="A316" s="70">
        <v>1</v>
      </c>
      <c r="B316" s="59" t="s">
        <v>472</v>
      </c>
      <c r="C316" s="98" t="s">
        <v>473</v>
      </c>
      <c r="D316" s="54">
        <v>12</v>
      </c>
      <c r="E316" s="54">
        <v>324</v>
      </c>
      <c r="F316" s="54">
        <v>1296</v>
      </c>
      <c r="G316" s="104">
        <v>283.9</v>
      </c>
      <c r="H316" s="55">
        <f aca="true" t="shared" si="22" ref="H316:H322">I316-G316</f>
        <v>51.101999999999975</v>
      </c>
      <c r="I316" s="104">
        <v>335.00199999999995</v>
      </c>
      <c r="J316" s="63">
        <v>3474630741133</v>
      </c>
      <c r="K316" s="49"/>
      <c r="L316" s="44"/>
      <c r="M316" s="44"/>
    </row>
    <row r="317" spans="1:13" s="103" customFormat="1" ht="27" customHeight="1">
      <c r="A317" s="70">
        <v>2</v>
      </c>
      <c r="B317" s="52" t="s">
        <v>474</v>
      </c>
      <c r="C317" s="98" t="s">
        <v>475</v>
      </c>
      <c r="D317" s="54">
        <v>12</v>
      </c>
      <c r="E317" s="54">
        <v>324</v>
      </c>
      <c r="F317" s="54">
        <v>1296</v>
      </c>
      <c r="G317" s="102">
        <v>355.93</v>
      </c>
      <c r="H317" s="55">
        <f t="shared" si="22"/>
        <v>64.06739999999996</v>
      </c>
      <c r="I317" s="102">
        <v>419.99739999999997</v>
      </c>
      <c r="J317" s="58">
        <v>3474630741218</v>
      </c>
      <c r="K317" s="49"/>
      <c r="L317" s="44"/>
      <c r="M317" s="44"/>
    </row>
    <row r="318" spans="1:13" s="103" customFormat="1" ht="27" customHeight="1">
      <c r="A318" s="70">
        <v>3</v>
      </c>
      <c r="B318" s="52" t="s">
        <v>476</v>
      </c>
      <c r="C318" s="96" t="s">
        <v>477</v>
      </c>
      <c r="D318" s="54">
        <v>12</v>
      </c>
      <c r="E318" s="54">
        <v>288</v>
      </c>
      <c r="F318" s="54">
        <v>1440</v>
      </c>
      <c r="G318" s="106">
        <v>525.42</v>
      </c>
      <c r="H318" s="55">
        <f t="shared" si="22"/>
        <v>94.57560000000001</v>
      </c>
      <c r="I318" s="106">
        <v>619.9956</v>
      </c>
      <c r="J318" s="58">
        <v>884486225504</v>
      </c>
      <c r="K318" s="49"/>
      <c r="L318" s="44"/>
      <c r="M318" s="44"/>
    </row>
    <row r="319" spans="1:13" s="103" customFormat="1" ht="27" customHeight="1">
      <c r="A319" s="70">
        <v>4</v>
      </c>
      <c r="B319" s="52" t="s">
        <v>478</v>
      </c>
      <c r="C319" s="96" t="s">
        <v>479</v>
      </c>
      <c r="D319" s="54">
        <v>12</v>
      </c>
      <c r="E319" s="54">
        <v>336</v>
      </c>
      <c r="F319" s="54">
        <v>2352</v>
      </c>
      <c r="G319" s="106">
        <v>525.42</v>
      </c>
      <c r="H319" s="55">
        <f t="shared" si="22"/>
        <v>94.57560000000001</v>
      </c>
      <c r="I319" s="106">
        <v>619.9956</v>
      </c>
      <c r="J319" s="58">
        <v>884486225542</v>
      </c>
      <c r="K319" s="49"/>
      <c r="L319" s="44"/>
      <c r="M319" s="44"/>
    </row>
    <row r="320" spans="1:13" s="103" customFormat="1" ht="27" customHeight="1">
      <c r="A320" s="70">
        <v>5</v>
      </c>
      <c r="B320" s="52" t="s">
        <v>480</v>
      </c>
      <c r="C320" s="96" t="s">
        <v>481</v>
      </c>
      <c r="D320" s="54">
        <v>12</v>
      </c>
      <c r="E320" s="54">
        <v>300</v>
      </c>
      <c r="F320" s="54">
        <v>1800</v>
      </c>
      <c r="G320" s="102">
        <v>355.93</v>
      </c>
      <c r="H320" s="55">
        <f t="shared" si="22"/>
        <v>64.06739999999996</v>
      </c>
      <c r="I320" s="102">
        <v>419.99739999999997</v>
      </c>
      <c r="J320" s="58">
        <v>3474636265602</v>
      </c>
      <c r="K320" s="49"/>
      <c r="L320" s="44"/>
      <c r="M320" s="44"/>
    </row>
    <row r="321" spans="1:13" s="103" customFormat="1" ht="60">
      <c r="A321" s="70">
        <v>6</v>
      </c>
      <c r="B321" s="52" t="s">
        <v>482</v>
      </c>
      <c r="C321" s="98" t="s">
        <v>473</v>
      </c>
      <c r="D321" s="54">
        <v>6</v>
      </c>
      <c r="E321" s="54">
        <v>120</v>
      </c>
      <c r="F321" s="54">
        <v>480</v>
      </c>
      <c r="G321" s="102">
        <v>635.59</v>
      </c>
      <c r="H321" s="60">
        <f t="shared" si="22"/>
        <v>114.40620000000001</v>
      </c>
      <c r="I321" s="102">
        <v>749.9962</v>
      </c>
      <c r="J321" s="58">
        <v>3474630741171</v>
      </c>
      <c r="K321" s="49"/>
      <c r="L321" s="44"/>
      <c r="M321" s="44"/>
    </row>
    <row r="322" spans="1:13" s="103" customFormat="1" ht="60">
      <c r="A322" s="70">
        <v>7</v>
      </c>
      <c r="B322" s="52" t="s">
        <v>483</v>
      </c>
      <c r="C322" s="98" t="s">
        <v>475</v>
      </c>
      <c r="D322" s="54">
        <v>6</v>
      </c>
      <c r="E322" s="54">
        <v>120</v>
      </c>
      <c r="F322" s="54">
        <v>480</v>
      </c>
      <c r="G322" s="102">
        <v>770.34</v>
      </c>
      <c r="H322" s="55">
        <f t="shared" si="22"/>
        <v>138.6612</v>
      </c>
      <c r="I322" s="102">
        <v>909.0012</v>
      </c>
      <c r="J322" s="58">
        <v>3474630741256</v>
      </c>
      <c r="K322" s="49"/>
      <c r="L322" s="44"/>
      <c r="M322" s="44"/>
    </row>
    <row r="323" spans="1:11" s="44" customFormat="1" ht="27" customHeight="1">
      <c r="A323" s="64" t="s">
        <v>484</v>
      </c>
      <c r="B323" s="65"/>
      <c r="C323" s="65"/>
      <c r="D323" s="77"/>
      <c r="E323" s="77"/>
      <c r="F323" s="77"/>
      <c r="G323" s="78"/>
      <c r="H323" s="78"/>
      <c r="I323" s="78"/>
      <c r="J323" s="95"/>
      <c r="K323" s="49"/>
    </row>
    <row r="324" spans="1:13" s="103" customFormat="1" ht="27" customHeight="1">
      <c r="A324" s="70">
        <v>1</v>
      </c>
      <c r="B324" s="59" t="s">
        <v>485</v>
      </c>
      <c r="C324" s="98" t="s">
        <v>486</v>
      </c>
      <c r="D324" s="54">
        <v>12</v>
      </c>
      <c r="E324" s="54">
        <v>324</v>
      </c>
      <c r="F324" s="54">
        <v>1296</v>
      </c>
      <c r="G324" s="104">
        <v>283.9</v>
      </c>
      <c r="H324" s="55">
        <f aca="true" t="shared" si="23" ref="H324:H331">I324-G324</f>
        <v>51.101999999999975</v>
      </c>
      <c r="I324" s="104">
        <v>335.00199999999995</v>
      </c>
      <c r="J324" s="63">
        <v>3474630740853</v>
      </c>
      <c r="K324" s="49"/>
      <c r="L324" s="44"/>
      <c r="M324" s="44"/>
    </row>
    <row r="325" spans="1:13" s="103" customFormat="1" ht="60">
      <c r="A325" s="70">
        <v>2</v>
      </c>
      <c r="B325" s="52" t="s">
        <v>487</v>
      </c>
      <c r="C325" s="98" t="s">
        <v>488</v>
      </c>
      <c r="D325" s="54">
        <v>12</v>
      </c>
      <c r="E325" s="54">
        <v>324</v>
      </c>
      <c r="F325" s="54">
        <v>1296</v>
      </c>
      <c r="G325" s="102">
        <v>355.93</v>
      </c>
      <c r="H325" s="55">
        <f t="shared" si="23"/>
        <v>64.06739999999996</v>
      </c>
      <c r="I325" s="102">
        <v>419.99739999999997</v>
      </c>
      <c r="J325" s="58">
        <v>3474630740921</v>
      </c>
      <c r="K325" s="49"/>
      <c r="L325" s="44"/>
      <c r="M325" s="44"/>
    </row>
    <row r="326" spans="1:13" s="103" customFormat="1" ht="60">
      <c r="A326" s="70">
        <v>3</v>
      </c>
      <c r="B326" s="52" t="s">
        <v>489</v>
      </c>
      <c r="C326" s="96" t="s">
        <v>490</v>
      </c>
      <c r="D326" s="54">
        <v>12</v>
      </c>
      <c r="E326" s="54">
        <v>408</v>
      </c>
      <c r="F326" s="54">
        <v>2040</v>
      </c>
      <c r="G326" s="106">
        <v>525.42</v>
      </c>
      <c r="H326" s="55">
        <f t="shared" si="23"/>
        <v>94.57560000000001</v>
      </c>
      <c r="I326" s="106">
        <v>619.9956</v>
      </c>
      <c r="J326" s="58">
        <v>884486227911</v>
      </c>
      <c r="K326" s="49"/>
      <c r="L326" s="44"/>
      <c r="M326" s="44"/>
    </row>
    <row r="327" spans="1:13" s="103" customFormat="1" ht="27" customHeight="1">
      <c r="A327" s="70">
        <v>4</v>
      </c>
      <c r="B327" s="52" t="s">
        <v>491</v>
      </c>
      <c r="C327" s="96" t="s">
        <v>492</v>
      </c>
      <c r="D327" s="54">
        <v>12</v>
      </c>
      <c r="E327" s="54">
        <v>300</v>
      </c>
      <c r="F327" s="54">
        <v>1800</v>
      </c>
      <c r="G327" s="102">
        <v>355.93</v>
      </c>
      <c r="H327" s="55">
        <f t="shared" si="23"/>
        <v>64.06739999999996</v>
      </c>
      <c r="I327" s="102">
        <v>419.99739999999997</v>
      </c>
      <c r="J327" s="58">
        <v>3474636265596</v>
      </c>
      <c r="K327" s="49"/>
      <c r="L327" s="44"/>
      <c r="M327" s="44"/>
    </row>
    <row r="328" spans="1:13" s="103" customFormat="1" ht="70.5" customHeight="1">
      <c r="A328" s="70">
        <v>5</v>
      </c>
      <c r="B328" s="52" t="s">
        <v>493</v>
      </c>
      <c r="C328" s="98" t="s">
        <v>486</v>
      </c>
      <c r="D328" s="54">
        <v>6</v>
      </c>
      <c r="E328" s="54">
        <v>120</v>
      </c>
      <c r="F328" s="54">
        <v>480</v>
      </c>
      <c r="G328" s="102">
        <v>635.59</v>
      </c>
      <c r="H328" s="60">
        <f t="shared" si="23"/>
        <v>114.40620000000001</v>
      </c>
      <c r="I328" s="102">
        <v>749.9962</v>
      </c>
      <c r="J328" s="58">
        <v>3474630740891</v>
      </c>
      <c r="K328" s="49"/>
      <c r="L328" s="44"/>
      <c r="M328" s="44"/>
    </row>
    <row r="329" spans="1:13" s="103" customFormat="1" ht="60">
      <c r="A329" s="70">
        <v>6</v>
      </c>
      <c r="B329" s="52" t="s">
        <v>494</v>
      </c>
      <c r="C329" s="98" t="s">
        <v>488</v>
      </c>
      <c r="D329" s="54">
        <v>6</v>
      </c>
      <c r="E329" s="54">
        <v>120</v>
      </c>
      <c r="F329" s="54">
        <v>480</v>
      </c>
      <c r="G329" s="102">
        <v>770.34</v>
      </c>
      <c r="H329" s="55">
        <f t="shared" si="23"/>
        <v>138.6612</v>
      </c>
      <c r="I329" s="102">
        <v>909.0012</v>
      </c>
      <c r="J329" s="58">
        <v>3474630740969</v>
      </c>
      <c r="K329" s="49"/>
      <c r="L329" s="44"/>
      <c r="M329" s="44"/>
    </row>
    <row r="330" spans="1:13" s="103" customFormat="1" ht="27" customHeight="1">
      <c r="A330" s="70">
        <v>7</v>
      </c>
      <c r="B330" s="52" t="s">
        <v>495</v>
      </c>
      <c r="C330" s="96" t="s">
        <v>496</v>
      </c>
      <c r="D330" s="54">
        <v>12</v>
      </c>
      <c r="E330" s="54">
        <v>324</v>
      </c>
      <c r="F330" s="54">
        <v>1296</v>
      </c>
      <c r="G330" s="104">
        <v>283.9</v>
      </c>
      <c r="H330" s="55">
        <f t="shared" si="23"/>
        <v>51.101999999999975</v>
      </c>
      <c r="I330" s="104">
        <v>335.00199999999995</v>
      </c>
      <c r="J330" s="58">
        <v>3474630741713</v>
      </c>
      <c r="K330" s="49"/>
      <c r="L330" s="44"/>
      <c r="M330" s="44"/>
    </row>
    <row r="331" spans="1:13" s="103" customFormat="1" ht="27" customHeight="1">
      <c r="A331" s="70">
        <v>8</v>
      </c>
      <c r="B331" s="52" t="s">
        <v>497</v>
      </c>
      <c r="C331" s="96" t="s">
        <v>496</v>
      </c>
      <c r="D331" s="54">
        <v>6</v>
      </c>
      <c r="E331" s="54">
        <v>120</v>
      </c>
      <c r="F331" s="54">
        <v>480</v>
      </c>
      <c r="G331" s="102">
        <v>635.59</v>
      </c>
      <c r="H331" s="60">
        <f t="shared" si="23"/>
        <v>114.40620000000001</v>
      </c>
      <c r="I331" s="102">
        <v>749.9962</v>
      </c>
      <c r="J331" s="58">
        <v>3474630741683</v>
      </c>
      <c r="K331" s="49"/>
      <c r="L331" s="44"/>
      <c r="M331" s="44"/>
    </row>
    <row r="332" spans="1:11" s="44" customFormat="1" ht="27" customHeight="1">
      <c r="A332" s="64" t="s">
        <v>498</v>
      </c>
      <c r="B332" s="65"/>
      <c r="C332" s="65"/>
      <c r="D332" s="77"/>
      <c r="E332" s="77"/>
      <c r="F332" s="77"/>
      <c r="G332" s="78"/>
      <c r="H332" s="78"/>
      <c r="I332" s="78"/>
      <c r="J332" s="95"/>
      <c r="K332" s="49"/>
    </row>
    <row r="333" spans="1:13" s="103" customFormat="1" ht="27" customHeight="1">
      <c r="A333" s="70">
        <v>1</v>
      </c>
      <c r="B333" s="59" t="s">
        <v>499</v>
      </c>
      <c r="C333" s="98" t="s">
        <v>500</v>
      </c>
      <c r="D333" s="54">
        <v>12</v>
      </c>
      <c r="E333" s="54">
        <v>324</v>
      </c>
      <c r="F333" s="54">
        <v>1296</v>
      </c>
      <c r="G333" s="104">
        <v>283.9</v>
      </c>
      <c r="H333" s="55">
        <f>I333-G333</f>
        <v>51.101999999999975</v>
      </c>
      <c r="I333" s="104">
        <v>335.00199999999995</v>
      </c>
      <c r="J333" s="63">
        <v>3474636265558</v>
      </c>
      <c r="K333" s="49"/>
      <c r="L333" s="44"/>
      <c r="M333" s="44"/>
    </row>
    <row r="334" spans="1:13" s="103" customFormat="1" ht="27" customHeight="1">
      <c r="A334" s="70">
        <v>2</v>
      </c>
      <c r="B334" s="52" t="s">
        <v>501</v>
      </c>
      <c r="C334" s="98" t="s">
        <v>502</v>
      </c>
      <c r="D334" s="54">
        <v>12</v>
      </c>
      <c r="E334" s="54">
        <v>324</v>
      </c>
      <c r="F334" s="54">
        <v>1296</v>
      </c>
      <c r="G334" s="102">
        <v>355.93</v>
      </c>
      <c r="H334" s="55">
        <f>I334-G334</f>
        <v>64.06739999999996</v>
      </c>
      <c r="I334" s="102">
        <v>419.99739999999997</v>
      </c>
      <c r="J334" s="58">
        <v>3474636265572</v>
      </c>
      <c r="K334" s="49"/>
      <c r="L334" s="44"/>
      <c r="M334" s="44"/>
    </row>
    <row r="335" spans="1:13" s="103" customFormat="1" ht="27" customHeight="1">
      <c r="A335" s="70">
        <v>3</v>
      </c>
      <c r="B335" s="52" t="s">
        <v>503</v>
      </c>
      <c r="C335" s="96" t="s">
        <v>504</v>
      </c>
      <c r="D335" s="54">
        <v>12</v>
      </c>
      <c r="E335" s="54">
        <v>408</v>
      </c>
      <c r="F335" s="54">
        <v>2040</v>
      </c>
      <c r="G335" s="106">
        <v>525.42</v>
      </c>
      <c r="H335" s="55">
        <f>I335-G335</f>
        <v>94.57560000000001</v>
      </c>
      <c r="I335" s="106">
        <v>619.9956</v>
      </c>
      <c r="J335" s="58">
        <v>3474630741584</v>
      </c>
      <c r="K335" s="49"/>
      <c r="L335" s="44"/>
      <c r="M335" s="44"/>
    </row>
    <row r="336" spans="1:13" s="103" customFormat="1" ht="27" customHeight="1">
      <c r="A336" s="70">
        <v>4</v>
      </c>
      <c r="B336" s="52" t="s">
        <v>505</v>
      </c>
      <c r="C336" s="98" t="s">
        <v>500</v>
      </c>
      <c r="D336" s="54">
        <v>6</v>
      </c>
      <c r="E336" s="54">
        <v>120</v>
      </c>
      <c r="F336" s="54">
        <v>480</v>
      </c>
      <c r="G336" s="102">
        <v>635.59</v>
      </c>
      <c r="H336" s="60">
        <f>I336-G336</f>
        <v>114.40620000000001</v>
      </c>
      <c r="I336" s="102">
        <v>749.9962</v>
      </c>
      <c r="J336" s="58">
        <v>3474636265565</v>
      </c>
      <c r="K336" s="49"/>
      <c r="L336" s="44"/>
      <c r="M336" s="44"/>
    </row>
    <row r="337" spans="1:13" s="103" customFormat="1" ht="27" customHeight="1">
      <c r="A337" s="70">
        <v>5</v>
      </c>
      <c r="B337" s="52" t="s">
        <v>506</v>
      </c>
      <c r="C337" s="98" t="s">
        <v>502</v>
      </c>
      <c r="D337" s="54">
        <v>6</v>
      </c>
      <c r="E337" s="54">
        <v>120</v>
      </c>
      <c r="F337" s="54">
        <v>480</v>
      </c>
      <c r="G337" s="102">
        <v>770.34</v>
      </c>
      <c r="H337" s="55">
        <f>I337-G337</f>
        <v>138.6612</v>
      </c>
      <c r="I337" s="102">
        <v>909.0012</v>
      </c>
      <c r="J337" s="58">
        <v>3474636265589</v>
      </c>
      <c r="K337" s="49"/>
      <c r="L337" s="44"/>
      <c r="M337" s="44"/>
    </row>
    <row r="338" spans="1:11" s="44" customFormat="1" ht="27" customHeight="1">
      <c r="A338" s="64" t="s">
        <v>507</v>
      </c>
      <c r="B338" s="65"/>
      <c r="C338" s="65"/>
      <c r="D338" s="77"/>
      <c r="E338" s="77"/>
      <c r="F338" s="77"/>
      <c r="G338" s="78"/>
      <c r="H338" s="78"/>
      <c r="I338" s="78"/>
      <c r="J338" s="95"/>
      <c r="K338" s="49"/>
    </row>
    <row r="339" spans="1:13" s="103" customFormat="1" ht="27" customHeight="1">
      <c r="A339" s="70">
        <v>1</v>
      </c>
      <c r="B339" s="59" t="s">
        <v>508</v>
      </c>
      <c r="C339" s="98" t="s">
        <v>509</v>
      </c>
      <c r="D339" s="54">
        <v>12</v>
      </c>
      <c r="E339" s="54">
        <v>324</v>
      </c>
      <c r="F339" s="54">
        <v>1296</v>
      </c>
      <c r="G339" s="104">
        <v>283.9</v>
      </c>
      <c r="H339" s="55">
        <f>I339-G339</f>
        <v>51.101999999999975</v>
      </c>
      <c r="I339" s="104">
        <v>335.00199999999995</v>
      </c>
      <c r="J339" s="63">
        <v>3474630740716</v>
      </c>
      <c r="K339" s="49"/>
      <c r="L339" s="44"/>
      <c r="M339" s="44"/>
    </row>
    <row r="340" spans="1:13" s="103" customFormat="1" ht="27" customHeight="1">
      <c r="A340" s="70">
        <v>2</v>
      </c>
      <c r="B340" s="52" t="s">
        <v>510</v>
      </c>
      <c r="C340" s="98" t="s">
        <v>511</v>
      </c>
      <c r="D340" s="54">
        <v>12</v>
      </c>
      <c r="E340" s="54">
        <v>324</v>
      </c>
      <c r="F340" s="54">
        <v>1296</v>
      </c>
      <c r="G340" s="102">
        <v>355.93</v>
      </c>
      <c r="H340" s="55">
        <f>I340-G340</f>
        <v>64.06739999999996</v>
      </c>
      <c r="I340" s="102">
        <v>419.99739999999997</v>
      </c>
      <c r="J340" s="58">
        <v>3474630740785</v>
      </c>
      <c r="K340" s="49"/>
      <c r="L340" s="44"/>
      <c r="M340" s="44"/>
    </row>
    <row r="341" spans="1:13" s="103" customFormat="1" ht="27" customHeight="1">
      <c r="A341" s="70">
        <v>3</v>
      </c>
      <c r="B341" s="52" t="s">
        <v>512</v>
      </c>
      <c r="C341" s="96" t="s">
        <v>513</v>
      </c>
      <c r="D341" s="54">
        <v>6</v>
      </c>
      <c r="E341" s="54">
        <v>414</v>
      </c>
      <c r="F341" s="54">
        <v>2070</v>
      </c>
      <c r="G341" s="106">
        <v>525.42</v>
      </c>
      <c r="H341" s="55">
        <f>I341-G341</f>
        <v>94.57560000000001</v>
      </c>
      <c r="I341" s="106">
        <v>619.9956</v>
      </c>
      <c r="J341" s="58">
        <v>884486235633</v>
      </c>
      <c r="K341" s="49"/>
      <c r="L341" s="44"/>
      <c r="M341" s="44"/>
    </row>
    <row r="342" spans="1:13" s="103" customFormat="1" ht="27" customHeight="1">
      <c r="A342" s="70">
        <v>5</v>
      </c>
      <c r="B342" s="52" t="s">
        <v>514</v>
      </c>
      <c r="C342" s="98" t="s">
        <v>509</v>
      </c>
      <c r="D342" s="54">
        <v>6</v>
      </c>
      <c r="E342" s="54">
        <v>120</v>
      </c>
      <c r="F342" s="54">
        <v>480</v>
      </c>
      <c r="G342" s="102">
        <v>635.59</v>
      </c>
      <c r="H342" s="60">
        <f>I342-G342</f>
        <v>114.40620000000001</v>
      </c>
      <c r="I342" s="102">
        <v>749.9962</v>
      </c>
      <c r="J342" s="58">
        <v>3474630740754</v>
      </c>
      <c r="K342" s="49"/>
      <c r="L342" s="44"/>
      <c r="M342" s="44"/>
    </row>
    <row r="343" spans="1:13" s="103" customFormat="1" ht="27" customHeight="1">
      <c r="A343" s="70">
        <v>6</v>
      </c>
      <c r="B343" s="52" t="s">
        <v>515</v>
      </c>
      <c r="C343" s="98" t="s">
        <v>511</v>
      </c>
      <c r="D343" s="54">
        <v>6</v>
      </c>
      <c r="E343" s="54">
        <v>120</v>
      </c>
      <c r="F343" s="54">
        <v>480</v>
      </c>
      <c r="G343" s="102">
        <v>770.34</v>
      </c>
      <c r="H343" s="55">
        <f>I343-G343</f>
        <v>138.6612</v>
      </c>
      <c r="I343" s="102">
        <v>909.0012</v>
      </c>
      <c r="J343" s="58">
        <v>3474630740822</v>
      </c>
      <c r="K343" s="49"/>
      <c r="L343" s="44"/>
      <c r="M343" s="44"/>
    </row>
    <row r="344" spans="1:11" s="44" customFormat="1" ht="27" customHeight="1">
      <c r="A344" s="64" t="s">
        <v>516</v>
      </c>
      <c r="B344" s="65"/>
      <c r="C344" s="65"/>
      <c r="D344" s="77"/>
      <c r="E344" s="77"/>
      <c r="F344" s="77"/>
      <c r="G344" s="78"/>
      <c r="H344" s="78"/>
      <c r="I344" s="78"/>
      <c r="J344" s="95"/>
      <c r="K344" s="49"/>
    </row>
    <row r="345" spans="1:13" s="103" customFormat="1" ht="27" customHeight="1">
      <c r="A345" s="70">
        <v>1</v>
      </c>
      <c r="B345" s="59" t="s">
        <v>517</v>
      </c>
      <c r="C345" s="98" t="s">
        <v>518</v>
      </c>
      <c r="D345" s="54">
        <v>6</v>
      </c>
      <c r="E345" s="54">
        <v>150</v>
      </c>
      <c r="F345" s="54">
        <v>600</v>
      </c>
      <c r="G345" s="104">
        <v>508.47</v>
      </c>
      <c r="H345" s="60">
        <f>I345-G345</f>
        <v>91.52459999999996</v>
      </c>
      <c r="I345" s="104">
        <v>599.9946</v>
      </c>
      <c r="J345" s="63">
        <v>884486226631</v>
      </c>
      <c r="K345" s="49"/>
      <c r="L345" s="44"/>
      <c r="M345" s="44"/>
    </row>
    <row r="346" spans="1:13" s="103" customFormat="1" ht="27" customHeight="1">
      <c r="A346" s="70">
        <v>2</v>
      </c>
      <c r="B346" s="52" t="s">
        <v>519</v>
      </c>
      <c r="C346" s="98" t="s">
        <v>520</v>
      </c>
      <c r="D346" s="54">
        <v>6</v>
      </c>
      <c r="E346" s="54">
        <v>150</v>
      </c>
      <c r="F346" s="54">
        <v>600</v>
      </c>
      <c r="G346" s="104">
        <v>508.47</v>
      </c>
      <c r="H346" s="60">
        <f>I346-G346</f>
        <v>91.52459999999996</v>
      </c>
      <c r="I346" s="104">
        <v>599.9946</v>
      </c>
      <c r="J346" s="58">
        <v>884486226723</v>
      </c>
      <c r="K346" s="49"/>
      <c r="L346" s="44"/>
      <c r="M346" s="44"/>
    </row>
    <row r="347" spans="1:13" s="103" customFormat="1" ht="27" customHeight="1">
      <c r="A347" s="70">
        <v>3</v>
      </c>
      <c r="B347" s="52" t="s">
        <v>521</v>
      </c>
      <c r="C347" s="98" t="s">
        <v>522</v>
      </c>
      <c r="D347" s="54">
        <v>6</v>
      </c>
      <c r="E347" s="54">
        <v>204</v>
      </c>
      <c r="F347" s="54">
        <v>1020</v>
      </c>
      <c r="G347" s="104">
        <v>508.47</v>
      </c>
      <c r="H347" s="60">
        <f>I347-G347</f>
        <v>91.52459999999996</v>
      </c>
      <c r="I347" s="104">
        <v>599.9946</v>
      </c>
      <c r="J347" s="58">
        <v>884486226693</v>
      </c>
      <c r="K347" s="49"/>
      <c r="L347" s="44"/>
      <c r="M347" s="44"/>
    </row>
    <row r="348" spans="1:11" s="44" customFormat="1" ht="27" customHeight="1">
      <c r="A348" s="64" t="s">
        <v>523</v>
      </c>
      <c r="B348" s="65"/>
      <c r="C348" s="65"/>
      <c r="D348" s="77"/>
      <c r="E348" s="77"/>
      <c r="F348" s="77"/>
      <c r="G348" s="78"/>
      <c r="H348" s="78"/>
      <c r="I348" s="78"/>
      <c r="J348" s="95"/>
      <c r="K348" s="49"/>
    </row>
    <row r="349" spans="1:13" s="103" customFormat="1" ht="27" customHeight="1">
      <c r="A349" s="70">
        <v>1</v>
      </c>
      <c r="B349" s="52" t="s">
        <v>524</v>
      </c>
      <c r="C349" s="98" t="s">
        <v>525</v>
      </c>
      <c r="D349" s="54">
        <v>12</v>
      </c>
      <c r="E349" s="54">
        <v>228</v>
      </c>
      <c r="F349" s="54">
        <v>684</v>
      </c>
      <c r="G349" s="102">
        <v>846.61</v>
      </c>
      <c r="H349" s="55">
        <f>I349-G349</f>
        <v>152.38979999999992</v>
      </c>
      <c r="I349" s="102">
        <v>998.9997999999999</v>
      </c>
      <c r="J349" s="58">
        <v>884486229243</v>
      </c>
      <c r="K349" s="49"/>
      <c r="L349" s="44"/>
      <c r="M349" s="44"/>
    </row>
    <row r="350" spans="1:13" s="103" customFormat="1" ht="27" customHeight="1">
      <c r="A350" s="70">
        <v>2</v>
      </c>
      <c r="B350" s="52" t="s">
        <v>526</v>
      </c>
      <c r="C350" s="98" t="s">
        <v>527</v>
      </c>
      <c r="D350" s="54">
        <v>6</v>
      </c>
      <c r="E350" s="54">
        <v>204</v>
      </c>
      <c r="F350" s="54">
        <v>816</v>
      </c>
      <c r="G350" s="102">
        <v>846.61</v>
      </c>
      <c r="H350" s="55">
        <f>I350-G350</f>
        <v>152.38979999999992</v>
      </c>
      <c r="I350" s="102">
        <v>998.9997999999999</v>
      </c>
      <c r="J350" s="58">
        <v>884486227355</v>
      </c>
      <c r="K350" s="49"/>
      <c r="L350" s="44"/>
      <c r="M350" s="44"/>
    </row>
    <row r="351" spans="1:13" s="103" customFormat="1" ht="27" customHeight="1">
      <c r="A351" s="70">
        <v>3</v>
      </c>
      <c r="B351" s="52" t="s">
        <v>528</v>
      </c>
      <c r="C351" s="98" t="s">
        <v>529</v>
      </c>
      <c r="D351" s="54">
        <v>6</v>
      </c>
      <c r="E351" s="54">
        <v>96</v>
      </c>
      <c r="F351" s="54">
        <v>864</v>
      </c>
      <c r="G351" s="102">
        <v>846.61</v>
      </c>
      <c r="H351" s="55">
        <f>I351-G351</f>
        <v>152.38979999999992</v>
      </c>
      <c r="I351" s="102">
        <v>998.9997999999999</v>
      </c>
      <c r="J351" s="58">
        <v>884486227096</v>
      </c>
      <c r="K351" s="49"/>
      <c r="L351" s="44"/>
      <c r="M351" s="44"/>
    </row>
    <row r="352" spans="1:13" s="50" customFormat="1" ht="30">
      <c r="A352" s="45" t="s">
        <v>530</v>
      </c>
      <c r="B352" s="46"/>
      <c r="C352" s="46"/>
      <c r="D352" s="47"/>
      <c r="E352" s="47"/>
      <c r="F352" s="47"/>
      <c r="G352" s="48"/>
      <c r="H352" s="48"/>
      <c r="I352" s="48"/>
      <c r="J352" s="69"/>
      <c r="K352" s="75"/>
      <c r="L352" s="44"/>
      <c r="M352" s="44"/>
    </row>
    <row r="353" spans="1:11" s="44" customFormat="1" ht="60">
      <c r="A353" s="70">
        <f>IF(ISERR(A352+1)=TRUE,1,A352+1)</f>
        <v>1</v>
      </c>
      <c r="B353" s="59" t="s">
        <v>531</v>
      </c>
      <c r="C353" s="59" t="s">
        <v>532</v>
      </c>
      <c r="D353" s="54">
        <v>6</v>
      </c>
      <c r="E353" s="54">
        <v>288</v>
      </c>
      <c r="F353" s="54">
        <v>1440</v>
      </c>
      <c r="G353" s="60">
        <v>411.86</v>
      </c>
      <c r="H353" s="55">
        <f>I353-G353</f>
        <v>74.13479999999998</v>
      </c>
      <c r="I353" s="62">
        <v>485.9948</v>
      </c>
      <c r="J353" s="63">
        <v>884486259721</v>
      </c>
      <c r="K353" s="49"/>
    </row>
    <row r="354" spans="1:11" s="44" customFormat="1" ht="60">
      <c r="A354" s="70">
        <f>IF(ISERR(A353+1)=TRUE,1,A353+1)</f>
        <v>2</v>
      </c>
      <c r="B354" s="52" t="s">
        <v>533</v>
      </c>
      <c r="C354" s="52" t="s">
        <v>534</v>
      </c>
      <c r="D354" s="54">
        <v>12</v>
      </c>
      <c r="E354" s="54">
        <v>288</v>
      </c>
      <c r="F354" s="54">
        <v>1152</v>
      </c>
      <c r="G354" s="60">
        <v>411.86</v>
      </c>
      <c r="H354" s="55">
        <f>I354-G354</f>
        <v>74.13479999999998</v>
      </c>
      <c r="I354" s="62">
        <v>485.9948</v>
      </c>
      <c r="J354" s="58">
        <v>884486259738</v>
      </c>
      <c r="K354" s="49"/>
    </row>
    <row r="355" spans="1:11" s="44" customFormat="1" ht="60">
      <c r="A355" s="70">
        <v>3</v>
      </c>
      <c r="B355" s="59" t="s">
        <v>535</v>
      </c>
      <c r="C355" s="59" t="s">
        <v>712</v>
      </c>
      <c r="D355" s="54">
        <v>12</v>
      </c>
      <c r="E355" s="54">
        <v>108</v>
      </c>
      <c r="F355" s="54">
        <v>324</v>
      </c>
      <c r="G355" s="55">
        <v>993.22</v>
      </c>
      <c r="H355" s="55">
        <f>I355-G355</f>
        <v>178.77959999999985</v>
      </c>
      <c r="I355" s="57">
        <v>1171.9995999999999</v>
      </c>
      <c r="J355" s="58">
        <v>884486259813</v>
      </c>
      <c r="K355" s="49"/>
    </row>
    <row r="356" spans="1:11" s="44" customFormat="1" ht="60">
      <c r="A356" s="70">
        <v>4</v>
      </c>
      <c r="B356" s="59" t="s">
        <v>536</v>
      </c>
      <c r="C356" s="52" t="s">
        <v>537</v>
      </c>
      <c r="D356" s="54">
        <v>12</v>
      </c>
      <c r="E356" s="54">
        <v>456</v>
      </c>
      <c r="F356" s="54">
        <v>2280</v>
      </c>
      <c r="G356" s="60">
        <v>864.41</v>
      </c>
      <c r="H356" s="60">
        <f>I356-G356</f>
        <v>155.5938</v>
      </c>
      <c r="I356" s="62">
        <v>1020.0038</v>
      </c>
      <c r="J356" s="58">
        <v>884486259714</v>
      </c>
      <c r="K356" s="49"/>
    </row>
    <row r="357" spans="1:11" s="44" customFormat="1" ht="27" customHeight="1">
      <c r="A357" s="70">
        <v>5</v>
      </c>
      <c r="B357" s="59" t="s">
        <v>538</v>
      </c>
      <c r="C357" s="59" t="s">
        <v>539</v>
      </c>
      <c r="D357" s="54">
        <v>12</v>
      </c>
      <c r="E357" s="54">
        <v>288</v>
      </c>
      <c r="F357" s="54">
        <v>1152</v>
      </c>
      <c r="G357" s="55">
        <v>756.78</v>
      </c>
      <c r="H357" s="55">
        <f>I357-G357</f>
        <v>136.22039999999993</v>
      </c>
      <c r="I357" s="57">
        <v>893.0003999999999</v>
      </c>
      <c r="J357" s="63">
        <v>884486259691</v>
      </c>
      <c r="K357" s="49"/>
    </row>
    <row r="358" spans="1:13" s="50" customFormat="1" ht="27" customHeight="1">
      <c r="A358" s="45" t="s">
        <v>540</v>
      </c>
      <c r="B358" s="46"/>
      <c r="C358" s="46"/>
      <c r="D358" s="47"/>
      <c r="E358" s="47"/>
      <c r="F358" s="47"/>
      <c r="G358" s="48"/>
      <c r="H358" s="48"/>
      <c r="I358" s="48"/>
      <c r="J358" s="69"/>
      <c r="K358" s="75"/>
      <c r="L358" s="44"/>
      <c r="M358" s="44"/>
    </row>
    <row r="359" spans="1:11" s="44" customFormat="1" ht="27" customHeight="1">
      <c r="A359" s="70">
        <f aca="true" t="shared" si="24" ref="A359:A365">IF(ISERR(A358+1)=TRUE,1,A358+1)</f>
        <v>1</v>
      </c>
      <c r="B359" s="59" t="s">
        <v>541</v>
      </c>
      <c r="C359" s="59" t="s">
        <v>542</v>
      </c>
      <c r="D359" s="54">
        <v>12</v>
      </c>
      <c r="E359" s="54">
        <v>288</v>
      </c>
      <c r="F359" s="54">
        <v>1152</v>
      </c>
      <c r="G359" s="60">
        <v>411.86</v>
      </c>
      <c r="H359" s="55">
        <f aca="true" t="shared" si="25" ref="H359:H365">I359-G359</f>
        <v>74.13479999999998</v>
      </c>
      <c r="I359" s="62">
        <v>485.9948</v>
      </c>
      <c r="J359" s="63">
        <v>884486183118</v>
      </c>
      <c r="K359" s="49"/>
    </row>
    <row r="360" spans="1:11" s="44" customFormat="1" ht="27" customHeight="1">
      <c r="A360" s="70">
        <f t="shared" si="24"/>
        <v>2</v>
      </c>
      <c r="B360" s="52" t="s">
        <v>543</v>
      </c>
      <c r="C360" s="52" t="s">
        <v>544</v>
      </c>
      <c r="D360" s="54">
        <v>12</v>
      </c>
      <c r="E360" s="54">
        <v>324</v>
      </c>
      <c r="F360" s="54">
        <v>1620</v>
      </c>
      <c r="G360" s="60">
        <v>411.86</v>
      </c>
      <c r="H360" s="55">
        <f t="shared" si="25"/>
        <v>74.13479999999998</v>
      </c>
      <c r="I360" s="62">
        <v>485.9948</v>
      </c>
      <c r="J360" s="58">
        <v>884486183071</v>
      </c>
      <c r="K360" s="49"/>
    </row>
    <row r="361" spans="1:11" s="44" customFormat="1" ht="27" customHeight="1">
      <c r="A361" s="70">
        <f t="shared" si="24"/>
        <v>3</v>
      </c>
      <c r="B361" s="52" t="s">
        <v>545</v>
      </c>
      <c r="C361" s="52" t="s">
        <v>546</v>
      </c>
      <c r="D361" s="54">
        <v>12</v>
      </c>
      <c r="E361" s="54">
        <v>456</v>
      </c>
      <c r="F361" s="54">
        <v>2280</v>
      </c>
      <c r="G361" s="55">
        <v>549.15</v>
      </c>
      <c r="H361" s="55">
        <f t="shared" si="25"/>
        <v>98.84699999999998</v>
      </c>
      <c r="I361" s="57">
        <v>647.997</v>
      </c>
      <c r="J361" s="58">
        <v>3474636454419</v>
      </c>
      <c r="K361" s="49"/>
    </row>
    <row r="362" spans="1:11" s="44" customFormat="1" ht="27" customHeight="1">
      <c r="A362" s="70">
        <f t="shared" si="24"/>
        <v>4</v>
      </c>
      <c r="B362" s="52" t="s">
        <v>547</v>
      </c>
      <c r="C362" s="52" t="s">
        <v>548</v>
      </c>
      <c r="D362" s="54">
        <v>12</v>
      </c>
      <c r="E362" s="54">
        <v>456</v>
      </c>
      <c r="F362" s="54">
        <v>2280</v>
      </c>
      <c r="G362" s="55">
        <v>549.15</v>
      </c>
      <c r="H362" s="55">
        <f t="shared" si="25"/>
        <v>98.84699999999998</v>
      </c>
      <c r="I362" s="57">
        <v>647.997</v>
      </c>
      <c r="J362" s="58">
        <v>3474636454426</v>
      </c>
      <c r="K362" s="49"/>
    </row>
    <row r="363" spans="1:11" s="44" customFormat="1" ht="27" customHeight="1">
      <c r="A363" s="70">
        <f t="shared" si="24"/>
        <v>5</v>
      </c>
      <c r="B363" s="52" t="s">
        <v>549</v>
      </c>
      <c r="C363" s="52" t="s">
        <v>550</v>
      </c>
      <c r="D363" s="54">
        <v>12</v>
      </c>
      <c r="E363" s="54">
        <v>456</v>
      </c>
      <c r="F363" s="54">
        <v>2280</v>
      </c>
      <c r="G363" s="55">
        <v>549.15</v>
      </c>
      <c r="H363" s="55">
        <f t="shared" si="25"/>
        <v>98.84699999999998</v>
      </c>
      <c r="I363" s="57">
        <v>647.997</v>
      </c>
      <c r="J363" s="58">
        <v>3474636454402</v>
      </c>
      <c r="K363" s="49"/>
    </row>
    <row r="364" spans="1:11" s="44" customFormat="1" ht="27" customHeight="1">
      <c r="A364" s="70">
        <f t="shared" si="24"/>
        <v>6</v>
      </c>
      <c r="B364" s="59" t="s">
        <v>551</v>
      </c>
      <c r="C364" s="59" t="s">
        <v>542</v>
      </c>
      <c r="D364" s="54">
        <v>6</v>
      </c>
      <c r="E364" s="54">
        <v>114</v>
      </c>
      <c r="F364" s="54">
        <v>456</v>
      </c>
      <c r="G364" s="60">
        <v>869.49</v>
      </c>
      <c r="H364" s="60">
        <f t="shared" si="25"/>
        <v>156.5082</v>
      </c>
      <c r="I364" s="57">
        <v>1025.9982</v>
      </c>
      <c r="J364" s="63">
        <v>884486183095</v>
      </c>
      <c r="K364" s="49"/>
    </row>
    <row r="365" spans="1:11" s="44" customFormat="1" ht="27" customHeight="1">
      <c r="A365" s="70">
        <f t="shared" si="24"/>
        <v>7</v>
      </c>
      <c r="B365" s="52" t="s">
        <v>552</v>
      </c>
      <c r="C365" s="52" t="s">
        <v>544</v>
      </c>
      <c r="D365" s="54">
        <v>6</v>
      </c>
      <c r="E365" s="54">
        <v>114</v>
      </c>
      <c r="F365" s="54">
        <v>456</v>
      </c>
      <c r="G365" s="55">
        <v>991.52</v>
      </c>
      <c r="H365" s="55">
        <f t="shared" si="25"/>
        <v>178.47360000000003</v>
      </c>
      <c r="I365" s="57">
        <v>1169.9936</v>
      </c>
      <c r="J365" s="58">
        <v>884486183088</v>
      </c>
      <c r="K365" s="49"/>
    </row>
    <row r="366" spans="1:13" s="50" customFormat="1" ht="27" customHeight="1">
      <c r="A366" s="45" t="s">
        <v>553</v>
      </c>
      <c r="B366" s="46"/>
      <c r="C366" s="46"/>
      <c r="D366" s="47"/>
      <c r="E366" s="47"/>
      <c r="F366" s="47"/>
      <c r="G366" s="48"/>
      <c r="H366" s="48"/>
      <c r="I366" s="48"/>
      <c r="J366" s="69"/>
      <c r="K366" s="75"/>
      <c r="L366" s="44"/>
      <c r="M366" s="44"/>
    </row>
    <row r="367" spans="1:11" s="44" customFormat="1" ht="28.5" customHeight="1">
      <c r="A367" s="81" t="s">
        <v>713</v>
      </c>
      <c r="B367" s="108"/>
      <c r="C367" s="108"/>
      <c r="D367" s="109"/>
      <c r="E367" s="109"/>
      <c r="F367" s="109"/>
      <c r="G367" s="110"/>
      <c r="H367" s="111"/>
      <c r="I367" s="111"/>
      <c r="J367" s="112"/>
      <c r="K367" s="43"/>
    </row>
    <row r="368" spans="1:11" s="44" customFormat="1" ht="24" customHeight="1">
      <c r="A368" s="70">
        <v>2</v>
      </c>
      <c r="B368" s="98" t="s">
        <v>554</v>
      </c>
      <c r="C368" s="59" t="s">
        <v>555</v>
      </c>
      <c r="D368" s="54">
        <v>12</v>
      </c>
      <c r="E368" s="54">
        <v>240</v>
      </c>
      <c r="F368" s="54">
        <v>1200</v>
      </c>
      <c r="G368" s="62">
        <v>411.02</v>
      </c>
      <c r="H368" s="62">
        <f aca="true" t="shared" si="26" ref="H368:H373">I368-G368</f>
        <v>73.98359999999997</v>
      </c>
      <c r="I368" s="113">
        <f aca="true" t="shared" si="27" ref="I368:I373">G368*1.18</f>
        <v>485.00359999999995</v>
      </c>
      <c r="J368" s="63">
        <v>3474630671904</v>
      </c>
      <c r="K368" s="49"/>
    </row>
    <row r="369" spans="1:11" s="44" customFormat="1" ht="27" customHeight="1">
      <c r="A369" s="70">
        <v>3</v>
      </c>
      <c r="B369" s="98" t="s">
        <v>556</v>
      </c>
      <c r="C369" s="59" t="s">
        <v>557</v>
      </c>
      <c r="D369" s="54">
        <v>6</v>
      </c>
      <c r="E369" s="54">
        <v>324</v>
      </c>
      <c r="F369" s="54">
        <v>1620</v>
      </c>
      <c r="G369" s="62">
        <v>440.68</v>
      </c>
      <c r="H369" s="62">
        <f t="shared" si="26"/>
        <v>79.32239999999996</v>
      </c>
      <c r="I369" s="113">
        <f t="shared" si="27"/>
        <v>520.0024</v>
      </c>
      <c r="J369" s="63">
        <v>3474630671874</v>
      </c>
      <c r="K369" s="49"/>
    </row>
    <row r="370" spans="1:11" s="44" customFormat="1" ht="27" customHeight="1">
      <c r="A370" s="70">
        <v>4</v>
      </c>
      <c r="B370" s="98" t="s">
        <v>558</v>
      </c>
      <c r="C370" s="59" t="s">
        <v>559</v>
      </c>
      <c r="D370" s="54">
        <v>12</v>
      </c>
      <c r="E370" s="54">
        <v>300</v>
      </c>
      <c r="F370" s="54">
        <v>1800</v>
      </c>
      <c r="G370" s="62">
        <v>550.85</v>
      </c>
      <c r="H370" s="62">
        <f t="shared" si="26"/>
        <v>99.15300000000002</v>
      </c>
      <c r="I370" s="113">
        <f t="shared" si="27"/>
        <v>650.003</v>
      </c>
      <c r="J370" s="63">
        <v>884486194183</v>
      </c>
      <c r="K370" s="49"/>
    </row>
    <row r="371" spans="1:11" s="44" customFormat="1" ht="27" customHeight="1">
      <c r="A371" s="70">
        <v>5</v>
      </c>
      <c r="B371" s="98" t="s">
        <v>560</v>
      </c>
      <c r="C371" s="59" t="s">
        <v>561</v>
      </c>
      <c r="D371" s="54">
        <v>12</v>
      </c>
      <c r="E371" s="54">
        <v>288</v>
      </c>
      <c r="F371" s="54">
        <v>1152</v>
      </c>
      <c r="G371" s="62">
        <v>639.83</v>
      </c>
      <c r="H371" s="62">
        <f t="shared" si="26"/>
        <v>115.1694</v>
      </c>
      <c r="I371" s="113">
        <f t="shared" si="27"/>
        <v>754.9994</v>
      </c>
      <c r="J371" s="63">
        <v>884486194152</v>
      </c>
      <c r="K371" s="49"/>
    </row>
    <row r="372" spans="1:11" s="44" customFormat="1" ht="27" customHeight="1">
      <c r="A372" s="70">
        <v>6</v>
      </c>
      <c r="B372" s="98" t="s">
        <v>562</v>
      </c>
      <c r="C372" s="59" t="s">
        <v>555</v>
      </c>
      <c r="D372" s="54">
        <v>6</v>
      </c>
      <c r="E372" s="54">
        <v>120</v>
      </c>
      <c r="F372" s="54">
        <v>480</v>
      </c>
      <c r="G372" s="62">
        <v>1042.37</v>
      </c>
      <c r="H372" s="62">
        <f t="shared" si="26"/>
        <v>187.62659999999983</v>
      </c>
      <c r="I372" s="113">
        <f t="shared" si="27"/>
        <v>1229.9965999999997</v>
      </c>
      <c r="J372" s="63">
        <v>3474630736610</v>
      </c>
      <c r="K372" s="49"/>
    </row>
    <row r="373" spans="1:11" s="44" customFormat="1" ht="27" customHeight="1">
      <c r="A373" s="70">
        <v>7</v>
      </c>
      <c r="B373" s="98" t="s">
        <v>563</v>
      </c>
      <c r="C373" s="59" t="s">
        <v>557</v>
      </c>
      <c r="D373" s="54">
        <v>6</v>
      </c>
      <c r="E373" s="54">
        <v>120</v>
      </c>
      <c r="F373" s="54">
        <v>480</v>
      </c>
      <c r="G373" s="62">
        <v>1364.41</v>
      </c>
      <c r="H373" s="62">
        <f t="shared" si="26"/>
        <v>245.59379999999987</v>
      </c>
      <c r="I373" s="113">
        <f t="shared" si="27"/>
        <v>1610.0038</v>
      </c>
      <c r="J373" s="63">
        <v>884486194138</v>
      </c>
      <c r="K373" s="49"/>
    </row>
    <row r="374" spans="1:13" s="115" customFormat="1" ht="27" customHeight="1">
      <c r="A374" s="81" t="s">
        <v>714</v>
      </c>
      <c r="B374" s="108"/>
      <c r="C374" s="108"/>
      <c r="D374" s="108"/>
      <c r="E374" s="108"/>
      <c r="F374" s="108"/>
      <c r="G374" s="108"/>
      <c r="H374" s="108"/>
      <c r="I374" s="108"/>
      <c r="J374" s="112"/>
      <c r="K374" s="114"/>
      <c r="L374" s="44"/>
      <c r="M374" s="44"/>
    </row>
    <row r="375" spans="1:11" s="44" customFormat="1" ht="27" customHeight="1">
      <c r="A375" s="70">
        <v>1</v>
      </c>
      <c r="B375" s="98" t="s">
        <v>564</v>
      </c>
      <c r="C375" s="59" t="s">
        <v>565</v>
      </c>
      <c r="D375" s="54">
        <v>12</v>
      </c>
      <c r="E375" s="54">
        <v>240</v>
      </c>
      <c r="F375" s="54">
        <v>1200</v>
      </c>
      <c r="G375" s="62">
        <v>411.02</v>
      </c>
      <c r="H375" s="62">
        <f>I375-G375</f>
        <v>73.98359999999997</v>
      </c>
      <c r="I375" s="113">
        <f>G375*1.18</f>
        <v>485.00359999999995</v>
      </c>
      <c r="J375" s="63">
        <v>3474636364527</v>
      </c>
      <c r="K375" s="49"/>
    </row>
    <row r="376" spans="1:11" s="44" customFormat="1" ht="27" customHeight="1">
      <c r="A376" s="70">
        <v>2</v>
      </c>
      <c r="B376" s="98" t="s">
        <v>566</v>
      </c>
      <c r="C376" s="59" t="s">
        <v>567</v>
      </c>
      <c r="D376" s="54">
        <v>6</v>
      </c>
      <c r="E376" s="54">
        <v>324</v>
      </c>
      <c r="F376" s="54">
        <v>1620</v>
      </c>
      <c r="G376" s="62">
        <v>440.68</v>
      </c>
      <c r="H376" s="62">
        <f>I376-G376</f>
        <v>79.32239999999996</v>
      </c>
      <c r="I376" s="113">
        <f>G376*1.18</f>
        <v>520.0024</v>
      </c>
      <c r="J376" s="63">
        <v>3474636364534</v>
      </c>
      <c r="K376" s="49"/>
    </row>
    <row r="377" spans="1:11" s="44" customFormat="1" ht="27" customHeight="1">
      <c r="A377" s="70">
        <v>4</v>
      </c>
      <c r="B377" s="98" t="s">
        <v>568</v>
      </c>
      <c r="C377" s="59" t="s">
        <v>565</v>
      </c>
      <c r="D377" s="54">
        <v>6</v>
      </c>
      <c r="E377" s="54">
        <v>120</v>
      </c>
      <c r="F377" s="54">
        <v>480</v>
      </c>
      <c r="G377" s="62">
        <v>1042.37</v>
      </c>
      <c r="H377" s="62">
        <f>I377-G377</f>
        <v>187.62659999999983</v>
      </c>
      <c r="I377" s="113">
        <f>G377*1.18</f>
        <v>1229.9965999999997</v>
      </c>
      <c r="J377" s="63">
        <v>3474636364541</v>
      </c>
      <c r="K377" s="49"/>
    </row>
    <row r="378" spans="1:11" s="44" customFormat="1" ht="27" customHeight="1">
      <c r="A378" s="70">
        <v>5</v>
      </c>
      <c r="B378" s="98" t="s">
        <v>569</v>
      </c>
      <c r="C378" s="59" t="s">
        <v>567</v>
      </c>
      <c r="D378" s="54">
        <v>6</v>
      </c>
      <c r="E378" s="54">
        <v>120</v>
      </c>
      <c r="F378" s="54">
        <v>480</v>
      </c>
      <c r="G378" s="62">
        <v>1364.41</v>
      </c>
      <c r="H378" s="62">
        <f>I378-G378</f>
        <v>245.59379999999987</v>
      </c>
      <c r="I378" s="113">
        <f>G378*1.18</f>
        <v>1610.0038</v>
      </c>
      <c r="J378" s="63">
        <v>3474636364558</v>
      </c>
      <c r="K378" s="49"/>
    </row>
    <row r="379" spans="1:11" s="44" customFormat="1" ht="27" customHeight="1">
      <c r="A379" s="70">
        <v>6</v>
      </c>
      <c r="B379" s="98" t="s">
        <v>570</v>
      </c>
      <c r="C379" s="59" t="s">
        <v>571</v>
      </c>
      <c r="D379" s="54">
        <v>12</v>
      </c>
      <c r="E379" s="54">
        <v>192</v>
      </c>
      <c r="F379" s="54">
        <v>960</v>
      </c>
      <c r="G379" s="62">
        <v>1453.39</v>
      </c>
      <c r="H379" s="62">
        <f>I379-G379</f>
        <v>261.61019999999985</v>
      </c>
      <c r="I379" s="113">
        <f>G379*1.18</f>
        <v>1715.0002</v>
      </c>
      <c r="J379" s="63">
        <v>884486269751</v>
      </c>
      <c r="K379" s="49"/>
    </row>
    <row r="380" spans="1:13" s="115" customFormat="1" ht="27" customHeight="1">
      <c r="A380" s="81" t="s">
        <v>572</v>
      </c>
      <c r="B380" s="108"/>
      <c r="C380" s="108"/>
      <c r="D380" s="108"/>
      <c r="E380" s="108"/>
      <c r="F380" s="108"/>
      <c r="G380" s="108"/>
      <c r="H380" s="108"/>
      <c r="I380" s="108"/>
      <c r="J380" s="112"/>
      <c r="K380" s="114"/>
      <c r="L380" s="44"/>
      <c r="M380" s="44"/>
    </row>
    <row r="381" spans="1:11" s="44" customFormat="1" ht="28.5" customHeight="1">
      <c r="A381" s="81" t="s">
        <v>573</v>
      </c>
      <c r="B381" s="108"/>
      <c r="C381" s="108"/>
      <c r="D381" s="109"/>
      <c r="E381" s="109"/>
      <c r="F381" s="109"/>
      <c r="G381" s="110"/>
      <c r="H381" s="111"/>
      <c r="I381" s="111"/>
      <c r="J381" s="112"/>
      <c r="K381" s="43"/>
    </row>
    <row r="382" spans="1:11" s="44" customFormat="1" ht="27" customHeight="1">
      <c r="A382" s="70">
        <v>1</v>
      </c>
      <c r="B382" s="98" t="s">
        <v>574</v>
      </c>
      <c r="C382" s="59" t="s">
        <v>575</v>
      </c>
      <c r="D382" s="54">
        <v>12</v>
      </c>
      <c r="E382" s="54">
        <v>336</v>
      </c>
      <c r="F382" s="54">
        <v>1344</v>
      </c>
      <c r="G382" s="62">
        <v>703.39</v>
      </c>
      <c r="H382" s="62">
        <f aca="true" t="shared" si="28" ref="H382:H388">I382-G382</f>
        <v>126.61019999999996</v>
      </c>
      <c r="I382" s="113">
        <f aca="true" t="shared" si="29" ref="I382:I388">G382*1.18</f>
        <v>830.0002</v>
      </c>
      <c r="J382" s="63">
        <v>884486238665</v>
      </c>
      <c r="K382" s="49"/>
    </row>
    <row r="383" spans="1:11" s="44" customFormat="1" ht="60">
      <c r="A383" s="70">
        <v>2</v>
      </c>
      <c r="B383" s="98" t="s">
        <v>576</v>
      </c>
      <c r="C383" s="59" t="s">
        <v>577</v>
      </c>
      <c r="D383" s="54">
        <v>6</v>
      </c>
      <c r="E383" s="54">
        <v>144</v>
      </c>
      <c r="F383" s="54">
        <v>1008</v>
      </c>
      <c r="G383" s="62">
        <v>1025.42</v>
      </c>
      <c r="H383" s="62">
        <f t="shared" si="28"/>
        <v>184.5755999999999</v>
      </c>
      <c r="I383" s="113">
        <f t="shared" si="29"/>
        <v>1209.9956</v>
      </c>
      <c r="J383" s="63">
        <v>3474630716681</v>
      </c>
      <c r="K383" s="49"/>
    </row>
    <row r="384" spans="1:11" s="44" customFormat="1" ht="27" customHeight="1">
      <c r="A384" s="70">
        <v>3</v>
      </c>
      <c r="B384" s="98" t="s">
        <v>578</v>
      </c>
      <c r="C384" s="52" t="s">
        <v>579</v>
      </c>
      <c r="D384" s="54">
        <v>12</v>
      </c>
      <c r="E384" s="54">
        <v>240</v>
      </c>
      <c r="F384" s="54">
        <v>1200</v>
      </c>
      <c r="G384" s="62">
        <v>411.02</v>
      </c>
      <c r="H384" s="62">
        <f t="shared" si="28"/>
        <v>73.98359999999997</v>
      </c>
      <c r="I384" s="113">
        <f t="shared" si="29"/>
        <v>485.00359999999995</v>
      </c>
      <c r="J384" s="63">
        <v>3474630716520</v>
      </c>
      <c r="K384" s="49"/>
    </row>
    <row r="385" spans="1:11" s="44" customFormat="1" ht="27" customHeight="1">
      <c r="A385" s="70">
        <v>4</v>
      </c>
      <c r="B385" s="98" t="s">
        <v>580</v>
      </c>
      <c r="C385" s="59" t="s">
        <v>581</v>
      </c>
      <c r="D385" s="54">
        <v>6</v>
      </c>
      <c r="E385" s="54">
        <v>324</v>
      </c>
      <c r="F385" s="54">
        <v>1620</v>
      </c>
      <c r="G385" s="62">
        <v>440.68</v>
      </c>
      <c r="H385" s="62">
        <f t="shared" si="28"/>
        <v>79.32239999999996</v>
      </c>
      <c r="I385" s="113">
        <f t="shared" si="29"/>
        <v>520.0024</v>
      </c>
      <c r="J385" s="63">
        <v>3474630716568</v>
      </c>
      <c r="K385" s="49"/>
    </row>
    <row r="386" spans="1:13" s="117" customFormat="1" ht="27" customHeight="1">
      <c r="A386" s="70">
        <v>5</v>
      </c>
      <c r="B386" s="59" t="s">
        <v>582</v>
      </c>
      <c r="C386" s="59" t="s">
        <v>583</v>
      </c>
      <c r="D386" s="54">
        <v>12</v>
      </c>
      <c r="E386" s="54">
        <v>456</v>
      </c>
      <c r="F386" s="54">
        <v>2280</v>
      </c>
      <c r="G386" s="62">
        <v>639.83</v>
      </c>
      <c r="H386" s="62">
        <f t="shared" si="28"/>
        <v>115.1694</v>
      </c>
      <c r="I386" s="113">
        <f t="shared" si="29"/>
        <v>754.9994</v>
      </c>
      <c r="J386" s="116">
        <v>884486234001</v>
      </c>
      <c r="K386" s="49"/>
      <c r="L386" s="44"/>
      <c r="M386" s="44"/>
    </row>
    <row r="387" spans="1:13" s="117" customFormat="1" ht="27" customHeight="1">
      <c r="A387" s="70">
        <v>6</v>
      </c>
      <c r="B387" s="59" t="s">
        <v>584</v>
      </c>
      <c r="C387" s="52" t="s">
        <v>585</v>
      </c>
      <c r="D387" s="54">
        <v>12</v>
      </c>
      <c r="E387" s="54">
        <v>108</v>
      </c>
      <c r="F387" s="54">
        <v>324</v>
      </c>
      <c r="G387" s="62">
        <v>1042.37</v>
      </c>
      <c r="H387" s="62">
        <f t="shared" si="28"/>
        <v>187.62659999999983</v>
      </c>
      <c r="I387" s="113">
        <f t="shared" si="29"/>
        <v>1229.9965999999997</v>
      </c>
      <c r="J387" s="116">
        <v>3474636315451</v>
      </c>
      <c r="K387" s="49"/>
      <c r="L387" s="44"/>
      <c r="M387" s="44"/>
    </row>
    <row r="388" spans="1:13" s="117" customFormat="1" ht="27" customHeight="1">
      <c r="A388" s="70">
        <v>7</v>
      </c>
      <c r="B388" s="59" t="s">
        <v>586</v>
      </c>
      <c r="C388" s="59" t="s">
        <v>587</v>
      </c>
      <c r="D388" s="54">
        <v>6</v>
      </c>
      <c r="E388" s="54">
        <v>120</v>
      </c>
      <c r="F388" s="54">
        <v>480</v>
      </c>
      <c r="G388" s="62">
        <v>1364.41</v>
      </c>
      <c r="H388" s="62">
        <f t="shared" si="28"/>
        <v>245.59379999999987</v>
      </c>
      <c r="I388" s="113">
        <f t="shared" si="29"/>
        <v>1610.0038</v>
      </c>
      <c r="J388" s="116">
        <v>3474636315444</v>
      </c>
      <c r="K388" s="49"/>
      <c r="L388" s="44"/>
      <c r="M388" s="44"/>
    </row>
    <row r="389" spans="1:11" s="44" customFormat="1" ht="27" customHeight="1">
      <c r="A389" s="81" t="s">
        <v>588</v>
      </c>
      <c r="B389" s="108"/>
      <c r="C389" s="108"/>
      <c r="D389" s="109"/>
      <c r="E389" s="109"/>
      <c r="F389" s="109"/>
      <c r="G389" s="110"/>
      <c r="H389" s="111" t="s">
        <v>9</v>
      </c>
      <c r="I389" s="111" t="s">
        <v>9</v>
      </c>
      <c r="J389" s="112"/>
      <c r="K389" s="118"/>
    </row>
    <row r="390" spans="1:11" s="44" customFormat="1" ht="27" customHeight="1">
      <c r="A390" s="70">
        <f>IF(ISERR(#REF!+1)=TRUE,1,#REF!+1)</f>
        <v>1</v>
      </c>
      <c r="B390" s="96" t="s">
        <v>589</v>
      </c>
      <c r="C390" s="52"/>
      <c r="D390" s="54">
        <v>12</v>
      </c>
      <c r="E390" s="54">
        <v>288</v>
      </c>
      <c r="F390" s="54">
        <v>1440</v>
      </c>
      <c r="G390" s="62">
        <v>411.02</v>
      </c>
      <c r="H390" s="62">
        <f aca="true" t="shared" si="30" ref="H390:H395">I390-G390</f>
        <v>73.98359999999997</v>
      </c>
      <c r="I390" s="113">
        <f aca="true" t="shared" si="31" ref="I390:I395">G390*1.18</f>
        <v>485.00359999999995</v>
      </c>
      <c r="J390" s="58">
        <v>3474630621046</v>
      </c>
      <c r="K390" s="49"/>
    </row>
    <row r="391" spans="1:11" s="44" customFormat="1" ht="27" customHeight="1">
      <c r="A391" s="70">
        <f>IF(ISERR(A390+1)=TRUE,1,A390+1)</f>
        <v>2</v>
      </c>
      <c r="B391" s="96" t="s">
        <v>590</v>
      </c>
      <c r="C391" s="52"/>
      <c r="D391" s="54">
        <v>6</v>
      </c>
      <c r="E391" s="54">
        <v>324</v>
      </c>
      <c r="F391" s="54">
        <v>1620</v>
      </c>
      <c r="G391" s="62">
        <v>440.68</v>
      </c>
      <c r="H391" s="62">
        <f t="shared" si="30"/>
        <v>79.32239999999996</v>
      </c>
      <c r="I391" s="113">
        <f t="shared" si="31"/>
        <v>520.0024</v>
      </c>
      <c r="J391" s="58">
        <v>3474630620186</v>
      </c>
      <c r="K391" s="49"/>
    </row>
    <row r="392" spans="1:13" s="117" customFormat="1" ht="27" customHeight="1">
      <c r="A392" s="70">
        <f>IF(ISERR(A391+1)=TRUE,1,A391+1)</f>
        <v>3</v>
      </c>
      <c r="B392" s="52" t="s">
        <v>591</v>
      </c>
      <c r="C392" s="119"/>
      <c r="D392" s="54">
        <v>12</v>
      </c>
      <c r="E392" s="54">
        <v>408</v>
      </c>
      <c r="F392" s="54">
        <v>2040</v>
      </c>
      <c r="G392" s="62">
        <v>639.83</v>
      </c>
      <c r="H392" s="62">
        <f t="shared" si="30"/>
        <v>115.1694</v>
      </c>
      <c r="I392" s="113">
        <f t="shared" si="31"/>
        <v>754.9994</v>
      </c>
      <c r="J392" s="101">
        <v>884486104274</v>
      </c>
      <c r="K392" s="49"/>
      <c r="L392" s="44"/>
      <c r="M392" s="44"/>
    </row>
    <row r="393" spans="1:13" s="117" customFormat="1" ht="27" customHeight="1">
      <c r="A393" s="70">
        <f>IF(ISERR(A392+1)=TRUE,1,A392+1)</f>
        <v>4</v>
      </c>
      <c r="B393" s="52" t="s">
        <v>592</v>
      </c>
      <c r="C393" s="119"/>
      <c r="D393" s="54">
        <v>12</v>
      </c>
      <c r="E393" s="54">
        <v>108</v>
      </c>
      <c r="F393" s="54">
        <v>324</v>
      </c>
      <c r="G393" s="62">
        <v>1042.37</v>
      </c>
      <c r="H393" s="62">
        <f t="shared" si="30"/>
        <v>187.62659999999983</v>
      </c>
      <c r="I393" s="113">
        <f t="shared" si="31"/>
        <v>1229.9965999999997</v>
      </c>
      <c r="J393" s="101">
        <v>3474630736511</v>
      </c>
      <c r="K393" s="49"/>
      <c r="L393" s="44"/>
      <c r="M393" s="44"/>
    </row>
    <row r="394" spans="1:13" s="117" customFormat="1" ht="27" customHeight="1">
      <c r="A394" s="70">
        <f>IF(ISERR(A393+1)=TRUE,1,A393+1)</f>
        <v>5</v>
      </c>
      <c r="B394" s="52" t="s">
        <v>593</v>
      </c>
      <c r="C394" s="119"/>
      <c r="D394" s="54">
        <v>12</v>
      </c>
      <c r="E394" s="54">
        <v>108</v>
      </c>
      <c r="F394" s="54">
        <v>324</v>
      </c>
      <c r="G394" s="62">
        <v>1364.41</v>
      </c>
      <c r="H394" s="62">
        <f t="shared" si="30"/>
        <v>245.59379999999987</v>
      </c>
      <c r="I394" s="113">
        <f t="shared" si="31"/>
        <v>1610.0038</v>
      </c>
      <c r="J394" s="101">
        <v>3474630736542</v>
      </c>
      <c r="K394" s="49"/>
      <c r="L394" s="44"/>
      <c r="M394" s="44"/>
    </row>
    <row r="395" spans="1:13" s="117" customFormat="1" ht="27" customHeight="1">
      <c r="A395" s="70">
        <f>IF(ISERR(A394+1)=TRUE,1,A394+1)</f>
        <v>6</v>
      </c>
      <c r="B395" s="52" t="s">
        <v>594</v>
      </c>
      <c r="C395" s="52" t="s">
        <v>595</v>
      </c>
      <c r="D395" s="54">
        <v>12</v>
      </c>
      <c r="E395" s="54">
        <v>360</v>
      </c>
      <c r="F395" s="54">
        <v>1440</v>
      </c>
      <c r="G395" s="62">
        <v>842.37</v>
      </c>
      <c r="H395" s="56">
        <f t="shared" si="30"/>
        <v>151.62659999999994</v>
      </c>
      <c r="I395" s="113">
        <f t="shared" si="31"/>
        <v>993.9966</v>
      </c>
      <c r="J395" s="101">
        <v>3474630620469</v>
      </c>
      <c r="K395" s="49"/>
      <c r="L395" s="44"/>
      <c r="M395" s="44"/>
    </row>
    <row r="396" spans="1:11" s="44" customFormat="1" ht="27" customHeight="1">
      <c r="A396" s="81" t="s">
        <v>596</v>
      </c>
      <c r="B396" s="108"/>
      <c r="C396" s="108"/>
      <c r="D396" s="109"/>
      <c r="E396" s="109"/>
      <c r="F396" s="109"/>
      <c r="G396" s="110"/>
      <c r="H396" s="112"/>
      <c r="I396" s="112"/>
      <c r="J396" s="112"/>
      <c r="K396" s="118"/>
    </row>
    <row r="397" spans="1:13" s="103" customFormat="1" ht="27" customHeight="1">
      <c r="A397" s="70">
        <f>IF(ISERR(#REF!+1)=TRUE,1,#REF!+1)</f>
        <v>1</v>
      </c>
      <c r="B397" s="96" t="s">
        <v>597</v>
      </c>
      <c r="C397" s="52"/>
      <c r="D397" s="54">
        <v>12</v>
      </c>
      <c r="E397" s="54">
        <v>288</v>
      </c>
      <c r="F397" s="54">
        <v>1440</v>
      </c>
      <c r="G397" s="62">
        <v>411.02</v>
      </c>
      <c r="H397" s="62">
        <f aca="true" t="shared" si="32" ref="H397:H402">I397-G397</f>
        <v>73.98359999999997</v>
      </c>
      <c r="I397" s="113">
        <f aca="true" t="shared" si="33" ref="I397:I402">G397*1.18</f>
        <v>485.00359999999995</v>
      </c>
      <c r="J397" s="58">
        <v>3474630621084</v>
      </c>
      <c r="K397" s="49"/>
      <c r="L397" s="44"/>
      <c r="M397" s="44"/>
    </row>
    <row r="398" spans="1:13" s="103" customFormat="1" ht="27" customHeight="1">
      <c r="A398" s="70">
        <v>2</v>
      </c>
      <c r="B398" s="96" t="s">
        <v>598</v>
      </c>
      <c r="C398" s="96"/>
      <c r="D398" s="54">
        <v>6</v>
      </c>
      <c r="E398" s="54">
        <v>324</v>
      </c>
      <c r="F398" s="54">
        <v>1620</v>
      </c>
      <c r="G398" s="62">
        <v>440.68</v>
      </c>
      <c r="H398" s="62">
        <f t="shared" si="32"/>
        <v>79.32239999999996</v>
      </c>
      <c r="I398" s="113">
        <f t="shared" si="33"/>
        <v>520.0024</v>
      </c>
      <c r="J398" s="58">
        <v>3474630620223</v>
      </c>
      <c r="K398" s="49"/>
      <c r="L398" s="44"/>
      <c r="M398" s="44"/>
    </row>
    <row r="399" spans="1:13" s="117" customFormat="1" ht="27" customHeight="1">
      <c r="A399" s="70">
        <v>4</v>
      </c>
      <c r="B399" s="52" t="s">
        <v>600</v>
      </c>
      <c r="C399" s="52"/>
      <c r="D399" s="54">
        <v>12</v>
      </c>
      <c r="E399" s="54">
        <v>288</v>
      </c>
      <c r="F399" s="54">
        <v>1728</v>
      </c>
      <c r="G399" s="62">
        <v>550.85</v>
      </c>
      <c r="H399" s="62">
        <f>I399-G399</f>
        <v>99.15300000000002</v>
      </c>
      <c r="I399" s="113">
        <f t="shared" si="33"/>
        <v>650.003</v>
      </c>
      <c r="J399" s="101">
        <v>884486130594</v>
      </c>
      <c r="K399" s="49"/>
      <c r="L399" s="44"/>
      <c r="M399" s="44"/>
    </row>
    <row r="400" spans="1:13" s="117" customFormat="1" ht="27" customHeight="1">
      <c r="A400" s="70">
        <v>3</v>
      </c>
      <c r="B400" s="52" t="s">
        <v>599</v>
      </c>
      <c r="C400" s="119"/>
      <c r="D400" s="54">
        <v>12</v>
      </c>
      <c r="E400" s="54">
        <v>288</v>
      </c>
      <c r="F400" s="54">
        <v>1152</v>
      </c>
      <c r="G400" s="62">
        <v>639.83</v>
      </c>
      <c r="H400" s="62">
        <f t="shared" si="32"/>
        <v>115.1694</v>
      </c>
      <c r="I400" s="113">
        <f t="shared" si="33"/>
        <v>754.9994</v>
      </c>
      <c r="J400" s="101">
        <v>884486130617</v>
      </c>
      <c r="K400" s="49"/>
      <c r="L400" s="44"/>
      <c r="M400" s="44"/>
    </row>
    <row r="401" spans="1:13" s="117" customFormat="1" ht="27" customHeight="1">
      <c r="A401" s="70">
        <v>5</v>
      </c>
      <c r="B401" s="52" t="s">
        <v>601</v>
      </c>
      <c r="C401" s="119"/>
      <c r="D401" s="54">
        <v>12</v>
      </c>
      <c r="E401" s="54">
        <v>108</v>
      </c>
      <c r="F401" s="54">
        <v>324</v>
      </c>
      <c r="G401" s="62">
        <v>1042.37</v>
      </c>
      <c r="H401" s="62">
        <f t="shared" si="32"/>
        <v>187.62659999999983</v>
      </c>
      <c r="I401" s="113">
        <f t="shared" si="33"/>
        <v>1229.9965999999997</v>
      </c>
      <c r="J401" s="101">
        <v>3474630736399</v>
      </c>
      <c r="K401" s="49"/>
      <c r="L401" s="44"/>
      <c r="M401" s="44"/>
    </row>
    <row r="402" spans="1:13" s="117" customFormat="1" ht="27" customHeight="1">
      <c r="A402" s="70">
        <v>6</v>
      </c>
      <c r="B402" s="52" t="s">
        <v>602</v>
      </c>
      <c r="C402" s="119"/>
      <c r="D402" s="54">
        <v>6</v>
      </c>
      <c r="E402" s="54">
        <v>120</v>
      </c>
      <c r="F402" s="54">
        <v>480</v>
      </c>
      <c r="G402" s="62">
        <v>1364.41</v>
      </c>
      <c r="H402" s="62">
        <f t="shared" si="32"/>
        <v>245.59379999999987</v>
      </c>
      <c r="I402" s="113">
        <f t="shared" si="33"/>
        <v>1610.0038</v>
      </c>
      <c r="J402" s="101">
        <v>3474630736429</v>
      </c>
      <c r="K402" s="49"/>
      <c r="L402" s="44"/>
      <c r="M402" s="44"/>
    </row>
    <row r="403" spans="1:11" s="44" customFormat="1" ht="27" customHeight="1">
      <c r="A403" s="81" t="s">
        <v>603</v>
      </c>
      <c r="B403" s="108"/>
      <c r="C403" s="108"/>
      <c r="D403" s="109"/>
      <c r="E403" s="109"/>
      <c r="F403" s="109"/>
      <c r="G403" s="112"/>
      <c r="H403" s="112"/>
      <c r="I403" s="112"/>
      <c r="J403" s="112"/>
      <c r="K403" s="118"/>
    </row>
    <row r="404" spans="1:11" s="44" customFormat="1" ht="27" customHeight="1">
      <c r="A404" s="70">
        <f>IF(ISERR(#REF!+1)=TRUE,1,#REF!+1)</f>
        <v>1</v>
      </c>
      <c r="B404" s="96" t="s">
        <v>604</v>
      </c>
      <c r="C404" s="96"/>
      <c r="D404" s="54">
        <v>12</v>
      </c>
      <c r="E404" s="54">
        <v>288</v>
      </c>
      <c r="F404" s="54">
        <v>1440</v>
      </c>
      <c r="G404" s="62">
        <v>411.02</v>
      </c>
      <c r="H404" s="62">
        <f aca="true" t="shared" si="34" ref="H404:H409">I404-G404</f>
        <v>73.98359999999997</v>
      </c>
      <c r="I404" s="113">
        <f aca="true" t="shared" si="35" ref="I404:I409">G404*1.18</f>
        <v>485.00359999999995</v>
      </c>
      <c r="J404" s="58">
        <v>3474630620766</v>
      </c>
      <c r="K404" s="49"/>
    </row>
    <row r="405" spans="1:11" s="44" customFormat="1" ht="27" customHeight="1">
      <c r="A405" s="70">
        <f>IF(ISERR(A404+1)=TRUE,1,A404+1)</f>
        <v>2</v>
      </c>
      <c r="B405" s="96" t="s">
        <v>605</v>
      </c>
      <c r="C405" s="96"/>
      <c r="D405" s="54">
        <v>6</v>
      </c>
      <c r="E405" s="54">
        <v>324</v>
      </c>
      <c r="F405" s="54">
        <v>1620</v>
      </c>
      <c r="G405" s="62">
        <v>440.68</v>
      </c>
      <c r="H405" s="62">
        <f t="shared" si="34"/>
        <v>79.32239999999996</v>
      </c>
      <c r="I405" s="113">
        <f t="shared" si="35"/>
        <v>520.0024</v>
      </c>
      <c r="J405" s="58">
        <v>3474630619944</v>
      </c>
      <c r="K405" s="49"/>
    </row>
    <row r="406" spans="1:11" s="44" customFormat="1" ht="27" customHeight="1">
      <c r="A406" s="70">
        <f>IF(ISERR(A405+1)=TRUE,1,A405+1)</f>
        <v>3</v>
      </c>
      <c r="B406" s="96" t="s">
        <v>606</v>
      </c>
      <c r="C406" s="96"/>
      <c r="D406" s="54">
        <v>12</v>
      </c>
      <c r="E406" s="54">
        <v>300</v>
      </c>
      <c r="F406" s="54">
        <v>1800</v>
      </c>
      <c r="G406" s="62">
        <v>550.85</v>
      </c>
      <c r="H406" s="62">
        <f t="shared" si="34"/>
        <v>99.15300000000002</v>
      </c>
      <c r="I406" s="113">
        <f t="shared" si="35"/>
        <v>650.003</v>
      </c>
      <c r="J406" s="58">
        <v>884486151667</v>
      </c>
      <c r="K406" s="49"/>
    </row>
    <row r="407" spans="1:13" s="117" customFormat="1" ht="27" customHeight="1">
      <c r="A407" s="70">
        <f>IF(ISERR(A406+1)=TRUE,1,A406+1)</f>
        <v>4</v>
      </c>
      <c r="B407" s="52" t="s">
        <v>607</v>
      </c>
      <c r="C407" s="119"/>
      <c r="D407" s="54">
        <v>6</v>
      </c>
      <c r="E407" s="54">
        <v>12</v>
      </c>
      <c r="F407" s="54">
        <v>456</v>
      </c>
      <c r="G407" s="62">
        <v>639.83</v>
      </c>
      <c r="H407" s="62">
        <f t="shared" si="34"/>
        <v>115.1694</v>
      </c>
      <c r="I407" s="113">
        <f t="shared" si="35"/>
        <v>754.9994</v>
      </c>
      <c r="J407" s="101">
        <v>3474630620698</v>
      </c>
      <c r="K407" s="49"/>
      <c r="L407" s="44"/>
      <c r="M407" s="44"/>
    </row>
    <row r="408" spans="1:13" s="117" customFormat="1" ht="27" customHeight="1">
      <c r="A408" s="70">
        <f>IF(ISERR(A407+1)=TRUE,1,A407+1)</f>
        <v>5</v>
      </c>
      <c r="B408" s="52" t="s">
        <v>608</v>
      </c>
      <c r="C408" s="119"/>
      <c r="D408" s="54">
        <v>12</v>
      </c>
      <c r="E408" s="54">
        <v>108</v>
      </c>
      <c r="F408" s="54">
        <v>324</v>
      </c>
      <c r="G408" s="62">
        <v>1042.37</v>
      </c>
      <c r="H408" s="62">
        <f t="shared" si="34"/>
        <v>187.62659999999983</v>
      </c>
      <c r="I408" s="113">
        <f t="shared" si="35"/>
        <v>1229.9965999999997</v>
      </c>
      <c r="J408" s="101">
        <v>3474630736337</v>
      </c>
      <c r="K408" s="49"/>
      <c r="L408" s="44"/>
      <c r="M408" s="44"/>
    </row>
    <row r="409" spans="1:13" s="117" customFormat="1" ht="27" customHeight="1">
      <c r="A409" s="70">
        <f>IF(ISERR(A408+1)=TRUE,1,A408+1)</f>
        <v>6</v>
      </c>
      <c r="B409" s="52" t="s">
        <v>609</v>
      </c>
      <c r="C409" s="119"/>
      <c r="D409" s="54">
        <v>12</v>
      </c>
      <c r="E409" s="54">
        <v>108</v>
      </c>
      <c r="F409" s="54">
        <v>324</v>
      </c>
      <c r="G409" s="62">
        <v>1364.41</v>
      </c>
      <c r="H409" s="62">
        <f t="shared" si="34"/>
        <v>245.59379999999987</v>
      </c>
      <c r="I409" s="113">
        <f t="shared" si="35"/>
        <v>1610.0038</v>
      </c>
      <c r="J409" s="101">
        <v>3474630736368</v>
      </c>
      <c r="K409" s="49"/>
      <c r="L409" s="44"/>
      <c r="M409" s="44"/>
    </row>
    <row r="410" spans="1:11" s="44" customFormat="1" ht="27" customHeight="1">
      <c r="A410" s="81" t="s">
        <v>610</v>
      </c>
      <c r="B410" s="108"/>
      <c r="C410" s="108"/>
      <c r="D410" s="109"/>
      <c r="E410" s="109"/>
      <c r="F410" s="109"/>
      <c r="G410" s="110"/>
      <c r="H410" s="112"/>
      <c r="I410" s="112"/>
      <c r="J410" s="112"/>
      <c r="K410" s="118"/>
    </row>
    <row r="411" spans="1:11" s="44" customFormat="1" ht="27" customHeight="1">
      <c r="A411" s="70">
        <f>IF(ISERR(#REF!+1)=TRUE,1,#REF!+1)</f>
        <v>1</v>
      </c>
      <c r="B411" s="96" t="s">
        <v>611</v>
      </c>
      <c r="C411" s="96"/>
      <c r="D411" s="54">
        <v>12</v>
      </c>
      <c r="E411" s="54">
        <v>288</v>
      </c>
      <c r="F411" s="54">
        <v>1440</v>
      </c>
      <c r="G411" s="62">
        <v>411.02</v>
      </c>
      <c r="H411" s="62">
        <f aca="true" t="shared" si="36" ref="H411:H417">I411-G411</f>
        <v>73.98359999999997</v>
      </c>
      <c r="I411" s="113">
        <f aca="true" t="shared" si="37" ref="I411:I417">G411*1.18</f>
        <v>485.00359999999995</v>
      </c>
      <c r="J411" s="58">
        <v>3474630620803</v>
      </c>
      <c r="K411" s="49"/>
    </row>
    <row r="412" spans="1:11" s="44" customFormat="1" ht="27" customHeight="1">
      <c r="A412" s="70">
        <f>IF(ISERR(A411+1)=TRUE,1,A411+1)</f>
        <v>2</v>
      </c>
      <c r="B412" s="96" t="s">
        <v>612</v>
      </c>
      <c r="C412" s="120"/>
      <c r="D412" s="54">
        <v>6</v>
      </c>
      <c r="E412" s="54">
        <v>324</v>
      </c>
      <c r="F412" s="54">
        <v>1620</v>
      </c>
      <c r="G412" s="62">
        <v>440.68</v>
      </c>
      <c r="H412" s="62">
        <f t="shared" si="36"/>
        <v>79.32239999999996</v>
      </c>
      <c r="I412" s="113">
        <f t="shared" si="37"/>
        <v>520.0024</v>
      </c>
      <c r="J412" s="58">
        <v>3474630619982</v>
      </c>
      <c r="K412" s="49"/>
    </row>
    <row r="413" spans="1:11" s="44" customFormat="1" ht="27" customHeight="1">
      <c r="A413" s="70">
        <f>IF(ISERR(A412+1)=TRUE,1,A412+1)</f>
        <v>3</v>
      </c>
      <c r="B413" s="96" t="s">
        <v>613</v>
      </c>
      <c r="C413" s="96"/>
      <c r="D413" s="54">
        <v>12</v>
      </c>
      <c r="E413" s="54">
        <v>300</v>
      </c>
      <c r="F413" s="54">
        <v>1800</v>
      </c>
      <c r="G413" s="62">
        <v>550.85</v>
      </c>
      <c r="H413" s="62">
        <f t="shared" si="36"/>
        <v>99.15300000000002</v>
      </c>
      <c r="I413" s="113">
        <f t="shared" si="37"/>
        <v>650.003</v>
      </c>
      <c r="J413" s="58">
        <v>884486151414</v>
      </c>
      <c r="K413" s="49"/>
    </row>
    <row r="414" spans="1:13" s="117" customFormat="1" ht="27" customHeight="1">
      <c r="A414" s="70">
        <f>IF(ISERR(A413+1)=TRUE,1,A413+1)</f>
        <v>4</v>
      </c>
      <c r="B414" s="52" t="s">
        <v>614</v>
      </c>
      <c r="C414" s="119"/>
      <c r="D414" s="54">
        <v>12</v>
      </c>
      <c r="E414" s="54">
        <v>408</v>
      </c>
      <c r="F414" s="54">
        <v>2040</v>
      </c>
      <c r="G414" s="62">
        <v>639.83</v>
      </c>
      <c r="H414" s="62">
        <f t="shared" si="36"/>
        <v>115.1694</v>
      </c>
      <c r="I414" s="113">
        <f t="shared" si="37"/>
        <v>754.9994</v>
      </c>
      <c r="J414" s="101">
        <v>884486151506</v>
      </c>
      <c r="K414" s="49"/>
      <c r="L414" s="44"/>
      <c r="M414" s="44"/>
    </row>
    <row r="415" spans="1:13" s="117" customFormat="1" ht="27" customHeight="1">
      <c r="A415" s="70">
        <f>IF(ISERR(#REF!+1)=TRUE,1,#REF!+1)</f>
        <v>1</v>
      </c>
      <c r="B415" s="52" t="s">
        <v>615</v>
      </c>
      <c r="C415" s="119"/>
      <c r="D415" s="54">
        <v>12</v>
      </c>
      <c r="E415" s="54">
        <v>108</v>
      </c>
      <c r="F415" s="54">
        <v>324</v>
      </c>
      <c r="G415" s="62">
        <v>1042.37</v>
      </c>
      <c r="H415" s="62">
        <f t="shared" si="36"/>
        <v>187.62659999999983</v>
      </c>
      <c r="I415" s="113">
        <f t="shared" si="37"/>
        <v>1229.9965999999997</v>
      </c>
      <c r="J415" s="101">
        <v>3474630736450</v>
      </c>
      <c r="K415" s="49"/>
      <c r="L415" s="44"/>
      <c r="M415" s="44"/>
    </row>
    <row r="416" spans="1:13" s="117" customFormat="1" ht="27" customHeight="1">
      <c r="A416" s="70">
        <f>IF(ISERR(A415+1)=TRUE,1,A415+1)</f>
        <v>2</v>
      </c>
      <c r="B416" s="52" t="s">
        <v>616</v>
      </c>
      <c r="C416" s="119"/>
      <c r="D416" s="54">
        <v>6</v>
      </c>
      <c r="E416" s="54">
        <v>54</v>
      </c>
      <c r="F416" s="54">
        <v>324</v>
      </c>
      <c r="G416" s="62">
        <v>1364.41</v>
      </c>
      <c r="H416" s="62">
        <f t="shared" si="36"/>
        <v>245.59379999999987</v>
      </c>
      <c r="I416" s="113">
        <f t="shared" si="37"/>
        <v>1610.0038</v>
      </c>
      <c r="J416" s="101">
        <v>884486151384</v>
      </c>
      <c r="K416" s="49"/>
      <c r="L416" s="44"/>
      <c r="M416" s="44"/>
    </row>
    <row r="417" spans="1:13" s="117" customFormat="1" ht="27" customHeight="1">
      <c r="A417" s="70">
        <f>IF(ISERR(A416+1)=TRUE,1,A416+1)</f>
        <v>3</v>
      </c>
      <c r="B417" s="52" t="s">
        <v>617</v>
      </c>
      <c r="C417" s="119"/>
      <c r="D417" s="54">
        <v>6</v>
      </c>
      <c r="E417" s="54">
        <v>72</v>
      </c>
      <c r="F417" s="54">
        <v>720</v>
      </c>
      <c r="G417" s="62">
        <v>1364.41</v>
      </c>
      <c r="H417" s="62">
        <f t="shared" si="36"/>
        <v>245.59379999999987</v>
      </c>
      <c r="I417" s="113">
        <f t="shared" si="37"/>
        <v>1610.0038</v>
      </c>
      <c r="J417" s="101">
        <v>884486151421</v>
      </c>
      <c r="K417" s="49"/>
      <c r="L417" s="44"/>
      <c r="M417" s="44"/>
    </row>
    <row r="418" spans="1:11" s="44" customFormat="1" ht="27" customHeight="1">
      <c r="A418" s="81" t="s">
        <v>618</v>
      </c>
      <c r="B418" s="108"/>
      <c r="C418" s="108"/>
      <c r="D418" s="109"/>
      <c r="E418" s="109"/>
      <c r="F418" s="109"/>
      <c r="G418" s="110"/>
      <c r="H418" s="112"/>
      <c r="I418" s="112"/>
      <c r="J418" s="112"/>
      <c r="K418" s="118"/>
    </row>
    <row r="419" spans="1:11" s="44" customFormat="1" ht="27" customHeight="1">
      <c r="A419" s="70">
        <f>IF(ISERR(#REF!+1)=TRUE,1,#REF!+1)</f>
        <v>1</v>
      </c>
      <c r="B419" s="96" t="s">
        <v>619</v>
      </c>
      <c r="C419" s="96"/>
      <c r="D419" s="54">
        <v>12</v>
      </c>
      <c r="E419" s="54">
        <v>288</v>
      </c>
      <c r="F419" s="54">
        <v>1440</v>
      </c>
      <c r="G419" s="62">
        <v>411.02</v>
      </c>
      <c r="H419" s="62">
        <f>I419-G419</f>
        <v>73.98359999999997</v>
      </c>
      <c r="I419" s="113">
        <f>G419*1.18</f>
        <v>485.00359999999995</v>
      </c>
      <c r="J419" s="58">
        <v>3474630620964</v>
      </c>
      <c r="K419" s="49"/>
    </row>
    <row r="420" spans="1:11" s="44" customFormat="1" ht="27" customHeight="1">
      <c r="A420" s="70">
        <f>IF(ISERR(A419+1)=TRUE,1,A419+1)</f>
        <v>2</v>
      </c>
      <c r="B420" s="96" t="s">
        <v>620</v>
      </c>
      <c r="C420" s="96"/>
      <c r="D420" s="54">
        <v>6</v>
      </c>
      <c r="E420" s="54">
        <v>324</v>
      </c>
      <c r="F420" s="54">
        <v>1620</v>
      </c>
      <c r="G420" s="62">
        <v>440.68</v>
      </c>
      <c r="H420" s="62">
        <f>I420-G420</f>
        <v>79.32239999999996</v>
      </c>
      <c r="I420" s="113">
        <f>G420*1.18</f>
        <v>520.0024</v>
      </c>
      <c r="J420" s="58">
        <v>3474630620100</v>
      </c>
      <c r="K420" s="49"/>
    </row>
    <row r="421" spans="1:13" s="117" customFormat="1" ht="27" customHeight="1">
      <c r="A421" s="70">
        <f>IF(ISERR(A420+1)=TRUE,1,A420+1)</f>
        <v>3</v>
      </c>
      <c r="B421" s="52" t="s">
        <v>621</v>
      </c>
      <c r="C421" s="119"/>
      <c r="D421" s="54">
        <v>6</v>
      </c>
      <c r="E421" s="54">
        <v>300</v>
      </c>
      <c r="F421" s="54">
        <v>1200</v>
      </c>
      <c r="G421" s="62">
        <v>639.83</v>
      </c>
      <c r="H421" s="62">
        <f>I421-G421</f>
        <v>115.1694</v>
      </c>
      <c r="I421" s="113">
        <f>G421*1.18</f>
        <v>754.9994</v>
      </c>
      <c r="J421" s="101">
        <v>884486152060</v>
      </c>
      <c r="K421" s="49"/>
      <c r="L421" s="44"/>
      <c r="M421" s="44"/>
    </row>
    <row r="422" spans="1:13" s="117" customFormat="1" ht="27" customHeight="1">
      <c r="A422" s="70">
        <f>IF(ISERR(#REF!+1)=TRUE,1,#REF!+1)</f>
        <v>1</v>
      </c>
      <c r="B422" s="52" t="s">
        <v>622</v>
      </c>
      <c r="C422" s="119" t="s">
        <v>623</v>
      </c>
      <c r="D422" s="54">
        <v>12</v>
      </c>
      <c r="E422" s="54">
        <v>108</v>
      </c>
      <c r="F422" s="54">
        <v>324</v>
      </c>
      <c r="G422" s="62">
        <v>1364.41</v>
      </c>
      <c r="H422" s="62">
        <f>I422-G422</f>
        <v>245.59379999999987</v>
      </c>
      <c r="I422" s="113">
        <f>G422*1.18</f>
        <v>1610.0038</v>
      </c>
      <c r="J422" s="101">
        <v>3474630736702</v>
      </c>
      <c r="K422" s="49"/>
      <c r="L422" s="44"/>
      <c r="M422" s="44"/>
    </row>
    <row r="423" spans="1:11" s="44" customFormat="1" ht="27" customHeight="1">
      <c r="A423" s="81" t="s">
        <v>624</v>
      </c>
      <c r="B423" s="108"/>
      <c r="C423" s="108"/>
      <c r="D423" s="109"/>
      <c r="E423" s="109"/>
      <c r="F423" s="109"/>
      <c r="G423" s="110"/>
      <c r="H423" s="112"/>
      <c r="I423" s="112"/>
      <c r="J423" s="112"/>
      <c r="K423" s="118"/>
    </row>
    <row r="424" spans="1:13" s="103" customFormat="1" ht="27" customHeight="1">
      <c r="A424" s="70">
        <f>IF(ISERR(#REF!+1)=TRUE,1,#REF!+1)</f>
        <v>1</v>
      </c>
      <c r="B424" s="96" t="s">
        <v>625</v>
      </c>
      <c r="C424" s="121" t="s">
        <v>626</v>
      </c>
      <c r="D424" s="54">
        <v>24</v>
      </c>
      <c r="E424" s="54">
        <v>576</v>
      </c>
      <c r="F424" s="54">
        <v>3456</v>
      </c>
      <c r="G424" s="62">
        <v>491.525</v>
      </c>
      <c r="H424" s="122">
        <f>I424-G424</f>
        <v>88.47449999999992</v>
      </c>
      <c r="I424" s="113">
        <f>G424*1.18</f>
        <v>579.9994999999999</v>
      </c>
      <c r="J424" s="58">
        <v>884486082473</v>
      </c>
      <c r="K424" s="49"/>
      <c r="L424" s="44"/>
      <c r="M424" s="44"/>
    </row>
    <row r="425" spans="1:11" s="44" customFormat="1" ht="27" customHeight="1">
      <c r="A425" s="81" t="s">
        <v>627</v>
      </c>
      <c r="B425" s="108"/>
      <c r="C425" s="108"/>
      <c r="D425" s="109"/>
      <c r="E425" s="109"/>
      <c r="F425" s="109"/>
      <c r="G425" s="110"/>
      <c r="H425" s="112"/>
      <c r="I425" s="112"/>
      <c r="J425" s="112"/>
      <c r="K425" s="118"/>
    </row>
    <row r="426" spans="1:11" s="44" customFormat="1" ht="120">
      <c r="A426" s="70">
        <f>IF(ISERR(#REF!+1)=TRUE,1,#REF!+1)</f>
        <v>1</v>
      </c>
      <c r="B426" s="52" t="s">
        <v>628</v>
      </c>
      <c r="C426" s="123" t="s">
        <v>629</v>
      </c>
      <c r="D426" s="54">
        <v>6</v>
      </c>
      <c r="E426" s="54">
        <v>96</v>
      </c>
      <c r="F426" s="54">
        <v>480</v>
      </c>
      <c r="G426" s="62">
        <v>1517.8</v>
      </c>
      <c r="H426" s="124">
        <f>I426-G426</f>
        <v>273.20399999999995</v>
      </c>
      <c r="I426" s="113">
        <f>G426*1.18</f>
        <v>1791.004</v>
      </c>
      <c r="J426" s="58">
        <v>4690214121897</v>
      </c>
      <c r="K426" s="49"/>
    </row>
    <row r="427" spans="1:11" s="44" customFormat="1" ht="55.5" customHeight="1">
      <c r="A427" s="70">
        <f>IF(ISERR(#REF!+1)=TRUE,1,#REF!+1)</f>
        <v>1</v>
      </c>
      <c r="B427" s="96" t="s">
        <v>630</v>
      </c>
      <c r="C427" s="52"/>
      <c r="D427" s="54">
        <v>12</v>
      </c>
      <c r="E427" s="54">
        <v>288</v>
      </c>
      <c r="F427" s="54">
        <v>1440</v>
      </c>
      <c r="G427" s="62">
        <v>411.02</v>
      </c>
      <c r="H427" s="62">
        <f>I427-G427</f>
        <v>73.98359999999997</v>
      </c>
      <c r="I427" s="113">
        <f>G427*1.18</f>
        <v>485.00359999999995</v>
      </c>
      <c r="J427" s="58">
        <v>3474630621121</v>
      </c>
      <c r="K427" s="49"/>
    </row>
    <row r="428" spans="1:11" s="44" customFormat="1" ht="68.25" customHeight="1">
      <c r="A428" s="70">
        <f>IF(ISERR(A427+1)=TRUE,1,A427+1)</f>
        <v>2</v>
      </c>
      <c r="B428" s="96" t="s">
        <v>631</v>
      </c>
      <c r="C428" s="52"/>
      <c r="D428" s="54">
        <v>12</v>
      </c>
      <c r="E428" s="54">
        <v>288</v>
      </c>
      <c r="F428" s="54">
        <v>1440</v>
      </c>
      <c r="G428" s="62">
        <v>411.02</v>
      </c>
      <c r="H428" s="62">
        <f>I428-G428</f>
        <v>73.98359999999997</v>
      </c>
      <c r="I428" s="113">
        <f>G428*1.18</f>
        <v>485.00359999999995</v>
      </c>
      <c r="J428" s="58">
        <v>3474630621206</v>
      </c>
      <c r="K428" s="49"/>
    </row>
    <row r="429" spans="1:11" s="44" customFormat="1" ht="27" customHeight="1">
      <c r="A429" s="81" t="s">
        <v>632</v>
      </c>
      <c r="B429" s="108"/>
      <c r="C429" s="108"/>
      <c r="D429" s="109"/>
      <c r="E429" s="109"/>
      <c r="F429" s="109"/>
      <c r="G429" s="110"/>
      <c r="H429" s="112"/>
      <c r="I429" s="112"/>
      <c r="J429" s="112"/>
      <c r="K429" s="118"/>
    </row>
    <row r="430" spans="1:11" s="44" customFormat="1" ht="65.25" customHeight="1">
      <c r="A430" s="70">
        <f>IF(ISERR(A429+1)=TRUE,1,A429+1)</f>
        <v>1</v>
      </c>
      <c r="B430" s="96" t="s">
        <v>633</v>
      </c>
      <c r="C430" s="52" t="s">
        <v>634</v>
      </c>
      <c r="D430" s="54">
        <v>12</v>
      </c>
      <c r="E430" s="54">
        <v>240</v>
      </c>
      <c r="F430" s="54">
        <v>1200</v>
      </c>
      <c r="G430" s="60">
        <v>411.02980800000006</v>
      </c>
      <c r="H430" s="62">
        <f>I430-G430</f>
        <v>73.97019199999994</v>
      </c>
      <c r="I430" s="113">
        <v>485</v>
      </c>
      <c r="J430" s="58">
        <v>3474630621169</v>
      </c>
      <c r="K430" s="49"/>
    </row>
    <row r="431" spans="1:13" s="50" customFormat="1" ht="27" customHeight="1">
      <c r="A431" s="45" t="s">
        <v>635</v>
      </c>
      <c r="B431" s="46"/>
      <c r="C431" s="46"/>
      <c r="D431" s="47"/>
      <c r="E431" s="47"/>
      <c r="F431" s="47"/>
      <c r="G431" s="48"/>
      <c r="H431" s="48"/>
      <c r="I431" s="48"/>
      <c r="J431" s="69"/>
      <c r="K431" s="75"/>
      <c r="L431" s="44"/>
      <c r="M431" s="44"/>
    </row>
    <row r="432" spans="1:13" s="129" customFormat="1" ht="27" customHeight="1">
      <c r="A432" s="125" t="s">
        <v>636</v>
      </c>
      <c r="B432" s="126"/>
      <c r="C432" s="80"/>
      <c r="D432" s="127"/>
      <c r="E432" s="127"/>
      <c r="F432" s="127"/>
      <c r="G432" s="110"/>
      <c r="H432" s="112"/>
      <c r="I432" s="112"/>
      <c r="J432" s="112"/>
      <c r="K432" s="128"/>
      <c r="L432" s="44"/>
      <c r="M432" s="44"/>
    </row>
    <row r="433" spans="1:11" s="44" customFormat="1" ht="54" customHeight="1">
      <c r="A433" s="70"/>
      <c r="B433" s="96" t="s">
        <v>637</v>
      </c>
      <c r="C433" s="52" t="s">
        <v>638</v>
      </c>
      <c r="D433" s="54">
        <v>12</v>
      </c>
      <c r="E433" s="54">
        <v>288</v>
      </c>
      <c r="F433" s="54">
        <v>1152</v>
      </c>
      <c r="G433" s="62">
        <v>588.98</v>
      </c>
      <c r="H433" s="57">
        <f>I433-G433</f>
        <v>106.01639999999998</v>
      </c>
      <c r="I433" s="113">
        <f>G433*1.18</f>
        <v>694.9964</v>
      </c>
      <c r="J433" s="58">
        <v>884486265036</v>
      </c>
      <c r="K433" s="49"/>
    </row>
    <row r="434" spans="1:11" s="44" customFormat="1" ht="54" customHeight="1">
      <c r="A434" s="70"/>
      <c r="B434" s="96" t="s">
        <v>639</v>
      </c>
      <c r="C434" s="52" t="s">
        <v>715</v>
      </c>
      <c r="D434" s="54">
        <v>12</v>
      </c>
      <c r="E434" s="54">
        <v>648</v>
      </c>
      <c r="F434" s="54">
        <v>2592</v>
      </c>
      <c r="G434" s="62">
        <v>588.98</v>
      </c>
      <c r="H434" s="57">
        <f>I434-G434</f>
        <v>106.01639999999998</v>
      </c>
      <c r="I434" s="113">
        <f>G434*1.18</f>
        <v>694.9964</v>
      </c>
      <c r="J434" s="58">
        <v>884486263681</v>
      </c>
      <c r="K434" s="49"/>
    </row>
    <row r="435" spans="1:11" s="44" customFormat="1" ht="54" customHeight="1">
      <c r="A435" s="70"/>
      <c r="B435" s="96" t="s">
        <v>640</v>
      </c>
      <c r="C435" s="52" t="s">
        <v>641</v>
      </c>
      <c r="D435" s="54">
        <v>12</v>
      </c>
      <c r="E435" s="54">
        <v>288</v>
      </c>
      <c r="F435" s="54">
        <v>1440</v>
      </c>
      <c r="G435" s="62">
        <v>588.98</v>
      </c>
      <c r="H435" s="57">
        <f>I435-G435</f>
        <v>106.01639999999998</v>
      </c>
      <c r="I435" s="113">
        <f>G435*1.18</f>
        <v>694.9964</v>
      </c>
      <c r="J435" s="58">
        <v>884486264213</v>
      </c>
      <c r="K435" s="49"/>
    </row>
    <row r="436" spans="1:11" s="44" customFormat="1" ht="60" customHeight="1">
      <c r="A436" s="70"/>
      <c r="B436" s="96" t="s">
        <v>642</v>
      </c>
      <c r="C436" s="52" t="s">
        <v>643</v>
      </c>
      <c r="D436" s="54">
        <v>12</v>
      </c>
      <c r="E436" s="54">
        <v>384</v>
      </c>
      <c r="F436" s="54">
        <v>1920</v>
      </c>
      <c r="G436" s="62">
        <v>588.98</v>
      </c>
      <c r="H436" s="57">
        <f>I436-G436</f>
        <v>106.01639999999998</v>
      </c>
      <c r="I436" s="113">
        <f>G436*1.18</f>
        <v>694.9964</v>
      </c>
      <c r="J436" s="58">
        <v>884486267030</v>
      </c>
      <c r="K436" s="49"/>
    </row>
    <row r="437" spans="1:11" s="44" customFormat="1" ht="57" customHeight="1">
      <c r="A437" s="70"/>
      <c r="B437" s="96" t="s">
        <v>644</v>
      </c>
      <c r="C437" s="52" t="s">
        <v>645</v>
      </c>
      <c r="D437" s="54">
        <v>12</v>
      </c>
      <c r="E437" s="54">
        <v>576</v>
      </c>
      <c r="F437" s="54">
        <v>4608</v>
      </c>
      <c r="G437" s="62">
        <v>635.59</v>
      </c>
      <c r="H437" s="57">
        <f>I437-G437</f>
        <v>114.40620000000001</v>
      </c>
      <c r="I437" s="113">
        <f>G437*1.18</f>
        <v>749.9962</v>
      </c>
      <c r="J437" s="58">
        <v>884486264237</v>
      </c>
      <c r="K437" s="49"/>
    </row>
    <row r="438" spans="1:13" s="129" customFormat="1" ht="27" customHeight="1">
      <c r="A438" s="84" t="s">
        <v>11</v>
      </c>
      <c r="B438" s="80"/>
      <c r="C438" s="80"/>
      <c r="D438" s="127"/>
      <c r="E438" s="127"/>
      <c r="F438" s="127"/>
      <c r="G438" s="110"/>
      <c r="H438" s="112"/>
      <c r="I438" s="112"/>
      <c r="J438" s="112"/>
      <c r="K438" s="128"/>
      <c r="L438" s="44"/>
      <c r="M438" s="44"/>
    </row>
    <row r="439" spans="1:11" s="44" customFormat="1" ht="48" customHeight="1">
      <c r="A439" s="70">
        <v>1</v>
      </c>
      <c r="B439" s="96" t="s">
        <v>646</v>
      </c>
      <c r="C439" s="52" t="s">
        <v>647</v>
      </c>
      <c r="D439" s="54">
        <v>6</v>
      </c>
      <c r="E439" s="54">
        <v>300</v>
      </c>
      <c r="F439" s="54">
        <v>1200</v>
      </c>
      <c r="G439" s="62">
        <v>542.37</v>
      </c>
      <c r="H439" s="124">
        <f>I439-G439</f>
        <v>97.62659999999994</v>
      </c>
      <c r="I439" s="113">
        <f>G439*1.18</f>
        <v>639.9966</v>
      </c>
      <c r="J439" s="58">
        <v>884486203090</v>
      </c>
      <c r="K439" s="49"/>
    </row>
    <row r="440" spans="1:11" s="44" customFormat="1" ht="42" customHeight="1">
      <c r="A440" s="70">
        <v>3</v>
      </c>
      <c r="B440" s="96" t="s">
        <v>648</v>
      </c>
      <c r="C440" s="52" t="s">
        <v>649</v>
      </c>
      <c r="D440" s="54">
        <v>12</v>
      </c>
      <c r="E440" s="54">
        <v>312</v>
      </c>
      <c r="F440" s="54">
        <v>1248</v>
      </c>
      <c r="G440" s="62">
        <v>542.37</v>
      </c>
      <c r="H440" s="124">
        <f>I440-G440</f>
        <v>97.62659999999994</v>
      </c>
      <c r="I440" s="113">
        <f>G440*1.18</f>
        <v>639.9966</v>
      </c>
      <c r="J440" s="58">
        <v>884486179371</v>
      </c>
      <c r="K440" s="49"/>
    </row>
    <row r="441" spans="1:11" s="44" customFormat="1" ht="48" customHeight="1">
      <c r="A441" s="70">
        <v>4</v>
      </c>
      <c r="B441" s="96" t="s">
        <v>650</v>
      </c>
      <c r="C441" s="52" t="s">
        <v>651</v>
      </c>
      <c r="D441" s="54">
        <v>12</v>
      </c>
      <c r="E441" s="54">
        <v>408</v>
      </c>
      <c r="F441" s="54">
        <v>2040</v>
      </c>
      <c r="G441" s="62">
        <v>542.37</v>
      </c>
      <c r="H441" s="124">
        <f>I441-G441</f>
        <v>97.62659999999994</v>
      </c>
      <c r="I441" s="113">
        <f>G441*1.18</f>
        <v>639.9966</v>
      </c>
      <c r="J441" s="58">
        <v>884486179210</v>
      </c>
      <c r="K441" s="49"/>
    </row>
    <row r="442" spans="1:13" s="129" customFormat="1" ht="27" customHeight="1">
      <c r="A442" s="84" t="s">
        <v>652</v>
      </c>
      <c r="B442" s="80"/>
      <c r="C442" s="80"/>
      <c r="D442" s="127"/>
      <c r="E442" s="127"/>
      <c r="F442" s="127"/>
      <c r="G442" s="110"/>
      <c r="H442" s="112"/>
      <c r="I442" s="112"/>
      <c r="J442" s="112"/>
      <c r="K442" s="128"/>
      <c r="L442" s="44"/>
      <c r="M442" s="44"/>
    </row>
    <row r="443" spans="1:11" s="44" customFormat="1" ht="27" customHeight="1">
      <c r="A443" s="70">
        <v>5</v>
      </c>
      <c r="B443" s="96" t="s">
        <v>653</v>
      </c>
      <c r="C443" s="52" t="s">
        <v>654</v>
      </c>
      <c r="D443" s="54">
        <v>12</v>
      </c>
      <c r="E443" s="54">
        <v>264</v>
      </c>
      <c r="F443" s="54">
        <v>2904</v>
      </c>
      <c r="G443" s="62">
        <v>588.98</v>
      </c>
      <c r="H443" s="57">
        <f>I443-G443</f>
        <v>106.01639999999998</v>
      </c>
      <c r="I443" s="113">
        <f>G443*1.18</f>
        <v>694.9964</v>
      </c>
      <c r="J443" s="58">
        <v>884486179135</v>
      </c>
      <c r="K443" s="49"/>
    </row>
    <row r="444" spans="1:11" s="44" customFormat="1" ht="27" customHeight="1">
      <c r="A444" s="70">
        <v>6</v>
      </c>
      <c r="B444" s="96" t="s">
        <v>655</v>
      </c>
      <c r="C444" s="52" t="s">
        <v>656</v>
      </c>
      <c r="D444" s="54">
        <v>12</v>
      </c>
      <c r="E444" s="54">
        <v>336</v>
      </c>
      <c r="F444" s="54">
        <v>1344</v>
      </c>
      <c r="G444" s="62">
        <v>542.37</v>
      </c>
      <c r="H444" s="124">
        <f>I444-G444</f>
        <v>97.63</v>
      </c>
      <c r="I444" s="113">
        <v>640</v>
      </c>
      <c r="J444" s="58">
        <v>884486179319</v>
      </c>
      <c r="K444" s="49"/>
    </row>
    <row r="445" spans="1:13" s="129" customFormat="1" ht="27" customHeight="1">
      <c r="A445" s="84" t="s">
        <v>657</v>
      </c>
      <c r="B445" s="80"/>
      <c r="C445" s="80"/>
      <c r="D445" s="127"/>
      <c r="E445" s="127"/>
      <c r="F445" s="127"/>
      <c r="G445" s="110"/>
      <c r="H445" s="112"/>
      <c r="I445" s="112"/>
      <c r="J445" s="112"/>
      <c r="K445" s="128"/>
      <c r="L445" s="44"/>
      <c r="M445" s="44"/>
    </row>
    <row r="446" spans="1:11" s="44" customFormat="1" ht="27" customHeight="1">
      <c r="A446" s="70">
        <v>7</v>
      </c>
      <c r="B446" s="52" t="s">
        <v>658</v>
      </c>
      <c r="C446" s="52" t="s">
        <v>659</v>
      </c>
      <c r="D446" s="54">
        <v>24</v>
      </c>
      <c r="E446" s="54">
        <v>696</v>
      </c>
      <c r="F446" s="54">
        <v>6264</v>
      </c>
      <c r="G446" s="62">
        <v>542.37</v>
      </c>
      <c r="H446" s="124">
        <f>I446-G446</f>
        <v>97.62659999999994</v>
      </c>
      <c r="I446" s="113">
        <f>G446*1.18</f>
        <v>639.9966</v>
      </c>
      <c r="J446" s="58">
        <v>3474630650299</v>
      </c>
      <c r="K446" s="49"/>
    </row>
    <row r="447" spans="1:11" s="44" customFormat="1" ht="27" customHeight="1">
      <c r="A447" s="70">
        <v>8</v>
      </c>
      <c r="B447" s="52" t="s">
        <v>660</v>
      </c>
      <c r="C447" s="52" t="s">
        <v>661</v>
      </c>
      <c r="D447" s="54">
        <v>6</v>
      </c>
      <c r="E447" s="54">
        <v>384</v>
      </c>
      <c r="F447" s="54">
        <v>1920</v>
      </c>
      <c r="G447" s="62">
        <v>542.37</v>
      </c>
      <c r="H447" s="124">
        <f>I447-G447</f>
        <v>97.63</v>
      </c>
      <c r="I447" s="113">
        <v>640</v>
      </c>
      <c r="J447" s="58">
        <v>3474630659117</v>
      </c>
      <c r="K447" s="49"/>
    </row>
    <row r="448" spans="1:11" s="44" customFormat="1" ht="27" customHeight="1">
      <c r="A448" s="70">
        <v>9</v>
      </c>
      <c r="B448" s="52" t="s">
        <v>662</v>
      </c>
      <c r="C448" s="52" t="s">
        <v>663</v>
      </c>
      <c r="D448" s="54">
        <v>6</v>
      </c>
      <c r="E448" s="54">
        <v>234</v>
      </c>
      <c r="F448" s="54">
        <v>702</v>
      </c>
      <c r="G448" s="62">
        <v>588.98</v>
      </c>
      <c r="H448" s="57">
        <f>I448-G448</f>
        <v>106.01639999999998</v>
      </c>
      <c r="I448" s="113">
        <f>G448*1.18</f>
        <v>694.9964</v>
      </c>
      <c r="J448" s="58">
        <v>3474630658998</v>
      </c>
      <c r="K448" s="49"/>
    </row>
    <row r="449" spans="1:11" s="44" customFormat="1" ht="27" customHeight="1">
      <c r="A449" s="70">
        <v>10</v>
      </c>
      <c r="B449" s="52" t="s">
        <v>664</v>
      </c>
      <c r="C449" s="52" t="s">
        <v>665</v>
      </c>
      <c r="D449" s="54">
        <v>6</v>
      </c>
      <c r="E449" s="54">
        <v>234</v>
      </c>
      <c r="F449" s="54">
        <v>702</v>
      </c>
      <c r="G449" s="62">
        <v>588.98</v>
      </c>
      <c r="H449" s="57">
        <f>I449-G449</f>
        <v>106.01639999999998</v>
      </c>
      <c r="I449" s="113">
        <f>G449*1.18</f>
        <v>694.9964</v>
      </c>
      <c r="J449" s="58">
        <v>3474630650336</v>
      </c>
      <c r="K449" s="49"/>
    </row>
    <row r="450" spans="1:13" s="129" customFormat="1" ht="27" customHeight="1">
      <c r="A450" s="84" t="s">
        <v>666</v>
      </c>
      <c r="B450" s="80"/>
      <c r="C450" s="80"/>
      <c r="D450" s="127"/>
      <c r="E450" s="127"/>
      <c r="F450" s="127"/>
      <c r="G450" s="110"/>
      <c r="H450" s="112"/>
      <c r="I450" s="112"/>
      <c r="J450" s="112"/>
      <c r="K450" s="128"/>
      <c r="L450" s="44"/>
      <c r="M450" s="44"/>
    </row>
    <row r="451" spans="1:11" s="44" customFormat="1" ht="64.5" customHeight="1">
      <c r="A451" s="70">
        <v>11</v>
      </c>
      <c r="B451" s="52" t="s">
        <v>667</v>
      </c>
      <c r="C451" s="52" t="s">
        <v>668</v>
      </c>
      <c r="D451" s="54">
        <v>12</v>
      </c>
      <c r="E451" s="54">
        <v>576</v>
      </c>
      <c r="F451" s="54">
        <v>4608</v>
      </c>
      <c r="G451" s="62">
        <v>635.59</v>
      </c>
      <c r="H451" s="57">
        <f>I451-G451</f>
        <v>114.40620000000001</v>
      </c>
      <c r="I451" s="113">
        <f>G451*1.18</f>
        <v>749.9962</v>
      </c>
      <c r="J451" s="58">
        <v>884486179647</v>
      </c>
      <c r="K451" s="49"/>
    </row>
    <row r="452" spans="1:11" s="44" customFormat="1" ht="27" customHeight="1">
      <c r="A452" s="64" t="s">
        <v>669</v>
      </c>
      <c r="B452" s="65"/>
      <c r="C452" s="65"/>
      <c r="D452" s="77"/>
      <c r="E452" s="77"/>
      <c r="F452" s="77"/>
      <c r="G452" s="110"/>
      <c r="H452" s="112"/>
      <c r="I452" s="112"/>
      <c r="J452" s="112"/>
      <c r="K452" s="79"/>
    </row>
    <row r="453" spans="1:13" s="132" customFormat="1" ht="59.25" customHeight="1">
      <c r="A453" s="70">
        <f>IF(ISERR(#REF!+1)=TRUE,1,#REF!+1)</f>
        <v>1</v>
      </c>
      <c r="B453" s="93" t="s">
        <v>670</v>
      </c>
      <c r="C453" s="93" t="s">
        <v>671</v>
      </c>
      <c r="D453" s="54">
        <v>6</v>
      </c>
      <c r="E453" s="54">
        <v>324</v>
      </c>
      <c r="F453" s="54">
        <v>1620</v>
      </c>
      <c r="G453" s="73">
        <v>411.02</v>
      </c>
      <c r="H453" s="100">
        <f>I453-G453</f>
        <v>73.98359999999997</v>
      </c>
      <c r="I453" s="130">
        <f>G453*1.18</f>
        <v>485.00359999999995</v>
      </c>
      <c r="J453" s="131">
        <v>801788430511</v>
      </c>
      <c r="K453" s="49"/>
      <c r="L453" s="44"/>
      <c r="M453" s="44"/>
    </row>
    <row r="454" spans="1:13" s="50" customFormat="1" ht="27" customHeight="1">
      <c r="A454" s="45" t="s">
        <v>672</v>
      </c>
      <c r="B454" s="46"/>
      <c r="C454" s="46"/>
      <c r="D454" s="47"/>
      <c r="E454" s="47"/>
      <c r="F454" s="47"/>
      <c r="G454" s="48"/>
      <c r="H454" s="48"/>
      <c r="I454" s="48"/>
      <c r="J454" s="69"/>
      <c r="K454" s="75"/>
      <c r="L454" s="44"/>
      <c r="M454" s="44"/>
    </row>
    <row r="455" spans="1:11" s="44" customFormat="1" ht="44.25" customHeight="1">
      <c r="A455" s="70">
        <f>IF(ISERR(#REF!+1)=TRUE,1,#REF!+1)</f>
        <v>1</v>
      </c>
      <c r="B455" s="98" t="s">
        <v>673</v>
      </c>
      <c r="C455" s="59" t="s">
        <v>674</v>
      </c>
      <c r="D455" s="54">
        <v>6</v>
      </c>
      <c r="E455" s="54">
        <v>216</v>
      </c>
      <c r="F455" s="54">
        <v>648</v>
      </c>
      <c r="G455" s="62">
        <v>442.37</v>
      </c>
      <c r="H455" s="62">
        <f>I455-G455</f>
        <v>79.62659999999994</v>
      </c>
      <c r="I455" s="113">
        <f>G455*1.18</f>
        <v>521.9966</v>
      </c>
      <c r="J455" s="58">
        <v>3474630305526</v>
      </c>
      <c r="K455" s="49"/>
    </row>
    <row r="456" spans="1:11" s="44" customFormat="1" ht="48" customHeight="1">
      <c r="A456" s="70">
        <v>2</v>
      </c>
      <c r="B456" s="96" t="s">
        <v>675</v>
      </c>
      <c r="C456" s="52" t="s">
        <v>676</v>
      </c>
      <c r="D456" s="54">
        <v>6</v>
      </c>
      <c r="E456" s="54">
        <v>216</v>
      </c>
      <c r="F456" s="54">
        <v>648</v>
      </c>
      <c r="G456" s="62">
        <v>442.37</v>
      </c>
      <c r="H456" s="57">
        <f>I456-G456</f>
        <v>79.62659999999994</v>
      </c>
      <c r="I456" s="113">
        <f>G456*1.18</f>
        <v>521.9966</v>
      </c>
      <c r="J456" s="58">
        <v>3474630305557</v>
      </c>
      <c r="K456" s="49"/>
    </row>
    <row r="457" spans="1:11" s="44" customFormat="1" ht="55.5" customHeight="1">
      <c r="A457" s="70">
        <v>3</v>
      </c>
      <c r="B457" s="96" t="s">
        <v>677</v>
      </c>
      <c r="C457" s="52" t="s">
        <v>678</v>
      </c>
      <c r="D457" s="54">
        <v>6</v>
      </c>
      <c r="E457" s="54">
        <v>234</v>
      </c>
      <c r="F457" s="54">
        <v>702</v>
      </c>
      <c r="G457" s="62">
        <v>474.58</v>
      </c>
      <c r="H457" s="57">
        <f>I457-G457</f>
        <v>85.42439999999993</v>
      </c>
      <c r="I457" s="113">
        <f>G457*1.18</f>
        <v>560.0043999999999</v>
      </c>
      <c r="J457" s="58">
        <v>801788405960</v>
      </c>
      <c r="K457" s="49"/>
    </row>
    <row r="458" spans="1:11" s="44" customFormat="1" ht="44.25" customHeight="1">
      <c r="A458" s="70">
        <v>4</v>
      </c>
      <c r="B458" s="96" t="s">
        <v>679</v>
      </c>
      <c r="C458" s="52" t="s">
        <v>680</v>
      </c>
      <c r="D458" s="54">
        <v>6</v>
      </c>
      <c r="E458" s="54">
        <v>294</v>
      </c>
      <c r="F458" s="54">
        <v>1470</v>
      </c>
      <c r="G458" s="62">
        <v>466.1</v>
      </c>
      <c r="H458" s="57">
        <f>I458-G458</f>
        <v>83.89800000000002</v>
      </c>
      <c r="I458" s="113">
        <f>G458*1.18</f>
        <v>549.998</v>
      </c>
      <c r="J458" s="58">
        <v>3474630252394</v>
      </c>
      <c r="K458" s="49"/>
    </row>
    <row r="459" spans="1:11" s="44" customFormat="1" ht="38.25" customHeight="1">
      <c r="A459" s="70">
        <v>5</v>
      </c>
      <c r="B459" s="96" t="s">
        <v>681</v>
      </c>
      <c r="C459" s="52" t="s">
        <v>649</v>
      </c>
      <c r="D459" s="54">
        <v>12</v>
      </c>
      <c r="E459" s="54">
        <v>288</v>
      </c>
      <c r="F459" s="54">
        <v>1152</v>
      </c>
      <c r="G459" s="62">
        <v>466.1</v>
      </c>
      <c r="H459" s="57">
        <f>I459-G459</f>
        <v>83.89800000000002</v>
      </c>
      <c r="I459" s="113">
        <f>G459*1.18</f>
        <v>549.998</v>
      </c>
      <c r="J459" s="58">
        <v>801788430764</v>
      </c>
      <c r="K459" s="49"/>
    </row>
    <row r="462" spans="2:9" ht="20.25">
      <c r="B462" s="23"/>
      <c r="C462" s="22"/>
      <c r="D462" s="22"/>
      <c r="E462" s="22"/>
      <c r="F462" s="22"/>
      <c r="G462" s="22"/>
      <c r="H462" s="22"/>
      <c r="I462" s="22"/>
    </row>
    <row r="463" ht="20.25">
      <c r="B463" s="24"/>
    </row>
    <row r="464" ht="20.25">
      <c r="B464" s="24"/>
    </row>
    <row r="465" ht="20.25">
      <c r="B465" s="24"/>
    </row>
    <row r="466" ht="20.25">
      <c r="B466" s="24"/>
    </row>
  </sheetData>
  <sheetProtection/>
  <mergeCells count="1">
    <mergeCell ref="B2:I2"/>
  </mergeCells>
  <conditionalFormatting sqref="C1">
    <cfRule type="containsBlanks" priority="86" dxfId="0" stopIfTrue="1">
      <formula>LEN(TRIM(C1))=0</formula>
    </cfRule>
  </conditionalFormatting>
  <conditionalFormatting sqref="H426 B91 B45 B56 B63 B93 B100 B104 B108 B112 B122 B127 B130 B132 B181 B404:B407 B185 B134 B156 B333:B337 B345:B347 B424 B324:B331 B316:B322 B372:B373 B299:B302 B11 B15 B18 B21 B397:B402 B88 B67:B83 B175 B411:B417 B166:B167 B139 B40:B43 B190 B280 B431 B426 B119:B120 B357:B366 B349:B352 B384:B388 B150 B283:B291 B375:B379 B304:B307 B309:B314 B339:B343 B419:B422 B452:B459 B26 B34 B8:B9">
    <cfRule type="expression" priority="20" dxfId="0" stopIfTrue="1">
      <formula>AND(LEN(B8)&gt;40,#REF!&lt;&gt;"")</formula>
    </cfRule>
  </conditionalFormatting>
  <conditionalFormatting sqref="B197 B199 B205:B206 B210 B220 B224 B227 B191">
    <cfRule type="expression" priority="178" dxfId="0" stopIfTrue="1">
      <formula>AND(LEN(B191)&gt;40,#REF!&lt;&gt;"")</formula>
    </cfRule>
  </conditionalFormatting>
  <conditionalFormatting sqref="B234 B228">
    <cfRule type="expression" priority="179" dxfId="0" stopIfTrue="1">
      <formula>AND(LEN(B228)&gt;40,#REF!&lt;&gt;"")</formula>
    </cfRule>
  </conditionalFormatting>
  <conditionalFormatting sqref="B252">
    <cfRule type="expression" priority="181" dxfId="0" stopIfTrue="1">
      <formula>AND(LEN(B252)&gt;40,#REF!&lt;&gt;"")</formula>
    </cfRule>
  </conditionalFormatting>
  <conditionalFormatting sqref="B254">
    <cfRule type="expression" priority="184" dxfId="0" stopIfTrue="1">
      <formula>AND(LEN(B254)&gt;40,#REF!&lt;&gt;"")</formula>
    </cfRule>
  </conditionalFormatting>
  <conditionalFormatting sqref="B264 B261 B266 B269">
    <cfRule type="expression" priority="185" dxfId="0" stopIfTrue="1">
      <formula>AND(LEN(B261)&gt;40,#REF!&lt;&gt;"")</formula>
    </cfRule>
  </conditionalFormatting>
  <conditionalFormatting sqref="B212 B237 B243">
    <cfRule type="expression" priority="186" dxfId="0" stopIfTrue="1">
      <formula>AND(LEN(B212)&gt;40,#REF!&lt;&gt;"")</formula>
    </cfRule>
  </conditionalFormatting>
  <conditionalFormatting sqref="B214 B258 B211">
    <cfRule type="expression" priority="187" dxfId="0" stopIfTrue="1">
      <formula>AND(LEN(B211)&gt;40,#REF!&lt;&gt;"")</formula>
    </cfRule>
  </conditionalFormatting>
  <conditionalFormatting sqref="B217">
    <cfRule type="expression" priority="190" dxfId="0" stopIfTrue="1">
      <formula>AND(LEN(B217)&gt;40,#REF!&lt;&gt;"")</formula>
    </cfRule>
  </conditionalFormatting>
  <conditionalFormatting sqref="B249 B246 B277 B272">
    <cfRule type="expression" priority="192" dxfId="0" stopIfTrue="1">
      <formula>AND(LEN(B246)&gt;40,#REF!&lt;&gt;"")</formula>
    </cfRule>
  </conditionalFormatting>
  <conditionalFormatting sqref="B222 B240 B244 B247:B248">
    <cfRule type="expression" priority="193" dxfId="0" stopIfTrue="1">
      <formula>AND(LEN(B222)&gt;40,#REF!&lt;&gt;"")</formula>
    </cfRule>
  </conditionalFormatting>
  <conditionalFormatting sqref="B263 B265">
    <cfRule type="expression" priority="205" dxfId="0" stopIfTrue="1">
      <formula>AND(LEN(B263)&gt;40,#REF!&lt;&gt;"")</formula>
    </cfRule>
  </conditionalFormatting>
  <conditionalFormatting sqref="B271 B274">
    <cfRule type="expression" priority="209" dxfId="0" stopIfTrue="1">
      <formula>AND(LEN(B271)&gt;40,#REF!&lt;&gt;"")</formula>
    </cfRule>
  </conditionalFormatting>
  <conditionalFormatting sqref="B275">
    <cfRule type="expression" priority="210" dxfId="0" stopIfTrue="1">
      <formula>AND(LEN(B275)&gt;40,#REF!&lt;&gt;"")</formula>
    </cfRule>
  </conditionalFormatting>
  <conditionalFormatting sqref="B278">
    <cfRule type="expression" priority="212" dxfId="0" stopIfTrue="1">
      <formula>AND(LEN(B278)&gt;40,#REF!&lt;&gt;"")</formula>
    </cfRule>
  </conditionalFormatting>
  <conditionalFormatting sqref="B308 B315">
    <cfRule type="expression" priority="217" dxfId="0" stopIfTrue="1">
      <formula>AND(LEN(B308)&gt;40,#REF!&lt;&gt;"")</formula>
    </cfRule>
  </conditionalFormatting>
  <conditionalFormatting sqref="B323">
    <cfRule type="expression" priority="219" dxfId="0" stopIfTrue="1">
      <formula>AND(LEN(B323)&gt;40,#REF!&lt;&gt;"")</formula>
    </cfRule>
  </conditionalFormatting>
  <conditionalFormatting sqref="B332 B338 B344 B348">
    <cfRule type="expression" priority="220" dxfId="0" stopIfTrue="1">
      <formula>AND(LEN(B332)&gt;40,#REF!&lt;&gt;"")</formula>
    </cfRule>
  </conditionalFormatting>
  <conditionalFormatting sqref="B292:B298">
    <cfRule type="expression" priority="237" dxfId="0" stopIfTrue="1">
      <formula>AND(LEN(B292)&gt;40,#REF!&lt;&gt;"")</formula>
    </cfRule>
  </conditionalFormatting>
  <conditionalFormatting sqref="B303">
    <cfRule type="expression" priority="238" dxfId="0" stopIfTrue="1">
      <formula>AND(LEN(B303)&gt;40,#REF!&lt;&gt;"")</formula>
    </cfRule>
  </conditionalFormatting>
  <printOptions/>
  <pageMargins left="0.31496062992125984" right="0.31496062992125984" top="0.31496062992125984" bottom="0.3937007874015748" header="0.31496062992125984" footer="0.1968503937007874"/>
  <pageSetup fitToHeight="0" fitToWidth="1" horizontalDpi="600" verticalDpi="600" orientation="portrait" scale="26" r:id="rId1"/>
  <headerFooter>
    <oddFooter>&amp;L&amp;14Страница: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CHENDYAPINA Elena</dc:creator>
  <cp:keywords/>
  <dc:description/>
  <cp:lastModifiedBy>Siemens</cp:lastModifiedBy>
  <cp:lastPrinted>2017-02-01T08:53:23Z</cp:lastPrinted>
  <dcterms:created xsi:type="dcterms:W3CDTF">2015-02-27T09:53:13Z</dcterms:created>
  <dcterms:modified xsi:type="dcterms:W3CDTF">2017-02-03T19:07:55Z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protocol_DPP_04_2015.xlsx</vt:lpwstr>
  </property>
</Properties>
</file>