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5" activeTab="8"/>
  </bookViews>
  <sheets>
    <sheet name="Стенки" sheetId="1" r:id="rId1"/>
    <sheet name="Столы, Тумбы " sheetId="2" r:id="rId2"/>
    <sheet name="Сигма" sheetId="3" r:id="rId3"/>
    <sheet name="Комоды Шкафы" sheetId="4" r:id="rId4"/>
    <sheet name="Веста МДФ" sheetId="5" r:id="rId5"/>
    <sheet name="Прихожие" sheetId="6" r:id="rId6"/>
    <sheet name="Модульная кухня" sheetId="7" r:id="rId7"/>
    <sheet name="Модульная кухня-2" sheetId="8" r:id="rId8"/>
    <sheet name="Спальня Вербена, кровати КИМ" sheetId="9" r:id="rId9"/>
    <sheet name="Спальня Элиза" sheetId="10" r:id="rId10"/>
  </sheets>
  <definedNames/>
  <calcPr fullCalcOnLoad="1"/>
</workbook>
</file>

<file path=xl/sharedStrings.xml><?xml version="1.0" encoding="utf-8"?>
<sst xmlns="http://schemas.openxmlformats.org/spreadsheetml/2006/main" count="1947" uniqueCount="891">
  <si>
    <t>ООО «Первомайское»</t>
  </si>
  <si>
    <t xml:space="preserve">                Россия, 440056, </t>
  </si>
  <si>
    <t>ИНН 5837008389</t>
  </si>
  <si>
    <t xml:space="preserve">                г. Пенза, ул. Рябова 1б</t>
  </si>
  <si>
    <t xml:space="preserve">Р/сч № 40702810148000105836 </t>
  </si>
  <si>
    <t xml:space="preserve">                тел./факс (8-412) 45-28-23, </t>
  </si>
  <si>
    <t>в Пензенском ОСБ №8624 г. Пенза</t>
  </si>
  <si>
    <t xml:space="preserve">                Тел. (8412) 45-28-21, 45-28-22</t>
  </si>
  <si>
    <t>Кор/сч 30101810000000000635</t>
  </si>
  <si>
    <t xml:space="preserve">                e-mail: info@1may-mebel.ru   </t>
  </si>
  <si>
    <t>БИК 045655635</t>
  </si>
  <si>
    <t xml:space="preserve">                www.1may-mebel.ru</t>
  </si>
  <si>
    <t>Прайс-лист мебель для жилой комнаты</t>
  </si>
  <si>
    <t>Наименование изделия</t>
  </si>
  <si>
    <t>Цвет</t>
  </si>
  <si>
    <t>Размеры изделия</t>
  </si>
  <si>
    <t xml:space="preserve">опт </t>
  </si>
  <si>
    <t>От 300 тыс. руб.</t>
  </si>
  <si>
    <t>От 600 тыс. руб.</t>
  </si>
  <si>
    <t>от 1 млн руб.</t>
  </si>
  <si>
    <t xml:space="preserve">Вес </t>
  </si>
  <si>
    <t>цена</t>
  </si>
  <si>
    <t xml:space="preserve"> (кг)</t>
  </si>
  <si>
    <t>Стенка "Миа"  МДФ</t>
  </si>
  <si>
    <t>бел.дуб/венге, орех, сапелли, бук</t>
  </si>
  <si>
    <t>2.2*0.57*1.9</t>
  </si>
  <si>
    <t>Комод «Миа»</t>
  </si>
  <si>
    <t>0,85*0,805*0,445</t>
  </si>
  <si>
    <t>Шкаф для одежды «Миа»</t>
  </si>
  <si>
    <t>0.75*1.83*0.532</t>
  </si>
  <si>
    <t>Шкаф комбинир. МК-2</t>
  </si>
  <si>
    <t>Шкаф для белья МБ-2</t>
  </si>
  <si>
    <t xml:space="preserve">Лацио </t>
  </si>
  <si>
    <t>Лацио Модуль-1</t>
  </si>
  <si>
    <t>бел.дуб, слива</t>
  </si>
  <si>
    <t>2.2*2.1*0.532</t>
  </si>
  <si>
    <t>Лацио Модуль-2</t>
  </si>
  <si>
    <t>0.550*2.1*0.41</t>
  </si>
  <si>
    <t>Лацио Модуль-3</t>
  </si>
  <si>
    <t>0.55*1.805*0.384</t>
  </si>
  <si>
    <t>Модульная программа ПАСКАЛЬ</t>
  </si>
  <si>
    <t>Паскаль центр</t>
  </si>
  <si>
    <t>венге,сантана,дуб белфорд</t>
  </si>
  <si>
    <t>2,0*2,1*0,44</t>
  </si>
  <si>
    <t>Паскаль Шкаф</t>
  </si>
  <si>
    <t>0,75*2,1*0,532</t>
  </si>
  <si>
    <t>Паскаль Шкаф комбинир</t>
  </si>
  <si>
    <t>Паскаль полки в шкаф</t>
  </si>
  <si>
    <t>Паскаль доп.полка</t>
  </si>
  <si>
    <t>Комод Паскаль корпус l=1,2 м</t>
  </si>
  <si>
    <t>венге, сантана</t>
  </si>
  <si>
    <t>1,2*1,12*0,44</t>
  </si>
  <si>
    <t>Комод Паскаль Фасад Гл.</t>
  </si>
  <si>
    <t>Дуб Белфорд</t>
  </si>
  <si>
    <t>Комод Паскаль Фасад Ст.</t>
  </si>
  <si>
    <t>Модульная программа Альба</t>
  </si>
  <si>
    <t xml:space="preserve"> Пенал Корпус</t>
  </si>
  <si>
    <t>500*2100*572</t>
  </si>
  <si>
    <t xml:space="preserve"> Шкаф  Корпус</t>
  </si>
  <si>
    <t>1000*2100*572</t>
  </si>
  <si>
    <t>Комод Корпус</t>
  </si>
  <si>
    <t>850*805*445</t>
  </si>
  <si>
    <t xml:space="preserve"> Надстройка корпус</t>
  </si>
  <si>
    <t>1895*1535*320</t>
  </si>
  <si>
    <t>Витрина Корпус</t>
  </si>
  <si>
    <t xml:space="preserve"> Тумба ТВ Корпус       (закрытая с полкой)</t>
  </si>
  <si>
    <t>1040*516*572</t>
  </si>
  <si>
    <t>Тумба ТВ открытая</t>
  </si>
  <si>
    <t>1040*516*595</t>
  </si>
  <si>
    <t>Шкаф  Фасад ГЛУХОЙ (2 фасада)</t>
  </si>
  <si>
    <t xml:space="preserve">Бежевый м,белый.м,эбони </t>
  </si>
  <si>
    <t>Бел.дуб</t>
  </si>
  <si>
    <t>Шкаф  Фасад Стекло (2 фасада)</t>
  </si>
  <si>
    <t>Шкаф Фасад Стекло (2 фасада)</t>
  </si>
  <si>
    <t xml:space="preserve">Пенал Фасад СТЕКЛО  </t>
  </si>
  <si>
    <t>дуб беленый</t>
  </si>
  <si>
    <t>Пенал Фасад ГЛУХОЙ</t>
  </si>
  <si>
    <t xml:space="preserve"> Пенал Фасад ГЛУХОЙ </t>
  </si>
  <si>
    <t xml:space="preserve">Полки для пенала </t>
  </si>
  <si>
    <t>венге,дуб сантана</t>
  </si>
  <si>
    <t>Полки для шкафа</t>
  </si>
  <si>
    <t>Наполнение для ШК (полки+штанга)</t>
  </si>
  <si>
    <t xml:space="preserve"> Комод Фасад</t>
  </si>
  <si>
    <t xml:space="preserve"> Надстройка фасад</t>
  </si>
  <si>
    <t>Витрина Фасад</t>
  </si>
  <si>
    <t xml:space="preserve"> Тумба ТВ Фасад      (закрытая с полкой)</t>
  </si>
  <si>
    <t>Модульная программа Камелия</t>
  </si>
  <si>
    <t>Камелия К-1 ш/ш</t>
  </si>
  <si>
    <t xml:space="preserve"> мил. орех, ноче экко</t>
  </si>
  <si>
    <t>0,84*2,216*0,512</t>
  </si>
  <si>
    <t>Камелия К-1 Ш-2</t>
  </si>
  <si>
    <t>ольха, ноче экко</t>
  </si>
  <si>
    <t>Камелия К-1 рамка</t>
  </si>
  <si>
    <t>ольха, карелия, белфорд 3d</t>
  </si>
  <si>
    <t>Камелия К-2 ш/ш</t>
  </si>
  <si>
    <t>1,2*0,546*0,496</t>
  </si>
  <si>
    <t>Камелия К-2 Ш-2</t>
  </si>
  <si>
    <t>Камелия К-2 рамка</t>
  </si>
  <si>
    <t>Камелия К-3 ш/ш</t>
  </si>
  <si>
    <t>0,42*0,966*0,446</t>
  </si>
  <si>
    <t>Камелия К-3 Ш-2</t>
  </si>
  <si>
    <t>ольха, Ноче экко</t>
  </si>
  <si>
    <t>Камелия К-3 рамка</t>
  </si>
  <si>
    <t>Камелия К-4 ш/ш</t>
  </si>
  <si>
    <t>Камелия К-4 Ш-2</t>
  </si>
  <si>
    <t>Камелия К-4 рамка</t>
  </si>
  <si>
    <t>Камелия К-5 ш/ш</t>
  </si>
  <si>
    <t>0,84*0,96*0,446</t>
  </si>
  <si>
    <t>Камелия К-5 Ш-2</t>
  </si>
  <si>
    <t>Камелия К-5 рамка</t>
  </si>
  <si>
    <t>Камелия К-6 ш/ш</t>
  </si>
  <si>
    <t>1,2*1,67*0,352</t>
  </si>
  <si>
    <t>Камелия К-6 Ш-2</t>
  </si>
  <si>
    <t>Камелия К-6 рамка</t>
  </si>
  <si>
    <t>Камелия К-7 ш/ш</t>
  </si>
  <si>
    <t>мил. орех, ноче экко</t>
  </si>
  <si>
    <t>0,42*1,249*0,352</t>
  </si>
  <si>
    <t>Камелия К-7 Ш-2</t>
  </si>
  <si>
    <t>Камелия К-7 рамка</t>
  </si>
  <si>
    <t>Камелия К-8 ш/ш</t>
  </si>
  <si>
    <t>Камелия К-8 Ш-2</t>
  </si>
  <si>
    <t>Камелия К-8 рамка</t>
  </si>
  <si>
    <t>Камелия К-9 ш/ш</t>
  </si>
  <si>
    <t>Камелия К-9 Ш-2</t>
  </si>
  <si>
    <t>Камелия К-9 рамка</t>
  </si>
  <si>
    <t>Камелия К-10 ш/ш</t>
  </si>
  <si>
    <t>0,84*1,249*0,352</t>
  </si>
  <si>
    <t>Камелия К-10 Ш-2</t>
  </si>
  <si>
    <t>Камелия К-10 рамка</t>
  </si>
  <si>
    <t>Камелия Карниз внешний l=1,2м</t>
  </si>
  <si>
    <t>ольха, орех, белфорд</t>
  </si>
  <si>
    <t>Камелия Карниз внешний l=1,62м</t>
  </si>
  <si>
    <t>Камелия Карниз внешний l=2,04м</t>
  </si>
  <si>
    <t>Камелия Карниз внешний l=2,88м</t>
  </si>
  <si>
    <t>Камелия Карниз комб. l=2,04м</t>
  </si>
  <si>
    <t>Камелия Карниз комб. l=2,46м</t>
  </si>
  <si>
    <t>Камелия Карниз комб. l=2,88м</t>
  </si>
  <si>
    <t>Камелия Карниз комб. l=3,3м</t>
  </si>
  <si>
    <t>Камелия Карниз комб. l=3,72м</t>
  </si>
  <si>
    <t>Камелия Карниз на шкаф l=0,84м</t>
  </si>
  <si>
    <t>Модульная программа "Луизиана-2"</t>
  </si>
  <si>
    <t>"Луизиана-2" Карниз внешний l=1,6м</t>
  </si>
  <si>
    <t>ольха,  орех</t>
  </si>
  <si>
    <t>"Луизиана-2" Карниз внешний l=2,4м</t>
  </si>
  <si>
    <t>ольха, орех</t>
  </si>
  <si>
    <t>"Луизиана-2" Карниз комб L;R  l=2,4м</t>
  </si>
  <si>
    <t>"Луизиана-2" Карниз комб L;R l=3,2м</t>
  </si>
  <si>
    <t>"Луизиана-2" Карниз на шкаф l=0,8м</t>
  </si>
  <si>
    <t>"Луизиана-2" модуль Л-1 ш/ш</t>
  </si>
  <si>
    <t>0,4*0,46*0,72</t>
  </si>
  <si>
    <t>"Луизиана-2" модуль Л-1 Ш-2</t>
  </si>
  <si>
    <t>"Луизиана-2" модуль Л-1 Рамка</t>
  </si>
  <si>
    <t>ольха, карелия</t>
  </si>
  <si>
    <t>"Луизиана-2" модуль Л-2 ш/ш</t>
  </si>
  <si>
    <t>0,4*0,34*1,43</t>
  </si>
  <si>
    <t>"Луизиана-2" модуль Л-2 Ш-2</t>
  </si>
  <si>
    <t>"Луизиана-2" модуль Л-2 Рамка</t>
  </si>
  <si>
    <t>"Луизиана-2" модуль Л-3 ш/ш</t>
  </si>
  <si>
    <t>0,8*0,46*0,42</t>
  </si>
  <si>
    <t>"Луизиана-2" модуль Л-3 Ш-2</t>
  </si>
  <si>
    <t>"Луизиана-2" модуль Л-3 Рамка</t>
  </si>
  <si>
    <t>"Луизиана-2" модуль Л-4 ш/ш</t>
  </si>
  <si>
    <t>0,8*0,34*1,73</t>
  </si>
  <si>
    <t>"Луизиана-2" модуль Л-4 Ш-2</t>
  </si>
  <si>
    <t>"Луизиана-2" модуль Л-4 Рамка</t>
  </si>
  <si>
    <t>"Луизиана-2" модуль Л-5 ш/ш</t>
  </si>
  <si>
    <t>0,8*0,34/0,45*1,73</t>
  </si>
  <si>
    <t>"Луизиана-2" модуль Л-5 Ш-2</t>
  </si>
  <si>
    <t>"Луизиана-2" модуль Л-5 Рамка</t>
  </si>
  <si>
    <t>"Луизиана-2" модуль Л-6 ш/ш</t>
  </si>
  <si>
    <t>1,6*0,46*0,42</t>
  </si>
  <si>
    <t>"Луизиана-2" модуль Л-6 Ш-2</t>
  </si>
  <si>
    <t>"Луизиана-2" модуль Л-6 Рамка</t>
  </si>
  <si>
    <t>"Луизиана-2" модуль Л-7 ш/ш</t>
  </si>
  <si>
    <t>0,8*0,34*1,43</t>
  </si>
  <si>
    <t>"Луизиана-2" модуль Л-7 Ш-2</t>
  </si>
  <si>
    <t>"Луизиана-2" модуль Л-7 Рамка</t>
  </si>
  <si>
    <t>"Луизиана-2" модуль Л-8 ш/ш</t>
  </si>
  <si>
    <t>1,6*0,34*1,73</t>
  </si>
  <si>
    <t>"Луизиана-2" модуль Л-8 Ш-2</t>
  </si>
  <si>
    <t>"Луизиана-2" модуль Л-8 Рамка</t>
  </si>
  <si>
    <t>"Луизиана-2" модуль Л-9 ш/ш</t>
  </si>
  <si>
    <t>0,8*0,5*2,15</t>
  </si>
  <si>
    <t>"Луизиана-2" модуль Л-9 Ш-2</t>
  </si>
  <si>
    <t>"Луизиана-2" модуль Л-9 Рамка</t>
  </si>
  <si>
    <t>Мебель для гостиной «Сонет»</t>
  </si>
  <si>
    <t>Сонет Центр</t>
  </si>
  <si>
    <t>Венге, сантана/ Дуб белфорд</t>
  </si>
  <si>
    <t>2,0*2,15*0,44</t>
  </si>
  <si>
    <t>Сонет Шкаф</t>
  </si>
  <si>
    <t>0,6*2,15*0,532</t>
  </si>
  <si>
    <t>Сонет Комод ст.</t>
  </si>
  <si>
    <t>1,2*0,92*0,48</t>
  </si>
  <si>
    <t>66.6</t>
  </si>
  <si>
    <t>Сонет Комод гл.</t>
  </si>
  <si>
    <t>60.8</t>
  </si>
  <si>
    <t>Сонет Наполнение Шк.</t>
  </si>
  <si>
    <t>19.8</t>
  </si>
  <si>
    <t>Сонет Полки в Шк.</t>
  </si>
  <si>
    <t>Стенка «Азалия»</t>
  </si>
  <si>
    <t>2,6*1,92*0,532</t>
  </si>
  <si>
    <t>Стенка «Харита»</t>
  </si>
  <si>
    <t>2,52*1,85*0,532</t>
  </si>
  <si>
    <t>Стенка «Харита №2»</t>
  </si>
  <si>
    <t>2,52*2,05*0,532</t>
  </si>
  <si>
    <t>Стенка «Биата»</t>
  </si>
  <si>
    <t>Центр Корпус</t>
  </si>
  <si>
    <t>Венге</t>
  </si>
  <si>
    <t>3,14*2,2*0,54</t>
  </si>
  <si>
    <t>Центр Фасад</t>
  </si>
  <si>
    <t>Белфорд</t>
  </si>
  <si>
    <t>Шкаф Корпус</t>
  </si>
  <si>
    <t>0,8*2,2*0,54</t>
  </si>
  <si>
    <t>Шкаф Фасад</t>
  </si>
  <si>
    <t>Наполнение в шкаф</t>
  </si>
  <si>
    <t>Полки в шкаф</t>
  </si>
  <si>
    <t>Стенка «Павлина» МДФ</t>
  </si>
  <si>
    <t>Павлина Центр</t>
  </si>
  <si>
    <t>Белфорд/Венге</t>
  </si>
  <si>
    <t>1,9*2,2*0,48</t>
  </si>
  <si>
    <t>Павлина Пенал</t>
  </si>
  <si>
    <t>0,4*2,11*0,48</t>
  </si>
  <si>
    <t>Павлина Шкаф</t>
  </si>
  <si>
    <t>0,6*2,11*0,48</t>
  </si>
  <si>
    <t>Павлина полки в пенал</t>
  </si>
  <si>
    <t>Павлина полки в шкаф</t>
  </si>
  <si>
    <t>Гостиная «Есения» МДФ + 3d</t>
  </si>
  <si>
    <t>Есения центр</t>
  </si>
  <si>
    <t>Ясень Шимо светлый</t>
  </si>
  <si>
    <t>1,8*2,15*0,436</t>
  </si>
  <si>
    <t>Есения шкаф</t>
  </si>
  <si>
    <t>0,5*2,15*0,436</t>
  </si>
  <si>
    <t>Есения полки в шкаф</t>
  </si>
  <si>
    <t>0,466*0,416</t>
  </si>
  <si>
    <t>Гостиная «Фелиция»</t>
  </si>
  <si>
    <t>Фелиция центр</t>
  </si>
  <si>
    <t>Венге/Белфорд</t>
  </si>
  <si>
    <t>1,8*1,82*0,472</t>
  </si>
  <si>
    <t>Фелиция шкаф</t>
  </si>
  <si>
    <t>0,8*2,12*0,436</t>
  </si>
  <si>
    <t>Фелиция пенал</t>
  </si>
  <si>
    <t>0,4*2,12*0,436</t>
  </si>
  <si>
    <t>Гостиная «Лоренса»</t>
  </si>
  <si>
    <t>Лоренса центр</t>
  </si>
  <si>
    <t>Лоренса шкаф</t>
  </si>
  <si>
    <t>Лоренса полки в шкаф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</si>
  <si>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клиенту.. Надеемся на плодотворное сотрудничество!</t>
  </si>
  <si>
    <t xml:space="preserve">Директор     </t>
  </si>
  <si>
    <t xml:space="preserve">                                                              Соломадин</t>
  </si>
  <si>
    <t>ООО"Первомайское"</t>
  </si>
  <si>
    <t xml:space="preserve">                                                   Александр Иванович</t>
  </si>
  <si>
    <t>Столы и тумбы</t>
  </si>
  <si>
    <t>Стол "Кроха"</t>
  </si>
  <si>
    <t>ольха, мил. орех</t>
  </si>
  <si>
    <t>1,35*1,3/0,75*0,4/0,55</t>
  </si>
  <si>
    <t>Калабрия журн. Стол №2</t>
  </si>
  <si>
    <t>бел дуб/венге</t>
  </si>
  <si>
    <t>0,865*0,555*0,516</t>
  </si>
  <si>
    <t>Журнальный стол № 01</t>
  </si>
  <si>
    <t>мил. Орех, ольха, ноче экко,венге</t>
  </si>
  <si>
    <t>0,87*0,46*0,53</t>
  </si>
  <si>
    <t>Журнальный стол № 02</t>
  </si>
  <si>
    <t>мил. Орех, ольха, ноче экко,венге, сантана</t>
  </si>
  <si>
    <t>0,83*0,46*0,5</t>
  </si>
  <si>
    <t>Журнальный стол № 03</t>
  </si>
  <si>
    <t>мил. Орех, ольха, ноче экко,венге, белфорд, сантана</t>
  </si>
  <si>
    <t>0,9*0,57*0,53</t>
  </si>
  <si>
    <t>Журнальный стол № 04</t>
  </si>
  <si>
    <t>Журнальный стол № 05</t>
  </si>
  <si>
    <t>мил. Орех, ольха, ноче экко,венге, сантана/белфорд</t>
  </si>
  <si>
    <t>0,9*0,5*0,5</t>
  </si>
  <si>
    <t>Журнальный стол № 06</t>
  </si>
  <si>
    <t>0,9*0,55*0,56</t>
  </si>
  <si>
    <t>Журнальный стол № 07</t>
  </si>
  <si>
    <t>Венге/белф., сантана/белф,венге, ольха, ноче/экко</t>
  </si>
  <si>
    <t>1,355*0,55* 0,535</t>
  </si>
  <si>
    <t>Журнальный стол № 08</t>
  </si>
  <si>
    <t>0,85*0,46* 0,5</t>
  </si>
  <si>
    <t>Тумба ТВ-002</t>
  </si>
  <si>
    <t>0,6*0,45*0,68 Стекло гнут.</t>
  </si>
  <si>
    <t>Тумба ТВ-003</t>
  </si>
  <si>
    <t>0,69*0,42*0,66 Стекло об.</t>
  </si>
  <si>
    <t>Тумба ТВ-005</t>
  </si>
  <si>
    <t>мил. Орех, ольха, ноче экко</t>
  </si>
  <si>
    <t>0,77*0,42*0,68 Стекло гнут.</t>
  </si>
  <si>
    <t>Тумба ТВ 006</t>
  </si>
  <si>
    <t>0,73*0,45*0,67 Стекло гнут.</t>
  </si>
  <si>
    <t>Тумба ТВ-008</t>
  </si>
  <si>
    <t>0,68*0,42*0,73 Стекло гнут.</t>
  </si>
  <si>
    <t>Тумба ТВ-010</t>
  </si>
  <si>
    <t>0,83*0,430*0,7 Стекло гнут.</t>
  </si>
  <si>
    <t>Тумба ТВ-012</t>
  </si>
  <si>
    <t>1,3/0,815*0,45/0,2*1,43</t>
  </si>
  <si>
    <t>Тумба ТВ-014</t>
  </si>
  <si>
    <t>мил. Орех, ольха, ноче экко,венге, бел.дуб/венге</t>
  </si>
  <si>
    <t>0,85*0,73*0,45 стекло тон.</t>
  </si>
  <si>
    <t>Тумба ТВ-016(поворотный верх)</t>
  </si>
  <si>
    <t>0,65*0,62*0,42 Стекло тон.</t>
  </si>
  <si>
    <t>Тумба ТВ-019</t>
  </si>
  <si>
    <t>0,65*0,72*0,42 Стекло тон.</t>
  </si>
  <si>
    <t>Тумба ТВ-021</t>
  </si>
  <si>
    <t>0,84*0,73*0,47 Стекло тон.</t>
  </si>
  <si>
    <t>Тумба ТВ 023</t>
  </si>
  <si>
    <t>0,74*0,67*0,53</t>
  </si>
  <si>
    <t>Тумба ТВ-023Ф рамка</t>
  </si>
  <si>
    <t>карелия, ольха</t>
  </si>
  <si>
    <t>Тумба ТВ-023Ф Ш-2</t>
  </si>
  <si>
    <t>Тумба ТВ-024</t>
  </si>
  <si>
    <t>венге, мил.орех,ноче экко</t>
  </si>
  <si>
    <t>1,1*0,57*0,45</t>
  </si>
  <si>
    <t>Тумба ТВ-25</t>
  </si>
  <si>
    <t>Белфорд, ноче/экко</t>
  </si>
  <si>
    <t>1,05*0,4*0,44</t>
  </si>
  <si>
    <t>Тумба для обуви ТО-01</t>
  </si>
  <si>
    <t>0,5*0,86*0,35</t>
  </si>
  <si>
    <t>Тумба для обуви ТО-02 Б/О</t>
  </si>
  <si>
    <t>венге/бел.дуб,слива/бел</t>
  </si>
  <si>
    <t>0,65*1,1*0,32</t>
  </si>
  <si>
    <t>Стол-книжка 02</t>
  </si>
  <si>
    <t>1,64*0,75*0,8(в разл сост.)</t>
  </si>
  <si>
    <t>Стол комп с ящиками</t>
  </si>
  <si>
    <t>ноче экко/бук, ольха</t>
  </si>
  <si>
    <t>1,1/0,24*0,6/0,35*0,75/0,9</t>
  </si>
  <si>
    <t>Стол комп 2-х тумб с надст</t>
  </si>
  <si>
    <t>1,3*0,6/0,224*0,75/0,766</t>
  </si>
  <si>
    <t>Стол комп 1-но тумб с надст</t>
  </si>
  <si>
    <t>1,0*0,6/0,224*0,75/0,766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</si>
  <si>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</t>
  </si>
  <si>
    <t xml:space="preserve">ООО «Первомайское»    </t>
  </si>
  <si>
    <t xml:space="preserve">                             Россия, 440056, </t>
  </si>
  <si>
    <t xml:space="preserve">ИНН 5837008389    </t>
  </si>
  <si>
    <t xml:space="preserve">                             г. Пенза, ул. Рябова 1б</t>
  </si>
  <si>
    <t xml:space="preserve">Р/сч № 40702810148000105836     </t>
  </si>
  <si>
    <t xml:space="preserve">                             тел./факс (8-412) 45-28-23, </t>
  </si>
  <si>
    <t xml:space="preserve">в Пензенском ОСБ №8624 г. Пенза    </t>
  </si>
  <si>
    <t xml:space="preserve">                             Тел. (8412) 45-28-21, 45-28-22</t>
  </si>
  <si>
    <t xml:space="preserve">Кор/сч 30101810000000000635    </t>
  </si>
  <si>
    <t xml:space="preserve">                             e-mail: info@1may-mebel.ru   </t>
  </si>
  <si>
    <t xml:space="preserve">БИК 045655635    </t>
  </si>
  <si>
    <t xml:space="preserve">                             www.1may-mebel.ru</t>
  </si>
  <si>
    <t>Прайс-лист модульной программы «Сигма»</t>
  </si>
  <si>
    <t xml:space="preserve"> Наименование изделия</t>
  </si>
  <si>
    <t>Сигма корпус</t>
  </si>
  <si>
    <t>венге/сантана</t>
  </si>
  <si>
    <t>0,45*2,022*0,48</t>
  </si>
  <si>
    <t xml:space="preserve"> Доп. Полка Корпус</t>
  </si>
  <si>
    <t>1,204*0,236*0,32</t>
  </si>
  <si>
    <t xml:space="preserve"> Комод большой Корпус</t>
  </si>
  <si>
    <t>1,2*0,89*0,48</t>
  </si>
  <si>
    <t>Комод малый Корпус</t>
  </si>
  <si>
    <t>1,2*0,462*0,48</t>
  </si>
  <si>
    <t>Надстройка Большая Корпус</t>
  </si>
  <si>
    <t>0,577(1,154)*1,56*0,352</t>
  </si>
  <si>
    <t>Надстройка Малая Корпус</t>
  </si>
  <si>
    <t>0,45*1,132*0,352</t>
  </si>
  <si>
    <t>Наполнение ШК Корпус</t>
  </si>
  <si>
    <t>0,49*1,338*0,502</t>
  </si>
  <si>
    <t>Пенал с ящиками Корпус</t>
  </si>
  <si>
    <t>0,5*2,022*0,534</t>
  </si>
  <si>
    <t>Полка Корпус</t>
  </si>
  <si>
    <t>1,204*0,346*0,32</t>
  </si>
  <si>
    <t>Полка для DVD Корпус</t>
  </si>
  <si>
    <t>1,2*0,136*0,48</t>
  </si>
  <si>
    <t>Полки для пенала Корпус</t>
  </si>
  <si>
    <t>0,464*0,502</t>
  </si>
  <si>
    <t>Полки для Шкафа Корпус</t>
  </si>
  <si>
    <t>0,964*0,502</t>
  </si>
  <si>
    <t>ТВ Тумба Большая Корпус</t>
  </si>
  <si>
    <t>1,454*0,462*0,48</t>
  </si>
  <si>
    <t>ТВ Тумба Малая Корпус</t>
  </si>
  <si>
    <t>Тумба Корпус</t>
  </si>
  <si>
    <t>0,45*0,89*0,48</t>
  </si>
  <si>
    <t>Тумба с ящ. Корпус</t>
  </si>
  <si>
    <t>Шкаф с ящиками Корпус</t>
  </si>
  <si>
    <t>1*2,022*0,534</t>
  </si>
  <si>
    <t>Сигма фасад Бел.дуб/Венге</t>
  </si>
  <si>
    <t>Бел.дуб/Венге</t>
  </si>
  <si>
    <t xml:space="preserve"> Комод большой Фасад</t>
  </si>
  <si>
    <t>Комод Малый Фасад</t>
  </si>
  <si>
    <t>Надстройка Большая Гл. Фасад</t>
  </si>
  <si>
    <t>Надстройка Большая Ст. Фасад</t>
  </si>
  <si>
    <t>Надстройка Малая 1100 Гл. Фасад</t>
  </si>
  <si>
    <t>Надстройка Малая 1100 Ст. Фасад</t>
  </si>
  <si>
    <t>Надстройка Малая 550 Гл. Фасад</t>
  </si>
  <si>
    <t>Пенал Гл. Фасад</t>
  </si>
  <si>
    <t>Пенал Ст. Фасад</t>
  </si>
  <si>
    <t>Полка Фасад</t>
  </si>
  <si>
    <t>Полка Бар. Ст. Фасад</t>
  </si>
  <si>
    <t>ТВ Тумба Большая Фасад</t>
  </si>
  <si>
    <t>ТВ Тумба Малая Фасад</t>
  </si>
  <si>
    <t>Тумба Фасад</t>
  </si>
  <si>
    <t>Тумба с ящ. Фасад</t>
  </si>
  <si>
    <t>Шкаф Гл. Фасад</t>
  </si>
  <si>
    <t>Шкаф Ст. Фасад</t>
  </si>
  <si>
    <t>Сигма Фасад Бежевый/Гламур</t>
  </si>
  <si>
    <t>Бежевый/Гламур</t>
  </si>
  <si>
    <t>Компьютерные столы</t>
  </si>
  <si>
    <t>Надстройка к компьютерному столу Угловому</t>
  </si>
  <si>
    <t>Белфорд/Венге, Белфорд/Сантана</t>
  </si>
  <si>
    <t>1,19*0,52*0,5</t>
  </si>
  <si>
    <t xml:space="preserve"> Стол Компьютерный 1</t>
  </si>
  <si>
    <t>1,2*1,254*0,6</t>
  </si>
  <si>
    <t xml:space="preserve"> Стол Компьютерный 2</t>
  </si>
  <si>
    <t>1,2*1,512*0,6</t>
  </si>
  <si>
    <t>Стол Компьютерный Угловой</t>
  </si>
  <si>
    <t>1,2*0,736*0,85</t>
  </si>
  <si>
    <t xml:space="preserve">ПРОСИМ ОБРАТИТЬ ВНИМАНИЕ: </t>
  </si>
  <si>
    <t>ЦЕНА КОРПУСА И ФАСАДА НАДСТРОЙКА БОЛЬШАЯ УКАЗАНА ЗА 2 ЕДИНИЦЫ!</t>
  </si>
  <si>
    <t>Прайс-лист</t>
  </si>
  <si>
    <t>Комоды, шкафы</t>
  </si>
  <si>
    <t>Комод «Есения»</t>
  </si>
  <si>
    <t>1,2*0,92*0,436</t>
  </si>
  <si>
    <t>Комод l=0,5м рамка</t>
  </si>
  <si>
    <t>карелия, ольха, белфорд 3d</t>
  </si>
  <si>
    <t>0,5*1,16*0,45</t>
  </si>
  <si>
    <t>Комод Грациана  МДФ</t>
  </si>
  <si>
    <t>сапелли матовый</t>
  </si>
  <si>
    <t>0,8*0,48*0,9</t>
  </si>
  <si>
    <t>Комод Грациана  ЛДСП</t>
  </si>
  <si>
    <t>венге/бел.дуб,сантана/бел.дуб</t>
  </si>
  <si>
    <t>Комод l=0,84м рамка</t>
  </si>
  <si>
    <t>0,84*0,95*0,45</t>
  </si>
  <si>
    <t>Комод l=1,2м рамка</t>
  </si>
  <si>
    <t>1,2*1,16*0,45</t>
  </si>
  <si>
    <t>Комод l=1,0м ш/ш</t>
  </si>
  <si>
    <t>ноче экко, ольха</t>
  </si>
  <si>
    <t>1,0*0,94*0,57</t>
  </si>
  <si>
    <t>Комод Калабрия</t>
  </si>
  <si>
    <t>венге/бел.дуб</t>
  </si>
  <si>
    <t>1,518*1,034*0,43</t>
  </si>
  <si>
    <t>Комод Катрина l=0,8м МДФ</t>
  </si>
  <si>
    <t>кедр, ольха</t>
  </si>
  <si>
    <t>0,8*0,89*0,48</t>
  </si>
  <si>
    <t>Шкафы</t>
  </si>
  <si>
    <t>Шкаф 3-х ств с ящ l=1,2м</t>
  </si>
  <si>
    <t>1,2*2,15*0,5</t>
  </si>
  <si>
    <t>Шкаф 3-х ств с ящ l=1,5м</t>
  </si>
  <si>
    <t>1,5*2,15*0,5</t>
  </si>
  <si>
    <t>Шкафы-купе модульные</t>
  </si>
  <si>
    <t xml:space="preserve">Шкаф-купе 3-ств с ящиками </t>
  </si>
  <si>
    <t>венге/белфорд, ольха</t>
  </si>
  <si>
    <t>1,6*2,2*0,532</t>
  </si>
  <si>
    <t>Шкаф-купе 3-ств с ящиками (с рисунком)</t>
  </si>
  <si>
    <t>венге\белфорд, ольха</t>
  </si>
  <si>
    <t xml:space="preserve">Шкаф-купе 3-х ств. Без ящиков </t>
  </si>
  <si>
    <t>Шкаф-купе 2-х ств. С ящиками</t>
  </si>
  <si>
    <t>1,06*2,2*0,532</t>
  </si>
  <si>
    <t>Шкаф-купе 2-х ств. С ящиками (с рисунком)</t>
  </si>
  <si>
    <t>Шкаф-купе 2-х ств. Без ящиков</t>
  </si>
  <si>
    <t xml:space="preserve">                                                               Соломадин</t>
  </si>
  <si>
    <t xml:space="preserve">                                                      Александр Иванович</t>
  </si>
  <si>
    <t xml:space="preserve">                       ООО «Первомайское»  </t>
  </si>
  <si>
    <t xml:space="preserve">               ИНН 5837008389  </t>
  </si>
  <si>
    <t xml:space="preserve">                   Р/сч № 40702810148000105836   </t>
  </si>
  <si>
    <t xml:space="preserve">                                в Пензенском ОСБ №8624 г. Пенза  </t>
  </si>
  <si>
    <t xml:space="preserve">                 Кор/сч 30101810000000000635  </t>
  </si>
  <si>
    <t xml:space="preserve">БИК 045655635  </t>
  </si>
  <si>
    <t xml:space="preserve">  Прайс-лист модульной программы «Веста»</t>
  </si>
  <si>
    <t>Модульная кухня «Веста»  ФАСАД</t>
  </si>
  <si>
    <t>ОПТ</t>
  </si>
  <si>
    <t>Стол Н-300</t>
  </si>
  <si>
    <t>Венге,белен дуб</t>
  </si>
  <si>
    <t>0,3*0,83*0,6</t>
  </si>
  <si>
    <t xml:space="preserve"> Зелень, лазурь, лимон, рубин, гламур, сталь,беж.металл,белый металл,черный металл</t>
  </si>
  <si>
    <t>Стол Н-400</t>
  </si>
  <si>
    <t>0,4*0,83*0,6</t>
  </si>
  <si>
    <t>Стол Н-450</t>
  </si>
  <si>
    <t>0,45*0,83*0,6</t>
  </si>
  <si>
    <t>Стол Н-500</t>
  </si>
  <si>
    <t>0,5*0,83*0,6</t>
  </si>
  <si>
    <t>Стол Н-600</t>
  </si>
  <si>
    <t>0,6*0,83*0,6</t>
  </si>
  <si>
    <t>Стол Н-800</t>
  </si>
  <si>
    <t>0,8*0,83*0,6</t>
  </si>
  <si>
    <t>Стол НО-400</t>
  </si>
  <si>
    <t>0,4(0,36)*0,83*0,6</t>
  </si>
  <si>
    <t>Стол приставной        НП-1050</t>
  </si>
  <si>
    <t>1,05*0,83*0,6</t>
  </si>
  <si>
    <t>Стол               «Бутылочница» НБ-150</t>
  </si>
  <si>
    <t>0,15*0,83*0,6</t>
  </si>
  <si>
    <t>Стол с ящиками НЯ-400</t>
  </si>
  <si>
    <t>Стол с ящиками НЯ-500</t>
  </si>
  <si>
    <t>Стол с ящиками НЯ-600</t>
  </si>
  <si>
    <t>Стол с ящиками НЯ-800</t>
  </si>
  <si>
    <t>Стол под мойку НМ-500</t>
  </si>
  <si>
    <t>Стол под мойку НМ-600</t>
  </si>
  <si>
    <t>Стол под мойку НМ-800</t>
  </si>
  <si>
    <t>Стол под          духовку    НД-600</t>
  </si>
  <si>
    <t>Стол под          духовку  НД-600</t>
  </si>
  <si>
    <t>Стол угловой универсальный       Н-Угол 900</t>
  </si>
  <si>
    <t>0,9*0,83*0,9</t>
  </si>
  <si>
    <t>Стол угловой универсальный      Н-Угол 900</t>
  </si>
  <si>
    <t>Антресоль В-300</t>
  </si>
  <si>
    <t>0,3*0,705*0,32</t>
  </si>
  <si>
    <t>Антресоль В-400</t>
  </si>
  <si>
    <t>0,4*0,705*0,32</t>
  </si>
  <si>
    <t>Антресоль В-450</t>
  </si>
  <si>
    <t>0,45*0,705*0,32</t>
  </si>
  <si>
    <t>Антресоль В-500</t>
  </si>
  <si>
    <t>0,5*0,705*0,32</t>
  </si>
  <si>
    <t>Антресоль В-600</t>
  </si>
  <si>
    <t>0,6*0,705*0,32</t>
  </si>
  <si>
    <t>Антресоль В-800</t>
  </si>
  <si>
    <t>0,8*0,705*0,32</t>
  </si>
  <si>
    <t>Антресоль          окончание ВО-360</t>
  </si>
  <si>
    <t>0,36*0,705*0,32</t>
  </si>
  <si>
    <t>Антресоль   окончание ВО-360</t>
  </si>
  <si>
    <t>Антресоль    окончание      высокая ВВО-360</t>
  </si>
  <si>
    <t>0,36*0,912*0,32</t>
  </si>
  <si>
    <t>Антресоль   окончание              высокая ВВО-360</t>
  </si>
  <si>
    <t>Антресоль ВС-300</t>
  </si>
  <si>
    <t>Антресоль ВС-400</t>
  </si>
  <si>
    <t>Антресоль ВС-450</t>
  </si>
  <si>
    <t>Антресоль ВС-500</t>
  </si>
  <si>
    <t>Антресоль ВС-600</t>
  </si>
  <si>
    <t>Антресоль ВС-800</t>
  </si>
  <si>
    <t>Антресоль       высокая    ВВ-300</t>
  </si>
  <si>
    <t>0,3*0,912*0,32</t>
  </si>
  <si>
    <t>Антресоль        высокая    ВВ-300</t>
  </si>
  <si>
    <t>Антресоль       высокая   ВВ-400</t>
  </si>
  <si>
    <t>0,4*0,912*0,32</t>
  </si>
  <si>
    <t>Антресоль        высокая   ВВ-450</t>
  </si>
  <si>
    <t>0,45*0,912*0,32</t>
  </si>
  <si>
    <t>Антресоль       высокая    ВВ-450</t>
  </si>
  <si>
    <t>Антресоль        высокая     ВВ-500</t>
  </si>
  <si>
    <t>0,5*0,912*0,32</t>
  </si>
  <si>
    <t>Антресоль       высокая     ВВ-500</t>
  </si>
  <si>
    <t>Антресоль        высокая   ВВ-600</t>
  </si>
  <si>
    <t>0,6*0,912*0,32</t>
  </si>
  <si>
    <t>Антресоль       высокая   ВВ-600</t>
  </si>
  <si>
    <t>Антресоль        высокая   ВВ-800</t>
  </si>
  <si>
    <t>0,8*0,912*0,32</t>
  </si>
  <si>
    <t>Антресоль       высокая   ВВ-800</t>
  </si>
  <si>
    <t>Антресоль        высокая стекло ВВС-300</t>
  </si>
  <si>
    <t>Антресоль       высокая стекло ВВС-300</t>
  </si>
  <si>
    <t>Антресоль        высокая стекло ВВС-400</t>
  </si>
  <si>
    <t>Антресоль        высокая стекло  ВВС-450</t>
  </si>
  <si>
    <t>Антресоль       высокая стекло  ВВС-450</t>
  </si>
  <si>
    <t>Антресоль       высокая стекло ВВС-500</t>
  </si>
  <si>
    <t>Антресоль        высокая стекло ВВС-500</t>
  </si>
  <si>
    <t>Антресоль       высокая стекло ВВС-600</t>
  </si>
  <si>
    <t>Антресоль       высокая стекло ВВС-800</t>
  </si>
  <si>
    <t>Антресоль        высокая стекло ВВС-800</t>
  </si>
  <si>
    <t>Антресоль        угловая стекло ВС-Угол 600</t>
  </si>
  <si>
    <t>0,6*0,705*0,6</t>
  </si>
  <si>
    <t>Антресоль       высокая стекло ВВС -Угол 600</t>
  </si>
  <si>
    <t>Антресоль        высокая стекло ВВС -Угол 600</t>
  </si>
  <si>
    <t>Антресоль        угловая             ВВ-Угол 600</t>
  </si>
  <si>
    <t>0,6*0,912*0,6</t>
  </si>
  <si>
    <t>Антресоль         угловаяВ-Угол 600</t>
  </si>
  <si>
    <t>Антресоль        угловая В-Угол 600</t>
  </si>
  <si>
    <t>Антресоль        горизонтальная ВГ-500</t>
  </si>
  <si>
    <t>0,5*0,35*0,32</t>
  </si>
  <si>
    <t>Антресоль горизонтальная ВГ-500</t>
  </si>
  <si>
    <t>Антресоль        горизонтальная ВГС-500</t>
  </si>
  <si>
    <t>Антресоль        горизонтальная ВГ-600</t>
  </si>
  <si>
    <t>0,6*0,35*0,32</t>
  </si>
  <si>
    <t>Антресоль         горизонтальная ВГ-800</t>
  </si>
  <si>
    <t>0,8*0,35*0,32</t>
  </si>
  <si>
    <t>Антресоль        горизонтальная стекло ВГС-600</t>
  </si>
  <si>
    <t>Антресоль         горизонтальная стекло ВГС-600</t>
  </si>
  <si>
    <t>Антресоль        горизонтальная стекло  ВГС-800</t>
  </si>
  <si>
    <t>Антресоль         горизонтальная стекло  ВГС-800</t>
  </si>
  <si>
    <t>Шкаф — пенал   Ш-500</t>
  </si>
  <si>
    <t>0,5*2,13*0,58</t>
  </si>
  <si>
    <t>Шкаф — пенал
  Ш-500</t>
  </si>
  <si>
    <t>Шкаф — пенал  с ящиками ШЯ-500</t>
  </si>
  <si>
    <t>Шкаф под        духовку            ШД-600</t>
  </si>
  <si>
    <t>0,6*1,43*0,6</t>
  </si>
  <si>
    <t>Шкаф под         духовку            ШД-600</t>
  </si>
  <si>
    <t>Антресоль на шкаф — пенал ВШ-500</t>
  </si>
  <si>
    <t>0,5*0,21*0,58</t>
  </si>
  <si>
    <t>Модульная кухня «Веста»  Корпуса</t>
  </si>
  <si>
    <t>Титан</t>
  </si>
  <si>
    <t>Стол окончание           НО-400/360</t>
  </si>
  <si>
    <t>Стол                «Бутылочница» НБ-150</t>
  </si>
  <si>
    <t>Стол под духовку          НД-600</t>
  </si>
  <si>
    <t>Стол угловой универсальный             Н-Угол 900</t>
  </si>
  <si>
    <t>Антресоль          В-300/ВС-300</t>
  </si>
  <si>
    <t>Антресоль           В-400/ВС-400</t>
  </si>
  <si>
    <t>Антресоль          В-450/ВС-450</t>
  </si>
  <si>
    <t>Антресоль          В-500/ВС-500</t>
  </si>
  <si>
    <t>Антресоль           В-600/ВС-600</t>
  </si>
  <si>
    <t>Антресоль          В-800/ВС-800</t>
  </si>
  <si>
    <t>Антресоль окончание ВО-360</t>
  </si>
  <si>
    <t>Антресоль окончание высокая ВВО-360</t>
  </si>
  <si>
    <t>Антресоль        высокая           ВВ-300/ВВС-300</t>
  </si>
  <si>
    <t>Антресоль        высокая                ВВ-400/ВВС-400</t>
  </si>
  <si>
    <t>Антресоль       высокая           ВВ-450/ВВС-450</t>
  </si>
  <si>
    <t>Антресоль        высокая            ВВ-500/ВВС-500</t>
  </si>
  <si>
    <t>Антресоль        высокая            ВВ-600/ВВС-600</t>
  </si>
  <si>
    <t>Антресоль        высокая            ВВ-800/ВВС-800</t>
  </si>
  <si>
    <t>Антресоль         угловая ВВ-Угол 600/ВВС-Угол 600</t>
  </si>
  <si>
    <t>Антресоль         угловая В-Угол 600/ВС-Угол 600</t>
  </si>
  <si>
    <t>Антресоль        горизонтальная ВГ-500/ВГС-500</t>
  </si>
  <si>
    <t>Антресоль         горизонтальная ВГ-600/ВГС-600</t>
  </si>
  <si>
    <t>Антресоль         горизонтальная ВГ-800/ВГС-800</t>
  </si>
  <si>
    <t>Шкаф-пенал      Ш-500</t>
  </si>
  <si>
    <t>Шкаф под        духовку ШД-600</t>
  </si>
  <si>
    <t>Антресоль на шкаф-пенал     ВШ-500</t>
  </si>
  <si>
    <t>Шкаф-пенал  с ящиками ШЯ-500</t>
  </si>
  <si>
    <t>Полка-карниз l=500мм</t>
  </si>
  <si>
    <t>0,5*0,32</t>
  </si>
  <si>
    <t>Полка-карниз l=600мм</t>
  </si>
  <si>
    <t>0,6*0,32</t>
  </si>
  <si>
    <t>Полка-карниз l=800мм</t>
  </si>
  <si>
    <t>0,8*0,32</t>
  </si>
  <si>
    <t>Модульная кухня «Веста»  Столешницы</t>
  </si>
  <si>
    <t>Столешница      СН-300</t>
  </si>
  <si>
    <t>Луксор, камешки, лунный метал</t>
  </si>
  <si>
    <t>0,3*0,6</t>
  </si>
  <si>
    <t>Столешница      СН-400</t>
  </si>
  <si>
    <t>0,4*0,6</t>
  </si>
  <si>
    <t>Столешница      СН-450</t>
  </si>
  <si>
    <t>0,45*0,6</t>
  </si>
  <si>
    <t>Столешница      СН-500</t>
  </si>
  <si>
    <t>0,5*0,6</t>
  </si>
  <si>
    <t>Столешница     СН-600</t>
  </si>
  <si>
    <t>0,6*0,6</t>
  </si>
  <si>
    <t>Столешница     СН-800</t>
  </si>
  <si>
    <t>0,8*0,6</t>
  </si>
  <si>
    <t>Столешница      СН-1050</t>
  </si>
  <si>
    <t>1,05*0,6</t>
  </si>
  <si>
    <t>Столешница   СНО-400 (Л)(П)</t>
  </si>
  <si>
    <t>Столешница      СН-Угол 900</t>
  </si>
  <si>
    <t>Столешница    СНБ-150</t>
  </si>
  <si>
    <t>0,15*0,6</t>
  </si>
  <si>
    <t>Столешница    СНМ-Угол 900</t>
  </si>
  <si>
    <t>0,9*0,28</t>
  </si>
  <si>
    <t>Столешница Свободный размер l=... м</t>
  </si>
  <si>
    <t>Столешница Свободный размер СНО (л), (п)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</si>
  <si>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 Салихова Елена. Надеемся на плодотворное сотрудничество!</t>
  </si>
  <si>
    <t xml:space="preserve">ООО «Первомайское»  </t>
  </si>
  <si>
    <t xml:space="preserve">ИНН 5837008389  </t>
  </si>
  <si>
    <t xml:space="preserve">Р/сч № 40702810148000105836   </t>
  </si>
  <si>
    <t xml:space="preserve">в Пензенском ОСБ №8624 г. Пенза  </t>
  </si>
  <si>
    <t xml:space="preserve">Кор/сч 30101810000000000635  </t>
  </si>
  <si>
    <t xml:space="preserve">                  Элементы модульной программы для прихожей «Овация»</t>
  </si>
  <si>
    <t>Зеркало 640*1100</t>
  </si>
  <si>
    <t xml:space="preserve">дуб. бел
</t>
  </si>
  <si>
    <t>640*1100</t>
  </si>
  <si>
    <t>Зеркало 600*1360</t>
  </si>
  <si>
    <t>600*1360</t>
  </si>
  <si>
    <t>Зеркало с ящиком</t>
  </si>
  <si>
    <t>дуб. бел\
Сантана,дуб бел\ венге</t>
  </si>
  <si>
    <t>600*1646*436</t>
  </si>
  <si>
    <t>Вешалка</t>
  </si>
  <si>
    <t>дуб. бел
Сантана,дуб бел\ венге</t>
  </si>
  <si>
    <t>600*1646*270</t>
  </si>
  <si>
    <t>Вешалка угловая</t>
  </si>
  <si>
    <t>436*2200*436</t>
  </si>
  <si>
    <t>Тумба</t>
  </si>
  <si>
    <t>600*552*436</t>
  </si>
  <si>
    <t>Тумба с ящиками</t>
  </si>
  <si>
    <t>600*840*436</t>
  </si>
  <si>
    <t>Тумба для обуви ТО-02</t>
  </si>
  <si>
    <t>644*1100*320</t>
  </si>
  <si>
    <t>Тумба для обуви ТО-03</t>
  </si>
  <si>
    <t>1100*1100*320</t>
  </si>
  <si>
    <t>Шкаф 3-х ств корпус</t>
  </si>
  <si>
    <t xml:space="preserve">
Сантана, венге</t>
  </si>
  <si>
    <t>1600*2200*436</t>
  </si>
  <si>
    <t>Шкаф корпус</t>
  </si>
  <si>
    <t>600*2200*436</t>
  </si>
  <si>
    <t>Шкаф угловой  корпус</t>
  </si>
  <si>
    <t>Шкаф окончание корпус</t>
  </si>
  <si>
    <t>бел дуб\Сантана,дуб бел\ венге</t>
  </si>
  <si>
    <t>935*2200*735</t>
  </si>
  <si>
    <t>Шкаф фасад</t>
  </si>
  <si>
    <t>бел дуб</t>
  </si>
  <si>
    <t>600*2200</t>
  </si>
  <si>
    <t>Шкаф фасад (зеркало)</t>
  </si>
  <si>
    <t>Шкаф 3 х ств Фасад</t>
  </si>
  <si>
    <t>дуб бел</t>
  </si>
  <si>
    <t>1600*2200</t>
  </si>
  <si>
    <t>Шкаф (ком-т полок)</t>
  </si>
  <si>
    <t xml:space="preserve">Сантана, венге
</t>
  </si>
  <si>
    <t>«Магнолия» МДФ + 3d</t>
  </si>
  <si>
    <t>Магнолия</t>
  </si>
  <si>
    <t>Венге/Белый мет.</t>
  </si>
  <si>
    <t>2000*2120*448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</si>
  <si>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  Салихова Елена. Надеемся на плодотворное сотрудничество!</t>
  </si>
  <si>
    <t xml:space="preserve">                                                                               Соломадин</t>
  </si>
  <si>
    <t xml:space="preserve">                                                                         Александр Иванович</t>
  </si>
  <si>
    <t>Прайс-лист модульной программы мебели для кухни</t>
  </si>
  <si>
    <t>А-У (антресоль угловая глухая) МДФ</t>
  </si>
  <si>
    <t>ольха</t>
  </si>
  <si>
    <t>0,846*0,705*0,846</t>
  </si>
  <si>
    <t>АСт-у(антресоль Стекло                угловая) МДФ</t>
  </si>
  <si>
    <t>АСт-У(антресоль Стекло угловая) МДФ</t>
  </si>
  <si>
    <t>кедр</t>
  </si>
  <si>
    <t>АСт-У(антресоль Стекло                угловая) молдинг</t>
  </si>
  <si>
    <t>оникс</t>
  </si>
  <si>
    <t>Ав-У (антресоль витрина угловая)</t>
  </si>
  <si>
    <t>0,288*0,705*0,288</t>
  </si>
  <si>
    <t>Св-У (стол витрина угловая)</t>
  </si>
  <si>
    <t>0,288*0,83*0,544</t>
  </si>
  <si>
    <t>А-0,3(антресоль 300 глухая) МДФ</t>
  </si>
  <si>
    <t>0,3*0,705*0,305</t>
  </si>
  <si>
    <t>А-0,4(антресоль 400 глухая) МДФ</t>
  </si>
  <si>
    <t>0,4*0,705*0,305</t>
  </si>
  <si>
    <t>А-0,4(антресоль 400 глухая) молдинг</t>
  </si>
  <si>
    <t>А-0,5(антресоль 500 глухая) МДФ</t>
  </si>
  <si>
    <t>0,5*0,705*0,305</t>
  </si>
  <si>
    <t>А-0,5(антресоль 500 глухая) молдинг</t>
  </si>
  <si>
    <t>А-0,6(антресоль 600 глухая) МДФ</t>
  </si>
  <si>
    <t>0,6*0,705*0,305</t>
  </si>
  <si>
    <t>А-0,6(антресоль 600 глухая) молдинг</t>
  </si>
  <si>
    <t>А-0,8(антресоль 800 глухая) МДФ</t>
  </si>
  <si>
    <t>0,8*0,705*0,305</t>
  </si>
  <si>
    <t>А-0,8(антресоль 800 глухая) молдинг</t>
  </si>
  <si>
    <t>АСт-0,8( антресоль 800 Стекло) МДФ</t>
  </si>
  <si>
    <t>АСт-0,8(антресоль 800 Стекло) молдинг</t>
  </si>
  <si>
    <t>С-0,3(стол 300) МДФ</t>
  </si>
  <si>
    <t>0,3*0,805*0,435</t>
  </si>
  <si>
    <t>С-0,4(стол 400) МДФ</t>
  </si>
  <si>
    <t>0,4*0,805*0,435</t>
  </si>
  <si>
    <t>С/я -0,4(стол 400 с ящ) МДФ</t>
  </si>
  <si>
    <t>С/я -0,4(стол 400 с ящ) молдинг</t>
  </si>
  <si>
    <t>С-0,5( стол 500) МДФ</t>
  </si>
  <si>
    <t>0,5*0,805*0,435</t>
  </si>
  <si>
    <t>С-0,5( стол 500) молдинг</t>
  </si>
  <si>
    <t>С-0,6( стол 600) МДФ</t>
  </si>
  <si>
    <t>0,6*0,805*0,435</t>
  </si>
  <si>
    <t>С-0,6( стол 600) молдинг</t>
  </si>
  <si>
    <t>С-0,8( стол 800) МДФ</t>
  </si>
  <si>
    <t>0,8*0,805*0,435</t>
  </si>
  <si>
    <t>С-0,8( стол 800) молдинг</t>
  </si>
  <si>
    <t>Н-угол 850 МДФ</t>
  </si>
  <si>
    <t>ольха, кедр</t>
  </si>
  <si>
    <t>0,712*0,805*0,712</t>
  </si>
  <si>
    <t>Н-угол 850 молдинг</t>
  </si>
  <si>
    <t>М-0,5(мойка 500) МДФ</t>
  </si>
  <si>
    <t>М-0,5(мойка 500) молдинг</t>
  </si>
  <si>
    <t>М-0,6(мойка 600) МДФ</t>
  </si>
  <si>
    <t>М-0,6(мойка 600) молдинг</t>
  </si>
  <si>
    <t>М-0,8(мойка 800)МДФ</t>
  </si>
  <si>
    <t>М-0,8(мойка 800) молдинг</t>
  </si>
  <si>
    <t>ПСт/я-0,4(пенал стекло с ящ) МДФ</t>
  </si>
  <si>
    <t>0,4*2,14*0,6</t>
  </si>
  <si>
    <t>ПСт/я-0,4(пенал стекло с ящ) молдинг</t>
  </si>
  <si>
    <t>П-0,4(пенал глухой) МДФ</t>
  </si>
  <si>
    <t>Пн-0,4(пенал навесной глухой)МДФ</t>
  </si>
  <si>
    <t>0,4*1,335*0,305</t>
  </si>
  <si>
    <t>Пн Ст-0,4(пенал навесной стекло) МДФ</t>
  </si>
  <si>
    <t xml:space="preserve">СН-300 </t>
  </si>
  <si>
    <t>гранит</t>
  </si>
  <si>
    <t xml:space="preserve"> 0,3*0,027*0,6</t>
  </si>
  <si>
    <t xml:space="preserve">СН-500 </t>
  </si>
  <si>
    <t xml:space="preserve"> 0,5*0,027*0,6</t>
  </si>
  <si>
    <t xml:space="preserve">СН-1600 </t>
  </si>
  <si>
    <t xml:space="preserve"> 1,6*0,027*0,6</t>
  </si>
  <si>
    <t>СН-400</t>
  </si>
  <si>
    <t xml:space="preserve"> 0,4*0,027*0,6</t>
  </si>
  <si>
    <t>СН-600</t>
  </si>
  <si>
    <t xml:space="preserve"> 0,6*0,027*0,6</t>
  </si>
  <si>
    <t>СН-800</t>
  </si>
  <si>
    <t xml:space="preserve"> 0,8*0,027*0,6</t>
  </si>
  <si>
    <t>СН-1200</t>
  </si>
  <si>
    <t xml:space="preserve"> 1,2*0,027*0,6</t>
  </si>
  <si>
    <t>СН-1800</t>
  </si>
  <si>
    <t xml:space="preserve"> 1,8*0,027*0,6</t>
  </si>
  <si>
    <t>СН-2000</t>
  </si>
  <si>
    <t>2,0*0,027*0,6</t>
  </si>
  <si>
    <t>СН-Угол 850</t>
  </si>
  <si>
    <t>Камешки, Луксор, Лун.металл</t>
  </si>
  <si>
    <t>СНМ-Угол 850</t>
  </si>
  <si>
    <t>Оплата изготавливаемой продукции производится за наличный и безналичный расчет. При безналичном расчете отгрузка мебели производится с момента поступления денег на расчетный счет. Возможна поставка ж/д контейнерами. Сроки поставки согласовываются дополнительно в рабочем порядке.  Индивидуальный подход к каждому клиенту. Всю интересующую информацию Вам готова предоставить  менеджер:Салихова Елена. Надеемся на плодотворное сотрудничество!</t>
  </si>
  <si>
    <t xml:space="preserve">                                                                 Соломадин</t>
  </si>
  <si>
    <t xml:space="preserve">                                                           Александр Иванович</t>
  </si>
  <si>
    <t xml:space="preserve">                        Прайс-лист модульной программы мебели для кухни (МДФ)</t>
  </si>
  <si>
    <t>Цены указаны без столешниц</t>
  </si>
  <si>
    <t>бел.дуб</t>
  </si>
  <si>
    <t>АГ-0,5(антресоль горизонт.,глухая) МДФ</t>
  </si>
  <si>
    <t>0,5*0,352*0,305</t>
  </si>
  <si>
    <t>АГ-0,6(антресоль горизонт.,глухая) МДФ</t>
  </si>
  <si>
    <t>0,6*0,352*0,305</t>
  </si>
  <si>
    <t>АГ-0,8(антресоль горизонт.,глухая) МДФ</t>
  </si>
  <si>
    <t>0,8*0,352*0,305</t>
  </si>
  <si>
    <t>АГС-0,5(антресоль горизонт.,стекло) МДФ</t>
  </si>
  <si>
    <t>АГС-0,6(антресоль горизонт.,стекло) МДФ</t>
  </si>
  <si>
    <t>АГС-0,8(антресоль горизонт.,стекло) МДФ</t>
  </si>
  <si>
    <t>АО-0,3 (антресоль полка угловая 300)</t>
  </si>
  <si>
    <t>0,3*0,705*0,29</t>
  </si>
  <si>
    <t>Аст-0,3 (антресоль стекло 300) МДФ</t>
  </si>
  <si>
    <t>Аст-0,4 (антресоль стекло 400) МДФ</t>
  </si>
  <si>
    <t>Аст-0,5 (антресоль стекло 500) МДФ</t>
  </si>
  <si>
    <t>Аст-0,6  (антресоль стекло 600) МДФ</t>
  </si>
  <si>
    <t>Аст-0,8  (антресоль стекло 800) МДФ</t>
  </si>
  <si>
    <t>АУ-0,55 (антресоль угловая 550*550 глухая) МДФ</t>
  </si>
  <si>
    <t>0,55*0,705*0,55</t>
  </si>
  <si>
    <t>П-0,4 (пенал 400 глухой) МДФ</t>
  </si>
  <si>
    <t>венге</t>
  </si>
  <si>
    <t>0,4*2,14*0,566</t>
  </si>
  <si>
    <t>0,3*0,805*0,437</t>
  </si>
  <si>
    <t>0,4*0,805*0,437</t>
  </si>
  <si>
    <t>0,5*0,805*0,437</t>
  </si>
  <si>
    <t>0,6*0,805*0,437</t>
  </si>
  <si>
    <t>0,8*0,805*0,437</t>
  </si>
  <si>
    <t>Н-угол 850 (стол угловой 850*850) МДФ</t>
  </si>
  <si>
    <t>0,845*0,805*0,845</t>
  </si>
  <si>
    <t>С 1/я-0,4 (стол с 1 ящиком 400) МДФ</t>
  </si>
  <si>
    <t>С 2/я-0,6 (стол с 2 ящиками 600) МДФ</t>
  </si>
  <si>
    <t>С 2/я-0,8 (стол с 2 ящиками 800) МДФ</t>
  </si>
  <si>
    <t>С/я-0,4 (стол с 4 ящиками 400) МДФ</t>
  </si>
  <si>
    <t xml:space="preserve">СО-0,3 (стол полка угловая 300) </t>
  </si>
  <si>
    <t>0,3*0,805*0,548</t>
  </si>
  <si>
    <t>СД-0,6 (стол духовой 600) МДФ</t>
  </si>
  <si>
    <t>Столешницы</t>
  </si>
  <si>
    <t>Сн-300</t>
  </si>
  <si>
    <t>луксор, лунный металл, камешки, гранит</t>
  </si>
  <si>
    <t>Сн-400</t>
  </si>
  <si>
    <t>Сн-500</t>
  </si>
  <si>
    <t>Сн-600</t>
  </si>
  <si>
    <t>Сн-800</t>
  </si>
  <si>
    <t>Сн-угол-850</t>
  </si>
  <si>
    <t>0,85*0,027*0,85</t>
  </si>
  <si>
    <t xml:space="preserve"> Россия, 440056, </t>
  </si>
  <si>
    <t xml:space="preserve"> г. Пенза, ул. Рябова 1б</t>
  </si>
  <si>
    <t xml:space="preserve">                         тел./факс (8-412) 45-28-23, </t>
  </si>
  <si>
    <t xml:space="preserve"> Тел. (8412) 45-28-21</t>
  </si>
  <si>
    <t xml:space="preserve">  e-mail: info@1may-mebel.ru   </t>
  </si>
  <si>
    <t xml:space="preserve"> www.1may-mebel.ru</t>
  </si>
  <si>
    <t xml:space="preserve">         Модульная программа  «Вербена»</t>
  </si>
  <si>
    <t>Шкаф с зеркалом 3-х ств</t>
  </si>
  <si>
    <t>2,2*1,58*0,532</t>
  </si>
  <si>
    <t xml:space="preserve">Комод </t>
  </si>
  <si>
    <t>0,75*0,784*0,45</t>
  </si>
  <si>
    <t>Шкаф 3-х ств с ящик</t>
  </si>
  <si>
    <t>1,58*2,2*0,532</t>
  </si>
  <si>
    <t>Тумба прикроватная</t>
  </si>
  <si>
    <t>0,432*0,484*0,45</t>
  </si>
  <si>
    <t>Зеркало</t>
  </si>
  <si>
    <t>0,696*0,72*0,02</t>
  </si>
  <si>
    <t>Кровать 0,9*2,0</t>
  </si>
  <si>
    <t>0,86*0,94*2,032</t>
  </si>
  <si>
    <t xml:space="preserve">Кровать 1,4*2,0 </t>
  </si>
  <si>
    <t>0,86*1,44*2,032</t>
  </si>
  <si>
    <t>Кровать 1,6*2,0</t>
  </si>
  <si>
    <t>0,86*1,64*2,032</t>
  </si>
  <si>
    <t>0,784*0,752*0,45</t>
  </si>
  <si>
    <t xml:space="preserve">Ящик прикроватный </t>
  </si>
  <si>
    <t>0,2*0,984*0,798</t>
  </si>
  <si>
    <t>Окончание угловое</t>
  </si>
  <si>
    <t>400*2200*532</t>
  </si>
  <si>
    <t>Пенал со штангой и ящиком</t>
  </si>
  <si>
    <t>484*2200*532</t>
  </si>
  <si>
    <t>Шкаф угловой корпус</t>
  </si>
  <si>
    <t>915*2200*915</t>
  </si>
  <si>
    <t>Шкаф угловой Фасад</t>
  </si>
  <si>
    <t>Шкаф угловой Фасад зеркало</t>
  </si>
  <si>
    <t>Полки в Пенал</t>
  </si>
  <si>
    <t>Шкаф 2-х ств с ящик</t>
  </si>
  <si>
    <t>бел/венге</t>
  </si>
  <si>
    <t>974*2200*532</t>
  </si>
  <si>
    <t>Кровати КИМ</t>
  </si>
  <si>
    <t>Кровать  0,8*2,0</t>
  </si>
  <si>
    <t>ноче экко,ольха, венге, белфорд</t>
  </si>
  <si>
    <t>без матраца</t>
  </si>
  <si>
    <t>Кровать  0,9*2,0</t>
  </si>
  <si>
    <t>Кровать  1,2*2,0</t>
  </si>
  <si>
    <t>Кровать  1,4*2,0</t>
  </si>
  <si>
    <t>Кровать  1,6*2,0</t>
  </si>
  <si>
    <t>Ящик выкатной</t>
  </si>
  <si>
    <t>0,4*0,4*0,482</t>
  </si>
  <si>
    <t xml:space="preserve">         Спальная «Элиза»</t>
  </si>
  <si>
    <t>сантана/белфорд</t>
  </si>
  <si>
    <t>0,994*1,804* 2,156(1,6*2,0)</t>
  </si>
  <si>
    <t>Кровать 1,4*2,0</t>
  </si>
  <si>
    <t>0,994*1,604* 2,156(1,6*2,0)</t>
  </si>
  <si>
    <t>Ящик прикроватный</t>
  </si>
  <si>
    <t>0,864*0,96* 0,436</t>
  </si>
  <si>
    <t>Шкаф 3-х ств.</t>
  </si>
  <si>
    <t>2,23*1,366* 0,531</t>
  </si>
  <si>
    <t>Шкаф 2-х ств.</t>
  </si>
  <si>
    <t>2,23*0,965* 0,531</t>
  </si>
  <si>
    <t>Пенал</t>
  </si>
  <si>
    <t>2,23*0,565* 0,531</t>
  </si>
  <si>
    <t>Шкаф угл. Корпус</t>
  </si>
  <si>
    <t>2,23*0,808* 0,808</t>
  </si>
  <si>
    <t>Шкаф угл. Фасад гл.</t>
  </si>
  <si>
    <t>Столик прикроватный</t>
  </si>
  <si>
    <t>0,556*0,75* 0,345</t>
  </si>
  <si>
    <t>Тумба ТВ</t>
  </si>
  <si>
    <t>0,624*1,2*0,44</t>
  </si>
  <si>
    <t>Тумба прикр.-1</t>
  </si>
  <si>
    <t>0,48*0,516* 0,44</t>
  </si>
  <si>
    <t>Тумба прикр.-2</t>
  </si>
  <si>
    <t>0,496*0,48* 0,44</t>
  </si>
  <si>
    <t>Полки в пенал</t>
  </si>
  <si>
    <t>Полки в шкаф 2-х ств.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</si>
</sst>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"/>
    <numFmt numFmtId="167" formatCode="#,##0"/>
    <numFmt numFmtId="168" formatCode="#"/>
  </numFmts>
  <fonts count="40"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b/>
      <sz val="10"/>
      <color indexed="63"/>
      <name val="Arial"/>
      <family val="2"/>
    </font>
    <font>
      <b/>
      <sz val="9"/>
      <color indexed="63"/>
      <name val="Arial Cyr"/>
      <family val="2"/>
    </font>
    <font>
      <b/>
      <sz val="9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b/>
      <sz val="8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sz val="10"/>
      <color indexed="22"/>
      <name val="Arial Cyr"/>
      <family val="2"/>
    </font>
    <font>
      <sz val="10"/>
      <color indexed="8"/>
      <name val="Arial Cyr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8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sz val="9"/>
      <color indexed="10"/>
      <name val="Arial Cyr"/>
      <family val="2"/>
    </font>
    <font>
      <sz val="7"/>
      <name val="Arial"/>
      <family val="2"/>
    </font>
    <font>
      <b/>
      <sz val="11"/>
      <name val="Arial Cyr"/>
      <family val="2"/>
    </font>
    <font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4"/>
      <color indexed="9"/>
      <name val="Arial Cyr"/>
      <family val="2"/>
    </font>
    <font>
      <sz val="14"/>
      <color indexed="9"/>
      <name val="Arial"/>
      <family val="2"/>
    </font>
    <font>
      <sz val="8"/>
      <name val="Arial Cyr"/>
      <family val="2"/>
    </font>
    <font>
      <b/>
      <sz val="10.5"/>
      <color indexed="8"/>
      <name val="Arial Cyr"/>
      <family val="2"/>
    </font>
    <font>
      <b/>
      <sz val="9"/>
      <color indexed="8"/>
      <name val="Arial Cyr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0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 horizontal="center"/>
    </xf>
    <xf numFmtId="164" fontId="5" fillId="0" borderId="0" xfId="20" applyNumberFormat="1" applyFont="1" applyFill="1" applyBorder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7" fillId="2" borderId="0" xfId="0" applyFont="1" applyFill="1" applyAlignment="1">
      <alignment vertical="center"/>
    </xf>
    <xf numFmtId="164" fontId="6" fillId="2" borderId="0" xfId="0" applyFont="1" applyFill="1" applyAlignment="1">
      <alignment/>
    </xf>
    <xf numFmtId="164" fontId="7" fillId="2" borderId="0" xfId="0" applyFont="1" applyFill="1" applyAlignment="1">
      <alignment horizontal="center"/>
    </xf>
    <xf numFmtId="164" fontId="8" fillId="2" borderId="0" xfId="0" applyFont="1" applyFill="1" applyAlignment="1">
      <alignment/>
    </xf>
    <xf numFmtId="164" fontId="6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3" borderId="1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2" fillId="3" borderId="3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2" fillId="3" borderId="4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4" fontId="7" fillId="3" borderId="5" xfId="0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2" fillId="3" borderId="6" xfId="0" applyFont="1" applyFill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wrapText="1"/>
    </xf>
    <xf numFmtId="164" fontId="10" fillId="0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7" fillId="3" borderId="1" xfId="0" applyFont="1" applyFill="1" applyBorder="1" applyAlignment="1">
      <alignment horizontal="left" wrapText="1"/>
    </xf>
    <xf numFmtId="164" fontId="10" fillId="3" borderId="1" xfId="0" applyFont="1" applyFill="1" applyBorder="1" applyAlignment="1">
      <alignment horizontal="center" wrapText="1"/>
    </xf>
    <xf numFmtId="164" fontId="11" fillId="3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12" fillId="0" borderId="1" xfId="0" applyFont="1" applyFill="1" applyBorder="1" applyAlignment="1">
      <alignment horizontal="center"/>
    </xf>
    <xf numFmtId="164" fontId="1" fillId="0" borderId="8" xfId="0" applyFont="1" applyBorder="1" applyAlignment="1">
      <alignment horizontal="left" wrapText="1"/>
    </xf>
    <xf numFmtId="164" fontId="0" fillId="0" borderId="8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0" fillId="0" borderId="8" xfId="0" applyBorder="1" applyAlignment="1">
      <alignment/>
    </xf>
    <xf numFmtId="164" fontId="12" fillId="0" borderId="0" xfId="0" applyFont="1" applyAlignment="1">
      <alignment horizontal="center"/>
    </xf>
    <xf numFmtId="164" fontId="12" fillId="0" borderId="8" xfId="0" applyFont="1" applyBorder="1" applyAlignment="1">
      <alignment horizontal="center"/>
    </xf>
    <xf numFmtId="164" fontId="13" fillId="3" borderId="1" xfId="0" applyFont="1" applyFill="1" applyBorder="1" applyAlignment="1">
      <alignment horizontal="left" wrapText="1"/>
    </xf>
    <xf numFmtId="164" fontId="14" fillId="0" borderId="1" xfId="0" applyFont="1" applyFill="1" applyBorder="1" applyAlignment="1">
      <alignment horizontal="left" wrapText="1"/>
    </xf>
    <xf numFmtId="164" fontId="13" fillId="3" borderId="1" xfId="0" applyFont="1" applyFill="1" applyBorder="1" applyAlignment="1">
      <alignment horizontal="left"/>
    </xf>
    <xf numFmtId="164" fontId="15" fillId="0" borderId="1" xfId="0" applyFont="1" applyFill="1" applyBorder="1" applyAlignment="1">
      <alignment horizontal="center" wrapText="1"/>
    </xf>
    <xf numFmtId="164" fontId="16" fillId="0" borderId="1" xfId="0" applyFont="1" applyFill="1" applyBorder="1" applyAlignment="1">
      <alignment horizontal="center" wrapText="1"/>
    </xf>
    <xf numFmtId="164" fontId="14" fillId="0" borderId="1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wrapText="1"/>
    </xf>
    <xf numFmtId="164" fontId="18" fillId="3" borderId="0" xfId="0" applyFont="1" applyFill="1" applyAlignment="1">
      <alignment/>
    </xf>
    <xf numFmtId="164" fontId="0" fillId="3" borderId="0" xfId="0" applyFill="1" applyAlignment="1">
      <alignment/>
    </xf>
    <xf numFmtId="166" fontId="0" fillId="0" borderId="8" xfId="0" applyNumberFormat="1" applyBorder="1" applyAlignment="1">
      <alignment/>
    </xf>
    <xf numFmtId="164" fontId="13" fillId="3" borderId="9" xfId="0" applyFont="1" applyFill="1" applyBorder="1" applyAlignment="1">
      <alignment horizontal="left" wrapText="1"/>
    </xf>
    <xf numFmtId="164" fontId="15" fillId="3" borderId="0" xfId="0" applyFont="1" applyFill="1" applyBorder="1" applyAlignment="1">
      <alignment horizontal="center" wrapText="1"/>
    </xf>
    <xf numFmtId="164" fontId="17" fillId="3" borderId="0" xfId="0" applyFont="1" applyFill="1" applyBorder="1" applyAlignment="1">
      <alignment horizontal="center" wrapText="1"/>
    </xf>
    <xf numFmtId="164" fontId="14" fillId="3" borderId="0" xfId="0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4" fillId="3" borderId="10" xfId="0" applyFont="1" applyFill="1" applyBorder="1" applyAlignment="1">
      <alignment horizontal="center"/>
    </xf>
    <xf numFmtId="164" fontId="13" fillId="3" borderId="8" xfId="0" applyFont="1" applyFill="1" applyBorder="1" applyAlignment="1">
      <alignment horizontal="left" wrapText="1"/>
    </xf>
    <xf numFmtId="164" fontId="15" fillId="3" borderId="1" xfId="0" applyFont="1" applyFill="1" applyBorder="1" applyAlignment="1">
      <alignment horizontal="center" wrapText="1"/>
    </xf>
    <xf numFmtId="164" fontId="17" fillId="3" borderId="1" xfId="0" applyFont="1" applyFill="1" applyBorder="1" applyAlignment="1">
      <alignment horizontal="center" wrapText="1"/>
    </xf>
    <xf numFmtId="164" fontId="14" fillId="3" borderId="1" xfId="0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center"/>
    </xf>
    <xf numFmtId="164" fontId="13" fillId="3" borderId="11" xfId="0" applyFont="1" applyFill="1" applyBorder="1" applyAlignment="1">
      <alignment horizontal="left" wrapText="1"/>
    </xf>
    <xf numFmtId="164" fontId="19" fillId="0" borderId="0" xfId="0" applyFont="1" applyAlignment="1">
      <alignment horizontal="center" wrapText="1"/>
    </xf>
    <xf numFmtId="164" fontId="20" fillId="0" borderId="0" xfId="0" applyFont="1" applyBorder="1" applyAlignment="1">
      <alignment horizontal="left" vertical="top" wrapText="1"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1" fillId="0" borderId="0" xfId="0" applyFont="1" applyAlignment="1">
      <alignment/>
    </xf>
    <xf numFmtId="164" fontId="23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1" fillId="0" borderId="0" xfId="0" applyFont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 wrapText="1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7" fontId="2" fillId="4" borderId="0" xfId="0" applyNumberFormat="1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24" fillId="3" borderId="1" xfId="0" applyFont="1" applyFill="1" applyBorder="1" applyAlignment="1">
      <alignment horizontal="left" wrapText="1"/>
    </xf>
    <xf numFmtId="164" fontId="25" fillId="0" borderId="0" xfId="0" applyFont="1" applyAlignment="1">
      <alignment horizontal="left"/>
    </xf>
    <xf numFmtId="164" fontId="26" fillId="0" borderId="0" xfId="0" applyFont="1" applyAlignment="1">
      <alignment/>
    </xf>
    <xf numFmtId="164" fontId="8" fillId="5" borderId="0" xfId="0" applyFont="1" applyFill="1" applyAlignment="1">
      <alignment/>
    </xf>
    <xf numFmtId="164" fontId="2" fillId="3" borderId="1" xfId="0" applyFont="1" applyFill="1" applyBorder="1" applyAlignment="1">
      <alignment horizontal="left" wrapText="1"/>
    </xf>
    <xf numFmtId="164" fontId="27" fillId="3" borderId="4" xfId="0" applyFont="1" applyFill="1" applyBorder="1" applyAlignment="1">
      <alignment horizontal="center"/>
    </xf>
    <xf numFmtId="165" fontId="27" fillId="3" borderId="4" xfId="0" applyNumberFormat="1" applyFont="1" applyFill="1" applyBorder="1" applyAlignment="1">
      <alignment horizontal="center"/>
    </xf>
    <xf numFmtId="164" fontId="28" fillId="6" borderId="0" xfId="0" applyFont="1" applyFill="1" applyAlignment="1">
      <alignment/>
    </xf>
    <xf numFmtId="164" fontId="0" fillId="6" borderId="0" xfId="0" applyFill="1" applyAlignment="1">
      <alignment/>
    </xf>
    <xf numFmtId="164" fontId="29" fillId="6" borderId="0" xfId="0" applyFont="1" applyFill="1" applyAlignment="1">
      <alignment/>
    </xf>
    <xf numFmtId="164" fontId="30" fillId="0" borderId="1" xfId="0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/>
    </xf>
    <xf numFmtId="164" fontId="1" fillId="0" borderId="8" xfId="0" applyFont="1" applyFill="1" applyBorder="1" applyAlignment="1">
      <alignment/>
    </xf>
    <xf numFmtId="164" fontId="31" fillId="0" borderId="8" xfId="0" applyFont="1" applyFill="1" applyBorder="1" applyAlignment="1">
      <alignment/>
    </xf>
    <xf numFmtId="164" fontId="32" fillId="6" borderId="0" xfId="0" applyFont="1" applyFill="1" applyAlignment="1">
      <alignment/>
    </xf>
    <xf numFmtId="164" fontId="33" fillId="0" borderId="0" xfId="0" applyFont="1" applyFill="1" applyAlignment="1">
      <alignment/>
    </xf>
    <xf numFmtId="164" fontId="12" fillId="0" borderId="0" xfId="0" applyFont="1" applyAlignment="1">
      <alignment/>
    </xf>
    <xf numFmtId="164" fontId="13" fillId="7" borderId="0" xfId="0" applyFont="1" applyFill="1" applyAlignment="1">
      <alignment vertical="center"/>
    </xf>
    <xf numFmtId="164" fontId="34" fillId="7" borderId="0" xfId="0" applyFont="1" applyFill="1" applyAlignment="1">
      <alignment/>
    </xf>
    <xf numFmtId="164" fontId="34" fillId="7" borderId="0" xfId="0" applyFont="1" applyFill="1" applyAlignment="1">
      <alignment horizontal="center"/>
    </xf>
    <xf numFmtId="164" fontId="35" fillId="7" borderId="0" xfId="0" applyFont="1" applyFill="1" applyAlignment="1">
      <alignment/>
    </xf>
    <xf numFmtId="164" fontId="2" fillId="3" borderId="4" xfId="0" applyFont="1" applyFill="1" applyBorder="1" applyAlignment="1">
      <alignment horizontal="center" vertical="center"/>
    </xf>
    <xf numFmtId="164" fontId="7" fillId="3" borderId="4" xfId="0" applyFont="1" applyFill="1" applyBorder="1" applyAlignment="1">
      <alignment horizontal="left" vertical="center"/>
    </xf>
    <xf numFmtId="164" fontId="7" fillId="0" borderId="4" xfId="0" applyFont="1" applyFill="1" applyBorder="1" applyAlignment="1">
      <alignment horizontal="left" vertical="center"/>
    </xf>
    <xf numFmtId="164" fontId="36" fillId="0" borderId="8" xfId="0" applyFont="1" applyBorder="1" applyAlignment="1">
      <alignment horizontal="center" wrapText="1"/>
    </xf>
    <xf numFmtId="164" fontId="2" fillId="0" borderId="4" xfId="0" applyFont="1" applyFill="1" applyBorder="1" applyAlignment="1">
      <alignment horizontal="left" vertical="center"/>
    </xf>
    <xf numFmtId="164" fontId="0" fillId="0" borderId="0" xfId="0" applyFont="1" applyAlignment="1">
      <alignment horizontal="center" wrapText="1"/>
    </xf>
    <xf numFmtId="166" fontId="2" fillId="0" borderId="1" xfId="0" applyNumberFormat="1" applyFont="1" applyFill="1" applyBorder="1" applyAlignment="1" applyProtection="1">
      <alignment horizontal="center" wrapText="1"/>
      <protection hidden="1"/>
    </xf>
    <xf numFmtId="164" fontId="7" fillId="3" borderId="1" xfId="0" applyFont="1" applyFill="1" applyBorder="1" applyAlignment="1">
      <alignment wrapText="1"/>
    </xf>
    <xf numFmtId="168" fontId="2" fillId="0" borderId="1" xfId="0" applyNumberFormat="1" applyFont="1" applyFill="1" applyBorder="1" applyAlignment="1">
      <alignment horizontal="center"/>
    </xf>
    <xf numFmtId="164" fontId="37" fillId="0" borderId="1" xfId="0" applyFont="1" applyFill="1" applyBorder="1" applyAlignment="1">
      <alignment horizontal="left" wrapText="1"/>
    </xf>
    <xf numFmtId="164" fontId="38" fillId="0" borderId="1" xfId="0" applyFont="1" applyFill="1" applyBorder="1" applyAlignment="1">
      <alignment horizontal="center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7" fillId="2" borderId="0" xfId="0" applyFont="1" applyFill="1" applyBorder="1" applyAlignment="1">
      <alignment vertical="center" wrapText="1"/>
    </xf>
    <xf numFmtId="164" fontId="7" fillId="3" borderId="1" xfId="0" applyFont="1" applyFill="1" applyBorder="1" applyAlignment="1">
      <alignment vertical="center" wrapText="1"/>
    </xf>
    <xf numFmtId="164" fontId="2" fillId="3" borderId="1" xfId="0" applyFont="1" applyFill="1" applyBorder="1" applyAlignment="1">
      <alignment vertical="center" wrapText="1"/>
    </xf>
    <xf numFmtId="164" fontId="2" fillId="3" borderId="2" xfId="0" applyFont="1" applyFill="1" applyBorder="1" applyAlignment="1">
      <alignment horizontal="center" vertical="center"/>
    </xf>
    <xf numFmtId="164" fontId="2" fillId="3" borderId="12" xfId="0" applyFont="1" applyFill="1" applyBorder="1" applyAlignment="1">
      <alignment horizontal="center" vertical="center"/>
    </xf>
    <xf numFmtId="164" fontId="11" fillId="0" borderId="8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4" fontId="10" fillId="0" borderId="13" xfId="0" applyFont="1" applyFill="1" applyBorder="1" applyAlignment="1">
      <alignment horizontal="center" wrapText="1"/>
    </xf>
    <xf numFmtId="164" fontId="14" fillId="0" borderId="1" xfId="0" applyFont="1" applyFill="1" applyBorder="1" applyAlignment="1">
      <alignment wrapText="1"/>
    </xf>
    <xf numFmtId="164" fontId="10" fillId="0" borderId="8" xfId="0" applyFont="1" applyFill="1" applyBorder="1" applyAlignment="1">
      <alignment horizontal="center" wrapText="1"/>
    </xf>
    <xf numFmtId="164" fontId="17" fillId="0" borderId="1" xfId="0" applyFont="1" applyFill="1" applyBorder="1" applyAlignment="1">
      <alignment horizontal="center"/>
    </xf>
    <xf numFmtId="164" fontId="20" fillId="0" borderId="0" xfId="0" applyFont="1" applyBorder="1" applyAlignment="1">
      <alignment vertical="top" wrapText="1"/>
    </xf>
    <xf numFmtId="164" fontId="2" fillId="0" borderId="0" xfId="0" applyFont="1" applyBorder="1" applyAlignment="1">
      <alignment vertical="top" wrapText="1"/>
    </xf>
    <xf numFmtId="164" fontId="21" fillId="0" borderId="0" xfId="0" applyFont="1" applyBorder="1" applyAlignment="1">
      <alignment wrapText="1"/>
    </xf>
    <xf numFmtId="164" fontId="7" fillId="8" borderId="0" xfId="0" applyFont="1" applyFill="1" applyAlignment="1">
      <alignment horizontal="left" vertical="center"/>
    </xf>
    <xf numFmtId="164" fontId="7" fillId="8" borderId="0" xfId="0" applyFont="1" applyFill="1" applyAlignment="1">
      <alignment/>
    </xf>
    <xf numFmtId="164" fontId="7" fillId="8" borderId="0" xfId="0" applyFont="1" applyFill="1" applyAlignment="1">
      <alignment horizontal="center"/>
    </xf>
    <xf numFmtId="164" fontId="8" fillId="8" borderId="0" xfId="0" applyFont="1" applyFill="1" applyAlignment="1">
      <alignment/>
    </xf>
    <xf numFmtId="164" fontId="2" fillId="3" borderId="14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4" fontId="0" fillId="0" borderId="0" xfId="0" applyFont="1" applyAlignment="1">
      <alignment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7" fillId="2" borderId="0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3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11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7" fontId="2" fillId="4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1" fillId="0" borderId="14" xfId="0" applyFont="1" applyBorder="1" applyAlignment="1">
      <alignment horizontal="center"/>
    </xf>
    <xf numFmtId="164" fontId="11" fillId="0" borderId="15" xfId="0" applyFont="1" applyBorder="1" applyAlignment="1">
      <alignment horizontal="center"/>
    </xf>
    <xf numFmtId="164" fontId="2" fillId="0" borderId="4" xfId="0" applyFont="1" applyBorder="1" applyAlignment="1">
      <alignment wrapText="1"/>
    </xf>
    <xf numFmtId="164" fontId="11" fillId="0" borderId="4" xfId="0" applyFont="1" applyBorder="1" applyAlignment="1">
      <alignment horizontal="center" wrapText="1"/>
    </xf>
    <xf numFmtId="164" fontId="11" fillId="0" borderId="16" xfId="0" applyFont="1" applyBorder="1" applyAlignment="1">
      <alignment horizontal="center"/>
    </xf>
    <xf numFmtId="167" fontId="2" fillId="4" borderId="4" xfId="0" applyNumberFormat="1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8" fillId="9" borderId="0" xfId="0" applyFont="1" applyFill="1" applyAlignment="1">
      <alignment horizontal="left"/>
    </xf>
    <xf numFmtId="164" fontId="0" fillId="9" borderId="0" xfId="0" applyFill="1" applyAlignment="1">
      <alignment/>
    </xf>
    <xf numFmtId="164" fontId="39" fillId="0" borderId="0" xfId="0" applyFont="1" applyAlignment="1">
      <alignment/>
    </xf>
    <xf numFmtId="164" fontId="7" fillId="3" borderId="5" xfId="0" applyFont="1" applyFill="1" applyBorder="1" applyAlignment="1">
      <alignment horizontal="center" wrapText="1"/>
    </xf>
    <xf numFmtId="164" fontId="11" fillId="3" borderId="6" xfId="0" applyFont="1" applyFill="1" applyBorder="1" applyAlignment="1">
      <alignment horizontal="center" wrapText="1"/>
    </xf>
    <xf numFmtId="164" fontId="11" fillId="3" borderId="6" xfId="0" applyFont="1" applyFill="1" applyBorder="1" applyAlignment="1">
      <alignment horizontal="center"/>
    </xf>
    <xf numFmtId="167" fontId="2" fillId="3" borderId="6" xfId="0" applyNumberFormat="1" applyFont="1" applyFill="1" applyBorder="1" applyAlignment="1">
      <alignment horizontal="center"/>
    </xf>
    <xf numFmtId="164" fontId="2" fillId="3" borderId="7" xfId="0" applyFont="1" applyFill="1" applyBorder="1" applyAlignment="1">
      <alignment horizontal="center"/>
    </xf>
    <xf numFmtId="164" fontId="0" fillId="0" borderId="0" xfId="0" applyAlignment="1">
      <alignment horizontal="right"/>
    </xf>
    <xf numFmtId="164" fontId="4" fillId="0" borderId="0" xfId="0" applyFont="1" applyAlignment="1">
      <alignment horizontal="right"/>
    </xf>
    <xf numFmtId="164" fontId="25" fillId="0" borderId="0" xfId="0" applyFont="1" applyAlignment="1">
      <alignment horizontal="righ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2" fillId="2" borderId="1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4" fontId="7" fillId="3" borderId="0" xfId="0" applyFont="1" applyFill="1" applyAlignment="1">
      <alignment horizontal="left" vertical="center"/>
    </xf>
    <xf numFmtId="164" fontId="7" fillId="3" borderId="0" xfId="0" applyFont="1" applyFill="1" applyAlignment="1">
      <alignment horizontal="left" wrapText="1"/>
    </xf>
    <xf numFmtId="166" fontId="2" fillId="3" borderId="0" xfId="0" applyNumberFormat="1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9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66675</xdr:rowOff>
    </xdr:from>
    <xdr:to>
      <xdr:col>0</xdr:col>
      <xdr:colOff>1885950</xdr:colOff>
      <xdr:row>7</xdr:row>
      <xdr:rowOff>66675</xdr:rowOff>
    </xdr:to>
    <xdr:sp>
      <xdr:nvSpPr>
        <xdr:cNvPr id="1" name="Строка 1"/>
        <xdr:cNvSpPr>
          <a:spLocks/>
        </xdr:cNvSpPr>
      </xdr:nvSpPr>
      <xdr:spPr>
        <a:xfrm flipH="1">
          <a:off x="9525" y="1219200"/>
          <a:ext cx="18764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4</xdr:col>
      <xdr:colOff>38100</xdr:colOff>
      <xdr:row>6</xdr:row>
      <xdr:rowOff>114300</xdr:rowOff>
    </xdr:to>
    <xdr:pic>
      <xdr:nvPicPr>
        <xdr:cNvPr id="2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0"/>
          <a:ext cx="25527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7</xdr:row>
      <xdr:rowOff>47625</xdr:rowOff>
    </xdr:from>
    <xdr:to>
      <xdr:col>7</xdr:col>
      <xdr:colOff>371475</xdr:colOff>
      <xdr:row>7</xdr:row>
      <xdr:rowOff>47625</xdr:rowOff>
    </xdr:to>
    <xdr:sp>
      <xdr:nvSpPr>
        <xdr:cNvPr id="3" name="Строка 7"/>
        <xdr:cNvSpPr>
          <a:spLocks/>
        </xdr:cNvSpPr>
      </xdr:nvSpPr>
      <xdr:spPr>
        <a:xfrm flipH="1">
          <a:off x="4467225" y="1200150"/>
          <a:ext cx="19907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66675</xdr:rowOff>
    </xdr:from>
    <xdr:to>
      <xdr:col>0</xdr:col>
      <xdr:colOff>1885950</xdr:colOff>
      <xdr:row>7</xdr:row>
      <xdr:rowOff>66675</xdr:rowOff>
    </xdr:to>
    <xdr:sp>
      <xdr:nvSpPr>
        <xdr:cNvPr id="4" name="Строка 1"/>
        <xdr:cNvSpPr>
          <a:spLocks/>
        </xdr:cNvSpPr>
      </xdr:nvSpPr>
      <xdr:spPr>
        <a:xfrm flipH="1">
          <a:off x="9525" y="1219200"/>
          <a:ext cx="18764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</xdr:row>
      <xdr:rowOff>28575</xdr:rowOff>
    </xdr:from>
    <xdr:to>
      <xdr:col>7</xdr:col>
      <xdr:colOff>228600</xdr:colOff>
      <xdr:row>7</xdr:row>
      <xdr:rowOff>28575</xdr:rowOff>
    </xdr:to>
    <xdr:sp>
      <xdr:nvSpPr>
        <xdr:cNvPr id="5" name="Строка 7"/>
        <xdr:cNvSpPr>
          <a:spLocks/>
        </xdr:cNvSpPr>
      </xdr:nvSpPr>
      <xdr:spPr>
        <a:xfrm flipH="1">
          <a:off x="4333875" y="1181100"/>
          <a:ext cx="19812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152400</xdr:rowOff>
    </xdr:from>
    <xdr:to>
      <xdr:col>4</xdr:col>
      <xdr:colOff>419100</xdr:colOff>
      <xdr:row>5</xdr:row>
      <xdr:rowOff>28575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52400"/>
          <a:ext cx="19907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5</xdr:col>
      <xdr:colOff>304800</xdr:colOff>
      <xdr:row>3</xdr:row>
      <xdr:rowOff>152400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20383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104775</xdr:rowOff>
    </xdr:from>
    <xdr:to>
      <xdr:col>0</xdr:col>
      <xdr:colOff>9525</xdr:colOff>
      <xdr:row>9</xdr:row>
      <xdr:rowOff>104775</xdr:rowOff>
    </xdr:to>
    <xdr:sp>
      <xdr:nvSpPr>
        <xdr:cNvPr id="1" name="Строка 1"/>
        <xdr:cNvSpPr>
          <a:spLocks/>
        </xdr:cNvSpPr>
      </xdr:nvSpPr>
      <xdr:spPr>
        <a:xfrm flipH="1">
          <a:off x="9525" y="1590675"/>
          <a:ext cx="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0</xdr:row>
      <xdr:rowOff>142875</xdr:rowOff>
    </xdr:from>
    <xdr:to>
      <xdr:col>4</xdr:col>
      <xdr:colOff>438150</xdr:colOff>
      <xdr:row>2</xdr:row>
      <xdr:rowOff>95250</xdr:rowOff>
    </xdr:to>
    <xdr:pic>
      <xdr:nvPicPr>
        <xdr:cNvPr id="2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42875"/>
          <a:ext cx="13811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57150</xdr:colOff>
      <xdr:row>6</xdr:row>
      <xdr:rowOff>76200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47625"/>
          <a:ext cx="29241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161925</xdr:rowOff>
    </xdr:from>
    <xdr:to>
      <xdr:col>0</xdr:col>
      <xdr:colOff>1790700</xdr:colOff>
      <xdr:row>6</xdr:row>
      <xdr:rowOff>161925</xdr:rowOff>
    </xdr:to>
    <xdr:sp>
      <xdr:nvSpPr>
        <xdr:cNvPr id="2" name="Строка 4"/>
        <xdr:cNvSpPr>
          <a:spLocks/>
        </xdr:cNvSpPr>
      </xdr:nvSpPr>
      <xdr:spPr>
        <a:xfrm flipH="1">
          <a:off x="0" y="1209675"/>
          <a:ext cx="17907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161925</xdr:rowOff>
    </xdr:from>
    <xdr:to>
      <xdr:col>7</xdr:col>
      <xdr:colOff>342900</xdr:colOff>
      <xdr:row>6</xdr:row>
      <xdr:rowOff>161925</xdr:rowOff>
    </xdr:to>
    <xdr:sp>
      <xdr:nvSpPr>
        <xdr:cNvPr id="3" name="Строка 5"/>
        <xdr:cNvSpPr>
          <a:spLocks/>
        </xdr:cNvSpPr>
      </xdr:nvSpPr>
      <xdr:spPr>
        <a:xfrm flipH="1">
          <a:off x="4667250" y="1209675"/>
          <a:ext cx="188595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0</xdr:row>
      <xdr:rowOff>0</xdr:rowOff>
    </xdr:from>
    <xdr:to>
      <xdr:col>5</xdr:col>
      <xdr:colOff>180975</xdr:colOff>
      <xdr:row>5</xdr:row>
      <xdr:rowOff>28575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19431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19050</xdr:rowOff>
    </xdr:from>
    <xdr:to>
      <xdr:col>5</xdr:col>
      <xdr:colOff>219075</xdr:colOff>
      <xdr:row>5</xdr:row>
      <xdr:rowOff>66675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9050"/>
          <a:ext cx="27051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4</xdr:col>
      <xdr:colOff>219075</xdr:colOff>
      <xdr:row>6</xdr:row>
      <xdr:rowOff>76200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42875"/>
          <a:ext cx="2705100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104775</xdr:rowOff>
    </xdr:from>
    <xdr:to>
      <xdr:col>1</xdr:col>
      <xdr:colOff>200025</xdr:colOff>
      <xdr:row>6</xdr:row>
      <xdr:rowOff>104775</xdr:rowOff>
    </xdr:to>
    <xdr:sp>
      <xdr:nvSpPr>
        <xdr:cNvPr id="2" name="Строка 8"/>
        <xdr:cNvSpPr>
          <a:spLocks/>
        </xdr:cNvSpPr>
      </xdr:nvSpPr>
      <xdr:spPr>
        <a:xfrm flipH="1">
          <a:off x="0" y="1285875"/>
          <a:ext cx="20574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104775</xdr:rowOff>
    </xdr:from>
    <xdr:to>
      <xdr:col>6</xdr:col>
      <xdr:colOff>561975</xdr:colOff>
      <xdr:row>6</xdr:row>
      <xdr:rowOff>104775</xdr:rowOff>
    </xdr:to>
    <xdr:sp>
      <xdr:nvSpPr>
        <xdr:cNvPr id="3" name="Строка 8"/>
        <xdr:cNvSpPr>
          <a:spLocks/>
        </xdr:cNvSpPr>
      </xdr:nvSpPr>
      <xdr:spPr>
        <a:xfrm flipH="1">
          <a:off x="4457700" y="1285875"/>
          <a:ext cx="176212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171450</xdr:rowOff>
    </xdr:from>
    <xdr:to>
      <xdr:col>4</xdr:col>
      <xdr:colOff>438150</xdr:colOff>
      <xdr:row>7</xdr:row>
      <xdr:rowOff>0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71450"/>
          <a:ext cx="28575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152400</xdr:rowOff>
    </xdr:from>
    <xdr:to>
      <xdr:col>5</xdr:col>
      <xdr:colOff>428625</xdr:colOff>
      <xdr:row>4</xdr:row>
      <xdr:rowOff>142875</xdr:rowOff>
    </xdr:to>
    <xdr:pic>
      <xdr:nvPicPr>
        <xdr:cNvPr id="1" name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52400"/>
          <a:ext cx="18669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1may-mebel.ru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3"/>
  <sheetViews>
    <sheetView workbookViewId="0" topLeftCell="A168">
      <selection activeCell="J190" sqref="J190"/>
    </sheetView>
  </sheetViews>
  <sheetFormatPr defaultColWidth="9.140625" defaultRowHeight="12.75"/>
  <cols>
    <col min="1" max="1" width="28.8515625" style="0" customWidth="1"/>
    <col min="2" max="2" width="15.7109375" style="1" customWidth="1"/>
    <col min="3" max="3" width="15.00390625" style="2" customWidth="1"/>
    <col min="4" max="4" width="7.140625" style="0" customWidth="1"/>
    <col min="5" max="5" width="9.421875" style="0" customWidth="1"/>
    <col min="6" max="6" width="7.7109375" style="0" customWidth="1"/>
    <col min="7" max="7" width="7.421875" style="0" customWidth="1"/>
    <col min="8" max="8" width="5.7109375" style="0" customWidth="1"/>
  </cols>
  <sheetData>
    <row r="1" spans="1:9" ht="12.75">
      <c r="A1" s="3"/>
      <c r="E1" s="4"/>
      <c r="F1" s="3"/>
      <c r="G1" s="3"/>
      <c r="I1" s="5"/>
    </row>
    <row r="2" spans="1:8" ht="12.75">
      <c r="A2" s="6" t="s">
        <v>0</v>
      </c>
      <c r="F2" s="7" t="s">
        <v>1</v>
      </c>
      <c r="H2" s="3"/>
    </row>
    <row r="3" spans="1:8" ht="12.75">
      <c r="A3" s="8" t="s">
        <v>2</v>
      </c>
      <c r="D3" s="4"/>
      <c r="E3" s="4"/>
      <c r="F3" s="8" t="s">
        <v>3</v>
      </c>
      <c r="G3" s="4"/>
      <c r="H3" s="3"/>
    </row>
    <row r="4" spans="1:8" ht="14.25">
      <c r="A4" s="8" t="s">
        <v>4</v>
      </c>
      <c r="D4" s="4"/>
      <c r="E4" s="4"/>
      <c r="F4" s="8" t="s">
        <v>5</v>
      </c>
      <c r="G4" s="4"/>
      <c r="H4" s="3"/>
    </row>
    <row r="5" spans="1:8" ht="12.75">
      <c r="A5" s="8" t="s">
        <v>6</v>
      </c>
      <c r="D5" s="4"/>
      <c r="E5" s="4"/>
      <c r="F5" s="8" t="s">
        <v>7</v>
      </c>
      <c r="G5" s="4"/>
      <c r="H5" s="3"/>
    </row>
    <row r="6" spans="1:8" ht="12.75">
      <c r="A6" s="6" t="s">
        <v>8</v>
      </c>
      <c r="D6" s="4"/>
      <c r="E6" s="4"/>
      <c r="F6" s="8" t="s">
        <v>9</v>
      </c>
      <c r="G6" s="4"/>
      <c r="H6" s="3"/>
    </row>
    <row r="7" spans="1:8" ht="12.75">
      <c r="A7" s="6" t="s">
        <v>10</v>
      </c>
      <c r="D7" s="4"/>
      <c r="E7" s="4"/>
      <c r="F7" s="8" t="s">
        <v>11</v>
      </c>
      <c r="G7" s="4"/>
      <c r="H7" s="3"/>
    </row>
    <row r="8" spans="1:10" ht="12.75">
      <c r="A8" s="3"/>
      <c r="B8" s="9"/>
      <c r="D8" s="4"/>
      <c r="E8" s="4"/>
      <c r="F8" s="4"/>
      <c r="G8" s="4"/>
      <c r="H8" s="3"/>
      <c r="J8" s="9"/>
    </row>
    <row r="9" spans="1:10" ht="21.75" customHeight="1">
      <c r="A9" s="10" t="s">
        <v>12</v>
      </c>
      <c r="B9" s="11"/>
      <c r="C9" s="12"/>
      <c r="D9" s="13"/>
      <c r="E9" s="13"/>
      <c r="F9" s="13"/>
      <c r="G9" s="13"/>
      <c r="H9" s="13"/>
      <c r="J9" s="9"/>
    </row>
    <row r="10" spans="1:10" ht="9.75" customHeight="1">
      <c r="A10" s="4"/>
      <c r="B10" s="14"/>
      <c r="C10" s="15"/>
      <c r="D10" s="3"/>
      <c r="E10" s="3"/>
      <c r="F10" s="3"/>
      <c r="G10" s="3"/>
      <c r="H10" s="3"/>
      <c r="J10" s="9"/>
    </row>
    <row r="11" spans="1:10" s="21" customFormat="1" ht="27.75" customHeight="1">
      <c r="A11" s="16" t="s">
        <v>13</v>
      </c>
      <c r="B11" s="17" t="s">
        <v>14</v>
      </c>
      <c r="C11" s="18" t="s">
        <v>15</v>
      </c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  <c r="J11" s="9"/>
    </row>
    <row r="12" spans="1:8" ht="17.25" customHeight="1">
      <c r="A12" s="16"/>
      <c r="B12" s="17"/>
      <c r="C12" s="18"/>
      <c r="D12" s="22" t="s">
        <v>21</v>
      </c>
      <c r="E12" s="23">
        <v>0.02</v>
      </c>
      <c r="F12" s="23">
        <v>0.05</v>
      </c>
      <c r="G12" s="23">
        <v>0.1</v>
      </c>
      <c r="H12" s="23" t="s">
        <v>22</v>
      </c>
    </row>
    <row r="13" spans="1:8" ht="18.75">
      <c r="A13" s="24" t="s">
        <v>23</v>
      </c>
      <c r="B13" s="25"/>
      <c r="C13" s="26"/>
      <c r="D13" s="27"/>
      <c r="E13" s="28"/>
      <c r="F13" s="28"/>
      <c r="G13" s="28"/>
      <c r="H13" s="29"/>
    </row>
    <row r="14" spans="1:12" ht="24.75">
      <c r="A14" s="30" t="s">
        <v>23</v>
      </c>
      <c r="B14" s="31" t="s">
        <v>24</v>
      </c>
      <c r="C14" s="32" t="s">
        <v>25</v>
      </c>
      <c r="D14" s="33">
        <v>7000</v>
      </c>
      <c r="E14" s="34">
        <v>7000</v>
      </c>
      <c r="F14" s="34">
        <v>7000</v>
      </c>
      <c r="G14" s="34">
        <v>7000</v>
      </c>
      <c r="H14" s="33">
        <v>180</v>
      </c>
      <c r="J14" s="35"/>
      <c r="K14" s="35"/>
      <c r="L14" s="35"/>
    </row>
    <row r="15" spans="1:12" ht="24.75">
      <c r="A15" s="30" t="s">
        <v>26</v>
      </c>
      <c r="B15" s="31" t="s">
        <v>24</v>
      </c>
      <c r="C15" s="32" t="s">
        <v>27</v>
      </c>
      <c r="D15" s="33">
        <v>2981</v>
      </c>
      <c r="E15" s="34">
        <v>2922</v>
      </c>
      <c r="F15" s="34">
        <v>2832</v>
      </c>
      <c r="G15" s="34">
        <v>2683</v>
      </c>
      <c r="H15" s="33"/>
      <c r="J15" s="35"/>
      <c r="K15" s="35"/>
      <c r="L15" s="35"/>
    </row>
    <row r="16" spans="1:12" ht="24.75">
      <c r="A16" s="30" t="s">
        <v>28</v>
      </c>
      <c r="B16" s="31" t="s">
        <v>24</v>
      </c>
      <c r="C16" s="32" t="s">
        <v>29</v>
      </c>
      <c r="D16" s="33">
        <v>4180</v>
      </c>
      <c r="E16" s="34">
        <v>4097</v>
      </c>
      <c r="F16" s="34">
        <v>3971</v>
      </c>
      <c r="G16" s="34">
        <v>3762</v>
      </c>
      <c r="H16" s="33">
        <v>65</v>
      </c>
      <c r="J16" s="35"/>
      <c r="K16" s="35"/>
      <c r="L16" s="35"/>
    </row>
    <row r="17" spans="1:12" ht="24.75">
      <c r="A17" s="30" t="s">
        <v>30</v>
      </c>
      <c r="B17" s="31" t="s">
        <v>24</v>
      </c>
      <c r="C17" s="32"/>
      <c r="D17" s="33">
        <v>675</v>
      </c>
      <c r="E17" s="34">
        <v>662</v>
      </c>
      <c r="F17" s="34">
        <v>642</v>
      </c>
      <c r="G17" s="34">
        <v>608</v>
      </c>
      <c r="H17" s="36">
        <v>18.6</v>
      </c>
      <c r="J17" s="35"/>
      <c r="K17" s="35"/>
      <c r="L17" s="35"/>
    </row>
    <row r="18" spans="1:12" ht="24.75">
      <c r="A18" s="30" t="s">
        <v>31</v>
      </c>
      <c r="B18" s="31" t="s">
        <v>24</v>
      </c>
      <c r="C18" s="32"/>
      <c r="D18" s="33">
        <v>563</v>
      </c>
      <c r="E18" s="34">
        <v>553</v>
      </c>
      <c r="F18" s="34">
        <v>536</v>
      </c>
      <c r="G18" s="34">
        <v>508</v>
      </c>
      <c r="H18" s="36">
        <v>16.2</v>
      </c>
      <c r="J18" s="35"/>
      <c r="K18" s="35"/>
      <c r="L18" s="35"/>
    </row>
    <row r="19" spans="1:12" ht="18.75">
      <c r="A19" s="37" t="s">
        <v>32</v>
      </c>
      <c r="B19" s="38"/>
      <c r="C19" s="39"/>
      <c r="D19" s="40"/>
      <c r="E19" s="41"/>
      <c r="F19" s="41"/>
      <c r="G19" s="41"/>
      <c r="H19" s="42"/>
      <c r="J19" s="35"/>
      <c r="K19" s="35"/>
      <c r="L19" s="35"/>
    </row>
    <row r="20" spans="1:12" ht="14.25">
      <c r="A20" s="30" t="s">
        <v>33</v>
      </c>
      <c r="B20" s="31" t="s">
        <v>34</v>
      </c>
      <c r="C20" s="32" t="s">
        <v>35</v>
      </c>
      <c r="D20" s="33">
        <v>8653</v>
      </c>
      <c r="E20" s="34">
        <f aca="true" t="shared" si="0" ref="E20:E23">D20-D20*0.02</f>
        <v>8479.94</v>
      </c>
      <c r="F20" s="34">
        <v>8221</v>
      </c>
      <c r="G20" s="34">
        <f aca="true" t="shared" si="1" ref="G20:G26">D20-D20*0.1</f>
        <v>7787.7</v>
      </c>
      <c r="H20" s="33">
        <v>180</v>
      </c>
      <c r="J20" s="35"/>
      <c r="K20" s="35"/>
      <c r="L20" s="35"/>
    </row>
    <row r="21" spans="1:12" ht="14.25">
      <c r="A21" s="30" t="s">
        <v>36</v>
      </c>
      <c r="B21" s="31" t="s">
        <v>34</v>
      </c>
      <c r="C21" s="32" t="s">
        <v>37</v>
      </c>
      <c r="D21" s="33">
        <v>2350</v>
      </c>
      <c r="E21" s="34">
        <f t="shared" si="0"/>
        <v>2303</v>
      </c>
      <c r="F21" s="34">
        <f>D21-D21*0.05</f>
        <v>2232.5</v>
      </c>
      <c r="G21" s="34">
        <f t="shared" si="1"/>
        <v>2115</v>
      </c>
      <c r="H21" s="33">
        <v>53</v>
      </c>
      <c r="J21" s="35"/>
      <c r="K21" s="35"/>
      <c r="L21" s="35"/>
    </row>
    <row r="22" spans="1:12" ht="14.25">
      <c r="A22" s="30" t="s">
        <v>38</v>
      </c>
      <c r="B22" s="31" t="s">
        <v>34</v>
      </c>
      <c r="C22" s="43" t="s">
        <v>39</v>
      </c>
      <c r="D22" s="44">
        <v>1855</v>
      </c>
      <c r="E22" s="34">
        <f t="shared" si="0"/>
        <v>1817.9</v>
      </c>
      <c r="F22" s="34">
        <v>1763</v>
      </c>
      <c r="G22" s="34">
        <f t="shared" si="1"/>
        <v>1669.5</v>
      </c>
      <c r="H22" s="44">
        <v>45</v>
      </c>
      <c r="I22" s="35"/>
      <c r="J22" s="35"/>
      <c r="K22" s="35"/>
      <c r="L22" s="35"/>
    </row>
    <row r="23" spans="1:12" ht="17.25" customHeight="1">
      <c r="A23" s="37" t="s">
        <v>40</v>
      </c>
      <c r="B23" s="37"/>
      <c r="C23" s="37"/>
      <c r="D23" s="37"/>
      <c r="E23" s="37">
        <f t="shared" si="0"/>
        <v>0</v>
      </c>
      <c r="F23" s="37">
        <f aca="true" t="shared" si="2" ref="F23:F26">D23-D23*0.05</f>
        <v>0</v>
      </c>
      <c r="G23" s="37">
        <f t="shared" si="1"/>
        <v>0</v>
      </c>
      <c r="H23" s="37"/>
      <c r="I23" s="35"/>
      <c r="J23" s="35"/>
      <c r="K23" s="35"/>
      <c r="L23" s="35"/>
    </row>
    <row r="24" spans="1:12" ht="24.75">
      <c r="A24" s="30" t="s">
        <v>41</v>
      </c>
      <c r="B24" s="45" t="s">
        <v>42</v>
      </c>
      <c r="C24" s="46" t="s">
        <v>43</v>
      </c>
      <c r="D24" s="44">
        <v>7590</v>
      </c>
      <c r="E24" s="34">
        <v>7439</v>
      </c>
      <c r="F24" s="34">
        <f t="shared" si="2"/>
        <v>7210.5</v>
      </c>
      <c r="G24" s="34">
        <f t="shared" si="1"/>
        <v>6831</v>
      </c>
      <c r="H24" s="44">
        <v>149</v>
      </c>
      <c r="I24" s="35"/>
      <c r="J24" s="35"/>
      <c r="K24" s="35"/>
      <c r="L24" s="35"/>
    </row>
    <row r="25" spans="1:12" ht="24.75">
      <c r="A25" s="30" t="s">
        <v>44</v>
      </c>
      <c r="B25" s="45" t="s">
        <v>42</v>
      </c>
      <c r="C25" s="32" t="s">
        <v>45</v>
      </c>
      <c r="D25" s="44">
        <v>3190</v>
      </c>
      <c r="E25" s="34">
        <v>3127</v>
      </c>
      <c r="F25" s="34">
        <f t="shared" si="2"/>
        <v>3030.5</v>
      </c>
      <c r="G25" s="34">
        <f t="shared" si="1"/>
        <v>2871</v>
      </c>
      <c r="H25" s="44">
        <v>74</v>
      </c>
      <c r="I25" s="35"/>
      <c r="J25" s="35"/>
      <c r="K25" s="35"/>
      <c r="L25" s="35"/>
    </row>
    <row r="26" spans="1:12" ht="24.75">
      <c r="A26" s="30" t="s">
        <v>46</v>
      </c>
      <c r="B26" s="45" t="s">
        <v>42</v>
      </c>
      <c r="C26" s="46"/>
      <c r="D26" s="44">
        <v>825</v>
      </c>
      <c r="E26" s="34">
        <f aca="true" t="shared" si="3" ref="E26:E27">D26-D26*0.02</f>
        <v>808.5</v>
      </c>
      <c r="F26" s="34">
        <f t="shared" si="2"/>
        <v>783.75</v>
      </c>
      <c r="G26" s="34">
        <f t="shared" si="1"/>
        <v>742.5</v>
      </c>
      <c r="H26" s="44">
        <v>21</v>
      </c>
      <c r="I26" s="35"/>
      <c r="J26" s="35"/>
      <c r="K26" s="35"/>
      <c r="L26" s="35"/>
    </row>
    <row r="27" spans="1:12" ht="24.75">
      <c r="A27" s="30" t="s">
        <v>47</v>
      </c>
      <c r="B27" s="45" t="s">
        <v>42</v>
      </c>
      <c r="C27" s="46"/>
      <c r="D27" s="44">
        <v>616</v>
      </c>
      <c r="E27" s="34">
        <f t="shared" si="3"/>
        <v>603.68</v>
      </c>
      <c r="F27" s="34">
        <v>586</v>
      </c>
      <c r="G27" s="34">
        <v>555</v>
      </c>
      <c r="H27" s="44">
        <v>8</v>
      </c>
      <c r="I27" s="35"/>
      <c r="J27" s="35"/>
      <c r="K27" s="35"/>
      <c r="L27" s="35"/>
    </row>
    <row r="28" spans="1:12" ht="24.75">
      <c r="A28" s="30" t="s">
        <v>48</v>
      </c>
      <c r="B28" s="45" t="s">
        <v>42</v>
      </c>
      <c r="C28" s="46"/>
      <c r="D28" s="44">
        <v>385</v>
      </c>
      <c r="E28" s="34">
        <v>378</v>
      </c>
      <c r="F28" s="34">
        <f>D28-D28*0.05</f>
        <v>365.75</v>
      </c>
      <c r="G28" s="34">
        <f>D28-D28*0.1</f>
        <v>346.5</v>
      </c>
      <c r="H28" s="44">
        <v>8</v>
      </c>
      <c r="I28" s="35"/>
      <c r="J28" s="35"/>
      <c r="K28" s="35"/>
      <c r="L28" s="35"/>
    </row>
    <row r="29" spans="1:12" ht="14.25">
      <c r="A29" s="47" t="s">
        <v>49</v>
      </c>
      <c r="B29" s="32" t="s">
        <v>50</v>
      </c>
      <c r="C29" s="32" t="s">
        <v>51</v>
      </c>
      <c r="D29" s="48">
        <v>2970</v>
      </c>
      <c r="E29" s="48">
        <v>2911</v>
      </c>
      <c r="F29" s="48">
        <v>2822</v>
      </c>
      <c r="G29" s="48">
        <v>2673</v>
      </c>
      <c r="H29" s="49">
        <v>68</v>
      </c>
      <c r="I29" s="35"/>
      <c r="J29" s="35"/>
      <c r="K29" s="35"/>
      <c r="L29" s="35"/>
    </row>
    <row r="30" spans="1:12" ht="14.25">
      <c r="A30" s="47" t="s">
        <v>52</v>
      </c>
      <c r="B30" s="32" t="s">
        <v>53</v>
      </c>
      <c r="C30" s="32"/>
      <c r="D30" s="48">
        <v>440</v>
      </c>
      <c r="E30" s="48">
        <v>432</v>
      </c>
      <c r="F30" s="48">
        <v>418</v>
      </c>
      <c r="G30" s="48">
        <v>396</v>
      </c>
      <c r="H30" s="49">
        <v>12</v>
      </c>
      <c r="I30" s="35"/>
      <c r="J30" s="35"/>
      <c r="K30" s="35"/>
      <c r="L30" s="35"/>
    </row>
    <row r="31" spans="1:12" ht="14.25">
      <c r="A31" s="47" t="s">
        <v>54</v>
      </c>
      <c r="B31" s="32" t="s">
        <v>53</v>
      </c>
      <c r="C31" s="32"/>
      <c r="D31" s="48">
        <v>1045</v>
      </c>
      <c r="E31" s="48">
        <v>1025</v>
      </c>
      <c r="F31" s="48">
        <v>993</v>
      </c>
      <c r="G31" s="48">
        <v>941</v>
      </c>
      <c r="H31" s="49">
        <v>27</v>
      </c>
      <c r="I31" s="35"/>
      <c r="J31" s="35"/>
      <c r="K31" s="35"/>
      <c r="L31" s="35"/>
    </row>
    <row r="32" spans="1:12" ht="17.25" customHeight="1">
      <c r="A32" s="37" t="s">
        <v>55</v>
      </c>
      <c r="B32" s="37"/>
      <c r="C32" s="37"/>
      <c r="D32" s="37"/>
      <c r="E32" s="37">
        <f aca="true" t="shared" si="4" ref="E32:E33">D32-D32*0.02</f>
        <v>0</v>
      </c>
      <c r="F32" s="37">
        <f aca="true" t="shared" si="5" ref="F32:F35">D32-D32*0.05</f>
        <v>0</v>
      </c>
      <c r="G32" s="37">
        <f aca="true" t="shared" si="6" ref="G32:G35">D32-D32*0.1</f>
        <v>0</v>
      </c>
      <c r="H32" s="37"/>
      <c r="I32" s="35"/>
      <c r="J32" s="35"/>
      <c r="K32" s="35"/>
      <c r="L32" s="35"/>
    </row>
    <row r="33" spans="1:12" ht="25.5" customHeight="1">
      <c r="A33" s="30" t="s">
        <v>56</v>
      </c>
      <c r="B33" s="31" t="s">
        <v>50</v>
      </c>
      <c r="C33" s="46" t="s">
        <v>57</v>
      </c>
      <c r="D33" s="44">
        <v>1925</v>
      </c>
      <c r="E33" s="34">
        <f t="shared" si="4"/>
        <v>1886.5</v>
      </c>
      <c r="F33" s="34">
        <f t="shared" si="5"/>
        <v>1828.75</v>
      </c>
      <c r="G33" s="34">
        <f t="shared" si="6"/>
        <v>1732.5</v>
      </c>
      <c r="H33" s="44">
        <v>50.7</v>
      </c>
      <c r="I33" s="35"/>
      <c r="J33" s="35"/>
      <c r="K33" s="35"/>
      <c r="L33" s="35"/>
    </row>
    <row r="34" spans="1:12" ht="29.25" customHeight="1">
      <c r="A34" s="30" t="s">
        <v>58</v>
      </c>
      <c r="B34" s="31" t="s">
        <v>50</v>
      </c>
      <c r="C34" s="46" t="s">
        <v>59</v>
      </c>
      <c r="D34" s="44">
        <v>2530</v>
      </c>
      <c r="E34" s="34">
        <v>2480</v>
      </c>
      <c r="F34" s="34">
        <f t="shared" si="5"/>
        <v>2403.5</v>
      </c>
      <c r="G34" s="34">
        <f t="shared" si="6"/>
        <v>2277</v>
      </c>
      <c r="H34" s="44">
        <v>68.25</v>
      </c>
      <c r="I34" s="35"/>
      <c r="J34" s="35"/>
      <c r="K34" s="35"/>
      <c r="L34" s="35"/>
    </row>
    <row r="35" spans="1:12" ht="17.25" customHeight="1">
      <c r="A35" s="30" t="s">
        <v>60</v>
      </c>
      <c r="B35" s="31" t="s">
        <v>50</v>
      </c>
      <c r="C35" s="46" t="s">
        <v>61</v>
      </c>
      <c r="D35" s="44">
        <v>2101</v>
      </c>
      <c r="E35" s="34">
        <f aca="true" t="shared" si="7" ref="E35:E38">D35-D35*0.02</f>
        <v>2058.98</v>
      </c>
      <c r="F35" s="34">
        <f t="shared" si="5"/>
        <v>1995.95</v>
      </c>
      <c r="G35" s="34">
        <f t="shared" si="6"/>
        <v>1890.9</v>
      </c>
      <c r="H35" s="44">
        <v>38.7</v>
      </c>
      <c r="I35" s="35"/>
      <c r="J35" s="35"/>
      <c r="K35" s="35"/>
      <c r="L35" s="35"/>
    </row>
    <row r="36" spans="1:12" ht="17.25" customHeight="1">
      <c r="A36" s="30" t="s">
        <v>62</v>
      </c>
      <c r="B36" s="31" t="s">
        <v>50</v>
      </c>
      <c r="C36" s="46" t="s">
        <v>63</v>
      </c>
      <c r="D36" s="44">
        <v>957</v>
      </c>
      <c r="E36" s="34">
        <f t="shared" si="7"/>
        <v>937.86</v>
      </c>
      <c r="F36" s="34">
        <v>910</v>
      </c>
      <c r="G36" s="34">
        <v>862</v>
      </c>
      <c r="H36" s="44">
        <v>13</v>
      </c>
      <c r="I36" s="35"/>
      <c r="J36" s="35"/>
      <c r="K36" s="35"/>
      <c r="L36" s="35"/>
    </row>
    <row r="37" spans="1:12" ht="17.25" customHeight="1">
      <c r="A37" s="30" t="s">
        <v>64</v>
      </c>
      <c r="B37" s="31" t="s">
        <v>50</v>
      </c>
      <c r="C37" s="46"/>
      <c r="D37" s="44">
        <v>1210</v>
      </c>
      <c r="E37" s="34">
        <f t="shared" si="7"/>
        <v>1185.8</v>
      </c>
      <c r="F37" s="34">
        <f>D37-D37*0.05</f>
        <v>1149.5</v>
      </c>
      <c r="G37" s="34">
        <f aca="true" t="shared" si="8" ref="G37:G39">D37-D37*0.1</f>
        <v>1089</v>
      </c>
      <c r="H37" s="44">
        <v>23</v>
      </c>
      <c r="I37" s="35"/>
      <c r="J37" s="35"/>
      <c r="K37" s="35"/>
      <c r="L37" s="35"/>
    </row>
    <row r="38" spans="1:12" ht="25.5" customHeight="1">
      <c r="A38" s="30" t="s">
        <v>65</v>
      </c>
      <c r="B38" s="31" t="s">
        <v>50</v>
      </c>
      <c r="C38" s="46" t="s">
        <v>66</v>
      </c>
      <c r="D38" s="44">
        <v>2552</v>
      </c>
      <c r="E38" s="34">
        <f t="shared" si="7"/>
        <v>2500.96</v>
      </c>
      <c r="F38" s="34">
        <v>2425</v>
      </c>
      <c r="G38" s="34">
        <f t="shared" si="8"/>
        <v>2296.8</v>
      </c>
      <c r="H38" s="44">
        <v>48</v>
      </c>
      <c r="I38" s="35"/>
      <c r="J38" s="35"/>
      <c r="K38" s="35"/>
      <c r="L38" s="35"/>
    </row>
    <row r="39" spans="1:12" ht="17.25" customHeight="1">
      <c r="A39" s="30" t="s">
        <v>67</v>
      </c>
      <c r="B39" s="31" t="s">
        <v>50</v>
      </c>
      <c r="C39" s="46" t="s">
        <v>68</v>
      </c>
      <c r="D39" s="44">
        <v>1595</v>
      </c>
      <c r="E39" s="34">
        <v>1564</v>
      </c>
      <c r="F39" s="34">
        <v>1516</v>
      </c>
      <c r="G39" s="34">
        <f t="shared" si="8"/>
        <v>1435.5</v>
      </c>
      <c r="H39" s="44">
        <v>27.36</v>
      </c>
      <c r="I39" s="35"/>
      <c r="J39" s="35"/>
      <c r="K39" s="35"/>
      <c r="L39" s="35"/>
    </row>
    <row r="40" spans="1:12" ht="34.5" customHeight="1">
      <c r="A40" s="30" t="s">
        <v>69</v>
      </c>
      <c r="B40" s="31" t="s">
        <v>70</v>
      </c>
      <c r="C40" s="46"/>
      <c r="D40" s="44">
        <v>2970</v>
      </c>
      <c r="E40" s="34">
        <v>2911</v>
      </c>
      <c r="F40" s="34">
        <v>2822</v>
      </c>
      <c r="G40" s="34">
        <v>2673</v>
      </c>
      <c r="H40" s="44">
        <v>24.48</v>
      </c>
      <c r="I40" s="35"/>
      <c r="J40" s="35"/>
      <c r="K40" s="35"/>
      <c r="L40" s="35"/>
    </row>
    <row r="41" spans="1:12" ht="26.25" customHeight="1">
      <c r="A41" s="30" t="s">
        <v>69</v>
      </c>
      <c r="B41" s="31" t="s">
        <v>71</v>
      </c>
      <c r="C41" s="46"/>
      <c r="D41" s="44">
        <v>2420</v>
      </c>
      <c r="E41" s="34">
        <v>2372</v>
      </c>
      <c r="F41" s="34">
        <v>2299</v>
      </c>
      <c r="G41" s="34">
        <v>2178</v>
      </c>
      <c r="H41" s="44">
        <v>24.48</v>
      </c>
      <c r="I41" s="35"/>
      <c r="J41" s="35"/>
      <c r="K41" s="35"/>
      <c r="L41" s="35"/>
    </row>
    <row r="42" spans="1:12" ht="30" customHeight="1">
      <c r="A42" s="30" t="s">
        <v>72</v>
      </c>
      <c r="B42" s="31" t="s">
        <v>70</v>
      </c>
      <c r="C42" s="46"/>
      <c r="D42" s="44">
        <v>3146</v>
      </c>
      <c r="E42" s="34">
        <v>3084</v>
      </c>
      <c r="F42" s="34">
        <v>2989</v>
      </c>
      <c r="G42" s="34">
        <v>2832</v>
      </c>
      <c r="H42" s="44">
        <v>24.48</v>
      </c>
      <c r="I42" s="35"/>
      <c r="J42" s="35"/>
      <c r="K42" s="35"/>
      <c r="L42" s="35"/>
    </row>
    <row r="43" spans="1:12" ht="26.25" customHeight="1">
      <c r="A43" s="30" t="s">
        <v>73</v>
      </c>
      <c r="B43" s="31" t="s">
        <v>71</v>
      </c>
      <c r="C43" s="46"/>
      <c r="D43" s="44">
        <v>2673</v>
      </c>
      <c r="E43" s="34">
        <v>2620</v>
      </c>
      <c r="F43" s="34">
        <v>2540</v>
      </c>
      <c r="G43" s="34">
        <v>2406</v>
      </c>
      <c r="H43" s="44">
        <v>24.48</v>
      </c>
      <c r="I43" s="35"/>
      <c r="J43" s="35"/>
      <c r="K43" s="35"/>
      <c r="L43" s="35"/>
    </row>
    <row r="44" spans="1:12" ht="22.5" customHeight="1">
      <c r="A44" s="30" t="s">
        <v>74</v>
      </c>
      <c r="B44" s="31" t="s">
        <v>70</v>
      </c>
      <c r="C44" s="46"/>
      <c r="D44" s="44">
        <v>1573</v>
      </c>
      <c r="E44" s="34">
        <v>1542</v>
      </c>
      <c r="F44" s="34">
        <v>1495</v>
      </c>
      <c r="G44" s="34">
        <v>1416</v>
      </c>
      <c r="H44" s="44">
        <v>12.24</v>
      </c>
      <c r="I44" s="35"/>
      <c r="J44" s="35"/>
      <c r="K44" s="35"/>
      <c r="L44" s="35"/>
    </row>
    <row r="45" spans="1:12" ht="22.5" customHeight="1">
      <c r="A45" s="30" t="s">
        <v>74</v>
      </c>
      <c r="B45" s="31" t="s">
        <v>75</v>
      </c>
      <c r="C45" s="46"/>
      <c r="D45" s="44">
        <v>1337</v>
      </c>
      <c r="E45" s="34">
        <v>1311</v>
      </c>
      <c r="F45" s="34">
        <v>1271</v>
      </c>
      <c r="G45" s="34">
        <v>1204</v>
      </c>
      <c r="H45" s="44">
        <v>12.24</v>
      </c>
      <c r="I45" s="35"/>
      <c r="J45" s="35"/>
      <c r="K45" s="35"/>
      <c r="L45" s="35"/>
    </row>
    <row r="46" spans="1:12" ht="36" customHeight="1">
      <c r="A46" s="30" t="s">
        <v>76</v>
      </c>
      <c r="B46" s="31" t="s">
        <v>70</v>
      </c>
      <c r="C46" s="46"/>
      <c r="D46" s="44">
        <v>1485</v>
      </c>
      <c r="E46" s="34">
        <v>1456</v>
      </c>
      <c r="F46" s="34">
        <v>1411</v>
      </c>
      <c r="G46" s="34">
        <v>1337</v>
      </c>
      <c r="H46" s="44">
        <v>12.24</v>
      </c>
      <c r="I46" s="35"/>
      <c r="J46" s="35"/>
      <c r="K46" s="35"/>
      <c r="L46" s="35"/>
    </row>
    <row r="47" spans="1:12" ht="17.25" customHeight="1">
      <c r="A47" s="30" t="s">
        <v>77</v>
      </c>
      <c r="B47" s="31" t="s">
        <v>75</v>
      </c>
      <c r="C47" s="46"/>
      <c r="D47" s="44">
        <v>1210</v>
      </c>
      <c r="E47" s="34">
        <f>D47-D47*0.02</f>
        <v>1185.8</v>
      </c>
      <c r="F47" s="34">
        <f aca="true" t="shared" si="9" ref="F47:F49">D47-D47*0.05</f>
        <v>1149.5</v>
      </c>
      <c r="G47" s="34">
        <f aca="true" t="shared" si="10" ref="G47:G51">D47-D47*0.1</f>
        <v>1089</v>
      </c>
      <c r="H47" s="44">
        <v>12.24</v>
      </c>
      <c r="I47" s="35"/>
      <c r="J47" s="35"/>
      <c r="K47" s="35"/>
      <c r="L47" s="35"/>
    </row>
    <row r="48" spans="1:12" ht="31.5" customHeight="1">
      <c r="A48" s="30" t="s">
        <v>78</v>
      </c>
      <c r="B48" s="31" t="s">
        <v>79</v>
      </c>
      <c r="C48" s="46"/>
      <c r="D48" s="44">
        <v>440</v>
      </c>
      <c r="E48" s="34">
        <v>432</v>
      </c>
      <c r="F48" s="34">
        <f t="shared" si="9"/>
        <v>418</v>
      </c>
      <c r="G48" s="34">
        <f t="shared" si="10"/>
        <v>396</v>
      </c>
      <c r="H48" s="44">
        <v>8.9</v>
      </c>
      <c r="I48" s="35"/>
      <c r="J48" s="35"/>
      <c r="K48" s="35"/>
      <c r="L48" s="35"/>
    </row>
    <row r="49" spans="1:12" ht="17.25" customHeight="1">
      <c r="A49" s="30" t="s">
        <v>80</v>
      </c>
      <c r="B49" s="31" t="s">
        <v>79</v>
      </c>
      <c r="C49" s="46"/>
      <c r="D49" s="44">
        <v>990</v>
      </c>
      <c r="E49" s="34">
        <v>971</v>
      </c>
      <c r="F49" s="34">
        <f t="shared" si="9"/>
        <v>940.5</v>
      </c>
      <c r="G49" s="34">
        <f t="shared" si="10"/>
        <v>891</v>
      </c>
      <c r="H49" s="44">
        <v>24.6</v>
      </c>
      <c r="I49" s="35"/>
      <c r="J49" s="35"/>
      <c r="K49" s="35"/>
      <c r="L49" s="35"/>
    </row>
    <row r="50" spans="1:12" ht="21.75" customHeight="1">
      <c r="A50" s="30" t="s">
        <v>81</v>
      </c>
      <c r="B50" s="31" t="s">
        <v>79</v>
      </c>
      <c r="C50" s="46"/>
      <c r="D50" s="44">
        <v>1012</v>
      </c>
      <c r="E50" s="34">
        <f aca="true" t="shared" si="11" ref="E50:E52">D50-D50*0.02</f>
        <v>991.76</v>
      </c>
      <c r="F50" s="34">
        <v>962</v>
      </c>
      <c r="G50" s="34">
        <f t="shared" si="10"/>
        <v>910.8</v>
      </c>
      <c r="H50" s="44">
        <v>23.7</v>
      </c>
      <c r="I50" s="35"/>
      <c r="J50" s="35"/>
      <c r="K50" s="35"/>
      <c r="L50" s="35"/>
    </row>
    <row r="51" spans="1:12" ht="20.25" customHeight="1">
      <c r="A51" s="30" t="s">
        <v>82</v>
      </c>
      <c r="B51" s="31" t="s">
        <v>70</v>
      </c>
      <c r="C51" s="46"/>
      <c r="D51" s="44">
        <v>1254</v>
      </c>
      <c r="E51" s="34">
        <f t="shared" si="11"/>
        <v>1228.92</v>
      </c>
      <c r="F51" s="34">
        <v>1192</v>
      </c>
      <c r="G51" s="34">
        <f t="shared" si="10"/>
        <v>1128.6</v>
      </c>
      <c r="H51" s="44">
        <v>8.32</v>
      </c>
      <c r="I51" s="35"/>
      <c r="J51" s="35"/>
      <c r="K51" s="35"/>
      <c r="L51" s="35"/>
    </row>
    <row r="52" spans="1:8" ht="19.5" customHeight="1">
      <c r="A52" s="30" t="s">
        <v>82</v>
      </c>
      <c r="B52" s="31" t="s">
        <v>75</v>
      </c>
      <c r="C52" s="46"/>
      <c r="D52" s="44">
        <v>1018</v>
      </c>
      <c r="E52" s="34">
        <f t="shared" si="11"/>
        <v>997.64</v>
      </c>
      <c r="F52" s="34">
        <v>968</v>
      </c>
      <c r="G52" s="34">
        <v>917</v>
      </c>
      <c r="H52" s="44">
        <v>8.32</v>
      </c>
    </row>
    <row r="53" spans="1:8" ht="26.25" customHeight="1">
      <c r="A53" s="30" t="s">
        <v>83</v>
      </c>
      <c r="B53" s="31" t="s">
        <v>70</v>
      </c>
      <c r="C53" s="46"/>
      <c r="D53" s="44">
        <v>726</v>
      </c>
      <c r="E53" s="34">
        <v>712</v>
      </c>
      <c r="F53" s="34">
        <f aca="true" t="shared" si="12" ref="F53:F59">D53-D53*0.05</f>
        <v>689.7</v>
      </c>
      <c r="G53" s="34">
        <v>654</v>
      </c>
      <c r="H53" s="44">
        <v>5.2</v>
      </c>
    </row>
    <row r="54" spans="1:12" ht="18" customHeight="1">
      <c r="A54" s="30" t="s">
        <v>83</v>
      </c>
      <c r="B54" s="31" t="s">
        <v>75</v>
      </c>
      <c r="C54" s="46"/>
      <c r="D54" s="44">
        <v>600</v>
      </c>
      <c r="E54" s="34">
        <f aca="true" t="shared" si="13" ref="E54:E55">D54-D54*0.02</f>
        <v>588</v>
      </c>
      <c r="F54" s="34">
        <f t="shared" si="12"/>
        <v>570</v>
      </c>
      <c r="G54" s="34">
        <f>D54-D54*0.1</f>
        <v>540</v>
      </c>
      <c r="H54" s="44">
        <v>5.2</v>
      </c>
      <c r="I54" s="35"/>
      <c r="J54" s="35"/>
      <c r="K54" s="35"/>
      <c r="L54" s="35"/>
    </row>
    <row r="55" spans="1:12" ht="24" customHeight="1">
      <c r="A55" s="30" t="s">
        <v>84</v>
      </c>
      <c r="B55" s="31" t="s">
        <v>70</v>
      </c>
      <c r="C55" s="46"/>
      <c r="D55" s="44">
        <v>1408</v>
      </c>
      <c r="E55" s="34">
        <f t="shared" si="13"/>
        <v>1379.84</v>
      </c>
      <c r="F55" s="34">
        <f t="shared" si="12"/>
        <v>1337.6</v>
      </c>
      <c r="G55" s="34">
        <v>1268</v>
      </c>
      <c r="H55" s="44">
        <v>8</v>
      </c>
      <c r="I55" s="35"/>
      <c r="J55" s="35"/>
      <c r="K55" s="35"/>
      <c r="L55" s="35"/>
    </row>
    <row r="56" spans="1:12" ht="16.5" customHeight="1">
      <c r="A56" s="30" t="s">
        <v>84</v>
      </c>
      <c r="B56" s="31" t="s">
        <v>75</v>
      </c>
      <c r="C56" s="46"/>
      <c r="D56" s="44">
        <v>1287</v>
      </c>
      <c r="E56" s="34">
        <v>1262</v>
      </c>
      <c r="F56" s="34">
        <f t="shared" si="12"/>
        <v>1222.65</v>
      </c>
      <c r="G56" s="34">
        <v>1159</v>
      </c>
      <c r="H56" s="44">
        <v>8</v>
      </c>
      <c r="I56" s="35"/>
      <c r="J56" s="35"/>
      <c r="K56" s="35"/>
      <c r="L56" s="35"/>
    </row>
    <row r="57" spans="1:12" ht="27" customHeight="1">
      <c r="A57" s="30" t="s">
        <v>85</v>
      </c>
      <c r="B57" s="31" t="s">
        <v>70</v>
      </c>
      <c r="C57" s="50"/>
      <c r="D57" s="51">
        <v>440</v>
      </c>
      <c r="E57" s="34">
        <v>432</v>
      </c>
      <c r="F57" s="34">
        <f t="shared" si="12"/>
        <v>418</v>
      </c>
      <c r="G57" s="34">
        <f>D57-D57*0.1</f>
        <v>396</v>
      </c>
      <c r="H57" s="52">
        <v>2.3</v>
      </c>
      <c r="I57" s="35"/>
      <c r="J57" s="35"/>
      <c r="K57" s="35"/>
      <c r="L57" s="35"/>
    </row>
    <row r="58" spans="1:12" ht="26.25" customHeight="1">
      <c r="A58" s="30" t="s">
        <v>85</v>
      </c>
      <c r="B58" s="31" t="s">
        <v>75</v>
      </c>
      <c r="C58" s="50"/>
      <c r="D58" s="51">
        <v>407</v>
      </c>
      <c r="E58" s="34">
        <f aca="true" t="shared" si="14" ref="E58:E59">D58-D58*0.02</f>
        <v>398.86</v>
      </c>
      <c r="F58" s="34">
        <f t="shared" si="12"/>
        <v>386.65</v>
      </c>
      <c r="G58" s="34">
        <v>367</v>
      </c>
      <c r="H58" s="52">
        <v>2.3</v>
      </c>
      <c r="I58" s="35"/>
      <c r="J58" s="35"/>
      <c r="K58" s="35"/>
      <c r="L58" s="35"/>
    </row>
    <row r="59" spans="1:12" ht="17.25" customHeight="1">
      <c r="A59" s="53" t="s">
        <v>86</v>
      </c>
      <c r="B59" s="53"/>
      <c r="C59" s="53"/>
      <c r="D59" s="53"/>
      <c r="E59" s="53">
        <f t="shared" si="14"/>
        <v>0</v>
      </c>
      <c r="F59" s="53">
        <f t="shared" si="12"/>
        <v>0</v>
      </c>
      <c r="G59" s="53">
        <f>D59-D59*0.1</f>
        <v>0</v>
      </c>
      <c r="H59" s="53"/>
      <c r="I59" s="35"/>
      <c r="J59" s="35"/>
      <c r="K59" s="35"/>
      <c r="L59" s="35"/>
    </row>
    <row r="60" spans="1:12" ht="24.75">
      <c r="A60" s="54" t="s">
        <v>87</v>
      </c>
      <c r="B60" s="31" t="s">
        <v>88</v>
      </c>
      <c r="C60" s="32" t="s">
        <v>89</v>
      </c>
      <c r="D60" s="34">
        <v>3351</v>
      </c>
      <c r="E60" s="34">
        <v>3284</v>
      </c>
      <c r="F60" s="34">
        <v>3184</v>
      </c>
      <c r="G60" s="34">
        <v>3016</v>
      </c>
      <c r="H60" s="33">
        <v>82</v>
      </c>
      <c r="I60" s="35"/>
      <c r="J60" s="35"/>
      <c r="K60" s="35"/>
      <c r="L60" s="35"/>
    </row>
    <row r="61" spans="1:12" ht="26.25" customHeight="1">
      <c r="A61" s="54" t="s">
        <v>90</v>
      </c>
      <c r="B61" s="31" t="s">
        <v>91</v>
      </c>
      <c r="C61" s="32" t="s">
        <v>89</v>
      </c>
      <c r="D61" s="34">
        <v>3561</v>
      </c>
      <c r="E61" s="34">
        <v>3490</v>
      </c>
      <c r="F61" s="34">
        <v>3383</v>
      </c>
      <c r="G61" s="34">
        <v>3205</v>
      </c>
      <c r="H61" s="33">
        <v>82</v>
      </c>
      <c r="I61" s="35"/>
      <c r="J61" s="35"/>
      <c r="K61" s="35"/>
      <c r="L61" s="35"/>
    </row>
    <row r="62" spans="1:12" ht="24.75">
      <c r="A62" s="54" t="s">
        <v>92</v>
      </c>
      <c r="B62" s="31" t="s">
        <v>93</v>
      </c>
      <c r="C62" s="32" t="s">
        <v>89</v>
      </c>
      <c r="D62" s="34">
        <v>4036</v>
      </c>
      <c r="E62" s="34">
        <v>3956</v>
      </c>
      <c r="F62" s="34">
        <v>3835</v>
      </c>
      <c r="G62" s="34">
        <v>3633</v>
      </c>
      <c r="H62" s="33">
        <v>82</v>
      </c>
      <c r="I62" s="35"/>
      <c r="J62" s="35"/>
      <c r="K62" s="35"/>
      <c r="L62" s="35"/>
    </row>
    <row r="63" spans="1:12" ht="23.25" customHeight="1">
      <c r="A63" s="54" t="s">
        <v>94</v>
      </c>
      <c r="B63" s="31" t="s">
        <v>88</v>
      </c>
      <c r="C63" s="32" t="s">
        <v>95</v>
      </c>
      <c r="D63" s="34">
        <v>1423</v>
      </c>
      <c r="E63" s="34">
        <v>1395</v>
      </c>
      <c r="F63" s="34">
        <v>1352</v>
      </c>
      <c r="G63" s="34">
        <v>1281</v>
      </c>
      <c r="H63" s="33">
        <v>33</v>
      </c>
      <c r="I63" s="35"/>
      <c r="J63" s="35"/>
      <c r="K63" s="35"/>
      <c r="L63" s="35"/>
    </row>
    <row r="64" spans="1:12" ht="24.75" customHeight="1">
      <c r="A64" s="54" t="s">
        <v>96</v>
      </c>
      <c r="B64" s="31" t="s">
        <v>91</v>
      </c>
      <c r="C64" s="32" t="s">
        <v>95</v>
      </c>
      <c r="D64" s="34">
        <v>1510</v>
      </c>
      <c r="E64" s="34">
        <f>D64-D64*0.02</f>
        <v>1479.8</v>
      </c>
      <c r="F64" s="34">
        <v>1435</v>
      </c>
      <c r="G64" s="34">
        <f>D64-D64*0.1</f>
        <v>1359</v>
      </c>
      <c r="H64" s="33">
        <v>33</v>
      </c>
      <c r="I64" s="35"/>
      <c r="J64" s="35"/>
      <c r="K64" s="35"/>
      <c r="L64" s="35"/>
    </row>
    <row r="65" spans="1:12" ht="24.75">
      <c r="A65" s="54" t="s">
        <v>97</v>
      </c>
      <c r="B65" s="31" t="s">
        <v>93</v>
      </c>
      <c r="C65" s="32" t="s">
        <v>95</v>
      </c>
      <c r="D65" s="34">
        <v>1687</v>
      </c>
      <c r="E65" s="34">
        <v>1654</v>
      </c>
      <c r="F65" s="34">
        <v>1603</v>
      </c>
      <c r="G65" s="34">
        <v>1519</v>
      </c>
      <c r="H65" s="33">
        <v>33</v>
      </c>
      <c r="I65" s="35"/>
      <c r="J65" s="35"/>
      <c r="K65" s="35"/>
      <c r="L65" s="35"/>
    </row>
    <row r="66" spans="1:12" ht="24.75">
      <c r="A66" s="54" t="s">
        <v>98</v>
      </c>
      <c r="B66" s="31" t="s">
        <v>88</v>
      </c>
      <c r="C66" s="32" t="s">
        <v>99</v>
      </c>
      <c r="D66" s="34">
        <v>1008</v>
      </c>
      <c r="E66" s="34">
        <f aca="true" t="shared" si="15" ref="E66:E67">D66-D66*0.02</f>
        <v>987.84</v>
      </c>
      <c r="F66" s="34">
        <v>958</v>
      </c>
      <c r="G66" s="34">
        <v>908</v>
      </c>
      <c r="H66" s="33">
        <v>26</v>
      </c>
      <c r="I66" s="35"/>
      <c r="J66" s="35"/>
      <c r="K66" s="35"/>
      <c r="L66" s="35"/>
    </row>
    <row r="67" spans="1:12" ht="25.5" customHeight="1">
      <c r="A67" s="54" t="s">
        <v>100</v>
      </c>
      <c r="B67" s="31" t="s">
        <v>101</v>
      </c>
      <c r="C67" s="32" t="s">
        <v>99</v>
      </c>
      <c r="D67" s="34">
        <v>1052</v>
      </c>
      <c r="E67" s="34">
        <f t="shared" si="15"/>
        <v>1030.96</v>
      </c>
      <c r="F67" s="34">
        <v>1000</v>
      </c>
      <c r="G67" s="34">
        <v>947</v>
      </c>
      <c r="H67" s="33">
        <v>26</v>
      </c>
      <c r="I67" s="35"/>
      <c r="J67" s="35"/>
      <c r="K67" s="35"/>
      <c r="L67" s="35"/>
    </row>
    <row r="68" spans="1:12" ht="24.75">
      <c r="A68" s="54" t="s">
        <v>102</v>
      </c>
      <c r="B68" s="31" t="s">
        <v>93</v>
      </c>
      <c r="C68" s="32" t="s">
        <v>99</v>
      </c>
      <c r="D68" s="34">
        <v>1132</v>
      </c>
      <c r="E68" s="34">
        <v>1110</v>
      </c>
      <c r="F68" s="34">
        <v>1076</v>
      </c>
      <c r="G68" s="34">
        <v>1019</v>
      </c>
      <c r="H68" s="33">
        <v>26</v>
      </c>
      <c r="I68" s="35"/>
      <c r="J68" s="35"/>
      <c r="K68" s="35"/>
      <c r="L68" s="35"/>
    </row>
    <row r="69" spans="1:12" ht="24.75">
      <c r="A69" s="54" t="s">
        <v>103</v>
      </c>
      <c r="B69" s="31" t="s">
        <v>88</v>
      </c>
      <c r="C69" s="32" t="s">
        <v>99</v>
      </c>
      <c r="D69" s="34">
        <v>1819</v>
      </c>
      <c r="E69" s="34">
        <f>D69-D69*0.02</f>
        <v>1782.62</v>
      </c>
      <c r="F69" s="34">
        <v>1729</v>
      </c>
      <c r="G69" s="34">
        <v>1638</v>
      </c>
      <c r="H69" s="33">
        <v>30</v>
      </c>
      <c r="I69" s="35"/>
      <c r="J69" s="35"/>
      <c r="K69" s="35"/>
      <c r="L69" s="35"/>
    </row>
    <row r="70" spans="1:12" ht="24.75" customHeight="1">
      <c r="A70" s="54" t="s">
        <v>104</v>
      </c>
      <c r="B70" s="31" t="s">
        <v>91</v>
      </c>
      <c r="C70" s="32" t="s">
        <v>99</v>
      </c>
      <c r="D70" s="34">
        <v>1892</v>
      </c>
      <c r="E70" s="34">
        <v>1855</v>
      </c>
      <c r="F70" s="34">
        <v>1798</v>
      </c>
      <c r="G70" s="34">
        <v>1703</v>
      </c>
      <c r="H70" s="33">
        <v>30</v>
      </c>
      <c r="I70" s="35"/>
      <c r="J70" s="35"/>
      <c r="K70" s="35"/>
      <c r="L70" s="35"/>
    </row>
    <row r="71" spans="1:12" ht="24.75">
      <c r="A71" s="54" t="s">
        <v>105</v>
      </c>
      <c r="B71" s="31" t="s">
        <v>93</v>
      </c>
      <c r="C71" s="32" t="s">
        <v>99</v>
      </c>
      <c r="D71" s="34">
        <v>2090</v>
      </c>
      <c r="E71" s="34">
        <v>2049</v>
      </c>
      <c r="F71" s="34">
        <f>D71-D71*0.05</f>
        <v>1985.5</v>
      </c>
      <c r="G71" s="34">
        <f>D71-D71*0.1</f>
        <v>1881</v>
      </c>
      <c r="H71" s="33">
        <v>30</v>
      </c>
      <c r="I71" s="35"/>
      <c r="J71" s="35"/>
      <c r="K71" s="35"/>
      <c r="L71" s="35"/>
    </row>
    <row r="72" spans="1:12" ht="24.75">
      <c r="A72" s="54" t="s">
        <v>106</v>
      </c>
      <c r="B72" s="31" t="s">
        <v>88</v>
      </c>
      <c r="C72" s="32" t="s">
        <v>107</v>
      </c>
      <c r="D72" s="34">
        <v>2596</v>
      </c>
      <c r="E72" s="34">
        <v>2545</v>
      </c>
      <c r="F72" s="34">
        <v>2467</v>
      </c>
      <c r="G72" s="34">
        <v>2337</v>
      </c>
      <c r="H72" s="33">
        <v>45</v>
      </c>
      <c r="I72" s="35"/>
      <c r="J72" s="35"/>
      <c r="K72" s="35"/>
      <c r="L72" s="35"/>
    </row>
    <row r="73" spans="1:12" ht="24" customHeight="1">
      <c r="A73" s="54" t="s">
        <v>108</v>
      </c>
      <c r="B73" s="31" t="s">
        <v>101</v>
      </c>
      <c r="C73" s="32" t="s">
        <v>107</v>
      </c>
      <c r="D73" s="34">
        <v>2738</v>
      </c>
      <c r="E73" s="34">
        <v>2684</v>
      </c>
      <c r="F73" s="34">
        <v>2602</v>
      </c>
      <c r="G73" s="34">
        <v>2465</v>
      </c>
      <c r="H73" s="33">
        <v>45</v>
      </c>
      <c r="I73" s="35"/>
      <c r="J73" s="35"/>
      <c r="K73" s="35"/>
      <c r="L73" s="35"/>
    </row>
    <row r="74" spans="1:12" ht="24.75">
      <c r="A74" s="54" t="s">
        <v>109</v>
      </c>
      <c r="B74" s="31" t="s">
        <v>93</v>
      </c>
      <c r="C74" s="32" t="s">
        <v>107</v>
      </c>
      <c r="D74" s="34">
        <v>3029</v>
      </c>
      <c r="E74" s="34">
        <v>2969</v>
      </c>
      <c r="F74" s="34">
        <v>2878</v>
      </c>
      <c r="G74" s="34">
        <v>2727</v>
      </c>
      <c r="H74" s="33">
        <v>45</v>
      </c>
      <c r="I74" s="35"/>
      <c r="J74" s="35"/>
      <c r="K74" s="35"/>
      <c r="L74" s="35"/>
    </row>
    <row r="75" spans="1:12" ht="22.5" customHeight="1">
      <c r="A75" s="54" t="s">
        <v>110</v>
      </c>
      <c r="B75" s="31" t="s">
        <v>88</v>
      </c>
      <c r="C75" s="32" t="s">
        <v>111</v>
      </c>
      <c r="D75" s="34">
        <v>3451</v>
      </c>
      <c r="E75" s="34">
        <v>3382</v>
      </c>
      <c r="F75" s="34">
        <v>3279</v>
      </c>
      <c r="G75" s="34">
        <v>3106</v>
      </c>
      <c r="H75" s="33">
        <v>63</v>
      </c>
      <c r="I75" s="35"/>
      <c r="J75" s="35"/>
      <c r="K75" s="35"/>
      <c r="L75" s="35"/>
    </row>
    <row r="76" spans="1:12" ht="26.25" customHeight="1">
      <c r="A76" s="54" t="s">
        <v>112</v>
      </c>
      <c r="B76" s="31" t="s">
        <v>101</v>
      </c>
      <c r="C76" s="32" t="s">
        <v>111</v>
      </c>
      <c r="D76" s="34">
        <v>3516</v>
      </c>
      <c r="E76" s="34">
        <v>3446</v>
      </c>
      <c r="F76" s="34">
        <v>3341</v>
      </c>
      <c r="G76" s="34">
        <v>3165</v>
      </c>
      <c r="H76" s="33">
        <v>63</v>
      </c>
      <c r="I76" s="35"/>
      <c r="J76" s="35"/>
      <c r="K76" s="35"/>
      <c r="L76" s="35"/>
    </row>
    <row r="77" spans="1:12" ht="24.75">
      <c r="A77" s="54" t="s">
        <v>113</v>
      </c>
      <c r="B77" s="31" t="s">
        <v>93</v>
      </c>
      <c r="C77" s="32" t="s">
        <v>111</v>
      </c>
      <c r="D77" s="34">
        <v>3580</v>
      </c>
      <c r="E77" s="34">
        <v>3509</v>
      </c>
      <c r="F77" s="34">
        <v>3401</v>
      </c>
      <c r="G77" s="34">
        <f>D77-D77*0.1</f>
        <v>3222</v>
      </c>
      <c r="H77" s="33">
        <v>63</v>
      </c>
      <c r="I77" s="35"/>
      <c r="J77" s="35"/>
      <c r="K77" s="35"/>
      <c r="L77" s="35"/>
    </row>
    <row r="78" spans="1:12" ht="22.5" customHeight="1">
      <c r="A78" s="54" t="s">
        <v>114</v>
      </c>
      <c r="B78" s="31" t="s">
        <v>115</v>
      </c>
      <c r="C78" s="32" t="s">
        <v>116</v>
      </c>
      <c r="D78" s="34">
        <v>1309</v>
      </c>
      <c r="E78" s="34">
        <v>1283</v>
      </c>
      <c r="F78" s="34">
        <v>1244</v>
      </c>
      <c r="G78" s="34">
        <v>1179</v>
      </c>
      <c r="H78" s="33">
        <v>26</v>
      </c>
      <c r="I78" s="35"/>
      <c r="J78" s="35"/>
      <c r="K78" s="35"/>
      <c r="L78" s="35"/>
    </row>
    <row r="79" spans="1:12" ht="24" customHeight="1">
      <c r="A79" s="54" t="s">
        <v>117</v>
      </c>
      <c r="B79" s="31" t="s">
        <v>101</v>
      </c>
      <c r="C79" s="32" t="s">
        <v>116</v>
      </c>
      <c r="D79" s="34">
        <v>1175</v>
      </c>
      <c r="E79" s="34">
        <f aca="true" t="shared" si="16" ref="E79:E80">D79-D79*0.02</f>
        <v>1151.5</v>
      </c>
      <c r="F79" s="34">
        <v>1117</v>
      </c>
      <c r="G79" s="34">
        <v>1058</v>
      </c>
      <c r="H79" s="33">
        <v>26</v>
      </c>
      <c r="I79" s="35"/>
      <c r="J79" s="35"/>
      <c r="K79" s="35"/>
      <c r="L79" s="35"/>
    </row>
    <row r="80" spans="1:12" ht="24.75">
      <c r="A80" s="54" t="s">
        <v>118</v>
      </c>
      <c r="B80" s="31" t="s">
        <v>93</v>
      </c>
      <c r="C80" s="32" t="s">
        <v>116</v>
      </c>
      <c r="D80" s="34">
        <v>1320</v>
      </c>
      <c r="E80" s="34">
        <f t="shared" si="16"/>
        <v>1293.6</v>
      </c>
      <c r="F80" s="34">
        <f aca="true" t="shared" si="17" ref="F80:F81">D80-D80*0.05</f>
        <v>1254</v>
      </c>
      <c r="G80" s="34">
        <f>D80-D80*0.1</f>
        <v>1188</v>
      </c>
      <c r="H80" s="33">
        <v>26</v>
      </c>
      <c r="I80" s="35"/>
      <c r="J80" s="35"/>
      <c r="K80" s="35"/>
      <c r="L80" s="35"/>
    </row>
    <row r="81" spans="1:12" ht="24.75" customHeight="1">
      <c r="A81" s="54" t="s">
        <v>119</v>
      </c>
      <c r="B81" s="31" t="s">
        <v>115</v>
      </c>
      <c r="C81" s="32" t="s">
        <v>116</v>
      </c>
      <c r="D81" s="34">
        <v>1969</v>
      </c>
      <c r="E81" s="34">
        <v>1930</v>
      </c>
      <c r="F81" s="34">
        <f t="shared" si="17"/>
        <v>1870.55</v>
      </c>
      <c r="G81" s="34">
        <v>1773</v>
      </c>
      <c r="H81" s="33">
        <v>26</v>
      </c>
      <c r="I81" s="35"/>
      <c r="J81" s="35"/>
      <c r="K81" s="35"/>
      <c r="L81" s="35"/>
    </row>
    <row r="82" spans="1:12" ht="24" customHeight="1">
      <c r="A82" s="54" t="s">
        <v>120</v>
      </c>
      <c r="B82" s="31" t="s">
        <v>101</v>
      </c>
      <c r="C82" s="32" t="s">
        <v>116</v>
      </c>
      <c r="D82" s="34">
        <v>2016</v>
      </c>
      <c r="E82" s="34">
        <v>1976</v>
      </c>
      <c r="F82" s="34">
        <v>1916</v>
      </c>
      <c r="G82" s="34">
        <v>1815</v>
      </c>
      <c r="H82" s="33">
        <v>26</v>
      </c>
      <c r="I82" s="35"/>
      <c r="J82" s="35"/>
      <c r="K82" s="35"/>
      <c r="L82" s="35"/>
    </row>
    <row r="83" spans="1:12" ht="24.75">
      <c r="A83" s="54" t="s">
        <v>121</v>
      </c>
      <c r="B83" s="31" t="s">
        <v>93</v>
      </c>
      <c r="C83" s="32" t="s">
        <v>116</v>
      </c>
      <c r="D83" s="34">
        <v>2090</v>
      </c>
      <c r="E83" s="34">
        <v>2049</v>
      </c>
      <c r="F83" s="34">
        <f>D83-D83*0.05</f>
        <v>1985.5</v>
      </c>
      <c r="G83" s="34">
        <f>D83-D83*0.1</f>
        <v>1881</v>
      </c>
      <c r="H83" s="33">
        <v>26</v>
      </c>
      <c r="I83" s="35"/>
      <c r="J83" s="35"/>
      <c r="K83" s="35"/>
      <c r="L83" s="35"/>
    </row>
    <row r="84" spans="1:12" ht="24.75">
      <c r="A84" s="54" t="s">
        <v>122</v>
      </c>
      <c r="B84" s="31" t="s">
        <v>88</v>
      </c>
      <c r="C84" s="32" t="s">
        <v>116</v>
      </c>
      <c r="D84" s="34">
        <v>1040</v>
      </c>
      <c r="E84" s="34">
        <v>1020</v>
      </c>
      <c r="F84" s="34">
        <v>988</v>
      </c>
      <c r="G84" s="34">
        <v>936</v>
      </c>
      <c r="H84" s="33">
        <v>25</v>
      </c>
      <c r="I84" s="35"/>
      <c r="J84" s="35"/>
      <c r="K84" s="35"/>
      <c r="L84" s="35"/>
    </row>
    <row r="85" spans="1:12" ht="14.25">
      <c r="A85" s="54" t="s">
        <v>123</v>
      </c>
      <c r="B85" s="31" t="s">
        <v>101</v>
      </c>
      <c r="C85" s="32" t="s">
        <v>116</v>
      </c>
      <c r="D85" s="34">
        <v>1078</v>
      </c>
      <c r="E85" s="34">
        <v>1057</v>
      </c>
      <c r="F85" s="34">
        <v>1025</v>
      </c>
      <c r="G85" s="34">
        <v>971</v>
      </c>
      <c r="H85" s="33">
        <v>25</v>
      </c>
      <c r="I85" s="35"/>
      <c r="J85" s="35"/>
      <c r="K85" s="35"/>
      <c r="L85" s="35"/>
    </row>
    <row r="86" spans="1:12" ht="24.75">
      <c r="A86" s="54" t="s">
        <v>124</v>
      </c>
      <c r="B86" s="31" t="s">
        <v>93</v>
      </c>
      <c r="C86" s="32" t="s">
        <v>116</v>
      </c>
      <c r="D86" s="34">
        <v>1105</v>
      </c>
      <c r="E86" s="34">
        <f aca="true" t="shared" si="18" ref="E86:E87">D86-D86*0.02</f>
        <v>1082.9</v>
      </c>
      <c r="F86" s="34">
        <f>D86-D86*0.05</f>
        <v>1049.75</v>
      </c>
      <c r="G86" s="34">
        <f>D86-D86*0.1</f>
        <v>994.5</v>
      </c>
      <c r="H86" s="33">
        <v>25</v>
      </c>
      <c r="I86" s="35"/>
      <c r="J86" s="35"/>
      <c r="K86" s="35"/>
      <c r="L86" s="35"/>
    </row>
    <row r="87" spans="1:12" ht="23.25" customHeight="1">
      <c r="A87" s="54" t="s">
        <v>125</v>
      </c>
      <c r="B87" s="31" t="s">
        <v>88</v>
      </c>
      <c r="C87" s="32" t="s">
        <v>126</v>
      </c>
      <c r="D87" s="34">
        <v>3474</v>
      </c>
      <c r="E87" s="34">
        <f t="shared" si="18"/>
        <v>3404.52</v>
      </c>
      <c r="F87" s="34">
        <v>3301</v>
      </c>
      <c r="G87" s="34">
        <v>3127</v>
      </c>
      <c r="H87" s="33">
        <v>41</v>
      </c>
      <c r="I87" s="35"/>
      <c r="J87" s="35"/>
      <c r="K87" s="35"/>
      <c r="L87" s="35"/>
    </row>
    <row r="88" spans="1:12" ht="14.25">
      <c r="A88" s="54" t="s">
        <v>127</v>
      </c>
      <c r="B88" s="31" t="s">
        <v>101</v>
      </c>
      <c r="C88" s="32" t="s">
        <v>126</v>
      </c>
      <c r="D88" s="34">
        <v>3607</v>
      </c>
      <c r="E88" s="34">
        <v>3535</v>
      </c>
      <c r="F88" s="34">
        <v>3427</v>
      </c>
      <c r="G88" s="34">
        <v>3247</v>
      </c>
      <c r="H88" s="33">
        <v>41</v>
      </c>
      <c r="I88" s="35"/>
      <c r="J88" s="35"/>
      <c r="K88" s="35"/>
      <c r="L88" s="35"/>
    </row>
    <row r="89" spans="1:12" ht="24.75">
      <c r="A89" s="54" t="s">
        <v>128</v>
      </c>
      <c r="B89" s="31" t="s">
        <v>93</v>
      </c>
      <c r="C89" s="32" t="s">
        <v>126</v>
      </c>
      <c r="D89" s="34">
        <v>3623</v>
      </c>
      <c r="E89" s="34">
        <v>3551</v>
      </c>
      <c r="F89" s="34">
        <v>3442</v>
      </c>
      <c r="G89" s="34">
        <v>3261</v>
      </c>
      <c r="H89" s="33">
        <v>41</v>
      </c>
      <c r="I89" s="35"/>
      <c r="J89" s="35"/>
      <c r="K89" s="35"/>
      <c r="L89" s="35"/>
    </row>
    <row r="90" spans="1:12" ht="26.25">
      <c r="A90" s="54" t="s">
        <v>129</v>
      </c>
      <c r="B90" s="31" t="s">
        <v>130</v>
      </c>
      <c r="C90" s="32"/>
      <c r="D90" s="34">
        <v>352</v>
      </c>
      <c r="E90" s="34">
        <f>D90-D90*0.02</f>
        <v>344.96</v>
      </c>
      <c r="F90" s="34">
        <v>335</v>
      </c>
      <c r="G90" s="34">
        <f aca="true" t="shared" si="19" ref="G90:G94">D90-D90*0.1</f>
        <v>316.8</v>
      </c>
      <c r="H90" s="33"/>
      <c r="I90" s="35"/>
      <c r="J90" s="35"/>
      <c r="K90" s="35"/>
      <c r="L90" s="35"/>
    </row>
    <row r="91" spans="1:12" ht="26.25">
      <c r="A91" s="54" t="s">
        <v>131</v>
      </c>
      <c r="B91" s="31" t="s">
        <v>130</v>
      </c>
      <c r="C91" s="32"/>
      <c r="D91" s="34">
        <v>385</v>
      </c>
      <c r="E91" s="34">
        <v>378</v>
      </c>
      <c r="F91" s="34">
        <f>D91-D91*0.05</f>
        <v>365.75</v>
      </c>
      <c r="G91" s="34">
        <f t="shared" si="19"/>
        <v>346.5</v>
      </c>
      <c r="H91" s="33"/>
      <c r="I91" s="35"/>
      <c r="J91" s="35"/>
      <c r="K91" s="35"/>
      <c r="L91" s="35"/>
    </row>
    <row r="92" spans="1:12" ht="26.25">
      <c r="A92" s="54" t="s">
        <v>132</v>
      </c>
      <c r="B92" s="31" t="s">
        <v>130</v>
      </c>
      <c r="C92" s="32"/>
      <c r="D92" s="34">
        <v>413</v>
      </c>
      <c r="E92" s="34">
        <f>D92-D92*0.02</f>
        <v>404.74</v>
      </c>
      <c r="F92" s="34">
        <v>393</v>
      </c>
      <c r="G92" s="34">
        <f t="shared" si="19"/>
        <v>371.7</v>
      </c>
      <c r="H92" s="33"/>
      <c r="I92" s="35"/>
      <c r="J92" s="35"/>
      <c r="K92" s="35"/>
      <c r="L92" s="35"/>
    </row>
    <row r="93" spans="1:12" ht="26.25">
      <c r="A93" s="54" t="s">
        <v>133</v>
      </c>
      <c r="B93" s="31" t="s">
        <v>130</v>
      </c>
      <c r="C93" s="32"/>
      <c r="D93" s="34">
        <v>473</v>
      </c>
      <c r="E93" s="34">
        <v>464</v>
      </c>
      <c r="F93" s="34">
        <v>450</v>
      </c>
      <c r="G93" s="34">
        <f t="shared" si="19"/>
        <v>425.7</v>
      </c>
      <c r="H93" s="33"/>
      <c r="I93" s="35"/>
      <c r="J93" s="35"/>
      <c r="K93" s="35"/>
      <c r="L93" s="35"/>
    </row>
    <row r="94" spans="1:12" ht="26.25">
      <c r="A94" s="54" t="s">
        <v>134</v>
      </c>
      <c r="B94" s="31" t="s">
        <v>130</v>
      </c>
      <c r="C94" s="32"/>
      <c r="D94" s="34">
        <v>512</v>
      </c>
      <c r="E94" s="34">
        <f>D94-D94*0.02</f>
        <v>501.76</v>
      </c>
      <c r="F94" s="34">
        <v>487</v>
      </c>
      <c r="G94" s="34">
        <f t="shared" si="19"/>
        <v>460.8</v>
      </c>
      <c r="H94" s="33"/>
      <c r="I94" s="35"/>
      <c r="J94" s="35"/>
      <c r="K94" s="35"/>
      <c r="L94" s="35"/>
    </row>
    <row r="95" spans="1:12" ht="22.5" customHeight="1">
      <c r="A95" s="54" t="s">
        <v>135</v>
      </c>
      <c r="B95" s="31" t="s">
        <v>130</v>
      </c>
      <c r="C95" s="32"/>
      <c r="D95" s="34">
        <v>546</v>
      </c>
      <c r="E95" s="34">
        <v>536</v>
      </c>
      <c r="F95" s="34">
        <v>519</v>
      </c>
      <c r="G95" s="34">
        <v>492</v>
      </c>
      <c r="H95" s="33"/>
      <c r="I95" s="35"/>
      <c r="J95" s="35"/>
      <c r="K95" s="35"/>
      <c r="L95" s="35"/>
    </row>
    <row r="96" spans="1:12" ht="26.25">
      <c r="A96" s="54" t="s">
        <v>136</v>
      </c>
      <c r="B96" s="31" t="s">
        <v>130</v>
      </c>
      <c r="C96" s="32"/>
      <c r="D96" s="34">
        <v>583</v>
      </c>
      <c r="E96" s="34">
        <v>572</v>
      </c>
      <c r="F96" s="34">
        <f>D96-D96*0.05</f>
        <v>553.85</v>
      </c>
      <c r="G96" s="34">
        <f>D96-D96*0.1</f>
        <v>524.7</v>
      </c>
      <c r="H96" s="33"/>
      <c r="I96" s="35"/>
      <c r="J96" s="35"/>
      <c r="K96" s="35"/>
      <c r="L96" s="35"/>
    </row>
    <row r="97" spans="1:12" ht="24.75">
      <c r="A97" s="54" t="s">
        <v>137</v>
      </c>
      <c r="B97" s="31" t="s">
        <v>130</v>
      </c>
      <c r="C97" s="32"/>
      <c r="D97" s="34">
        <v>645</v>
      </c>
      <c r="E97" s="34">
        <v>633</v>
      </c>
      <c r="F97" s="34">
        <v>613</v>
      </c>
      <c r="G97" s="34">
        <v>581</v>
      </c>
      <c r="H97" s="33"/>
      <c r="I97" s="35"/>
      <c r="J97" s="35"/>
      <c r="K97" s="35"/>
      <c r="L97" s="35"/>
    </row>
    <row r="98" spans="1:12" ht="26.25">
      <c r="A98" s="54" t="s">
        <v>138</v>
      </c>
      <c r="B98" s="31" t="s">
        <v>130</v>
      </c>
      <c r="C98" s="32"/>
      <c r="D98" s="34">
        <v>682</v>
      </c>
      <c r="E98" s="34">
        <v>669</v>
      </c>
      <c r="F98" s="34">
        <f aca="true" t="shared" si="20" ref="F98:F100">D98-D98*0.05</f>
        <v>647.9</v>
      </c>
      <c r="G98" s="34">
        <f aca="true" t="shared" si="21" ref="G98:G102">D98-D98*0.1</f>
        <v>613.8</v>
      </c>
      <c r="H98" s="33"/>
      <c r="I98" s="35"/>
      <c r="J98" s="35"/>
      <c r="K98" s="35"/>
      <c r="L98" s="35"/>
    </row>
    <row r="99" spans="1:12" ht="26.25">
      <c r="A99" s="54" t="s">
        <v>139</v>
      </c>
      <c r="B99" s="31" t="s">
        <v>130</v>
      </c>
      <c r="C99" s="32"/>
      <c r="D99" s="34">
        <v>310</v>
      </c>
      <c r="E99" s="34">
        <v>304</v>
      </c>
      <c r="F99" s="34">
        <f t="shared" si="20"/>
        <v>294.5</v>
      </c>
      <c r="G99" s="34">
        <f t="shared" si="21"/>
        <v>279</v>
      </c>
      <c r="H99" s="33"/>
      <c r="I99" s="35"/>
      <c r="J99" s="35"/>
      <c r="K99" s="35"/>
      <c r="L99" s="35"/>
    </row>
    <row r="100" spans="1:12" ht="18.75">
      <c r="A100" s="55" t="s">
        <v>140</v>
      </c>
      <c r="B100" s="55"/>
      <c r="C100" s="55"/>
      <c r="D100" s="55"/>
      <c r="E100" s="55">
        <f aca="true" t="shared" si="22" ref="E100:E102">D100-D100*0.02</f>
        <v>0</v>
      </c>
      <c r="F100" s="55">
        <f t="shared" si="20"/>
        <v>0</v>
      </c>
      <c r="G100" s="55">
        <f t="shared" si="21"/>
        <v>0</v>
      </c>
      <c r="H100" s="55"/>
      <c r="I100" s="35"/>
      <c r="J100" s="35"/>
      <c r="K100" s="35"/>
      <c r="L100" s="35"/>
    </row>
    <row r="101" spans="1:12" ht="27.75" customHeight="1">
      <c r="A101" s="54" t="s">
        <v>141</v>
      </c>
      <c r="B101" s="56" t="s">
        <v>142</v>
      </c>
      <c r="C101" s="57"/>
      <c r="D101" s="58">
        <v>275</v>
      </c>
      <c r="E101" s="34">
        <f t="shared" si="22"/>
        <v>269.5</v>
      </c>
      <c r="F101" s="34">
        <v>262</v>
      </c>
      <c r="G101" s="34">
        <f t="shared" si="21"/>
        <v>247.5</v>
      </c>
      <c r="H101" s="58">
        <v>2.2</v>
      </c>
      <c r="I101" s="35"/>
      <c r="J101" s="35"/>
      <c r="K101" s="35"/>
      <c r="L101" s="35"/>
    </row>
    <row r="102" spans="1:12" ht="26.25">
      <c r="A102" s="54" t="s">
        <v>143</v>
      </c>
      <c r="B102" s="56" t="s">
        <v>144</v>
      </c>
      <c r="C102" s="57"/>
      <c r="D102" s="58">
        <v>402</v>
      </c>
      <c r="E102" s="34">
        <f t="shared" si="22"/>
        <v>393.96</v>
      </c>
      <c r="F102" s="34">
        <f aca="true" t="shared" si="23" ref="F102:F103">D102-D102*0.05</f>
        <v>381.9</v>
      </c>
      <c r="G102" s="34">
        <f t="shared" si="21"/>
        <v>361.8</v>
      </c>
      <c r="H102" s="58">
        <v>3.2</v>
      </c>
      <c r="I102" s="35"/>
      <c r="J102" s="35"/>
      <c r="K102" s="35"/>
      <c r="L102" s="35"/>
    </row>
    <row r="103" spans="1:12" ht="25.5" customHeight="1">
      <c r="A103" s="54" t="s">
        <v>145</v>
      </c>
      <c r="B103" s="56" t="s">
        <v>142</v>
      </c>
      <c r="C103" s="57"/>
      <c r="D103" s="58">
        <v>429</v>
      </c>
      <c r="E103" s="34">
        <v>421</v>
      </c>
      <c r="F103" s="34">
        <f t="shared" si="23"/>
        <v>407.55</v>
      </c>
      <c r="G103" s="34">
        <v>387</v>
      </c>
      <c r="H103" s="58">
        <v>3.2</v>
      </c>
      <c r="I103" s="35"/>
      <c r="J103" s="35"/>
      <c r="K103" s="35"/>
      <c r="L103" s="35"/>
    </row>
    <row r="104" spans="1:12" ht="24" customHeight="1">
      <c r="A104" s="54" t="s">
        <v>146</v>
      </c>
      <c r="B104" s="56" t="s">
        <v>142</v>
      </c>
      <c r="C104" s="57"/>
      <c r="D104" s="58">
        <v>517</v>
      </c>
      <c r="E104" s="34">
        <f aca="true" t="shared" si="24" ref="E104:E105">D104-D104*0.02</f>
        <v>506.66</v>
      </c>
      <c r="F104" s="34">
        <v>492</v>
      </c>
      <c r="G104" s="34">
        <v>466</v>
      </c>
      <c r="H104" s="33">
        <v>4</v>
      </c>
      <c r="I104" s="35"/>
      <c r="J104" s="35"/>
      <c r="K104" s="35"/>
      <c r="L104" s="35"/>
    </row>
    <row r="105" spans="1:12" ht="26.25">
      <c r="A105" s="54" t="s">
        <v>147</v>
      </c>
      <c r="B105" s="56" t="s">
        <v>142</v>
      </c>
      <c r="C105" s="57"/>
      <c r="D105" s="58">
        <v>275</v>
      </c>
      <c r="E105" s="34">
        <f t="shared" si="24"/>
        <v>269.5</v>
      </c>
      <c r="F105" s="34">
        <v>262</v>
      </c>
      <c r="G105" s="34">
        <f aca="true" t="shared" si="25" ref="G105:G106">D105-D105*0.1</f>
        <v>247.5</v>
      </c>
      <c r="H105" s="58">
        <v>2.2</v>
      </c>
      <c r="I105" s="35"/>
      <c r="J105" s="35"/>
      <c r="K105" s="35"/>
      <c r="L105" s="35"/>
    </row>
    <row r="106" spans="1:12" ht="23.25" customHeight="1">
      <c r="A106" s="54" t="s">
        <v>148</v>
      </c>
      <c r="B106" s="56" t="s">
        <v>88</v>
      </c>
      <c r="C106" s="59" t="s">
        <v>149</v>
      </c>
      <c r="D106" s="58">
        <v>902</v>
      </c>
      <c r="E106" s="34">
        <v>884</v>
      </c>
      <c r="F106" s="34">
        <f aca="true" t="shared" si="26" ref="F106:F107">D106-D106*0.05</f>
        <v>856.9</v>
      </c>
      <c r="G106" s="34">
        <f t="shared" si="25"/>
        <v>811.8</v>
      </c>
      <c r="H106" s="58">
        <v>21</v>
      </c>
      <c r="I106" s="35"/>
      <c r="J106" s="35"/>
      <c r="K106" s="35"/>
      <c r="L106" s="35"/>
    </row>
    <row r="107" spans="1:12" ht="23.25" customHeight="1">
      <c r="A107" s="54" t="s">
        <v>150</v>
      </c>
      <c r="B107" s="56" t="s">
        <v>91</v>
      </c>
      <c r="C107" s="59" t="s">
        <v>149</v>
      </c>
      <c r="D107" s="58">
        <v>843</v>
      </c>
      <c r="E107" s="34">
        <v>827</v>
      </c>
      <c r="F107" s="34">
        <f t="shared" si="26"/>
        <v>800.85</v>
      </c>
      <c r="G107" s="34">
        <v>759</v>
      </c>
      <c r="H107" s="58">
        <v>21</v>
      </c>
      <c r="I107" s="35"/>
      <c r="J107" s="35"/>
      <c r="K107" s="35"/>
      <c r="L107" s="35"/>
    </row>
    <row r="108" spans="1:12" ht="26.25">
      <c r="A108" s="54" t="s">
        <v>151</v>
      </c>
      <c r="B108" s="56" t="s">
        <v>152</v>
      </c>
      <c r="C108" s="59" t="s">
        <v>149</v>
      </c>
      <c r="D108" s="58">
        <v>856</v>
      </c>
      <c r="E108" s="34">
        <v>839</v>
      </c>
      <c r="F108" s="34">
        <v>814</v>
      </c>
      <c r="G108" s="34">
        <v>771</v>
      </c>
      <c r="H108" s="58">
        <v>21</v>
      </c>
      <c r="I108" s="35"/>
      <c r="J108" s="35"/>
      <c r="K108" s="35"/>
      <c r="L108" s="35"/>
    </row>
    <row r="109" spans="1:12" ht="24" customHeight="1">
      <c r="A109" s="54" t="s">
        <v>153</v>
      </c>
      <c r="B109" s="56" t="s">
        <v>115</v>
      </c>
      <c r="C109" s="59" t="s">
        <v>154</v>
      </c>
      <c r="D109" s="58">
        <v>2068</v>
      </c>
      <c r="E109" s="34">
        <v>2027</v>
      </c>
      <c r="F109" s="34">
        <f aca="true" t="shared" si="27" ref="F109:F110">D109-D109*0.05</f>
        <v>1964.6</v>
      </c>
      <c r="G109" s="34">
        <v>1862</v>
      </c>
      <c r="H109" s="58">
        <v>28</v>
      </c>
      <c r="I109" s="35"/>
      <c r="J109" s="35"/>
      <c r="K109" s="35"/>
      <c r="L109" s="35"/>
    </row>
    <row r="110" spans="1:12" ht="24.75" customHeight="1">
      <c r="A110" s="54" t="s">
        <v>155</v>
      </c>
      <c r="B110" s="56" t="s">
        <v>91</v>
      </c>
      <c r="C110" s="59" t="s">
        <v>154</v>
      </c>
      <c r="D110" s="58">
        <v>1969</v>
      </c>
      <c r="E110" s="34">
        <v>1930</v>
      </c>
      <c r="F110" s="34">
        <f t="shared" si="27"/>
        <v>1870.55</v>
      </c>
      <c r="G110" s="34">
        <v>1773</v>
      </c>
      <c r="H110" s="58">
        <v>28</v>
      </c>
      <c r="I110" s="35"/>
      <c r="J110" s="35"/>
      <c r="K110" s="35"/>
      <c r="L110" s="35"/>
    </row>
    <row r="111" spans="1:12" ht="26.25">
      <c r="A111" s="54" t="s">
        <v>156</v>
      </c>
      <c r="B111" s="56" t="s">
        <v>152</v>
      </c>
      <c r="C111" s="59" t="s">
        <v>154</v>
      </c>
      <c r="D111" s="58">
        <v>2021</v>
      </c>
      <c r="E111" s="34">
        <v>1981</v>
      </c>
      <c r="F111" s="34">
        <v>1920</v>
      </c>
      <c r="G111" s="34">
        <v>1819</v>
      </c>
      <c r="H111" s="58">
        <v>28</v>
      </c>
      <c r="I111" s="35"/>
      <c r="J111" s="35"/>
      <c r="K111" s="35"/>
      <c r="L111" s="35"/>
    </row>
    <row r="112" spans="1:12" ht="24.75">
      <c r="A112" s="54" t="s">
        <v>157</v>
      </c>
      <c r="B112" s="56" t="s">
        <v>88</v>
      </c>
      <c r="C112" s="59" t="s">
        <v>158</v>
      </c>
      <c r="D112" s="58">
        <v>1295</v>
      </c>
      <c r="E112" s="34">
        <v>1270</v>
      </c>
      <c r="F112" s="34">
        <v>1231</v>
      </c>
      <c r="G112" s="34">
        <v>1166</v>
      </c>
      <c r="H112" s="58">
        <v>24</v>
      </c>
      <c r="I112" s="35"/>
      <c r="J112" s="35"/>
      <c r="K112" s="35"/>
      <c r="L112" s="35"/>
    </row>
    <row r="113" spans="1:12" ht="24.75" customHeight="1">
      <c r="A113" s="54" t="s">
        <v>159</v>
      </c>
      <c r="B113" s="56" t="s">
        <v>91</v>
      </c>
      <c r="C113" s="59" t="s">
        <v>158</v>
      </c>
      <c r="D113" s="58">
        <v>1316</v>
      </c>
      <c r="E113" s="34">
        <v>1290</v>
      </c>
      <c r="F113" s="34">
        <v>1251</v>
      </c>
      <c r="G113" s="34">
        <v>1185</v>
      </c>
      <c r="H113" s="58">
        <v>24</v>
      </c>
      <c r="I113" s="35"/>
      <c r="J113" s="35"/>
      <c r="K113" s="35"/>
      <c r="L113" s="35"/>
    </row>
    <row r="114" spans="1:12" ht="26.25">
      <c r="A114" s="54" t="s">
        <v>160</v>
      </c>
      <c r="B114" s="56" t="s">
        <v>152</v>
      </c>
      <c r="C114" s="59" t="s">
        <v>158</v>
      </c>
      <c r="D114" s="58">
        <v>1374</v>
      </c>
      <c r="E114" s="34">
        <v>1347</v>
      </c>
      <c r="F114" s="34">
        <v>1306</v>
      </c>
      <c r="G114" s="34">
        <v>1237</v>
      </c>
      <c r="H114" s="58">
        <v>24</v>
      </c>
      <c r="I114" s="35"/>
      <c r="J114" s="35"/>
      <c r="K114" s="35"/>
      <c r="L114" s="35"/>
    </row>
    <row r="115" spans="1:12" ht="24.75">
      <c r="A115" s="54" t="s">
        <v>161</v>
      </c>
      <c r="B115" s="56" t="s">
        <v>88</v>
      </c>
      <c r="C115" s="59" t="s">
        <v>162</v>
      </c>
      <c r="D115" s="58">
        <v>2786</v>
      </c>
      <c r="E115" s="34">
        <v>2731</v>
      </c>
      <c r="F115" s="34">
        <v>2647</v>
      </c>
      <c r="G115" s="34">
        <v>2508</v>
      </c>
      <c r="H115" s="58">
        <v>47</v>
      </c>
      <c r="I115" s="35"/>
      <c r="J115" s="35"/>
      <c r="K115" s="35"/>
      <c r="L115" s="35"/>
    </row>
    <row r="116" spans="1:12" ht="24.75" customHeight="1">
      <c r="A116" s="54" t="s">
        <v>163</v>
      </c>
      <c r="B116" s="56" t="s">
        <v>91</v>
      </c>
      <c r="C116" s="59" t="s">
        <v>162</v>
      </c>
      <c r="D116" s="58">
        <v>2849</v>
      </c>
      <c r="E116" s="34">
        <v>2793</v>
      </c>
      <c r="F116" s="34">
        <f>D116-D116*0.05</f>
        <v>2706.55</v>
      </c>
      <c r="G116" s="34">
        <v>2565</v>
      </c>
      <c r="H116" s="58">
        <v>47</v>
      </c>
      <c r="I116" s="35"/>
      <c r="J116" s="35"/>
      <c r="K116" s="35"/>
      <c r="L116" s="35"/>
    </row>
    <row r="117" spans="1:12" ht="26.25">
      <c r="A117" s="54" t="s">
        <v>164</v>
      </c>
      <c r="B117" s="56" t="s">
        <v>152</v>
      </c>
      <c r="C117" s="59" t="s">
        <v>162</v>
      </c>
      <c r="D117" s="58">
        <v>2979</v>
      </c>
      <c r="E117" s="34">
        <v>2920</v>
      </c>
      <c r="F117" s="34">
        <v>2831</v>
      </c>
      <c r="G117" s="34">
        <v>2682</v>
      </c>
      <c r="H117" s="58">
        <v>47</v>
      </c>
      <c r="I117" s="35"/>
      <c r="J117" s="35"/>
      <c r="K117" s="35"/>
      <c r="L117" s="35"/>
    </row>
    <row r="118" spans="1:12" ht="26.25">
      <c r="A118" s="54" t="s">
        <v>165</v>
      </c>
      <c r="B118" s="56" t="s">
        <v>88</v>
      </c>
      <c r="C118" s="59" t="s">
        <v>166</v>
      </c>
      <c r="D118" s="58">
        <v>3410</v>
      </c>
      <c r="E118" s="34">
        <f>D118-D118*0.02</f>
        <v>3341.8</v>
      </c>
      <c r="F118" s="34">
        <f aca="true" t="shared" si="28" ref="F118:F119">D118-D118*0.05</f>
        <v>3239.5</v>
      </c>
      <c r="G118" s="34">
        <f aca="true" t="shared" si="29" ref="G118:G119">D118-D118*0.1</f>
        <v>3069</v>
      </c>
      <c r="H118" s="58">
        <v>54</v>
      </c>
      <c r="I118" s="35"/>
      <c r="J118" s="35"/>
      <c r="K118" s="35"/>
      <c r="L118" s="35"/>
    </row>
    <row r="119" spans="1:12" ht="23.25" customHeight="1">
      <c r="A119" s="54" t="s">
        <v>167</v>
      </c>
      <c r="B119" s="56" t="s">
        <v>91</v>
      </c>
      <c r="C119" s="59" t="s">
        <v>166</v>
      </c>
      <c r="D119" s="58">
        <v>3410</v>
      </c>
      <c r="E119" s="34">
        <v>3342</v>
      </c>
      <c r="F119" s="34">
        <f t="shared" si="28"/>
        <v>3239.5</v>
      </c>
      <c r="G119" s="34">
        <f t="shared" si="29"/>
        <v>3069</v>
      </c>
      <c r="H119" s="58">
        <v>54</v>
      </c>
      <c r="I119" s="35"/>
      <c r="J119" s="35"/>
      <c r="K119" s="35"/>
      <c r="L119" s="35"/>
    </row>
    <row r="120" spans="1:12" ht="26.25">
      <c r="A120" s="54" t="s">
        <v>168</v>
      </c>
      <c r="B120" s="56" t="s">
        <v>152</v>
      </c>
      <c r="C120" s="59" t="s">
        <v>166</v>
      </c>
      <c r="D120" s="58">
        <v>3238</v>
      </c>
      <c r="E120" s="34">
        <v>3174</v>
      </c>
      <c r="F120" s="34">
        <v>3077</v>
      </c>
      <c r="G120" s="34">
        <v>2915</v>
      </c>
      <c r="H120" s="58">
        <v>54</v>
      </c>
      <c r="I120" s="35"/>
      <c r="J120" s="35"/>
      <c r="K120" s="35"/>
      <c r="L120" s="35"/>
    </row>
    <row r="121" spans="1:12" ht="22.5" customHeight="1">
      <c r="A121" s="54" t="s">
        <v>169</v>
      </c>
      <c r="B121" s="56" t="s">
        <v>88</v>
      </c>
      <c r="C121" s="59" t="s">
        <v>170</v>
      </c>
      <c r="D121" s="58">
        <v>3135</v>
      </c>
      <c r="E121" s="34">
        <v>3073</v>
      </c>
      <c r="F121" s="34">
        <v>2979</v>
      </c>
      <c r="G121" s="34">
        <f>D121-D121*0.1</f>
        <v>2821.5</v>
      </c>
      <c r="H121" s="58">
        <v>97</v>
      </c>
      <c r="I121" s="35"/>
      <c r="J121" s="35"/>
      <c r="K121" s="35"/>
      <c r="L121" s="35"/>
    </row>
    <row r="122" spans="1:12" ht="24" customHeight="1">
      <c r="A122" s="54" t="s">
        <v>171</v>
      </c>
      <c r="B122" s="56" t="s">
        <v>91</v>
      </c>
      <c r="C122" s="59" t="s">
        <v>170</v>
      </c>
      <c r="D122" s="58">
        <v>3267</v>
      </c>
      <c r="E122" s="34">
        <v>3202</v>
      </c>
      <c r="F122" s="34">
        <v>3104</v>
      </c>
      <c r="G122" s="34">
        <v>2941</v>
      </c>
      <c r="H122" s="58">
        <v>97</v>
      </c>
      <c r="I122" s="35"/>
      <c r="J122" s="35"/>
      <c r="K122" s="35"/>
      <c r="L122" s="35"/>
    </row>
    <row r="123" spans="1:12" ht="26.25">
      <c r="A123" s="54" t="s">
        <v>172</v>
      </c>
      <c r="B123" s="56" t="s">
        <v>152</v>
      </c>
      <c r="C123" s="59" t="s">
        <v>170</v>
      </c>
      <c r="D123" s="58">
        <v>3520</v>
      </c>
      <c r="E123" s="34">
        <f aca="true" t="shared" si="30" ref="E123:E126">D123-D123*0.02</f>
        <v>3449.6</v>
      </c>
      <c r="F123" s="34">
        <f>D123-D123*0.05</f>
        <v>3344</v>
      </c>
      <c r="G123" s="34">
        <f>D123-D123*0.1</f>
        <v>3168</v>
      </c>
      <c r="H123" s="58">
        <v>97</v>
      </c>
      <c r="I123" s="35"/>
      <c r="J123" s="35"/>
      <c r="K123" s="35"/>
      <c r="L123" s="35"/>
    </row>
    <row r="124" spans="1:12" ht="23.25" customHeight="1">
      <c r="A124" s="54" t="s">
        <v>173</v>
      </c>
      <c r="B124" s="56" t="s">
        <v>88</v>
      </c>
      <c r="C124" s="59" t="s">
        <v>174</v>
      </c>
      <c r="D124" s="58">
        <v>3355</v>
      </c>
      <c r="E124" s="34">
        <f t="shared" si="30"/>
        <v>3287.9</v>
      </c>
      <c r="F124" s="34">
        <v>3188</v>
      </c>
      <c r="G124" s="34">
        <v>3020</v>
      </c>
      <c r="H124" s="58">
        <v>46</v>
      </c>
      <c r="I124" s="35"/>
      <c r="J124" s="35"/>
      <c r="K124" s="35"/>
      <c r="L124" s="35"/>
    </row>
    <row r="125" spans="1:12" ht="23.25" customHeight="1">
      <c r="A125" s="54" t="s">
        <v>175</v>
      </c>
      <c r="B125" s="56" t="s">
        <v>91</v>
      </c>
      <c r="C125" s="59" t="s">
        <v>174</v>
      </c>
      <c r="D125" s="58">
        <v>3410</v>
      </c>
      <c r="E125" s="34">
        <f t="shared" si="30"/>
        <v>3341.8</v>
      </c>
      <c r="F125" s="34">
        <f>D125-D125*0.05</f>
        <v>3239.5</v>
      </c>
      <c r="G125" s="34">
        <f>D125-D125*0.1</f>
        <v>3069</v>
      </c>
      <c r="H125" s="58">
        <v>46</v>
      </c>
      <c r="I125" s="35"/>
      <c r="J125" s="35"/>
      <c r="K125" s="35"/>
      <c r="L125" s="35"/>
    </row>
    <row r="126" spans="1:12" ht="26.25">
      <c r="A126" s="54" t="s">
        <v>176</v>
      </c>
      <c r="B126" s="56" t="s">
        <v>152</v>
      </c>
      <c r="C126" s="59" t="s">
        <v>174</v>
      </c>
      <c r="D126" s="58">
        <v>3207</v>
      </c>
      <c r="E126" s="34">
        <f t="shared" si="30"/>
        <v>3142.86</v>
      </c>
      <c r="F126" s="34">
        <v>3047</v>
      </c>
      <c r="G126" s="34">
        <v>2887</v>
      </c>
      <c r="H126" s="58">
        <v>46</v>
      </c>
      <c r="I126" s="35"/>
      <c r="J126" s="35"/>
      <c r="K126" s="35"/>
      <c r="L126" s="35"/>
    </row>
    <row r="127" spans="1:12" ht="23.25" customHeight="1">
      <c r="A127" s="54" t="s">
        <v>177</v>
      </c>
      <c r="B127" s="56" t="s">
        <v>88</v>
      </c>
      <c r="C127" s="59" t="s">
        <v>178</v>
      </c>
      <c r="D127" s="58">
        <v>5247</v>
      </c>
      <c r="E127" s="34">
        <v>5143</v>
      </c>
      <c r="F127" s="34">
        <v>4985</v>
      </c>
      <c r="G127" s="34">
        <v>4723</v>
      </c>
      <c r="H127" s="58">
        <v>94</v>
      </c>
      <c r="I127" s="35"/>
      <c r="J127" s="35"/>
      <c r="K127" s="35"/>
      <c r="L127" s="35"/>
    </row>
    <row r="128" spans="1:12" ht="14.25">
      <c r="A128" s="54" t="s">
        <v>179</v>
      </c>
      <c r="B128" s="56" t="s">
        <v>91</v>
      </c>
      <c r="C128" s="59" t="s">
        <v>178</v>
      </c>
      <c r="D128" s="58">
        <v>4791</v>
      </c>
      <c r="E128" s="34">
        <v>4696</v>
      </c>
      <c r="F128" s="34">
        <v>4552</v>
      </c>
      <c r="G128" s="34">
        <f aca="true" t="shared" si="31" ref="G128:G129">D128-D128*0.1</f>
        <v>4311.9</v>
      </c>
      <c r="H128" s="58">
        <v>94</v>
      </c>
      <c r="I128" s="35"/>
      <c r="J128" s="35"/>
      <c r="K128" s="35"/>
      <c r="L128" s="35"/>
    </row>
    <row r="129" spans="1:12" ht="26.25">
      <c r="A129" s="54" t="s">
        <v>180</v>
      </c>
      <c r="B129" s="56" t="s">
        <v>152</v>
      </c>
      <c r="C129" s="59" t="s">
        <v>178</v>
      </c>
      <c r="D129" s="58">
        <v>5390</v>
      </c>
      <c r="E129" s="34">
        <v>5283</v>
      </c>
      <c r="F129" s="34">
        <f>D129-D129*0.05</f>
        <v>5120.5</v>
      </c>
      <c r="G129" s="34">
        <f t="shared" si="31"/>
        <v>4851</v>
      </c>
      <c r="H129" s="58">
        <v>94</v>
      </c>
      <c r="I129" s="35"/>
      <c r="J129" s="35"/>
      <c r="K129" s="35"/>
      <c r="L129" s="35"/>
    </row>
    <row r="130" spans="1:12" ht="24.75">
      <c r="A130" s="54" t="s">
        <v>181</v>
      </c>
      <c r="B130" s="56" t="s">
        <v>115</v>
      </c>
      <c r="C130" s="59" t="s">
        <v>182</v>
      </c>
      <c r="D130" s="58">
        <v>3416</v>
      </c>
      <c r="E130" s="34">
        <f>D130-D130*0.02</f>
        <v>3347.68</v>
      </c>
      <c r="F130" s="34">
        <v>3246</v>
      </c>
      <c r="G130" s="34">
        <v>3075</v>
      </c>
      <c r="H130" s="58">
        <v>74</v>
      </c>
      <c r="I130" s="35"/>
      <c r="J130" s="35"/>
      <c r="K130" s="35"/>
      <c r="L130" s="35"/>
    </row>
    <row r="131" spans="1:12" ht="14.25">
      <c r="A131" s="54" t="s">
        <v>183</v>
      </c>
      <c r="B131" s="56" t="s">
        <v>91</v>
      </c>
      <c r="C131" s="59" t="s">
        <v>182</v>
      </c>
      <c r="D131" s="58">
        <v>3496</v>
      </c>
      <c r="E131" s="34">
        <v>3427</v>
      </c>
      <c r="F131" s="34">
        <v>3322</v>
      </c>
      <c r="G131" s="34">
        <v>3147</v>
      </c>
      <c r="H131" s="58">
        <v>74</v>
      </c>
      <c r="I131" s="35"/>
      <c r="J131" s="35"/>
      <c r="K131" s="35"/>
      <c r="L131" s="35"/>
    </row>
    <row r="132" spans="1:12" ht="26.25">
      <c r="A132" s="54" t="s">
        <v>184</v>
      </c>
      <c r="B132" s="56" t="s">
        <v>152</v>
      </c>
      <c r="C132" s="59" t="s">
        <v>182</v>
      </c>
      <c r="D132" s="58">
        <v>3944</v>
      </c>
      <c r="E132" s="34">
        <v>3866</v>
      </c>
      <c r="F132" s="34">
        <f>D132-D132*0.05</f>
        <v>3746.8</v>
      </c>
      <c r="G132" s="34">
        <f>D132-D132*0.1</f>
        <v>3549.6</v>
      </c>
      <c r="H132" s="58">
        <v>74</v>
      </c>
      <c r="I132" s="35"/>
      <c r="J132" s="35"/>
      <c r="K132" s="35"/>
      <c r="L132" s="35"/>
    </row>
    <row r="133" spans="1:8" ht="18.75">
      <c r="A133" s="60" t="s">
        <v>185</v>
      </c>
      <c r="B133" s="61"/>
      <c r="C133" s="61"/>
      <c r="D133" s="61"/>
      <c r="E133" s="61"/>
      <c r="F133" s="61"/>
      <c r="G133" s="61"/>
      <c r="H133" s="61"/>
    </row>
    <row r="134" spans="1:12" ht="24.75">
      <c r="A134" s="54" t="s">
        <v>186</v>
      </c>
      <c r="B134" s="56" t="s">
        <v>187</v>
      </c>
      <c r="C134" s="59" t="s">
        <v>188</v>
      </c>
      <c r="D134" s="58">
        <v>8030</v>
      </c>
      <c r="E134" s="34">
        <v>7870</v>
      </c>
      <c r="F134" s="34">
        <v>7629</v>
      </c>
      <c r="G134" s="34">
        <v>7227</v>
      </c>
      <c r="H134" s="58">
        <v>162</v>
      </c>
      <c r="I134" s="35"/>
      <c r="J134" s="35"/>
      <c r="K134" s="35"/>
      <c r="L134" s="35"/>
    </row>
    <row r="135" spans="2:12" ht="12.75" hidden="1">
      <c r="B135"/>
      <c r="C135"/>
      <c r="I135" s="35"/>
      <c r="J135" s="35"/>
      <c r="K135" s="35"/>
      <c r="L135" s="35"/>
    </row>
    <row r="136" spans="2:12" ht="12.75" hidden="1">
      <c r="B136"/>
      <c r="C136"/>
      <c r="I136" s="35"/>
      <c r="J136" s="35"/>
      <c r="K136" s="35"/>
      <c r="L136" s="35"/>
    </row>
    <row r="137" spans="2:12" ht="12.75" customHeight="1" hidden="1">
      <c r="B137"/>
      <c r="C137"/>
      <c r="I137" s="35"/>
      <c r="J137" s="35"/>
      <c r="K137" s="35"/>
      <c r="L137" s="35"/>
    </row>
    <row r="138" spans="2:12" ht="12.75" hidden="1">
      <c r="B138"/>
      <c r="C138"/>
      <c r="I138" s="35"/>
      <c r="J138" s="35"/>
      <c r="K138" s="35"/>
      <c r="L138" s="35"/>
    </row>
    <row r="139" spans="2:12" ht="12.75" hidden="1">
      <c r="B139"/>
      <c r="C139"/>
      <c r="I139" s="35"/>
      <c r="J139" s="35"/>
      <c r="K139" s="35"/>
      <c r="L139" s="35"/>
    </row>
    <row r="140" spans="2:12" ht="12.75" hidden="1">
      <c r="B140"/>
      <c r="C140"/>
      <c r="I140" s="35"/>
      <c r="J140" s="35"/>
      <c r="K140" s="35"/>
      <c r="L140" s="35"/>
    </row>
    <row r="141" spans="2:12" ht="12.75" hidden="1">
      <c r="B141"/>
      <c r="C141"/>
      <c r="I141" s="35"/>
      <c r="J141" s="35"/>
      <c r="K141" s="35"/>
      <c r="L141" s="35"/>
    </row>
    <row r="142" spans="2:12" ht="12.75" customHeight="1" hidden="1">
      <c r="B142"/>
      <c r="C142"/>
      <c r="J142" s="35"/>
      <c r="K142" s="35"/>
      <c r="L142" s="35"/>
    </row>
    <row r="143" spans="2:12" ht="12.75" hidden="1">
      <c r="B143"/>
      <c r="C143"/>
      <c r="I143" s="35"/>
      <c r="J143" s="35"/>
      <c r="K143" s="35"/>
      <c r="L143" s="35"/>
    </row>
    <row r="144" spans="2:12" ht="12.75" hidden="1">
      <c r="B144"/>
      <c r="C144"/>
      <c r="J144" s="35"/>
      <c r="K144" s="35"/>
      <c r="L144" s="35"/>
    </row>
    <row r="145" spans="2:12" ht="12.75" hidden="1">
      <c r="B145"/>
      <c r="C145"/>
      <c r="I145" s="35"/>
      <c r="J145" s="35"/>
      <c r="K145" s="35"/>
      <c r="L145" s="35"/>
    </row>
    <row r="146" spans="2:12" ht="12.75" hidden="1">
      <c r="B146"/>
      <c r="C146"/>
      <c r="I146" s="35"/>
      <c r="J146" s="35"/>
      <c r="K146" s="35"/>
      <c r="L146" s="35"/>
    </row>
    <row r="147" spans="2:12" ht="12.75" hidden="1">
      <c r="B147"/>
      <c r="C147"/>
      <c r="I147" s="35"/>
      <c r="J147" s="35"/>
      <c r="K147" s="35"/>
      <c r="L147" s="35"/>
    </row>
    <row r="148" spans="2:12" ht="12.75" hidden="1">
      <c r="B148"/>
      <c r="C148"/>
      <c r="I148" s="35"/>
      <c r="J148" s="35"/>
      <c r="K148" s="35"/>
      <c r="L148" s="35"/>
    </row>
    <row r="149" spans="2:12" ht="12.75" hidden="1">
      <c r="B149"/>
      <c r="C149"/>
      <c r="I149" s="35"/>
      <c r="J149" s="35"/>
      <c r="K149" s="35"/>
      <c r="L149" s="35"/>
    </row>
    <row r="150" spans="2:12" ht="12.75" hidden="1">
      <c r="B150"/>
      <c r="C150"/>
      <c r="I150" s="35"/>
      <c r="J150" s="35"/>
      <c r="K150" s="35"/>
      <c r="L150" s="35"/>
    </row>
    <row r="151" spans="2:12" ht="12.75" customHeight="1" hidden="1">
      <c r="B151"/>
      <c r="C151"/>
      <c r="I151" s="35"/>
      <c r="J151" s="35"/>
      <c r="K151" s="35"/>
      <c r="L151" s="35"/>
    </row>
    <row r="152" spans="2:12" ht="12.75" hidden="1">
      <c r="B152"/>
      <c r="C152"/>
      <c r="I152" s="35"/>
      <c r="J152" s="35"/>
      <c r="K152" s="35"/>
      <c r="L152" s="35"/>
    </row>
    <row r="153" spans="2:12" ht="12.75" hidden="1">
      <c r="B153"/>
      <c r="C153"/>
      <c r="I153" s="35"/>
      <c r="J153" s="35"/>
      <c r="K153" s="35"/>
      <c r="L153" s="35"/>
    </row>
    <row r="154" spans="2:12" ht="12.75" hidden="1">
      <c r="B154"/>
      <c r="C154"/>
      <c r="I154" s="35"/>
      <c r="J154" s="35"/>
      <c r="K154" s="35"/>
      <c r="L154" s="35"/>
    </row>
    <row r="155" spans="2:12" ht="12.75" hidden="1">
      <c r="B155"/>
      <c r="C155"/>
      <c r="I155" s="35"/>
      <c r="J155" s="35"/>
      <c r="K155" s="35"/>
      <c r="L155" s="35"/>
    </row>
    <row r="156" spans="1:12" ht="24.75">
      <c r="A156" s="54" t="s">
        <v>189</v>
      </c>
      <c r="B156" s="56" t="s">
        <v>187</v>
      </c>
      <c r="C156" s="59" t="s">
        <v>190</v>
      </c>
      <c r="D156" s="58">
        <v>2530</v>
      </c>
      <c r="E156" s="34">
        <v>2480</v>
      </c>
      <c r="F156" s="34">
        <v>2404</v>
      </c>
      <c r="G156" s="34">
        <v>2277</v>
      </c>
      <c r="H156" s="58">
        <v>63</v>
      </c>
      <c r="I156" s="35"/>
      <c r="J156" s="35"/>
      <c r="K156" s="35"/>
      <c r="L156" s="35"/>
    </row>
    <row r="157" spans="1:12" ht="24.75">
      <c r="A157" s="54" t="s">
        <v>191</v>
      </c>
      <c r="B157" s="56" t="s">
        <v>187</v>
      </c>
      <c r="C157" s="59" t="s">
        <v>192</v>
      </c>
      <c r="D157" s="58">
        <v>3476</v>
      </c>
      <c r="E157" s="34">
        <v>3408</v>
      </c>
      <c r="F157" s="34">
        <v>3303</v>
      </c>
      <c r="G157" s="34">
        <v>3129</v>
      </c>
      <c r="H157" s="58" t="s">
        <v>193</v>
      </c>
      <c r="I157" s="35"/>
      <c r="J157" s="35"/>
      <c r="K157" s="35"/>
      <c r="L157" s="35"/>
    </row>
    <row r="158" spans="1:12" ht="24.75">
      <c r="A158" s="54" t="s">
        <v>194</v>
      </c>
      <c r="B158" s="56" t="s">
        <v>187</v>
      </c>
      <c r="C158" s="59" t="s">
        <v>192</v>
      </c>
      <c r="D158" s="58">
        <v>2552</v>
      </c>
      <c r="E158" s="34">
        <v>2502</v>
      </c>
      <c r="F158" s="34">
        <v>2425</v>
      </c>
      <c r="G158" s="34">
        <v>2296</v>
      </c>
      <c r="H158" s="58" t="s">
        <v>195</v>
      </c>
      <c r="I158" s="35"/>
      <c r="J158" s="35"/>
      <c r="K158" s="35"/>
      <c r="L158" s="35"/>
    </row>
    <row r="159" spans="1:12" ht="24.75">
      <c r="A159" s="54" t="s">
        <v>196</v>
      </c>
      <c r="B159" s="56" t="s">
        <v>187</v>
      </c>
      <c r="C159" s="59"/>
      <c r="D159" s="58">
        <v>605</v>
      </c>
      <c r="E159" s="34">
        <v>593</v>
      </c>
      <c r="F159" s="34">
        <v>575</v>
      </c>
      <c r="G159" s="34">
        <v>545</v>
      </c>
      <c r="H159" s="58" t="s">
        <v>197</v>
      </c>
      <c r="I159" s="35"/>
      <c r="J159" s="35"/>
      <c r="K159" s="35"/>
      <c r="L159" s="35"/>
    </row>
    <row r="160" spans="1:12" ht="22.5" customHeight="1">
      <c r="A160" s="54" t="s">
        <v>198</v>
      </c>
      <c r="B160" s="56" t="s">
        <v>187</v>
      </c>
      <c r="C160" s="59"/>
      <c r="D160" s="58">
        <v>440</v>
      </c>
      <c r="E160" s="34">
        <v>432</v>
      </c>
      <c r="F160" s="34">
        <v>418</v>
      </c>
      <c r="G160" s="34">
        <v>396</v>
      </c>
      <c r="H160" s="58">
        <v>13</v>
      </c>
      <c r="I160" s="35"/>
      <c r="J160" s="35"/>
      <c r="K160" s="35"/>
      <c r="L160" s="62"/>
    </row>
    <row r="161" spans="1:12" ht="18.75">
      <c r="A161" s="63" t="s">
        <v>199</v>
      </c>
      <c r="B161" s="64"/>
      <c r="C161" s="65"/>
      <c r="D161" s="66"/>
      <c r="E161" s="67"/>
      <c r="F161" s="67"/>
      <c r="G161" s="67"/>
      <c r="H161" s="68"/>
      <c r="I161" s="35"/>
      <c r="J161" s="35"/>
      <c r="K161" s="35"/>
      <c r="L161" s="35"/>
    </row>
    <row r="162" spans="1:12" ht="24.75">
      <c r="A162" s="54" t="s">
        <v>199</v>
      </c>
      <c r="B162" s="56" t="s">
        <v>187</v>
      </c>
      <c r="C162" s="59" t="s">
        <v>200</v>
      </c>
      <c r="D162" s="58">
        <v>9900</v>
      </c>
      <c r="E162" s="34">
        <v>9702</v>
      </c>
      <c r="F162" s="34">
        <v>9405</v>
      </c>
      <c r="G162" s="34">
        <v>8910</v>
      </c>
      <c r="H162" s="58">
        <v>232</v>
      </c>
      <c r="I162" s="35"/>
      <c r="J162" s="35"/>
      <c r="K162" s="35"/>
      <c r="L162" s="35"/>
    </row>
    <row r="163" spans="1:12" ht="18.75" customHeight="1">
      <c r="A163" s="69" t="s">
        <v>201</v>
      </c>
      <c r="B163" s="69"/>
      <c r="C163" s="69"/>
      <c r="D163" s="69"/>
      <c r="E163" s="69"/>
      <c r="F163" s="69"/>
      <c r="G163" s="69"/>
      <c r="H163" s="69"/>
      <c r="I163" s="35"/>
      <c r="J163" s="35"/>
      <c r="K163" s="35"/>
      <c r="L163" s="35"/>
    </row>
    <row r="164" spans="1:12" ht="24.75">
      <c r="A164" s="54" t="s">
        <v>201</v>
      </c>
      <c r="B164" s="56" t="s">
        <v>187</v>
      </c>
      <c r="C164" s="59" t="s">
        <v>202</v>
      </c>
      <c r="D164" s="58">
        <v>7480</v>
      </c>
      <c r="E164" s="34">
        <v>7331</v>
      </c>
      <c r="F164" s="34">
        <v>7106</v>
      </c>
      <c r="G164" s="34">
        <v>6732</v>
      </c>
      <c r="H164" s="58">
        <v>199</v>
      </c>
      <c r="I164" s="35"/>
      <c r="J164" s="35"/>
      <c r="K164" s="35"/>
      <c r="L164" s="35"/>
    </row>
    <row r="165" spans="1:12" ht="22.5" customHeight="1">
      <c r="A165" s="53" t="s">
        <v>203</v>
      </c>
      <c r="B165" s="70"/>
      <c r="C165" s="71"/>
      <c r="D165" s="72"/>
      <c r="E165" s="41"/>
      <c r="F165" s="41"/>
      <c r="G165" s="41"/>
      <c r="H165" s="72"/>
      <c r="I165" s="35"/>
      <c r="J165" s="35"/>
      <c r="K165" s="35"/>
      <c r="L165" s="35"/>
    </row>
    <row r="166" spans="1:12" ht="24.75">
      <c r="A166" s="54" t="s">
        <v>203</v>
      </c>
      <c r="B166" s="56" t="s">
        <v>187</v>
      </c>
      <c r="C166" s="59" t="s">
        <v>204</v>
      </c>
      <c r="D166" s="58">
        <v>7980</v>
      </c>
      <c r="E166" s="34">
        <v>7821</v>
      </c>
      <c r="F166" s="34">
        <v>7581</v>
      </c>
      <c r="G166" s="34">
        <v>7182</v>
      </c>
      <c r="H166" s="58">
        <v>213.5</v>
      </c>
      <c r="I166" s="35"/>
      <c r="J166" s="35"/>
      <c r="K166" s="35"/>
      <c r="L166" s="35"/>
    </row>
    <row r="167" spans="1:12" ht="18.75" customHeight="1">
      <c r="A167" s="53" t="s">
        <v>205</v>
      </c>
      <c r="B167" s="53"/>
      <c r="C167" s="53"/>
      <c r="D167" s="53"/>
      <c r="E167" s="53"/>
      <c r="F167" s="53"/>
      <c r="G167" s="53"/>
      <c r="H167" s="53"/>
      <c r="I167" s="35"/>
      <c r="J167" s="35"/>
      <c r="K167" s="35"/>
      <c r="L167" s="35"/>
    </row>
    <row r="168" spans="1:12" ht="14.25">
      <c r="A168" s="54" t="s">
        <v>206</v>
      </c>
      <c r="B168" s="56" t="s">
        <v>207</v>
      </c>
      <c r="C168" s="59" t="s">
        <v>208</v>
      </c>
      <c r="D168" s="58">
        <v>7000</v>
      </c>
      <c r="E168" s="34">
        <v>7000</v>
      </c>
      <c r="F168" s="34">
        <v>7000</v>
      </c>
      <c r="G168" s="34">
        <v>7000</v>
      </c>
      <c r="H168" s="58">
        <v>207</v>
      </c>
      <c r="I168" s="35"/>
      <c r="J168" s="35"/>
      <c r="K168" s="35"/>
      <c r="L168" s="35"/>
    </row>
    <row r="169" spans="1:12" ht="14.25">
      <c r="A169" s="54" t="s">
        <v>209</v>
      </c>
      <c r="B169" s="56" t="s">
        <v>210</v>
      </c>
      <c r="C169" s="59"/>
      <c r="D169" s="58">
        <v>2500</v>
      </c>
      <c r="E169" s="73">
        <v>2500</v>
      </c>
      <c r="F169" s="73">
        <v>2500</v>
      </c>
      <c r="G169" s="73">
        <v>2500</v>
      </c>
      <c r="H169" s="58">
        <v>57</v>
      </c>
      <c r="I169" s="35"/>
      <c r="J169" s="35"/>
      <c r="K169" s="35"/>
      <c r="L169" s="35"/>
    </row>
    <row r="170" spans="1:12" ht="14.25">
      <c r="A170" s="54" t="s">
        <v>211</v>
      </c>
      <c r="B170" s="56" t="s">
        <v>207</v>
      </c>
      <c r="C170" s="59" t="s">
        <v>212</v>
      </c>
      <c r="D170" s="58">
        <v>2145</v>
      </c>
      <c r="E170" s="34">
        <v>2103</v>
      </c>
      <c r="F170" s="34">
        <v>2038</v>
      </c>
      <c r="G170" s="34">
        <v>1931</v>
      </c>
      <c r="H170" s="58">
        <v>58</v>
      </c>
      <c r="I170" s="35"/>
      <c r="J170" s="35"/>
      <c r="K170" s="35"/>
      <c r="L170" s="35"/>
    </row>
    <row r="171" spans="1:12" ht="14.25">
      <c r="A171" s="54" t="s">
        <v>213</v>
      </c>
      <c r="B171" s="56" t="s">
        <v>210</v>
      </c>
      <c r="C171" s="59"/>
      <c r="D171" s="58">
        <v>770</v>
      </c>
      <c r="E171" s="34">
        <v>755</v>
      </c>
      <c r="F171" s="34">
        <v>732</v>
      </c>
      <c r="G171" s="34">
        <v>693</v>
      </c>
      <c r="H171" s="58">
        <v>25</v>
      </c>
      <c r="I171" s="35"/>
      <c r="J171" s="35"/>
      <c r="K171" s="35"/>
      <c r="L171" s="35"/>
    </row>
    <row r="172" spans="1:12" ht="14.25">
      <c r="A172" s="54" t="s">
        <v>214</v>
      </c>
      <c r="B172" s="56" t="s">
        <v>207</v>
      </c>
      <c r="C172" s="59"/>
      <c r="D172" s="58">
        <v>677</v>
      </c>
      <c r="E172" s="34">
        <v>664</v>
      </c>
      <c r="F172" s="34">
        <v>644</v>
      </c>
      <c r="G172" s="34">
        <v>610</v>
      </c>
      <c r="H172" s="58">
        <v>23</v>
      </c>
      <c r="I172" s="35"/>
      <c r="J172" s="35"/>
      <c r="K172" s="35"/>
      <c r="L172" s="35"/>
    </row>
    <row r="173" spans="1:12" ht="14.25">
      <c r="A173" s="54" t="s">
        <v>215</v>
      </c>
      <c r="B173" s="56" t="s">
        <v>207</v>
      </c>
      <c r="C173" s="59"/>
      <c r="D173" s="58">
        <v>506</v>
      </c>
      <c r="E173" s="34">
        <v>496</v>
      </c>
      <c r="F173" s="34">
        <v>481</v>
      </c>
      <c r="G173" s="34">
        <v>456</v>
      </c>
      <c r="H173" s="58">
        <v>17</v>
      </c>
      <c r="I173" s="35"/>
      <c r="J173" s="35"/>
      <c r="K173" s="35"/>
      <c r="L173" s="35"/>
    </row>
    <row r="174" spans="1:12" ht="18.75" customHeight="1">
      <c r="A174" s="53" t="s">
        <v>216</v>
      </c>
      <c r="B174" s="53"/>
      <c r="C174" s="53"/>
      <c r="D174" s="53"/>
      <c r="E174" s="53"/>
      <c r="F174" s="53"/>
      <c r="G174" s="53"/>
      <c r="H174" s="53"/>
      <c r="I174" s="35"/>
      <c r="J174" s="35"/>
      <c r="K174" s="35"/>
      <c r="L174" s="35"/>
    </row>
    <row r="175" spans="1:12" ht="14.25">
      <c r="A175" s="54" t="s">
        <v>217</v>
      </c>
      <c r="B175" s="56" t="s">
        <v>218</v>
      </c>
      <c r="C175" s="59" t="s">
        <v>219</v>
      </c>
      <c r="D175" s="58">
        <v>5800</v>
      </c>
      <c r="E175" s="73">
        <v>5800</v>
      </c>
      <c r="F175" s="73">
        <v>5800</v>
      </c>
      <c r="G175" s="73">
        <v>5800</v>
      </c>
      <c r="H175" s="58">
        <v>150.8</v>
      </c>
      <c r="I175" s="35"/>
      <c r="J175" s="35"/>
      <c r="K175" s="35"/>
      <c r="L175" s="35"/>
    </row>
    <row r="176" spans="1:12" ht="14.25">
      <c r="A176" s="54" t="s">
        <v>220</v>
      </c>
      <c r="B176" s="56" t="s">
        <v>207</v>
      </c>
      <c r="C176" s="59" t="s">
        <v>221</v>
      </c>
      <c r="D176" s="58">
        <v>2075</v>
      </c>
      <c r="E176" s="73">
        <v>2075</v>
      </c>
      <c r="F176" s="73">
        <v>2075</v>
      </c>
      <c r="G176" s="73">
        <v>2075</v>
      </c>
      <c r="H176" s="58">
        <v>44.6</v>
      </c>
      <c r="I176" s="35"/>
      <c r="J176" s="35"/>
      <c r="K176" s="35"/>
      <c r="L176" s="35"/>
    </row>
    <row r="177" spans="1:12" ht="14.25">
      <c r="A177" s="54" t="s">
        <v>222</v>
      </c>
      <c r="B177" s="56" t="s">
        <v>207</v>
      </c>
      <c r="C177" s="59" t="s">
        <v>223</v>
      </c>
      <c r="D177" s="58">
        <v>2900</v>
      </c>
      <c r="E177" s="73">
        <v>2900</v>
      </c>
      <c r="F177" s="73">
        <v>2900</v>
      </c>
      <c r="G177" s="73">
        <v>2900</v>
      </c>
      <c r="H177" s="58">
        <v>62.3</v>
      </c>
      <c r="I177" s="35"/>
      <c r="J177" s="35"/>
      <c r="K177" s="35"/>
      <c r="L177" s="35"/>
    </row>
    <row r="178" spans="1:12" ht="14.25">
      <c r="A178" s="54" t="s">
        <v>224</v>
      </c>
      <c r="B178" s="56" t="s">
        <v>210</v>
      </c>
      <c r="C178" s="59"/>
      <c r="D178" s="58">
        <v>220</v>
      </c>
      <c r="E178" s="73">
        <v>220</v>
      </c>
      <c r="F178" s="73">
        <v>220</v>
      </c>
      <c r="G178" s="73">
        <v>220</v>
      </c>
      <c r="H178" s="58">
        <v>6.9</v>
      </c>
      <c r="I178" s="35"/>
      <c r="J178" s="35"/>
      <c r="K178" s="35"/>
      <c r="L178" s="35"/>
    </row>
    <row r="179" spans="1:12" ht="14.25">
      <c r="A179" s="54" t="s">
        <v>225</v>
      </c>
      <c r="B179" s="56" t="s">
        <v>210</v>
      </c>
      <c r="C179" s="59"/>
      <c r="D179" s="58">
        <v>300</v>
      </c>
      <c r="E179" s="73">
        <v>300</v>
      </c>
      <c r="F179" s="73">
        <v>300</v>
      </c>
      <c r="G179" s="73">
        <v>300</v>
      </c>
      <c r="H179" s="58">
        <v>7</v>
      </c>
      <c r="I179" s="35"/>
      <c r="J179" s="35"/>
      <c r="K179" s="35"/>
      <c r="L179" s="35"/>
    </row>
    <row r="180" spans="1:12" ht="18.75" customHeight="1">
      <c r="A180" s="74" t="s">
        <v>226</v>
      </c>
      <c r="B180" s="74"/>
      <c r="C180" s="74"/>
      <c r="D180" s="74"/>
      <c r="E180" s="74"/>
      <c r="F180" s="74"/>
      <c r="G180" s="74"/>
      <c r="H180" s="74"/>
      <c r="I180" s="35"/>
      <c r="J180" s="35"/>
      <c r="K180" s="35"/>
      <c r="L180" s="35"/>
    </row>
    <row r="181" spans="1:12" ht="24.75">
      <c r="A181" s="54" t="s">
        <v>227</v>
      </c>
      <c r="B181" s="56" t="s">
        <v>228</v>
      </c>
      <c r="C181" s="59" t="s">
        <v>229</v>
      </c>
      <c r="D181" s="58">
        <v>6150</v>
      </c>
      <c r="E181" s="73">
        <v>6150</v>
      </c>
      <c r="F181" s="73">
        <v>6150</v>
      </c>
      <c r="G181" s="73">
        <v>6150</v>
      </c>
      <c r="H181" s="58">
        <v>127.1</v>
      </c>
      <c r="I181" s="35"/>
      <c r="J181" s="35"/>
      <c r="K181" s="35"/>
      <c r="L181" s="35"/>
    </row>
    <row r="182" spans="1:12" ht="24.75">
      <c r="A182" s="54" t="s">
        <v>230</v>
      </c>
      <c r="B182" s="56" t="s">
        <v>228</v>
      </c>
      <c r="C182" s="59" t="s">
        <v>231</v>
      </c>
      <c r="D182" s="58">
        <v>2625</v>
      </c>
      <c r="E182" s="73">
        <v>2625</v>
      </c>
      <c r="F182" s="73">
        <v>2625</v>
      </c>
      <c r="G182" s="73">
        <v>2625</v>
      </c>
      <c r="H182" s="58">
        <v>60.3</v>
      </c>
      <c r="I182" s="35"/>
      <c r="J182" s="35"/>
      <c r="K182" s="35"/>
      <c r="L182" s="35"/>
    </row>
    <row r="183" spans="1:12" ht="24.75">
      <c r="A183" s="54" t="s">
        <v>232</v>
      </c>
      <c r="B183" s="56" t="s">
        <v>228</v>
      </c>
      <c r="C183" s="59" t="s">
        <v>233</v>
      </c>
      <c r="D183" s="58">
        <v>250</v>
      </c>
      <c r="E183" s="73">
        <v>250</v>
      </c>
      <c r="F183" s="73">
        <v>250</v>
      </c>
      <c r="G183" s="73">
        <v>250</v>
      </c>
      <c r="H183" s="58">
        <v>8.1</v>
      </c>
      <c r="I183" s="35"/>
      <c r="J183" s="35"/>
      <c r="K183" s="35"/>
      <c r="L183" s="35"/>
    </row>
    <row r="184" spans="1:12" ht="18.75" customHeight="1">
      <c r="A184" s="53" t="s">
        <v>234</v>
      </c>
      <c r="B184" s="53"/>
      <c r="C184" s="53"/>
      <c r="D184" s="53"/>
      <c r="E184" s="53"/>
      <c r="F184" s="53"/>
      <c r="G184" s="53"/>
      <c r="H184" s="53"/>
      <c r="I184" s="35"/>
      <c r="J184" s="35"/>
      <c r="K184" s="35"/>
      <c r="L184" s="35"/>
    </row>
    <row r="185" spans="1:12" ht="14.25">
      <c r="A185" s="54" t="s">
        <v>235</v>
      </c>
      <c r="B185" s="56" t="s">
        <v>236</v>
      </c>
      <c r="C185" s="59" t="s">
        <v>237</v>
      </c>
      <c r="D185" s="58">
        <v>4600</v>
      </c>
      <c r="E185" s="73">
        <v>4600</v>
      </c>
      <c r="F185" s="73">
        <v>4600</v>
      </c>
      <c r="G185" s="73">
        <v>4600</v>
      </c>
      <c r="H185" s="58">
        <v>111</v>
      </c>
      <c r="I185" s="35"/>
      <c r="J185" s="35"/>
      <c r="K185" s="35"/>
      <c r="L185" s="35"/>
    </row>
    <row r="186" spans="1:12" ht="14.25">
      <c r="A186" s="54" t="s">
        <v>238</v>
      </c>
      <c r="B186" s="56" t="s">
        <v>236</v>
      </c>
      <c r="C186" s="59" t="s">
        <v>239</v>
      </c>
      <c r="D186" s="58">
        <v>2300</v>
      </c>
      <c r="E186" s="73">
        <v>2300</v>
      </c>
      <c r="F186" s="73">
        <v>2300</v>
      </c>
      <c r="G186" s="73">
        <v>2300</v>
      </c>
      <c r="H186" s="58">
        <v>70</v>
      </c>
      <c r="I186" s="35"/>
      <c r="J186" s="35"/>
      <c r="K186" s="35"/>
      <c r="L186" s="35"/>
    </row>
    <row r="187" spans="1:12" ht="14.25">
      <c r="A187" s="54" t="s">
        <v>240</v>
      </c>
      <c r="B187" s="56" t="s">
        <v>236</v>
      </c>
      <c r="C187" s="59" t="s">
        <v>241</v>
      </c>
      <c r="D187" s="58">
        <v>1600</v>
      </c>
      <c r="E187" s="73">
        <v>1600</v>
      </c>
      <c r="F187" s="73">
        <v>1600</v>
      </c>
      <c r="G187" s="73">
        <v>1600</v>
      </c>
      <c r="H187" s="58">
        <v>56.3</v>
      </c>
      <c r="I187" s="35"/>
      <c r="J187" s="35"/>
      <c r="K187" s="35"/>
      <c r="L187" s="35"/>
    </row>
    <row r="188" spans="1:12" ht="18.75" customHeight="1">
      <c r="A188" s="53" t="s">
        <v>242</v>
      </c>
      <c r="B188" s="53"/>
      <c r="C188" s="53"/>
      <c r="D188" s="53"/>
      <c r="E188" s="53"/>
      <c r="F188" s="53"/>
      <c r="G188" s="53"/>
      <c r="H188" s="53"/>
      <c r="I188" s="35"/>
      <c r="J188" s="35"/>
      <c r="K188" s="35"/>
      <c r="L188" s="35"/>
    </row>
    <row r="189" spans="1:12" ht="14.25">
      <c r="A189" s="54" t="s">
        <v>243</v>
      </c>
      <c r="B189" s="56"/>
      <c r="C189" s="59"/>
      <c r="D189" s="58">
        <v>7522</v>
      </c>
      <c r="E189" s="73">
        <v>7522</v>
      </c>
      <c r="F189" s="73">
        <v>7522</v>
      </c>
      <c r="G189" s="73">
        <v>7522</v>
      </c>
      <c r="H189" s="58"/>
      <c r="I189" s="35"/>
      <c r="J189" s="35"/>
      <c r="K189" s="35"/>
      <c r="L189" s="35"/>
    </row>
    <row r="190" spans="1:12" ht="14.25">
      <c r="A190" s="54" t="s">
        <v>244</v>
      </c>
      <c r="B190" s="56"/>
      <c r="C190" s="59"/>
      <c r="D190" s="58">
        <v>4828</v>
      </c>
      <c r="E190" s="73">
        <v>4828</v>
      </c>
      <c r="F190" s="73">
        <v>4828</v>
      </c>
      <c r="G190" s="73">
        <v>4828</v>
      </c>
      <c r="H190" s="58"/>
      <c r="I190" s="35"/>
      <c r="J190" s="35"/>
      <c r="K190" s="35"/>
      <c r="L190" s="35"/>
    </row>
    <row r="191" spans="1:12" ht="14.25">
      <c r="A191" s="54" t="s">
        <v>245</v>
      </c>
      <c r="B191" s="56"/>
      <c r="C191" s="59"/>
      <c r="D191" s="58">
        <v>410</v>
      </c>
      <c r="E191" s="75">
        <v>410</v>
      </c>
      <c r="F191" s="73">
        <v>410</v>
      </c>
      <c r="G191" s="73">
        <v>410</v>
      </c>
      <c r="H191" s="58"/>
      <c r="I191" s="35"/>
      <c r="J191" s="35"/>
      <c r="K191" s="35"/>
      <c r="L191" s="35"/>
    </row>
    <row r="192" spans="1:12" ht="44.25" customHeight="1">
      <c r="A192" s="76" t="s">
        <v>246</v>
      </c>
      <c r="B192" s="76"/>
      <c r="C192" s="76"/>
      <c r="D192" s="76"/>
      <c r="E192" s="76"/>
      <c r="F192" s="76"/>
      <c r="G192" s="76"/>
      <c r="H192" s="76"/>
      <c r="I192" s="35"/>
      <c r="J192" s="35"/>
      <c r="K192" s="35"/>
      <c r="L192" s="35"/>
    </row>
    <row r="193" spans="1:12" ht="14.25">
      <c r="A193" s="77" t="s">
        <v>247</v>
      </c>
      <c r="B193" s="78"/>
      <c r="C193" s="79" t="s">
        <v>248</v>
      </c>
      <c r="D193" s="77"/>
      <c r="E193" s="80"/>
      <c r="F193" s="81"/>
      <c r="G193" s="82"/>
      <c r="H193" s="82"/>
      <c r="I193" s="35"/>
      <c r="J193" s="35"/>
      <c r="K193" s="35"/>
      <c r="L193" s="35"/>
    </row>
    <row r="194" spans="1:12" ht="14.25">
      <c r="A194" s="77" t="s">
        <v>249</v>
      </c>
      <c r="B194" s="78"/>
      <c r="C194" s="77" t="s">
        <v>250</v>
      </c>
      <c r="D194" s="77"/>
      <c r="E194" s="80"/>
      <c r="F194" s="83"/>
      <c r="G194" s="3"/>
      <c r="H194" s="3"/>
      <c r="I194" s="35"/>
      <c r="J194" s="35"/>
      <c r="K194" s="35"/>
      <c r="L194" s="35"/>
    </row>
    <row r="195" spans="2:12" ht="14.25">
      <c r="B195"/>
      <c r="C195"/>
      <c r="I195" s="35"/>
      <c r="J195" s="35"/>
      <c r="K195" s="35"/>
      <c r="L195" s="35"/>
    </row>
    <row r="196" spans="2:12" ht="12.75">
      <c r="B196"/>
      <c r="C196"/>
      <c r="I196" s="35"/>
      <c r="J196" s="35"/>
      <c r="K196" s="35"/>
      <c r="L196" s="35"/>
    </row>
    <row r="197" spans="2:12" ht="14.25">
      <c r="B197"/>
      <c r="C197"/>
      <c r="I197" s="35"/>
      <c r="J197" s="35"/>
      <c r="K197" s="35"/>
      <c r="L197" s="35"/>
    </row>
    <row r="198" spans="2:12" ht="26.25" customHeight="1">
      <c r="B198"/>
      <c r="C198"/>
      <c r="I198" s="35"/>
      <c r="J198" s="35"/>
      <c r="K198" s="35"/>
      <c r="L198" s="35"/>
    </row>
    <row r="199" spans="2:12" ht="12.75">
      <c r="B199"/>
      <c r="C199"/>
      <c r="I199" s="35"/>
      <c r="J199" s="35"/>
      <c r="K199" s="35"/>
      <c r="L199" s="35"/>
    </row>
    <row r="200" spans="2:12" ht="14.25">
      <c r="B200"/>
      <c r="C200"/>
      <c r="I200" s="35"/>
      <c r="J200" s="35"/>
      <c r="K200" s="35"/>
      <c r="L200" s="35"/>
    </row>
    <row r="201" spans="2:12" ht="12.75">
      <c r="B201"/>
      <c r="C201"/>
      <c r="I201" s="35"/>
      <c r="J201" s="35"/>
      <c r="K201" s="35"/>
      <c r="L201" s="35"/>
    </row>
    <row r="202" spans="2:12" ht="14.25">
      <c r="B202"/>
      <c r="C202"/>
      <c r="I202" s="35"/>
      <c r="J202" s="35"/>
      <c r="K202" s="35"/>
      <c r="L202" s="35"/>
    </row>
    <row r="203" spans="2:12" ht="12.75">
      <c r="B203"/>
      <c r="C203"/>
      <c r="I203" s="35"/>
      <c r="J203" s="35"/>
      <c r="K203" s="35"/>
      <c r="L203" s="35"/>
    </row>
    <row r="204" spans="2:12" ht="12.75">
      <c r="B204"/>
      <c r="C204"/>
      <c r="I204" s="35"/>
      <c r="J204" s="35"/>
      <c r="K204" s="35"/>
      <c r="L204" s="35"/>
    </row>
    <row r="205" spans="2:12" ht="12.75">
      <c r="B205"/>
      <c r="C205"/>
      <c r="I205" s="35"/>
      <c r="J205" s="35"/>
      <c r="K205" s="35"/>
      <c r="L205" s="35"/>
    </row>
    <row r="206" spans="2:12" ht="14.25">
      <c r="B206"/>
      <c r="C206"/>
      <c r="I206" s="35"/>
      <c r="J206" s="35"/>
      <c r="K206" s="35"/>
      <c r="L206" s="35"/>
    </row>
    <row r="207" spans="2:12" ht="12.75">
      <c r="B207"/>
      <c r="C207"/>
      <c r="I207" s="35"/>
      <c r="J207" s="35"/>
      <c r="K207" s="35"/>
      <c r="L207" s="35"/>
    </row>
    <row r="208" spans="2:12" ht="12.75">
      <c r="B208"/>
      <c r="C208"/>
      <c r="I208" s="35"/>
      <c r="J208" s="35"/>
      <c r="K208" s="35"/>
      <c r="L208" s="35"/>
    </row>
    <row r="209" spans="1:12" s="85" customFormat="1" ht="12.75">
      <c r="A209"/>
      <c r="B209"/>
      <c r="C209"/>
      <c r="D209"/>
      <c r="E209"/>
      <c r="F209"/>
      <c r="G209"/>
      <c r="H209"/>
      <c r="I209" s="84"/>
      <c r="J209" s="84"/>
      <c r="K209" s="84"/>
      <c r="L209" s="84"/>
    </row>
    <row r="210" spans="1:8" s="85" customFormat="1" ht="61.5" customHeight="1">
      <c r="A210"/>
      <c r="B210"/>
      <c r="C210"/>
      <c r="D210"/>
      <c r="E210"/>
      <c r="F210"/>
      <c r="G210"/>
      <c r="H210"/>
    </row>
    <row r="211" spans="1:17" s="85" customFormat="1" ht="12.75">
      <c r="A211"/>
      <c r="B211"/>
      <c r="C211"/>
      <c r="D211"/>
      <c r="E211"/>
      <c r="F211"/>
      <c r="G211"/>
      <c r="H211"/>
      <c r="I211" s="77"/>
      <c r="J211" s="77"/>
      <c r="K211" s="77"/>
      <c r="L211" s="77"/>
      <c r="M211" s="77"/>
      <c r="N211" s="80"/>
      <c r="O211" s="80"/>
      <c r="P211" s="80"/>
      <c r="Q211" s="80"/>
    </row>
    <row r="212" spans="1:8" s="85" customFormat="1" ht="12.75">
      <c r="A212"/>
      <c r="B212"/>
      <c r="C212"/>
      <c r="D212"/>
      <c r="E212"/>
      <c r="F212"/>
      <c r="G212"/>
      <c r="H212"/>
    </row>
    <row r="213" spans="1:8" ht="12.75">
      <c r="A213" s="86"/>
      <c r="B213" s="87"/>
      <c r="C213" s="88"/>
      <c r="D213" s="89"/>
      <c r="E213" s="90"/>
      <c r="F213" s="90"/>
      <c r="G213" s="90"/>
      <c r="H213" s="91"/>
    </row>
    <row r="214" ht="42.75" customHeight="1"/>
    <row r="215" ht="42.75" customHeight="1"/>
  </sheetData>
  <sheetProtection selectLockedCells="1" selectUnlockedCells="1"/>
  <mergeCells count="14">
    <mergeCell ref="A11:A12"/>
    <mergeCell ref="B11:B12"/>
    <mergeCell ref="C11:C12"/>
    <mergeCell ref="A23:H23"/>
    <mergeCell ref="A32:H32"/>
    <mergeCell ref="A59:H59"/>
    <mergeCell ref="A100:H100"/>
    <mergeCell ref="A163:H163"/>
    <mergeCell ref="A167:H167"/>
    <mergeCell ref="A174:H174"/>
    <mergeCell ref="A180:H180"/>
    <mergeCell ref="A184:H184"/>
    <mergeCell ref="A188:H188"/>
    <mergeCell ref="A192:H192"/>
  </mergeCells>
  <printOptions/>
  <pageMargins left="0.2298611111111111" right="0.2361111111111111" top="0.19652777777777777" bottom="0.3597222222222222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J12" sqref="J12"/>
    </sheetView>
  </sheetViews>
  <sheetFormatPr defaultColWidth="11.421875" defaultRowHeight="12.75"/>
  <cols>
    <col min="1" max="1" width="21.57421875" style="0" customWidth="1"/>
    <col min="2" max="2" width="11.57421875" style="0" customWidth="1"/>
    <col min="3" max="3" width="13.57421875" style="0" customWidth="1"/>
    <col min="4" max="5" width="10.421875" style="0" customWidth="1"/>
    <col min="6" max="7" width="10.57421875" style="0" customWidth="1"/>
    <col min="8" max="8" width="9.28125" style="0" customWidth="1"/>
    <col min="9" max="16384" width="11.57421875" style="0" customWidth="1"/>
  </cols>
  <sheetData>
    <row r="1" spans="1:8" ht="14.25">
      <c r="A1" s="185"/>
      <c r="B1" s="186" t="s">
        <v>632</v>
      </c>
      <c r="C1" s="187"/>
      <c r="D1" s="2"/>
      <c r="F1" s="4"/>
      <c r="G1" s="7" t="s">
        <v>817</v>
      </c>
      <c r="H1" s="3"/>
    </row>
    <row r="2" spans="1:7" ht="14.25">
      <c r="A2" s="185"/>
      <c r="B2" s="188" t="s">
        <v>633</v>
      </c>
      <c r="C2" s="187"/>
      <c r="D2" s="2"/>
      <c r="G2" s="8" t="s">
        <v>818</v>
      </c>
    </row>
    <row r="3" spans="1:8" ht="14.25">
      <c r="A3" s="185"/>
      <c r="B3" s="188" t="s">
        <v>634</v>
      </c>
      <c r="C3" s="187"/>
      <c r="D3" s="2"/>
      <c r="E3" s="4"/>
      <c r="F3" s="4"/>
      <c r="G3" s="188" t="s">
        <v>819</v>
      </c>
      <c r="H3" s="4"/>
    </row>
    <row r="4" spans="1:8" ht="14.25">
      <c r="A4" s="185"/>
      <c r="B4" s="188" t="s">
        <v>635</v>
      </c>
      <c r="C4" s="189"/>
      <c r="D4" s="2"/>
      <c r="E4" s="4"/>
      <c r="F4" s="4"/>
      <c r="G4" s="8" t="s">
        <v>820</v>
      </c>
      <c r="H4" s="4"/>
    </row>
    <row r="5" spans="1:8" ht="14.25">
      <c r="A5" s="185"/>
      <c r="B5" s="186" t="s">
        <v>636</v>
      </c>
      <c r="C5" s="189"/>
      <c r="D5" s="2"/>
      <c r="E5" s="4"/>
      <c r="F5" s="4"/>
      <c r="G5" s="8" t="s">
        <v>821</v>
      </c>
      <c r="H5" s="4"/>
    </row>
    <row r="6" spans="1:8" ht="14.25">
      <c r="A6" s="185"/>
      <c r="B6" s="186" t="s">
        <v>456</v>
      </c>
      <c r="C6" s="189"/>
      <c r="D6" s="2"/>
      <c r="E6" s="4"/>
      <c r="F6" s="4"/>
      <c r="G6" s="8" t="s">
        <v>822</v>
      </c>
      <c r="H6" s="4"/>
    </row>
    <row r="7" spans="1:8" ht="23.25" customHeight="1">
      <c r="A7" s="190" t="s">
        <v>13</v>
      </c>
      <c r="B7" s="191" t="s">
        <v>14</v>
      </c>
      <c r="C7" s="192" t="s">
        <v>15</v>
      </c>
      <c r="D7" s="193" t="s">
        <v>16</v>
      </c>
      <c r="E7" s="194" t="s">
        <v>17</v>
      </c>
      <c r="F7" s="194" t="s">
        <v>18</v>
      </c>
      <c r="G7" s="194" t="s">
        <v>19</v>
      </c>
      <c r="H7" s="194" t="s">
        <v>20</v>
      </c>
    </row>
    <row r="8" spans="1:8" ht="14.25">
      <c r="A8" s="190"/>
      <c r="B8" s="191"/>
      <c r="C8" s="192"/>
      <c r="D8" s="195" t="s">
        <v>21</v>
      </c>
      <c r="E8" s="196">
        <v>0.02</v>
      </c>
      <c r="F8" s="196">
        <v>0.05</v>
      </c>
      <c r="G8" s="196">
        <v>0.1</v>
      </c>
      <c r="H8" s="196" t="s">
        <v>22</v>
      </c>
    </row>
    <row r="9" spans="1:8" ht="18.75">
      <c r="A9" s="197" t="s">
        <v>865</v>
      </c>
      <c r="B9" s="198"/>
      <c r="C9" s="199"/>
      <c r="D9" s="199"/>
      <c r="E9" s="199">
        <f>D9-D9*0.02</f>
        <v>0</v>
      </c>
      <c r="F9" s="199">
        <f>D9-D9*0.05</f>
        <v>0</v>
      </c>
      <c r="G9" s="199">
        <f>D9-D9*0.1</f>
        <v>0</v>
      </c>
      <c r="H9" s="67"/>
    </row>
    <row r="10" spans="1:8" ht="27" customHeight="1">
      <c r="A10" s="149" t="s">
        <v>838</v>
      </c>
      <c r="B10" s="150" t="s">
        <v>866</v>
      </c>
      <c r="C10" s="151" t="s">
        <v>867</v>
      </c>
      <c r="D10" s="33">
        <v>5520</v>
      </c>
      <c r="E10" s="121">
        <v>5520</v>
      </c>
      <c r="F10" s="121">
        <v>5520</v>
      </c>
      <c r="G10" s="121">
        <v>5520</v>
      </c>
      <c r="H10" s="36">
        <v>99.7</v>
      </c>
    </row>
    <row r="11" spans="1:8" ht="27" customHeight="1">
      <c r="A11" s="149" t="s">
        <v>868</v>
      </c>
      <c r="B11" s="150" t="s">
        <v>866</v>
      </c>
      <c r="C11" s="151" t="s">
        <v>869</v>
      </c>
      <c r="D11" s="33">
        <v>4880</v>
      </c>
      <c r="E11" s="121">
        <v>4880</v>
      </c>
      <c r="F11" s="121">
        <v>4880</v>
      </c>
      <c r="G11" s="121">
        <v>4880</v>
      </c>
      <c r="H11" s="36">
        <v>99.7</v>
      </c>
    </row>
    <row r="12" spans="1:8" ht="27" customHeight="1">
      <c r="A12" s="149" t="s">
        <v>870</v>
      </c>
      <c r="B12" s="150" t="s">
        <v>866</v>
      </c>
      <c r="C12" s="151"/>
      <c r="D12" s="33">
        <v>720</v>
      </c>
      <c r="E12" s="121">
        <v>720</v>
      </c>
      <c r="F12" s="121">
        <v>720</v>
      </c>
      <c r="G12" s="121">
        <v>720</v>
      </c>
      <c r="H12" s="36">
        <v>13.8</v>
      </c>
    </row>
    <row r="13" spans="1:8" ht="28.5" customHeight="1">
      <c r="A13" s="149" t="s">
        <v>826</v>
      </c>
      <c r="B13" s="150" t="s">
        <v>866</v>
      </c>
      <c r="C13" s="151" t="s">
        <v>871</v>
      </c>
      <c r="D13" s="33">
        <v>2320</v>
      </c>
      <c r="E13" s="121">
        <v>2320</v>
      </c>
      <c r="F13" s="121">
        <v>2320</v>
      </c>
      <c r="G13" s="121">
        <v>2320</v>
      </c>
      <c r="H13" s="36">
        <v>53.3</v>
      </c>
    </row>
    <row r="14" spans="1:8" ht="24" customHeight="1">
      <c r="A14" s="149" t="s">
        <v>872</v>
      </c>
      <c r="B14" s="150" t="s">
        <v>866</v>
      </c>
      <c r="C14" s="151" t="s">
        <v>873</v>
      </c>
      <c r="D14" s="33">
        <v>6640</v>
      </c>
      <c r="E14" s="121">
        <v>6640</v>
      </c>
      <c r="F14" s="121">
        <v>6640</v>
      </c>
      <c r="G14" s="121">
        <v>6640</v>
      </c>
      <c r="H14" s="36">
        <v>158.1</v>
      </c>
    </row>
    <row r="15" spans="1:8" ht="26.25">
      <c r="A15" s="149" t="s">
        <v>874</v>
      </c>
      <c r="B15" s="150" t="s">
        <v>866</v>
      </c>
      <c r="C15" s="151" t="s">
        <v>875</v>
      </c>
      <c r="D15" s="33">
        <v>4320</v>
      </c>
      <c r="E15" s="121">
        <v>4320</v>
      </c>
      <c r="F15" s="121">
        <v>4320</v>
      </c>
      <c r="G15" s="121">
        <v>4320</v>
      </c>
      <c r="H15" s="36">
        <v>113.2</v>
      </c>
    </row>
    <row r="16" spans="1:8" ht="26.25">
      <c r="A16" s="149" t="s">
        <v>876</v>
      </c>
      <c r="B16" s="150" t="s">
        <v>866</v>
      </c>
      <c r="C16" s="151" t="s">
        <v>877</v>
      </c>
      <c r="D16" s="33">
        <v>2784</v>
      </c>
      <c r="E16" s="121">
        <v>2784</v>
      </c>
      <c r="F16" s="121">
        <v>2784</v>
      </c>
      <c r="G16" s="121">
        <v>2784</v>
      </c>
      <c r="H16" s="36">
        <v>73</v>
      </c>
    </row>
    <row r="17" spans="1:8" ht="26.25">
      <c r="A17" s="149" t="s">
        <v>878</v>
      </c>
      <c r="B17" s="150" t="s">
        <v>866</v>
      </c>
      <c r="C17" s="151" t="s">
        <v>879</v>
      </c>
      <c r="D17" s="33">
        <v>3344</v>
      </c>
      <c r="E17" s="121">
        <v>3344</v>
      </c>
      <c r="F17" s="121">
        <v>3344</v>
      </c>
      <c r="G17" s="121">
        <v>3344</v>
      </c>
      <c r="H17" s="36">
        <v>119.4</v>
      </c>
    </row>
    <row r="18" spans="1:8" ht="26.25">
      <c r="A18" s="149" t="s">
        <v>880</v>
      </c>
      <c r="B18" s="150" t="s">
        <v>866</v>
      </c>
      <c r="C18" s="151"/>
      <c r="D18" s="33">
        <v>720</v>
      </c>
      <c r="E18" s="121">
        <v>720</v>
      </c>
      <c r="F18" s="121">
        <v>720</v>
      </c>
      <c r="G18" s="121">
        <v>720</v>
      </c>
      <c r="H18" s="36">
        <v>21.9</v>
      </c>
    </row>
    <row r="19" spans="1:8" ht="26.25">
      <c r="A19" s="149" t="s">
        <v>881</v>
      </c>
      <c r="B19" s="150" t="s">
        <v>866</v>
      </c>
      <c r="C19" s="151" t="s">
        <v>882</v>
      </c>
      <c r="D19" s="33">
        <v>640</v>
      </c>
      <c r="E19" s="121">
        <v>640</v>
      </c>
      <c r="F19" s="121">
        <v>640</v>
      </c>
      <c r="G19" s="121">
        <v>640</v>
      </c>
      <c r="H19" s="36">
        <v>13.5</v>
      </c>
    </row>
    <row r="20" spans="1:8" ht="26.25">
      <c r="A20" s="149" t="s">
        <v>883</v>
      </c>
      <c r="B20" s="150" t="s">
        <v>866</v>
      </c>
      <c r="C20" s="151" t="s">
        <v>884</v>
      </c>
      <c r="D20" s="33">
        <v>2320</v>
      </c>
      <c r="E20" s="121">
        <v>2320</v>
      </c>
      <c r="F20" s="121">
        <v>2320</v>
      </c>
      <c r="G20" s="121">
        <v>2320</v>
      </c>
      <c r="H20" s="36">
        <v>49.9</v>
      </c>
    </row>
    <row r="21" spans="1:8" ht="26.25">
      <c r="A21" s="149" t="s">
        <v>885</v>
      </c>
      <c r="B21" s="150" t="s">
        <v>866</v>
      </c>
      <c r="C21" s="151" t="s">
        <v>886</v>
      </c>
      <c r="D21" s="33">
        <v>1040</v>
      </c>
      <c r="E21" s="121">
        <v>1040</v>
      </c>
      <c r="F21" s="121">
        <v>1040</v>
      </c>
      <c r="G21" s="121">
        <v>1040</v>
      </c>
      <c r="H21" s="36">
        <v>20.5</v>
      </c>
    </row>
    <row r="22" spans="1:8" ht="26.25">
      <c r="A22" s="149" t="s">
        <v>887</v>
      </c>
      <c r="B22" s="150" t="s">
        <v>866</v>
      </c>
      <c r="C22" s="151" t="s">
        <v>888</v>
      </c>
      <c r="D22" s="33">
        <v>768</v>
      </c>
      <c r="E22" s="121">
        <v>768</v>
      </c>
      <c r="F22" s="121">
        <v>768</v>
      </c>
      <c r="G22" s="121">
        <v>768</v>
      </c>
      <c r="H22" s="36">
        <v>16.5</v>
      </c>
    </row>
    <row r="23" spans="1:8" ht="26.25">
      <c r="A23" s="149" t="s">
        <v>889</v>
      </c>
      <c r="B23" s="150" t="s">
        <v>866</v>
      </c>
      <c r="C23" s="151"/>
      <c r="D23" s="33">
        <v>248</v>
      </c>
      <c r="E23" s="121">
        <v>248</v>
      </c>
      <c r="F23" s="121">
        <v>248</v>
      </c>
      <c r="G23" s="121">
        <v>248</v>
      </c>
      <c r="H23" s="36">
        <v>7.4</v>
      </c>
    </row>
    <row r="24" spans="1:8" ht="26.25">
      <c r="A24" s="149" t="s">
        <v>890</v>
      </c>
      <c r="B24" s="150" t="s">
        <v>866</v>
      </c>
      <c r="C24" s="151"/>
      <c r="D24" s="33">
        <v>392</v>
      </c>
      <c r="E24" s="121">
        <v>392</v>
      </c>
      <c r="F24" s="121">
        <v>392</v>
      </c>
      <c r="G24" s="121">
        <v>392</v>
      </c>
      <c r="H24" s="121">
        <v>13</v>
      </c>
    </row>
  </sheetData>
  <sheetProtection selectLockedCells="1" selectUnlockedCells="1"/>
  <mergeCells count="4">
    <mergeCell ref="A7:A8"/>
    <mergeCell ref="B7:B8"/>
    <mergeCell ref="C7:C8"/>
    <mergeCell ref="D9:G9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8">
      <selection activeCell="M34" sqref="M34"/>
    </sheetView>
  </sheetViews>
  <sheetFormatPr defaultColWidth="12.57421875" defaultRowHeight="12.75"/>
  <cols>
    <col min="1" max="1" width="9.28125" style="0" customWidth="1"/>
    <col min="2" max="2" width="12.8515625" style="0" customWidth="1"/>
    <col min="3" max="5" width="11.57421875" style="0" customWidth="1"/>
    <col min="6" max="6" width="6.7109375" style="0" customWidth="1"/>
    <col min="7" max="16384" width="11.57421875" style="0" customWidth="1"/>
  </cols>
  <sheetData>
    <row r="1" spans="2:9" ht="14.25">
      <c r="B1" s="6" t="s">
        <v>0</v>
      </c>
      <c r="C1" s="1"/>
      <c r="D1" s="2"/>
      <c r="G1" s="7" t="s">
        <v>1</v>
      </c>
      <c r="I1" s="3"/>
    </row>
    <row r="2" spans="2:9" ht="14.25">
      <c r="B2" s="8" t="s">
        <v>2</v>
      </c>
      <c r="C2" s="1"/>
      <c r="D2" s="2"/>
      <c r="E2" s="4"/>
      <c r="F2" s="4"/>
      <c r="G2" s="8" t="s">
        <v>3</v>
      </c>
      <c r="H2" s="4"/>
      <c r="I2" s="3"/>
    </row>
    <row r="3" spans="2:9" ht="14.25">
      <c r="B3" s="8" t="s">
        <v>4</v>
      </c>
      <c r="C3" s="1"/>
      <c r="D3" s="2"/>
      <c r="E3" s="4"/>
      <c r="F3" s="4"/>
      <c r="G3" s="8" t="s">
        <v>5</v>
      </c>
      <c r="H3" s="4"/>
      <c r="I3" s="3"/>
    </row>
    <row r="4" spans="2:9" ht="12.75">
      <c r="B4" s="8" t="s">
        <v>6</v>
      </c>
      <c r="C4" s="1"/>
      <c r="D4" s="2"/>
      <c r="E4" s="4"/>
      <c r="F4" s="4"/>
      <c r="G4" s="8" t="s">
        <v>7</v>
      </c>
      <c r="H4" s="4"/>
      <c r="I4" s="3"/>
    </row>
    <row r="5" spans="2:9" ht="12.75">
      <c r="B5" s="6" t="s">
        <v>8</v>
      </c>
      <c r="C5" s="1"/>
      <c r="D5" s="2"/>
      <c r="E5" s="4"/>
      <c r="F5" s="4"/>
      <c r="G5" s="8" t="s">
        <v>9</v>
      </c>
      <c r="H5" s="4"/>
      <c r="I5" s="3"/>
    </row>
    <row r="6" spans="2:9" ht="12.75">
      <c r="B6" s="6" t="s">
        <v>10</v>
      </c>
      <c r="C6" s="1"/>
      <c r="D6" s="2"/>
      <c r="E6" s="4"/>
      <c r="F6" s="4"/>
      <c r="G6" s="8" t="s">
        <v>11</v>
      </c>
      <c r="H6" s="4"/>
      <c r="I6" s="3"/>
    </row>
    <row r="7" spans="1:8" ht="18" customHeight="1">
      <c r="A7" s="92" t="s">
        <v>251</v>
      </c>
      <c r="B7" s="92"/>
      <c r="C7" s="92"/>
      <c r="D7" s="92"/>
      <c r="E7" s="92"/>
      <c r="F7" s="92"/>
      <c r="G7" s="92"/>
      <c r="H7" s="92"/>
    </row>
    <row r="8" spans="1:8" ht="26.25">
      <c r="A8" s="30" t="s">
        <v>252</v>
      </c>
      <c r="B8" s="31" t="s">
        <v>253</v>
      </c>
      <c r="C8" s="32" t="s">
        <v>254</v>
      </c>
      <c r="D8" s="34">
        <v>2767</v>
      </c>
      <c r="E8" s="34">
        <f>D8-D8*0.02</f>
        <v>2711.66</v>
      </c>
      <c r="F8" s="34">
        <v>2629</v>
      </c>
      <c r="G8" s="34">
        <v>2491</v>
      </c>
      <c r="H8" s="33">
        <v>65</v>
      </c>
    </row>
    <row r="9" spans="1:8" ht="38.25">
      <c r="A9" s="30" t="s">
        <v>255</v>
      </c>
      <c r="B9" s="32" t="s">
        <v>256</v>
      </c>
      <c r="C9" s="49" t="s">
        <v>257</v>
      </c>
      <c r="D9" s="34">
        <v>1298</v>
      </c>
      <c r="E9" s="34">
        <v>1273</v>
      </c>
      <c r="F9" s="34">
        <v>1234</v>
      </c>
      <c r="G9" s="34">
        <v>1169</v>
      </c>
      <c r="H9" s="33">
        <v>17</v>
      </c>
    </row>
    <row r="10" spans="1:8" ht="38.25">
      <c r="A10" s="30" t="s">
        <v>258</v>
      </c>
      <c r="B10" s="31" t="s">
        <v>259</v>
      </c>
      <c r="C10" s="32" t="s">
        <v>260</v>
      </c>
      <c r="D10" s="34">
        <v>810</v>
      </c>
      <c r="E10" s="34">
        <v>794</v>
      </c>
      <c r="F10" s="34">
        <v>770</v>
      </c>
      <c r="G10" s="34">
        <v>729</v>
      </c>
      <c r="H10" s="33">
        <v>16</v>
      </c>
    </row>
    <row r="11" spans="1:8" ht="47.25">
      <c r="A11" s="30" t="s">
        <v>261</v>
      </c>
      <c r="B11" s="31" t="s">
        <v>262</v>
      </c>
      <c r="C11" s="32" t="s">
        <v>263</v>
      </c>
      <c r="D11" s="34">
        <v>810</v>
      </c>
      <c r="E11" s="34">
        <v>794</v>
      </c>
      <c r="F11" s="34">
        <v>770</v>
      </c>
      <c r="G11" s="34">
        <v>729</v>
      </c>
      <c r="H11" s="33">
        <v>15.5</v>
      </c>
    </row>
    <row r="12" spans="1:8" ht="54" customHeight="1">
      <c r="A12" s="30" t="s">
        <v>264</v>
      </c>
      <c r="B12" s="31" t="s">
        <v>265</v>
      </c>
      <c r="C12" s="32" t="s">
        <v>266</v>
      </c>
      <c r="D12" s="34">
        <v>1001</v>
      </c>
      <c r="E12" s="34">
        <v>981</v>
      </c>
      <c r="F12" s="34">
        <f aca="true" t="shared" si="0" ref="F12:F14">D12-D12*0.05</f>
        <v>950.95</v>
      </c>
      <c r="G12" s="34">
        <f aca="true" t="shared" si="1" ref="G12:G14">D12-D12*0.1</f>
        <v>900.9</v>
      </c>
      <c r="H12" s="33">
        <v>20</v>
      </c>
    </row>
    <row r="13" spans="1:8" ht="38.25">
      <c r="A13" s="30" t="s">
        <v>267</v>
      </c>
      <c r="B13" s="31" t="s">
        <v>259</v>
      </c>
      <c r="C13" s="32" t="s">
        <v>266</v>
      </c>
      <c r="D13" s="34">
        <v>1001</v>
      </c>
      <c r="E13" s="34">
        <f>D13-D13*0.02</f>
        <v>980.98</v>
      </c>
      <c r="F13" s="34">
        <f t="shared" si="0"/>
        <v>950.95</v>
      </c>
      <c r="G13" s="34">
        <f t="shared" si="1"/>
        <v>900.9</v>
      </c>
      <c r="H13" s="33">
        <v>20</v>
      </c>
    </row>
    <row r="14" spans="1:8" ht="57.75" customHeight="1">
      <c r="A14" s="30" t="s">
        <v>268</v>
      </c>
      <c r="B14" s="31" t="s">
        <v>269</v>
      </c>
      <c r="C14" s="32" t="s">
        <v>270</v>
      </c>
      <c r="D14" s="34">
        <v>1084</v>
      </c>
      <c r="E14" s="34">
        <v>1063</v>
      </c>
      <c r="F14" s="34">
        <f t="shared" si="0"/>
        <v>1029.8</v>
      </c>
      <c r="G14" s="34">
        <f t="shared" si="1"/>
        <v>975.6</v>
      </c>
      <c r="H14" s="33">
        <v>28</v>
      </c>
    </row>
    <row r="15" spans="1:8" ht="38.25">
      <c r="A15" s="30" t="s">
        <v>271</v>
      </c>
      <c r="B15" s="31" t="s">
        <v>259</v>
      </c>
      <c r="C15" s="32" t="s">
        <v>272</v>
      </c>
      <c r="D15" s="34">
        <v>833</v>
      </c>
      <c r="E15" s="34">
        <v>817</v>
      </c>
      <c r="F15" s="34">
        <v>792</v>
      </c>
      <c r="G15" s="34">
        <v>750</v>
      </c>
      <c r="H15" s="33">
        <v>21</v>
      </c>
    </row>
    <row r="16" spans="1:8" ht="47.25">
      <c r="A16" s="30" t="s">
        <v>273</v>
      </c>
      <c r="B16" s="31" t="s">
        <v>274</v>
      </c>
      <c r="C16" s="32" t="s">
        <v>275</v>
      </c>
      <c r="D16" s="34">
        <v>1050</v>
      </c>
      <c r="E16" s="34">
        <v>1050</v>
      </c>
      <c r="F16" s="34">
        <v>1050</v>
      </c>
      <c r="G16" s="34">
        <v>1050</v>
      </c>
      <c r="H16" s="33">
        <v>1050</v>
      </c>
    </row>
    <row r="17" spans="1:8" ht="47.25">
      <c r="A17" s="30" t="s">
        <v>276</v>
      </c>
      <c r="B17" s="31" t="s">
        <v>274</v>
      </c>
      <c r="C17" s="32" t="s">
        <v>277</v>
      </c>
      <c r="D17" s="34">
        <v>990</v>
      </c>
      <c r="E17" s="34">
        <v>990</v>
      </c>
      <c r="F17" s="34">
        <v>990</v>
      </c>
      <c r="G17" s="34">
        <v>990</v>
      </c>
      <c r="H17" s="33">
        <v>990</v>
      </c>
    </row>
    <row r="18" spans="1:8" ht="38.25">
      <c r="A18" s="30" t="s">
        <v>278</v>
      </c>
      <c r="B18" s="31" t="s">
        <v>259</v>
      </c>
      <c r="C18" s="32" t="s">
        <v>279</v>
      </c>
      <c r="D18" s="34">
        <v>1352</v>
      </c>
      <c r="E18" s="34">
        <v>1325</v>
      </c>
      <c r="F18" s="34">
        <v>1285</v>
      </c>
      <c r="G18" s="34">
        <v>1217</v>
      </c>
      <c r="H18" s="33">
        <v>20</v>
      </c>
    </row>
    <row r="19" spans="1:8" ht="38.25">
      <c r="A19" s="30" t="s">
        <v>280</v>
      </c>
      <c r="B19" s="31" t="s">
        <v>259</v>
      </c>
      <c r="C19" s="32" t="s">
        <v>281</v>
      </c>
      <c r="D19" s="34">
        <v>1153</v>
      </c>
      <c r="E19" s="34">
        <v>1130</v>
      </c>
      <c r="F19" s="34">
        <v>1096</v>
      </c>
      <c r="G19" s="34">
        <v>1038</v>
      </c>
      <c r="H19" s="33">
        <v>21</v>
      </c>
    </row>
    <row r="20" spans="1:8" ht="36.75" customHeight="1">
      <c r="A20" s="30" t="s">
        <v>282</v>
      </c>
      <c r="B20" s="31" t="s">
        <v>283</v>
      </c>
      <c r="C20" s="32" t="s">
        <v>284</v>
      </c>
      <c r="D20" s="34">
        <v>1608</v>
      </c>
      <c r="E20" s="34">
        <f>D20-D20*0.02</f>
        <v>1575.84</v>
      </c>
      <c r="F20" s="34">
        <f>D20-D20*0.05</f>
        <v>1527.6</v>
      </c>
      <c r="G20" s="34">
        <v>1448</v>
      </c>
      <c r="H20" s="33">
        <v>25</v>
      </c>
    </row>
    <row r="21" spans="1:8" ht="38.25">
      <c r="A21" s="30" t="s">
        <v>285</v>
      </c>
      <c r="B21" s="31" t="s">
        <v>259</v>
      </c>
      <c r="C21" s="32" t="s">
        <v>286</v>
      </c>
      <c r="D21" s="34">
        <v>1388</v>
      </c>
      <c r="E21" s="34">
        <v>1361</v>
      </c>
      <c r="F21" s="34">
        <v>1319</v>
      </c>
      <c r="G21" s="34">
        <v>1250</v>
      </c>
      <c r="H21" s="33">
        <v>22</v>
      </c>
    </row>
    <row r="22" spans="1:8" ht="38.25">
      <c r="A22" s="30" t="s">
        <v>287</v>
      </c>
      <c r="B22" s="31" t="s">
        <v>259</v>
      </c>
      <c r="C22" s="32" t="s">
        <v>288</v>
      </c>
      <c r="D22" s="34">
        <v>1470</v>
      </c>
      <c r="E22" s="34">
        <v>1441</v>
      </c>
      <c r="F22" s="34">
        <v>1397</v>
      </c>
      <c r="G22" s="34">
        <v>1323</v>
      </c>
      <c r="H22" s="33">
        <v>23</v>
      </c>
    </row>
    <row r="23" spans="1:8" ht="38.25">
      <c r="A23" s="30" t="s">
        <v>289</v>
      </c>
      <c r="B23" s="31" t="s">
        <v>259</v>
      </c>
      <c r="C23" s="32" t="s">
        <v>290</v>
      </c>
      <c r="D23" s="34">
        <v>2457</v>
      </c>
      <c r="E23" s="34">
        <v>2408</v>
      </c>
      <c r="F23" s="34">
        <v>2335</v>
      </c>
      <c r="G23" s="34">
        <v>2212</v>
      </c>
      <c r="H23" s="33">
        <v>27</v>
      </c>
    </row>
    <row r="24" spans="1:8" ht="36">
      <c r="A24" s="30" t="s">
        <v>291</v>
      </c>
      <c r="B24" s="31" t="s">
        <v>259</v>
      </c>
      <c r="C24" s="32" t="s">
        <v>292</v>
      </c>
      <c r="D24" s="34">
        <v>2584</v>
      </c>
      <c r="E24" s="34">
        <v>2533</v>
      </c>
      <c r="F24" s="34">
        <f>D24-D24*0.05</f>
        <v>2454.8</v>
      </c>
      <c r="G24" s="34">
        <v>2326</v>
      </c>
      <c r="H24" s="33">
        <v>48</v>
      </c>
    </row>
    <row r="25" spans="1:8" ht="47.25" customHeight="1">
      <c r="A25" s="30" t="s">
        <v>293</v>
      </c>
      <c r="B25" s="31" t="s">
        <v>294</v>
      </c>
      <c r="C25" s="32" t="s">
        <v>295</v>
      </c>
      <c r="D25" s="34">
        <v>1777</v>
      </c>
      <c r="E25" s="34">
        <v>1742</v>
      </c>
      <c r="F25" s="34">
        <v>1689</v>
      </c>
      <c r="G25" s="34">
        <v>1600</v>
      </c>
      <c r="H25" s="33">
        <v>32</v>
      </c>
    </row>
    <row r="26" spans="1:8" ht="58.5" customHeight="1">
      <c r="A26" s="30" t="s">
        <v>296</v>
      </c>
      <c r="B26" s="31" t="s">
        <v>259</v>
      </c>
      <c r="C26" s="32" t="s">
        <v>297</v>
      </c>
      <c r="D26" s="34">
        <v>1265</v>
      </c>
      <c r="E26" s="34">
        <f>D26-D26*0.02</f>
        <v>1239.7</v>
      </c>
      <c r="F26" s="34">
        <f aca="true" t="shared" si="2" ref="F26:F28">D26-D26*0.05</f>
        <v>1201.75</v>
      </c>
      <c r="G26" s="34">
        <f>D26-D26*0.1</f>
        <v>1138.5</v>
      </c>
      <c r="H26" s="33">
        <v>22</v>
      </c>
    </row>
    <row r="27" spans="1:8" ht="38.25">
      <c r="A27" s="30" t="s">
        <v>298</v>
      </c>
      <c r="B27" s="31" t="s">
        <v>259</v>
      </c>
      <c r="C27" s="32" t="s">
        <v>299</v>
      </c>
      <c r="D27" s="34">
        <v>1287</v>
      </c>
      <c r="E27" s="34">
        <v>1262</v>
      </c>
      <c r="F27" s="34">
        <f t="shared" si="2"/>
        <v>1222.65</v>
      </c>
      <c r="G27" s="34">
        <v>1159</v>
      </c>
      <c r="H27" s="33">
        <v>20</v>
      </c>
    </row>
    <row r="28" spans="1:8" ht="45.75" customHeight="1">
      <c r="A28" s="30" t="s">
        <v>300</v>
      </c>
      <c r="B28" s="31" t="s">
        <v>294</v>
      </c>
      <c r="C28" s="32" t="s">
        <v>301</v>
      </c>
      <c r="D28" s="34">
        <v>1608</v>
      </c>
      <c r="E28" s="34">
        <f>D28-D28*0.02</f>
        <v>1575.84</v>
      </c>
      <c r="F28" s="34">
        <f t="shared" si="2"/>
        <v>1527.6</v>
      </c>
      <c r="G28" s="34">
        <v>1448</v>
      </c>
      <c r="H28" s="33">
        <v>30</v>
      </c>
    </row>
    <row r="29" spans="1:8" ht="36">
      <c r="A29" s="30" t="s">
        <v>302</v>
      </c>
      <c r="B29" s="31" t="s">
        <v>259</v>
      </c>
      <c r="C29" s="32" t="s">
        <v>303</v>
      </c>
      <c r="D29" s="34">
        <v>982</v>
      </c>
      <c r="E29" s="34">
        <v>963</v>
      </c>
      <c r="F29" s="34">
        <v>933</v>
      </c>
      <c r="G29" s="34">
        <f aca="true" t="shared" si="3" ref="G29:G31">D29-D29*0.1</f>
        <v>883.8</v>
      </c>
      <c r="H29" s="33">
        <v>28</v>
      </c>
    </row>
    <row r="30" spans="1:8" ht="38.25">
      <c r="A30" s="30" t="s">
        <v>304</v>
      </c>
      <c r="B30" s="31" t="s">
        <v>305</v>
      </c>
      <c r="C30" s="32" t="s">
        <v>303</v>
      </c>
      <c r="D30" s="34">
        <v>1444</v>
      </c>
      <c r="E30" s="34">
        <v>1416</v>
      </c>
      <c r="F30" s="34">
        <v>1372</v>
      </c>
      <c r="G30" s="34">
        <f t="shared" si="3"/>
        <v>1299.6</v>
      </c>
      <c r="H30" s="33">
        <v>30</v>
      </c>
    </row>
    <row r="31" spans="1:8" ht="38.25">
      <c r="A31" s="30" t="s">
        <v>306</v>
      </c>
      <c r="B31" s="31" t="s">
        <v>91</v>
      </c>
      <c r="C31" s="32" t="s">
        <v>303</v>
      </c>
      <c r="D31" s="34">
        <v>1303</v>
      </c>
      <c r="E31" s="34">
        <v>1277</v>
      </c>
      <c r="F31" s="34">
        <f>D31-D31*0.05</f>
        <v>1237.85</v>
      </c>
      <c r="G31" s="34">
        <f t="shared" si="3"/>
        <v>1172.7</v>
      </c>
      <c r="H31" s="33">
        <v>30</v>
      </c>
    </row>
    <row r="32" spans="1:8" ht="36">
      <c r="A32" s="30" t="s">
        <v>307</v>
      </c>
      <c r="B32" s="31" t="s">
        <v>308</v>
      </c>
      <c r="C32" s="32" t="s">
        <v>309</v>
      </c>
      <c r="D32" s="34">
        <v>2442</v>
      </c>
      <c r="E32" s="34">
        <v>2198</v>
      </c>
      <c r="F32" s="34">
        <v>2130</v>
      </c>
      <c r="G32" s="34">
        <v>2018</v>
      </c>
      <c r="H32" s="33">
        <v>45</v>
      </c>
    </row>
    <row r="33" spans="1:8" ht="26.25">
      <c r="A33" s="30" t="s">
        <v>310</v>
      </c>
      <c r="B33" s="31" t="s">
        <v>311</v>
      </c>
      <c r="C33" s="32" t="s">
        <v>312</v>
      </c>
      <c r="D33" s="34">
        <v>3300</v>
      </c>
      <c r="E33" s="34">
        <v>3300</v>
      </c>
      <c r="F33" s="34">
        <v>3300</v>
      </c>
      <c r="G33" s="34">
        <v>3300</v>
      </c>
      <c r="H33" s="33">
        <v>74</v>
      </c>
    </row>
    <row r="34" spans="1:8" ht="50.25">
      <c r="A34" s="30" t="s">
        <v>313</v>
      </c>
      <c r="B34" s="31" t="s">
        <v>259</v>
      </c>
      <c r="C34" s="32" t="s">
        <v>314</v>
      </c>
      <c r="D34" s="34">
        <v>1055</v>
      </c>
      <c r="E34" s="34">
        <f aca="true" t="shared" si="4" ref="E34:E35">D34-D34*0.02</f>
        <v>1033.9</v>
      </c>
      <c r="F34" s="34">
        <v>1003</v>
      </c>
      <c r="G34" s="34">
        <v>950</v>
      </c>
      <c r="H34" s="33">
        <v>24</v>
      </c>
    </row>
    <row r="35" spans="1:8" ht="62.25">
      <c r="A35" s="30" t="s">
        <v>315</v>
      </c>
      <c r="B35" s="31" t="s">
        <v>316</v>
      </c>
      <c r="C35" s="32" t="s">
        <v>317</v>
      </c>
      <c r="D35" s="34">
        <v>1511</v>
      </c>
      <c r="E35" s="34">
        <f t="shared" si="4"/>
        <v>1480.78</v>
      </c>
      <c r="F35" s="34">
        <v>1436</v>
      </c>
      <c r="G35" s="34">
        <f aca="true" t="shared" si="5" ref="G35:G36">D35-D35*0.1</f>
        <v>1359.9</v>
      </c>
      <c r="H35" s="33">
        <v>30</v>
      </c>
    </row>
    <row r="36" spans="1:8" ht="38.25">
      <c r="A36" s="30" t="s">
        <v>318</v>
      </c>
      <c r="B36" s="31" t="s">
        <v>259</v>
      </c>
      <c r="C36" s="32" t="s">
        <v>319</v>
      </c>
      <c r="D36" s="34">
        <v>1930</v>
      </c>
      <c r="E36" s="34">
        <v>1892</v>
      </c>
      <c r="F36" s="34">
        <v>1834</v>
      </c>
      <c r="G36" s="34">
        <f t="shared" si="5"/>
        <v>1737</v>
      </c>
      <c r="H36" s="33">
        <v>40</v>
      </c>
    </row>
    <row r="37" spans="1:8" ht="38.25">
      <c r="A37" s="30" t="s">
        <v>320</v>
      </c>
      <c r="B37" s="31" t="s">
        <v>321</v>
      </c>
      <c r="C37" s="32" t="s">
        <v>322</v>
      </c>
      <c r="D37" s="34">
        <v>3571</v>
      </c>
      <c r="E37" s="34">
        <v>3500</v>
      </c>
      <c r="F37" s="34">
        <v>3393</v>
      </c>
      <c r="G37" s="34">
        <v>3214</v>
      </c>
      <c r="H37" s="33">
        <v>68</v>
      </c>
    </row>
    <row r="38" spans="1:8" ht="47.25" customHeight="1">
      <c r="A38" s="30" t="s">
        <v>323</v>
      </c>
      <c r="B38" s="31" t="s">
        <v>91</v>
      </c>
      <c r="C38" s="32" t="s">
        <v>324</v>
      </c>
      <c r="D38" s="34">
        <v>3256</v>
      </c>
      <c r="E38" s="34">
        <f>D38-D38*0.02</f>
        <v>3190.88</v>
      </c>
      <c r="F38" s="34">
        <v>3094</v>
      </c>
      <c r="G38" s="34">
        <v>2931</v>
      </c>
      <c r="H38" s="33">
        <v>70</v>
      </c>
    </row>
    <row r="39" spans="1:8" ht="49.5" customHeight="1">
      <c r="A39" s="30" t="s">
        <v>325</v>
      </c>
      <c r="B39" s="31" t="s">
        <v>91</v>
      </c>
      <c r="C39" s="32" t="s">
        <v>326</v>
      </c>
      <c r="D39" s="34">
        <v>2308</v>
      </c>
      <c r="E39" s="34">
        <v>2262</v>
      </c>
      <c r="F39" s="34">
        <v>2193</v>
      </c>
      <c r="G39" s="34">
        <v>2078</v>
      </c>
      <c r="H39" s="33">
        <v>50</v>
      </c>
    </row>
    <row r="40" spans="1:8" ht="36" customHeight="1">
      <c r="A40" s="76" t="s">
        <v>327</v>
      </c>
      <c r="B40" s="76"/>
      <c r="C40" s="76"/>
      <c r="D40" s="76"/>
      <c r="E40" s="76"/>
      <c r="F40" s="76"/>
      <c r="G40" s="76"/>
      <c r="H40" s="76"/>
    </row>
    <row r="41" spans="1:8" ht="14.25">
      <c r="A41" s="77" t="s">
        <v>247</v>
      </c>
      <c r="B41" s="78"/>
      <c r="C41" s="79" t="s">
        <v>248</v>
      </c>
      <c r="D41" s="77"/>
      <c r="E41" s="80"/>
      <c r="F41" s="81"/>
      <c r="G41" s="82"/>
      <c r="H41" s="82"/>
    </row>
    <row r="42" spans="1:8" ht="12.75">
      <c r="A42" s="77" t="s">
        <v>249</v>
      </c>
      <c r="B42" s="78"/>
      <c r="C42" s="77" t="s">
        <v>250</v>
      </c>
      <c r="D42" s="77"/>
      <c r="E42" s="80"/>
      <c r="F42" s="83"/>
      <c r="G42" s="3"/>
      <c r="H42" s="3"/>
    </row>
    <row r="45" ht="14.25"/>
    <row r="46" ht="14.25"/>
    <row r="50" ht="14.25"/>
    <row r="51" ht="14.25"/>
    <row r="53" ht="14.25"/>
    <row r="65" ht="14.25"/>
    <row r="71" ht="14.25"/>
    <row r="80" ht="14.25"/>
    <row r="105" ht="14.25"/>
    <row r="172" ht="14.25"/>
    <row r="174" ht="14.25"/>
    <row r="175" ht="14.25"/>
  </sheetData>
  <sheetProtection selectLockedCells="1" selectUnlockedCells="1"/>
  <mergeCells count="2">
    <mergeCell ref="A7:H7"/>
    <mergeCell ref="A40:H40"/>
  </mergeCells>
  <printOptions/>
  <pageMargins left="0.7875" right="0.7875" top="0.4618055555555556" bottom="0.43472222222222223" header="0.19652777777777777" footer="0.1694444444444444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4">
      <selection activeCell="B26" sqref="B26"/>
    </sheetView>
  </sheetViews>
  <sheetFormatPr defaultColWidth="12.57421875" defaultRowHeight="12.75"/>
  <cols>
    <col min="1" max="1" width="14.28125" style="0" customWidth="1"/>
    <col min="2" max="2" width="12.140625" style="0" customWidth="1"/>
    <col min="3" max="3" width="11.57421875" style="0" customWidth="1"/>
    <col min="4" max="4" width="8.140625" style="0" customWidth="1"/>
    <col min="5" max="5" width="7.57421875" style="0" customWidth="1"/>
    <col min="6" max="6" width="8.7109375" style="0" customWidth="1"/>
    <col min="7" max="7" width="7.8515625" style="0" customWidth="1"/>
    <col min="8" max="8" width="8.00390625" style="0" customWidth="1"/>
    <col min="9" max="16384" width="11.57421875" style="0" customWidth="1"/>
  </cols>
  <sheetData>
    <row r="1" spans="2:9" ht="12.75">
      <c r="B1" s="3"/>
      <c r="C1" s="93"/>
      <c r="E1" s="4"/>
      <c r="F1" s="3"/>
      <c r="G1" s="3"/>
      <c r="I1" s="1"/>
    </row>
    <row r="2" spans="2:9" ht="12.75">
      <c r="B2" s="6" t="s">
        <v>328</v>
      </c>
      <c r="C2" s="93"/>
      <c r="F2" s="7" t="s">
        <v>329</v>
      </c>
      <c r="H2" s="3"/>
      <c r="I2" s="1"/>
    </row>
    <row r="3" spans="2:9" ht="12.75">
      <c r="B3" s="8" t="s">
        <v>330</v>
      </c>
      <c r="C3" s="93"/>
      <c r="D3" s="4"/>
      <c r="E3" s="4"/>
      <c r="F3" s="8" t="s">
        <v>331</v>
      </c>
      <c r="G3" s="4"/>
      <c r="H3" s="3"/>
      <c r="I3" s="1"/>
    </row>
    <row r="4" spans="2:9" ht="14.25">
      <c r="B4" s="8" t="s">
        <v>332</v>
      </c>
      <c r="C4" s="9"/>
      <c r="D4" s="4"/>
      <c r="E4" s="4"/>
      <c r="F4" s="8" t="s">
        <v>333</v>
      </c>
      <c r="G4" s="4"/>
      <c r="H4" s="3"/>
      <c r="I4" s="1"/>
    </row>
    <row r="5" spans="2:9" ht="12.75">
      <c r="B5" s="8" t="s">
        <v>334</v>
      </c>
      <c r="C5" s="9"/>
      <c r="D5" s="4"/>
      <c r="E5" s="4"/>
      <c r="F5" s="8" t="s">
        <v>335</v>
      </c>
      <c r="G5" s="4"/>
      <c r="H5" s="3"/>
      <c r="I5" s="1"/>
    </row>
    <row r="6" spans="2:9" ht="12.75">
      <c r="B6" s="6" t="s">
        <v>336</v>
      </c>
      <c r="C6" s="9"/>
      <c r="D6" s="4"/>
      <c r="E6" s="4"/>
      <c r="F6" s="8" t="s">
        <v>337</v>
      </c>
      <c r="G6" s="4"/>
      <c r="H6" s="3"/>
      <c r="I6" s="1"/>
    </row>
    <row r="7" spans="2:9" ht="14.25">
      <c r="B7" s="6" t="s">
        <v>338</v>
      </c>
      <c r="C7" s="9"/>
      <c r="D7" s="4"/>
      <c r="E7" s="4"/>
      <c r="F7" s="8" t="s">
        <v>339</v>
      </c>
      <c r="G7" s="4"/>
      <c r="H7" s="3"/>
      <c r="I7" s="94"/>
    </row>
    <row r="8" ht="7.5" customHeight="1">
      <c r="I8" s="3"/>
    </row>
    <row r="9" spans="1:8" ht="17.25">
      <c r="A9" s="95" t="s">
        <v>340</v>
      </c>
      <c r="B9" s="95"/>
      <c r="C9" s="95"/>
      <c r="D9" s="95"/>
      <c r="E9" s="95"/>
      <c r="F9" s="95"/>
      <c r="G9" s="95"/>
      <c r="H9" s="95"/>
    </row>
    <row r="10" spans="1:8" ht="48.75" customHeight="1">
      <c r="A10" s="96" t="s">
        <v>341</v>
      </c>
      <c r="B10" s="17" t="s">
        <v>14</v>
      </c>
      <c r="C10" s="18" t="s">
        <v>15</v>
      </c>
      <c r="D10" s="19" t="s">
        <v>16</v>
      </c>
      <c r="E10" s="20" t="s">
        <v>17</v>
      </c>
      <c r="F10" s="20" t="s">
        <v>18</v>
      </c>
      <c r="G10" s="20" t="s">
        <v>19</v>
      </c>
      <c r="H10" s="20" t="s">
        <v>20</v>
      </c>
    </row>
    <row r="11" spans="1:8" ht="12.75" customHeight="1">
      <c r="A11" s="16"/>
      <c r="B11" s="17"/>
      <c r="C11" s="18"/>
      <c r="D11" s="97" t="s">
        <v>21</v>
      </c>
      <c r="E11" s="98">
        <v>0.02</v>
      </c>
      <c r="F11" s="98">
        <v>0.05</v>
      </c>
      <c r="G11" s="98">
        <v>0.1</v>
      </c>
      <c r="H11" s="98" t="s">
        <v>22</v>
      </c>
    </row>
    <row r="12" spans="1:8" ht="18.75">
      <c r="A12" s="99" t="s">
        <v>342</v>
      </c>
      <c r="B12" s="100"/>
      <c r="C12" s="100"/>
      <c r="D12" s="101"/>
      <c r="E12" s="101"/>
      <c r="F12" s="101"/>
      <c r="G12" s="101"/>
      <c r="H12" s="101"/>
    </row>
    <row r="13" spans="1:8" ht="26.25">
      <c r="A13" s="30" t="s">
        <v>64</v>
      </c>
      <c r="B13" s="45" t="s">
        <v>343</v>
      </c>
      <c r="C13" s="31" t="s">
        <v>344</v>
      </c>
      <c r="D13" s="102">
        <v>2475</v>
      </c>
      <c r="E13" s="103">
        <f>D13-D13*0.02</f>
        <v>2425.5</v>
      </c>
      <c r="F13" s="103">
        <v>2352</v>
      </c>
      <c r="G13" s="103">
        <f aca="true" t="shared" si="0" ref="G13:G17">D13-D13*0.1</f>
        <v>2227.5</v>
      </c>
      <c r="H13" s="102">
        <v>55.5</v>
      </c>
    </row>
    <row r="14" spans="1:8" ht="26.25">
      <c r="A14" s="30" t="s">
        <v>345</v>
      </c>
      <c r="B14" s="45" t="s">
        <v>343</v>
      </c>
      <c r="C14" s="31" t="s">
        <v>346</v>
      </c>
      <c r="D14" s="102">
        <v>341</v>
      </c>
      <c r="E14" s="103">
        <v>335</v>
      </c>
      <c r="F14" s="103">
        <f>D14-D14*0.05</f>
        <v>323.95</v>
      </c>
      <c r="G14" s="103">
        <f t="shared" si="0"/>
        <v>306.9</v>
      </c>
      <c r="H14" s="102">
        <v>5.9</v>
      </c>
    </row>
    <row r="15" spans="1:8" ht="38.25">
      <c r="A15" s="30" t="s">
        <v>347</v>
      </c>
      <c r="B15" s="45" t="s">
        <v>343</v>
      </c>
      <c r="C15" s="104" t="s">
        <v>348</v>
      </c>
      <c r="D15" s="102">
        <v>2915</v>
      </c>
      <c r="E15" s="103">
        <f aca="true" t="shared" si="1" ref="E15:E16">D15-D15*0.02</f>
        <v>2856.7</v>
      </c>
      <c r="F15" s="103">
        <v>2770</v>
      </c>
      <c r="G15" s="103">
        <f t="shared" si="0"/>
        <v>2623.5</v>
      </c>
      <c r="H15" s="102">
        <v>63</v>
      </c>
    </row>
    <row r="16" spans="1:8" ht="15.75">
      <c r="A16" s="30" t="s">
        <v>60</v>
      </c>
      <c r="B16" s="45" t="s">
        <v>343</v>
      </c>
      <c r="C16" s="46" t="s">
        <v>348</v>
      </c>
      <c r="D16" s="102">
        <v>2613</v>
      </c>
      <c r="E16" s="103">
        <f t="shared" si="1"/>
        <v>2560.74</v>
      </c>
      <c r="F16" s="103">
        <v>2483</v>
      </c>
      <c r="G16" s="103">
        <f t="shared" si="0"/>
        <v>2351.7</v>
      </c>
      <c r="H16" s="102">
        <v>51.6</v>
      </c>
    </row>
    <row r="17" spans="1:8" ht="26.25">
      <c r="A17" s="30" t="s">
        <v>349</v>
      </c>
      <c r="B17" s="45" t="s">
        <v>343</v>
      </c>
      <c r="C17" s="105" t="s">
        <v>350</v>
      </c>
      <c r="D17" s="102">
        <v>2431</v>
      </c>
      <c r="E17" s="103">
        <v>2383</v>
      </c>
      <c r="F17" s="103">
        <v>2310</v>
      </c>
      <c r="G17" s="103">
        <f t="shared" si="0"/>
        <v>2187.9</v>
      </c>
      <c r="H17" s="102">
        <v>45</v>
      </c>
    </row>
    <row r="18" spans="1:8" ht="38.25">
      <c r="A18" s="30" t="s">
        <v>351</v>
      </c>
      <c r="B18" s="45" t="s">
        <v>343</v>
      </c>
      <c r="C18" s="31" t="s">
        <v>352</v>
      </c>
      <c r="D18" s="102">
        <v>1749</v>
      </c>
      <c r="E18" s="103">
        <v>1715</v>
      </c>
      <c r="F18" s="103">
        <f>D18-D18*0.05</f>
        <v>1661.55</v>
      </c>
      <c r="G18" s="103">
        <v>1575</v>
      </c>
      <c r="H18" s="102">
        <v>48.3</v>
      </c>
    </row>
    <row r="19" spans="1:8" ht="26.25">
      <c r="A19" s="30" t="s">
        <v>353</v>
      </c>
      <c r="B19" s="45" t="s">
        <v>343</v>
      </c>
      <c r="C19" s="31" t="s">
        <v>354</v>
      </c>
      <c r="D19" s="102">
        <v>671</v>
      </c>
      <c r="E19" s="103">
        <f>D19-D19*0.02</f>
        <v>657.58</v>
      </c>
      <c r="F19" s="103">
        <v>638</v>
      </c>
      <c r="G19" s="103">
        <f aca="true" t="shared" si="2" ref="G19:G23">D19-D19*0.1</f>
        <v>603.9</v>
      </c>
      <c r="H19" s="102">
        <v>18.2</v>
      </c>
    </row>
    <row r="20" spans="1:8" ht="26.25">
      <c r="A20" s="30" t="s">
        <v>355</v>
      </c>
      <c r="B20" s="45" t="s">
        <v>343</v>
      </c>
      <c r="C20" s="31" t="s">
        <v>356</v>
      </c>
      <c r="D20" s="102">
        <v>693</v>
      </c>
      <c r="E20" s="103">
        <v>680</v>
      </c>
      <c r="F20" s="103">
        <v>659</v>
      </c>
      <c r="G20" s="103">
        <f t="shared" si="2"/>
        <v>623.7</v>
      </c>
      <c r="H20" s="102">
        <v>19.5</v>
      </c>
    </row>
    <row r="21" spans="1:8" ht="38.25">
      <c r="A21" s="30" t="s">
        <v>357</v>
      </c>
      <c r="B21" s="45" t="s">
        <v>343</v>
      </c>
      <c r="C21" s="31" t="s">
        <v>358</v>
      </c>
      <c r="D21" s="102">
        <v>2530</v>
      </c>
      <c r="E21" s="103">
        <v>2480</v>
      </c>
      <c r="F21" s="103">
        <f>D21-D21*0.05</f>
        <v>2403.5</v>
      </c>
      <c r="G21" s="103">
        <f t="shared" si="2"/>
        <v>2277</v>
      </c>
      <c r="H21" s="102">
        <v>52.5</v>
      </c>
    </row>
    <row r="22" spans="1:8" ht="24.75">
      <c r="A22" s="30" t="s">
        <v>359</v>
      </c>
      <c r="B22" s="45" t="s">
        <v>343</v>
      </c>
      <c r="C22" s="31" t="s">
        <v>360</v>
      </c>
      <c r="D22" s="102">
        <v>715</v>
      </c>
      <c r="E22" s="103">
        <f aca="true" t="shared" si="3" ref="E22:E24">D22-D22*0.02</f>
        <v>700.7</v>
      </c>
      <c r="F22" s="103">
        <v>680</v>
      </c>
      <c r="G22" s="103">
        <f t="shared" si="2"/>
        <v>643.5</v>
      </c>
      <c r="H22" s="102">
        <v>14.3</v>
      </c>
    </row>
    <row r="23" spans="1:8" ht="26.25">
      <c r="A23" s="30" t="s">
        <v>361</v>
      </c>
      <c r="B23" s="45" t="s">
        <v>343</v>
      </c>
      <c r="C23" s="31" t="s">
        <v>362</v>
      </c>
      <c r="D23" s="102">
        <v>561</v>
      </c>
      <c r="E23" s="103">
        <f t="shared" si="3"/>
        <v>549.78</v>
      </c>
      <c r="F23" s="103">
        <f aca="true" t="shared" si="4" ref="F23:F24">D23-D23*0.05</f>
        <v>532.95</v>
      </c>
      <c r="G23" s="103">
        <f t="shared" si="2"/>
        <v>504.9</v>
      </c>
      <c r="H23" s="102">
        <v>12.5</v>
      </c>
    </row>
    <row r="24" spans="1:8" ht="38.25">
      <c r="A24" s="30" t="s">
        <v>363</v>
      </c>
      <c r="B24" s="45" t="s">
        <v>343</v>
      </c>
      <c r="C24" s="31" t="s">
        <v>364</v>
      </c>
      <c r="D24" s="102">
        <v>369</v>
      </c>
      <c r="E24" s="103">
        <f t="shared" si="3"/>
        <v>361.62</v>
      </c>
      <c r="F24" s="103">
        <f t="shared" si="4"/>
        <v>350.55</v>
      </c>
      <c r="G24" s="103">
        <v>333</v>
      </c>
      <c r="H24" s="102">
        <v>10.5</v>
      </c>
    </row>
    <row r="25" spans="1:8" ht="38.25">
      <c r="A25" s="30" t="s">
        <v>365</v>
      </c>
      <c r="B25" s="45" t="s">
        <v>343</v>
      </c>
      <c r="C25" s="31" t="s">
        <v>366</v>
      </c>
      <c r="D25" s="102">
        <v>732</v>
      </c>
      <c r="E25" s="103">
        <v>718</v>
      </c>
      <c r="F25" s="103">
        <v>696</v>
      </c>
      <c r="G25" s="103">
        <f aca="true" t="shared" si="5" ref="G25:G26">D25-D25*0.1</f>
        <v>658.8</v>
      </c>
      <c r="H25" s="102">
        <v>22.5</v>
      </c>
    </row>
    <row r="26" spans="1:8" ht="38.25">
      <c r="A26" s="30" t="s">
        <v>367</v>
      </c>
      <c r="B26" s="45" t="s">
        <v>343</v>
      </c>
      <c r="C26" s="31" t="s">
        <v>368</v>
      </c>
      <c r="D26" s="102">
        <v>1991</v>
      </c>
      <c r="E26" s="103">
        <v>1952</v>
      </c>
      <c r="F26" s="103">
        <v>1892</v>
      </c>
      <c r="G26" s="103">
        <f t="shared" si="5"/>
        <v>1791.9</v>
      </c>
      <c r="H26" s="102">
        <v>46.3</v>
      </c>
    </row>
    <row r="27" spans="1:8" ht="26.25">
      <c r="A27" s="30" t="s">
        <v>369</v>
      </c>
      <c r="B27" s="45" t="s">
        <v>343</v>
      </c>
      <c r="C27" s="31" t="s">
        <v>350</v>
      </c>
      <c r="D27" s="102">
        <v>1799</v>
      </c>
      <c r="E27" s="103">
        <v>1764</v>
      </c>
      <c r="F27" s="103">
        <v>1710</v>
      </c>
      <c r="G27" s="103">
        <v>1620</v>
      </c>
      <c r="H27" s="102">
        <v>38</v>
      </c>
    </row>
    <row r="28" spans="1:8" ht="24.75">
      <c r="A28" s="30" t="s">
        <v>370</v>
      </c>
      <c r="B28" s="45" t="s">
        <v>343</v>
      </c>
      <c r="C28" s="31" t="s">
        <v>371</v>
      </c>
      <c r="D28" s="102">
        <v>990</v>
      </c>
      <c r="E28" s="103">
        <v>971</v>
      </c>
      <c r="F28" s="103">
        <f aca="true" t="shared" si="6" ref="F28:F30">D28-D28*0.05</f>
        <v>940.5</v>
      </c>
      <c r="G28" s="103">
        <f aca="true" t="shared" si="7" ref="G28:G30">D28-D28*0.1</f>
        <v>891</v>
      </c>
      <c r="H28" s="102">
        <v>27</v>
      </c>
    </row>
    <row r="29" spans="1:8" ht="26.25">
      <c r="A29" s="30" t="s">
        <v>372</v>
      </c>
      <c r="B29" s="45" t="s">
        <v>343</v>
      </c>
      <c r="C29" s="31" t="s">
        <v>371</v>
      </c>
      <c r="D29" s="102">
        <v>1430</v>
      </c>
      <c r="E29" s="103">
        <v>1402</v>
      </c>
      <c r="F29" s="103">
        <f t="shared" si="6"/>
        <v>1358.5</v>
      </c>
      <c r="G29" s="103">
        <f t="shared" si="7"/>
        <v>1287</v>
      </c>
      <c r="H29" s="102">
        <v>27.5</v>
      </c>
    </row>
    <row r="30" spans="1:8" ht="38.25">
      <c r="A30" s="30" t="s">
        <v>373</v>
      </c>
      <c r="B30" s="45" t="s">
        <v>343</v>
      </c>
      <c r="C30" s="31" t="s">
        <v>374</v>
      </c>
      <c r="D30" s="102">
        <v>3465</v>
      </c>
      <c r="E30" s="103">
        <f>D30-D30*0.02</f>
        <v>3395.7</v>
      </c>
      <c r="F30" s="103">
        <f t="shared" si="6"/>
        <v>3291.75</v>
      </c>
      <c r="G30" s="103">
        <f t="shared" si="7"/>
        <v>3118.5</v>
      </c>
      <c r="H30" s="102">
        <v>72</v>
      </c>
    </row>
    <row r="31" spans="1:8" ht="18.75">
      <c r="A31" s="106" t="s">
        <v>375</v>
      </c>
      <c r="B31" s="100"/>
      <c r="C31" s="100"/>
      <c r="D31" s="101"/>
      <c r="E31" s="101"/>
      <c r="F31" s="101"/>
      <c r="G31" s="101"/>
      <c r="H31" s="101"/>
    </row>
    <row r="32" spans="1:8" ht="26.25">
      <c r="A32" s="30" t="s">
        <v>84</v>
      </c>
      <c r="B32" s="45" t="s">
        <v>376</v>
      </c>
      <c r="C32" s="31"/>
      <c r="D32" s="102">
        <v>1595</v>
      </c>
      <c r="E32" s="103">
        <v>1564</v>
      </c>
      <c r="F32" s="103">
        <v>1516</v>
      </c>
      <c r="G32" s="103">
        <f aca="true" t="shared" si="8" ref="G32:G33">D32-D32*0.1</f>
        <v>1435.5</v>
      </c>
      <c r="H32" s="102">
        <v>2.38</v>
      </c>
    </row>
    <row r="33" spans="1:8" ht="13.5">
      <c r="A33" s="30" t="s">
        <v>82</v>
      </c>
      <c r="B33" s="45" t="s">
        <v>376</v>
      </c>
      <c r="C33" s="31"/>
      <c r="D33" s="102">
        <v>1001</v>
      </c>
      <c r="E33" s="103">
        <f>D33-D33*0.02</f>
        <v>980.98</v>
      </c>
      <c r="F33" s="103">
        <f aca="true" t="shared" si="9" ref="F33:F34">D33-D33*0.05</f>
        <v>950.95</v>
      </c>
      <c r="G33" s="103">
        <f t="shared" si="8"/>
        <v>900.9</v>
      </c>
      <c r="H33" s="102">
        <v>8.8</v>
      </c>
    </row>
    <row r="34" spans="1:8" ht="38.25">
      <c r="A34" s="30" t="s">
        <v>377</v>
      </c>
      <c r="B34" s="45" t="s">
        <v>376</v>
      </c>
      <c r="C34" s="104"/>
      <c r="D34" s="102">
        <v>1346</v>
      </c>
      <c r="E34" s="103">
        <v>1320</v>
      </c>
      <c r="F34" s="103">
        <f t="shared" si="9"/>
        <v>1278.7</v>
      </c>
      <c r="G34" s="103">
        <v>1212</v>
      </c>
      <c r="H34" s="102">
        <v>11.2</v>
      </c>
    </row>
    <row r="35" spans="1:8" ht="26.25">
      <c r="A35" s="30" t="s">
        <v>378</v>
      </c>
      <c r="B35" s="45" t="s">
        <v>376</v>
      </c>
      <c r="C35" s="46"/>
      <c r="D35" s="102">
        <v>699</v>
      </c>
      <c r="E35" s="103">
        <v>686</v>
      </c>
      <c r="F35" s="103">
        <v>665</v>
      </c>
      <c r="G35" s="103">
        <v>630</v>
      </c>
      <c r="H35" s="102">
        <v>5.7</v>
      </c>
    </row>
    <row r="36" spans="1:8" ht="38.25">
      <c r="A36" s="30" t="s">
        <v>379</v>
      </c>
      <c r="B36" s="45" t="s">
        <v>376</v>
      </c>
      <c r="C36" s="105"/>
      <c r="D36" s="102">
        <v>1623</v>
      </c>
      <c r="E36" s="103">
        <f>D36-D36*0.02</f>
        <v>1590.54</v>
      </c>
      <c r="F36" s="103">
        <f>D36-D36*0.05</f>
        <v>1541.85</v>
      </c>
      <c r="G36" s="103">
        <f aca="true" t="shared" si="10" ref="G36:G39">D36-D36*0.1</f>
        <v>1460.7</v>
      </c>
      <c r="H36" s="102">
        <v>18</v>
      </c>
    </row>
    <row r="37" spans="1:8" ht="42.75" customHeight="1">
      <c r="A37" s="30" t="s">
        <v>380</v>
      </c>
      <c r="B37" s="45" t="s">
        <v>376</v>
      </c>
      <c r="C37" s="31"/>
      <c r="D37" s="102">
        <v>2332</v>
      </c>
      <c r="E37" s="103">
        <v>2286</v>
      </c>
      <c r="F37" s="103">
        <v>2216</v>
      </c>
      <c r="G37" s="103">
        <f t="shared" si="10"/>
        <v>2098.8</v>
      </c>
      <c r="H37" s="102">
        <v>22.5</v>
      </c>
    </row>
    <row r="38" spans="1:8" ht="38.25">
      <c r="A38" s="30" t="s">
        <v>381</v>
      </c>
      <c r="B38" s="45" t="s">
        <v>376</v>
      </c>
      <c r="C38" s="31"/>
      <c r="D38" s="102">
        <v>611</v>
      </c>
      <c r="E38" s="103">
        <f aca="true" t="shared" si="11" ref="E38:E40">D38-D38*0.02</f>
        <v>598.78</v>
      </c>
      <c r="F38" s="103">
        <v>581</v>
      </c>
      <c r="G38" s="103">
        <f t="shared" si="10"/>
        <v>549.9</v>
      </c>
      <c r="H38" s="102">
        <v>5.5</v>
      </c>
    </row>
    <row r="39" spans="1:8" ht="38.25">
      <c r="A39" s="30" t="s">
        <v>382</v>
      </c>
      <c r="B39" s="45" t="s">
        <v>376</v>
      </c>
      <c r="C39" s="31"/>
      <c r="D39" s="102">
        <v>1012</v>
      </c>
      <c r="E39" s="103">
        <f t="shared" si="11"/>
        <v>991.76</v>
      </c>
      <c r="F39" s="103">
        <v>962</v>
      </c>
      <c r="G39" s="103">
        <f t="shared" si="10"/>
        <v>910.8</v>
      </c>
      <c r="H39" s="102">
        <v>9.4</v>
      </c>
    </row>
    <row r="40" spans="1:8" ht="38.25">
      <c r="A40" s="30" t="s">
        <v>383</v>
      </c>
      <c r="B40" s="45" t="s">
        <v>376</v>
      </c>
      <c r="C40" s="31"/>
      <c r="D40" s="102">
        <v>418</v>
      </c>
      <c r="E40" s="103">
        <f t="shared" si="11"/>
        <v>409.64</v>
      </c>
      <c r="F40" s="103">
        <v>398</v>
      </c>
      <c r="G40" s="103">
        <v>377</v>
      </c>
      <c r="H40" s="102">
        <v>2.3</v>
      </c>
    </row>
    <row r="41" spans="1:8" ht="26.25">
      <c r="A41" s="30" t="s">
        <v>384</v>
      </c>
      <c r="B41" s="45" t="s">
        <v>376</v>
      </c>
      <c r="C41" s="31"/>
      <c r="D41" s="102">
        <v>1133</v>
      </c>
      <c r="E41" s="103">
        <v>1111</v>
      </c>
      <c r="F41" s="103">
        <v>1077</v>
      </c>
      <c r="G41" s="103">
        <f aca="true" t="shared" si="12" ref="G41:G49">D41-D41*0.1</f>
        <v>1019.7</v>
      </c>
      <c r="H41" s="102">
        <v>10.7</v>
      </c>
    </row>
    <row r="42" spans="1:8" ht="26.25">
      <c r="A42" s="30" t="s">
        <v>385</v>
      </c>
      <c r="B42" s="45" t="s">
        <v>376</v>
      </c>
      <c r="C42" s="31"/>
      <c r="D42" s="102">
        <v>1672</v>
      </c>
      <c r="E42" s="103">
        <f>D42-D42*0.02</f>
        <v>1638.56</v>
      </c>
      <c r="F42" s="103">
        <v>1589</v>
      </c>
      <c r="G42" s="103">
        <f t="shared" si="12"/>
        <v>1504.8</v>
      </c>
      <c r="H42" s="102">
        <v>13.7</v>
      </c>
    </row>
    <row r="43" spans="1:8" ht="15.75">
      <c r="A43" s="30" t="s">
        <v>386</v>
      </c>
      <c r="B43" s="45" t="s">
        <v>376</v>
      </c>
      <c r="C43" s="31"/>
      <c r="D43" s="102">
        <v>880</v>
      </c>
      <c r="E43" s="103">
        <v>863</v>
      </c>
      <c r="F43" s="103">
        <f aca="true" t="shared" si="13" ref="F43:F45">D43-D43*0.05</f>
        <v>836</v>
      </c>
      <c r="G43" s="103">
        <f t="shared" si="12"/>
        <v>792</v>
      </c>
      <c r="H43" s="102">
        <v>3</v>
      </c>
    </row>
    <row r="44" spans="1:8" ht="26.25">
      <c r="A44" s="30" t="s">
        <v>387</v>
      </c>
      <c r="B44" s="45" t="s">
        <v>376</v>
      </c>
      <c r="C44" s="31"/>
      <c r="D44" s="102">
        <v>902</v>
      </c>
      <c r="E44" s="103">
        <f aca="true" t="shared" si="14" ref="E44:E47">D44-D44*0.02</f>
        <v>883.96</v>
      </c>
      <c r="F44" s="103">
        <f t="shared" si="13"/>
        <v>856.9</v>
      </c>
      <c r="G44" s="103">
        <f t="shared" si="12"/>
        <v>811.8</v>
      </c>
      <c r="H44" s="102">
        <v>2.5</v>
      </c>
    </row>
    <row r="45" spans="1:8" ht="41.25" customHeight="1">
      <c r="A45" s="30" t="s">
        <v>388</v>
      </c>
      <c r="B45" s="45" t="s">
        <v>376</v>
      </c>
      <c r="C45" s="31"/>
      <c r="D45" s="102">
        <v>660</v>
      </c>
      <c r="E45" s="103">
        <f t="shared" si="14"/>
        <v>646.8</v>
      </c>
      <c r="F45" s="103">
        <f t="shared" si="13"/>
        <v>627</v>
      </c>
      <c r="G45" s="103">
        <f t="shared" si="12"/>
        <v>594</v>
      </c>
      <c r="H45" s="102">
        <v>4.8</v>
      </c>
    </row>
    <row r="46" spans="1:8" ht="26.25">
      <c r="A46" s="30" t="s">
        <v>389</v>
      </c>
      <c r="B46" s="45" t="s">
        <v>376</v>
      </c>
      <c r="C46" s="31"/>
      <c r="D46" s="102">
        <v>572</v>
      </c>
      <c r="E46" s="103">
        <f t="shared" si="14"/>
        <v>560.56</v>
      </c>
      <c r="F46" s="103">
        <v>544</v>
      </c>
      <c r="G46" s="103">
        <f t="shared" si="12"/>
        <v>514.8</v>
      </c>
      <c r="H46" s="102">
        <v>4.4</v>
      </c>
    </row>
    <row r="47" spans="1:8" ht="15.75">
      <c r="A47" s="30" t="s">
        <v>390</v>
      </c>
      <c r="B47" s="45" t="s">
        <v>376</v>
      </c>
      <c r="C47" s="31"/>
      <c r="D47" s="102">
        <v>473</v>
      </c>
      <c r="E47" s="103">
        <f t="shared" si="14"/>
        <v>463.54</v>
      </c>
      <c r="F47" s="103">
        <v>450</v>
      </c>
      <c r="G47" s="103">
        <f t="shared" si="12"/>
        <v>425.7</v>
      </c>
      <c r="H47" s="102">
        <v>4</v>
      </c>
    </row>
    <row r="48" spans="1:8" ht="26.25">
      <c r="A48" s="30" t="s">
        <v>391</v>
      </c>
      <c r="B48" s="45" t="s">
        <v>376</v>
      </c>
      <c r="C48" s="31"/>
      <c r="D48" s="102">
        <v>440</v>
      </c>
      <c r="E48" s="103">
        <v>432</v>
      </c>
      <c r="F48" s="103">
        <f aca="true" t="shared" si="15" ref="F48:F49">D48-D48*0.05</f>
        <v>418</v>
      </c>
      <c r="G48" s="103">
        <f t="shared" si="12"/>
        <v>396</v>
      </c>
      <c r="H48" s="102">
        <v>3</v>
      </c>
    </row>
    <row r="49" spans="1:8" ht="24.75">
      <c r="A49" s="30" t="s">
        <v>392</v>
      </c>
      <c r="B49" s="45" t="s">
        <v>376</v>
      </c>
      <c r="C49" s="31"/>
      <c r="D49" s="102">
        <v>2101</v>
      </c>
      <c r="E49" s="103">
        <f aca="true" t="shared" si="16" ref="E49:E50">D49-D49*0.02</f>
        <v>2058.98</v>
      </c>
      <c r="F49" s="103">
        <f t="shared" si="15"/>
        <v>1995.95</v>
      </c>
      <c r="G49" s="103">
        <f t="shared" si="12"/>
        <v>1890.9</v>
      </c>
      <c r="H49" s="102">
        <v>21.54</v>
      </c>
    </row>
    <row r="50" spans="1:8" ht="26.25">
      <c r="A50" s="30" t="s">
        <v>393</v>
      </c>
      <c r="B50" s="45" t="s">
        <v>376</v>
      </c>
      <c r="C50" s="31"/>
      <c r="D50" s="102">
        <v>3157</v>
      </c>
      <c r="E50" s="103">
        <f t="shared" si="16"/>
        <v>3093.86</v>
      </c>
      <c r="F50" s="103">
        <v>3000</v>
      </c>
      <c r="G50" s="103">
        <v>2842</v>
      </c>
      <c r="H50" s="102">
        <v>28.24</v>
      </c>
    </row>
    <row r="51" spans="1:8" ht="20.25">
      <c r="A51" s="99" t="s">
        <v>394</v>
      </c>
      <c r="B51" s="100"/>
      <c r="C51" s="100"/>
      <c r="D51" s="101"/>
      <c r="E51" s="101"/>
      <c r="F51" s="101"/>
      <c r="G51" s="101"/>
      <c r="H51" s="101"/>
    </row>
    <row r="52" spans="1:8" ht="26.25">
      <c r="A52" s="30" t="s">
        <v>84</v>
      </c>
      <c r="B52" s="45" t="s">
        <v>395</v>
      </c>
      <c r="C52" s="31"/>
      <c r="D52" s="102">
        <v>1766</v>
      </c>
      <c r="E52" s="103">
        <f>D52-D52*0.02</f>
        <v>1730.68</v>
      </c>
      <c r="F52" s="103">
        <f aca="true" t="shared" si="17" ref="F52:F55">D52-D52*0.05</f>
        <v>1677.7</v>
      </c>
      <c r="G52" s="103">
        <v>1590</v>
      </c>
      <c r="H52" s="102">
        <v>2.38</v>
      </c>
    </row>
    <row r="53" spans="1:8" ht="23.25" customHeight="1">
      <c r="A53" s="30" t="s">
        <v>82</v>
      </c>
      <c r="B53" s="45" t="s">
        <v>395</v>
      </c>
      <c r="C53" s="31"/>
      <c r="D53" s="102">
        <v>1227</v>
      </c>
      <c r="E53" s="103">
        <v>1203</v>
      </c>
      <c r="F53" s="103">
        <f t="shared" si="17"/>
        <v>1165.65</v>
      </c>
      <c r="G53" s="103">
        <v>1105</v>
      </c>
      <c r="H53" s="102">
        <v>8.8</v>
      </c>
    </row>
    <row r="54" spans="1:8" ht="38.25">
      <c r="A54" s="30" t="s">
        <v>377</v>
      </c>
      <c r="B54" s="45" t="s">
        <v>395</v>
      </c>
      <c r="C54" s="104"/>
      <c r="D54" s="102">
        <v>1667</v>
      </c>
      <c r="E54" s="103">
        <f>D54-D54*0.02</f>
        <v>1633.66</v>
      </c>
      <c r="F54" s="103">
        <f t="shared" si="17"/>
        <v>1583.65</v>
      </c>
      <c r="G54" s="103">
        <v>1501</v>
      </c>
      <c r="H54" s="102">
        <v>11.2</v>
      </c>
    </row>
    <row r="55" spans="1:8" ht="26.25">
      <c r="A55" s="30" t="s">
        <v>378</v>
      </c>
      <c r="B55" s="45" t="s">
        <v>395</v>
      </c>
      <c r="C55" s="46"/>
      <c r="D55" s="102">
        <v>847</v>
      </c>
      <c r="E55" s="103">
        <v>831</v>
      </c>
      <c r="F55" s="103">
        <f t="shared" si="17"/>
        <v>804.65</v>
      </c>
      <c r="G55" s="103">
        <v>763</v>
      </c>
      <c r="H55" s="102">
        <v>5.7</v>
      </c>
    </row>
    <row r="56" spans="1:8" ht="38.25">
      <c r="A56" s="30" t="s">
        <v>379</v>
      </c>
      <c r="B56" s="45" t="s">
        <v>395</v>
      </c>
      <c r="C56" s="105"/>
      <c r="D56" s="102">
        <v>2134</v>
      </c>
      <c r="E56" s="103">
        <v>2092</v>
      </c>
      <c r="F56" s="103">
        <v>2028</v>
      </c>
      <c r="G56" s="103">
        <f aca="true" t="shared" si="18" ref="G56:G57">D56-D56*0.1</f>
        <v>1920.6</v>
      </c>
      <c r="H56" s="102">
        <v>18</v>
      </c>
    </row>
    <row r="57" spans="1:8" ht="38.25">
      <c r="A57" s="30" t="s">
        <v>380</v>
      </c>
      <c r="B57" s="45" t="s">
        <v>395</v>
      </c>
      <c r="C57" s="31"/>
      <c r="D57" s="102">
        <v>2750</v>
      </c>
      <c r="E57" s="103">
        <f aca="true" t="shared" si="19" ref="E57:E60">D57-D57*0.02</f>
        <v>2695</v>
      </c>
      <c r="F57" s="103">
        <f aca="true" t="shared" si="20" ref="F57:F60">D57-D57*0.05</f>
        <v>2612.5</v>
      </c>
      <c r="G57" s="103">
        <f t="shared" si="18"/>
        <v>2475</v>
      </c>
      <c r="H57" s="102">
        <v>22.5</v>
      </c>
    </row>
    <row r="58" spans="1:8" ht="38.25">
      <c r="A58" s="30" t="s">
        <v>381</v>
      </c>
      <c r="B58" s="45" t="s">
        <v>395</v>
      </c>
      <c r="C58" s="31"/>
      <c r="D58" s="102">
        <v>809</v>
      </c>
      <c r="E58" s="103">
        <f t="shared" si="19"/>
        <v>792.82</v>
      </c>
      <c r="F58" s="103">
        <f t="shared" si="20"/>
        <v>768.55</v>
      </c>
      <c r="G58" s="103">
        <v>729</v>
      </c>
      <c r="H58" s="102">
        <v>5.5</v>
      </c>
    </row>
    <row r="59" spans="1:8" ht="38.25">
      <c r="A59" s="30" t="s">
        <v>382</v>
      </c>
      <c r="B59" s="45" t="s">
        <v>395</v>
      </c>
      <c r="C59" s="31"/>
      <c r="D59" s="102">
        <v>1166</v>
      </c>
      <c r="E59" s="103">
        <f t="shared" si="19"/>
        <v>1142.68</v>
      </c>
      <c r="F59" s="103">
        <f t="shared" si="20"/>
        <v>1107.7</v>
      </c>
      <c r="G59" s="103">
        <v>1050</v>
      </c>
      <c r="H59" s="102">
        <v>9.4</v>
      </c>
    </row>
    <row r="60" spans="1:8" ht="38.25">
      <c r="A60" s="30" t="s">
        <v>383</v>
      </c>
      <c r="B60" s="45" t="s">
        <v>395</v>
      </c>
      <c r="C60" s="31"/>
      <c r="D60" s="102">
        <v>506</v>
      </c>
      <c r="E60" s="103">
        <f t="shared" si="19"/>
        <v>495.88</v>
      </c>
      <c r="F60" s="103">
        <f t="shared" si="20"/>
        <v>480.7</v>
      </c>
      <c r="G60" s="103">
        <v>456</v>
      </c>
      <c r="H60" s="102">
        <v>2.3</v>
      </c>
    </row>
    <row r="61" spans="1:8" ht="26.25">
      <c r="A61" s="30" t="s">
        <v>384</v>
      </c>
      <c r="B61" s="45" t="s">
        <v>395</v>
      </c>
      <c r="C61" s="31"/>
      <c r="D61" s="102">
        <v>1397</v>
      </c>
      <c r="E61" s="103">
        <v>1370</v>
      </c>
      <c r="F61" s="103">
        <v>1328</v>
      </c>
      <c r="G61" s="103">
        <v>1258</v>
      </c>
      <c r="H61" s="102">
        <v>10.7</v>
      </c>
    </row>
    <row r="62" spans="1:8" ht="26.25">
      <c r="A62" s="30" t="s">
        <v>385</v>
      </c>
      <c r="B62" s="45" t="s">
        <v>395</v>
      </c>
      <c r="C62" s="31"/>
      <c r="D62" s="102">
        <v>1925</v>
      </c>
      <c r="E62" s="103">
        <f aca="true" t="shared" si="21" ref="E62:E64">D62-D62*0.02</f>
        <v>1886.5</v>
      </c>
      <c r="F62" s="103">
        <f aca="true" t="shared" si="22" ref="F62:F65">D62-D62*0.05</f>
        <v>1828.75</v>
      </c>
      <c r="G62" s="103">
        <f aca="true" t="shared" si="23" ref="G62:G63">D62-D62*0.1</f>
        <v>1732.5</v>
      </c>
      <c r="H62" s="102">
        <v>13.7</v>
      </c>
    </row>
    <row r="63" spans="1:8" ht="24.75">
      <c r="A63" s="30" t="s">
        <v>386</v>
      </c>
      <c r="B63" s="45" t="s">
        <v>395</v>
      </c>
      <c r="C63" s="31"/>
      <c r="D63" s="102">
        <v>1070</v>
      </c>
      <c r="E63" s="103">
        <f t="shared" si="21"/>
        <v>1048.6</v>
      </c>
      <c r="F63" s="103">
        <f t="shared" si="22"/>
        <v>1016.5</v>
      </c>
      <c r="G63" s="103">
        <f t="shared" si="23"/>
        <v>963</v>
      </c>
      <c r="H63" s="102">
        <v>3</v>
      </c>
    </row>
    <row r="64" spans="1:8" ht="26.25">
      <c r="A64" s="30" t="s">
        <v>387</v>
      </c>
      <c r="B64" s="45" t="s">
        <v>395</v>
      </c>
      <c r="C64" s="31"/>
      <c r="D64" s="102">
        <v>968</v>
      </c>
      <c r="E64" s="103">
        <f t="shared" si="21"/>
        <v>948.64</v>
      </c>
      <c r="F64" s="103">
        <f t="shared" si="22"/>
        <v>919.6</v>
      </c>
      <c r="G64" s="103">
        <v>872</v>
      </c>
      <c r="H64" s="102">
        <v>2.5</v>
      </c>
    </row>
    <row r="65" spans="1:8" ht="38.25">
      <c r="A65" s="30" t="s">
        <v>388</v>
      </c>
      <c r="B65" s="45" t="s">
        <v>395</v>
      </c>
      <c r="C65" s="31"/>
      <c r="D65" s="102">
        <v>828</v>
      </c>
      <c r="E65" s="103">
        <v>812</v>
      </c>
      <c r="F65" s="103">
        <f t="shared" si="22"/>
        <v>786.6</v>
      </c>
      <c r="G65" s="103">
        <v>746</v>
      </c>
      <c r="H65" s="102">
        <v>4.8</v>
      </c>
    </row>
    <row r="66" spans="1:8" ht="26.25">
      <c r="A66" s="30" t="s">
        <v>389</v>
      </c>
      <c r="B66" s="45" t="s">
        <v>395</v>
      </c>
      <c r="C66" s="31"/>
      <c r="D66" s="102">
        <v>715</v>
      </c>
      <c r="E66" s="103">
        <f>D66-D66*0.02</f>
        <v>700.7</v>
      </c>
      <c r="F66" s="103">
        <v>680</v>
      </c>
      <c r="G66" s="103">
        <f>D66-D66*0.1</f>
        <v>643.5</v>
      </c>
      <c r="H66" s="102">
        <v>4.4</v>
      </c>
    </row>
    <row r="67" spans="1:8" ht="24.75">
      <c r="A67" s="30" t="s">
        <v>390</v>
      </c>
      <c r="B67" s="45" t="s">
        <v>395</v>
      </c>
      <c r="C67" s="31"/>
      <c r="D67" s="102">
        <v>589</v>
      </c>
      <c r="E67" s="103">
        <v>578</v>
      </c>
      <c r="F67" s="103">
        <f aca="true" t="shared" si="24" ref="F67:F69">D67-D67*0.05</f>
        <v>559.55</v>
      </c>
      <c r="G67" s="103">
        <v>531</v>
      </c>
      <c r="H67" s="102">
        <v>4</v>
      </c>
    </row>
    <row r="68" spans="1:8" ht="26.25">
      <c r="A68" s="30" t="s">
        <v>391</v>
      </c>
      <c r="B68" s="45" t="s">
        <v>395</v>
      </c>
      <c r="C68" s="31"/>
      <c r="D68" s="102">
        <v>561</v>
      </c>
      <c r="E68" s="103">
        <f aca="true" t="shared" si="25" ref="E68:E69">D68-D68*0.02</f>
        <v>549.78</v>
      </c>
      <c r="F68" s="103">
        <f t="shared" si="24"/>
        <v>532.95</v>
      </c>
      <c r="G68" s="103">
        <f>D68-D68*0.1</f>
        <v>504.9</v>
      </c>
      <c r="H68" s="102">
        <v>3</v>
      </c>
    </row>
    <row r="69" spans="1:8" ht="26.25">
      <c r="A69" s="30" t="s">
        <v>392</v>
      </c>
      <c r="B69" s="45" t="s">
        <v>395</v>
      </c>
      <c r="C69" s="31"/>
      <c r="D69" s="102">
        <v>2607</v>
      </c>
      <c r="E69" s="103">
        <f t="shared" si="25"/>
        <v>2554.86</v>
      </c>
      <c r="F69" s="103">
        <f t="shared" si="24"/>
        <v>2476.65</v>
      </c>
      <c r="G69" s="103">
        <v>2347</v>
      </c>
      <c r="H69" s="102">
        <v>21.54</v>
      </c>
    </row>
    <row r="70" spans="1:8" ht="26.25">
      <c r="A70" s="30" t="s">
        <v>393</v>
      </c>
      <c r="B70" s="45" t="s">
        <v>395</v>
      </c>
      <c r="C70" s="31"/>
      <c r="D70" s="102">
        <v>3597</v>
      </c>
      <c r="E70" s="103">
        <v>3526</v>
      </c>
      <c r="F70" s="103">
        <v>3418</v>
      </c>
      <c r="G70" s="103">
        <v>3238</v>
      </c>
      <c r="H70" s="102">
        <v>28.24</v>
      </c>
    </row>
    <row r="71" spans="1:8" ht="20.25">
      <c r="A71" s="99" t="s">
        <v>396</v>
      </c>
      <c r="B71" s="100"/>
      <c r="C71" s="100"/>
      <c r="D71" s="100"/>
      <c r="E71" s="100"/>
      <c r="F71" s="100"/>
      <c r="G71" s="100"/>
      <c r="H71" s="100"/>
    </row>
    <row r="72" spans="1:8" ht="50.25">
      <c r="A72" s="30" t="s">
        <v>397</v>
      </c>
      <c r="B72" s="45" t="s">
        <v>398</v>
      </c>
      <c r="C72" s="31" t="s">
        <v>399</v>
      </c>
      <c r="D72" s="102">
        <v>633</v>
      </c>
      <c r="E72" s="103">
        <v>621</v>
      </c>
      <c r="F72" s="103">
        <v>602</v>
      </c>
      <c r="G72" s="103">
        <f aca="true" t="shared" si="26" ref="G72:G75">D72-D72*0.1</f>
        <v>569.7</v>
      </c>
      <c r="H72" s="102">
        <v>13</v>
      </c>
    </row>
    <row r="73" spans="1:8" ht="47.25">
      <c r="A73" s="30" t="s">
        <v>400</v>
      </c>
      <c r="B73" s="45" t="s">
        <v>398</v>
      </c>
      <c r="C73" s="31" t="s">
        <v>401</v>
      </c>
      <c r="D73" s="102">
        <v>3135</v>
      </c>
      <c r="E73" s="103">
        <v>3073</v>
      </c>
      <c r="F73" s="103">
        <v>2979</v>
      </c>
      <c r="G73" s="103">
        <f t="shared" si="26"/>
        <v>2821.5</v>
      </c>
      <c r="H73" s="102">
        <v>48</v>
      </c>
    </row>
    <row r="74" spans="1:8" ht="47.25">
      <c r="A74" s="30" t="s">
        <v>402</v>
      </c>
      <c r="B74" s="45" t="s">
        <v>398</v>
      </c>
      <c r="C74" s="31" t="s">
        <v>403</v>
      </c>
      <c r="D74" s="102">
        <v>3212</v>
      </c>
      <c r="E74" s="103">
        <f aca="true" t="shared" si="27" ref="E74:E75">D74-D74*0.02</f>
        <v>3147.76</v>
      </c>
      <c r="F74" s="103">
        <v>3052</v>
      </c>
      <c r="G74" s="103">
        <f t="shared" si="26"/>
        <v>2890.8</v>
      </c>
      <c r="H74" s="102">
        <v>57</v>
      </c>
    </row>
    <row r="75" spans="1:8" ht="47.25">
      <c r="A75" s="30" t="s">
        <v>404</v>
      </c>
      <c r="B75" s="45" t="s">
        <v>398</v>
      </c>
      <c r="C75" s="31" t="s">
        <v>405</v>
      </c>
      <c r="D75" s="102">
        <v>2475</v>
      </c>
      <c r="E75" s="103">
        <f t="shared" si="27"/>
        <v>2425.5</v>
      </c>
      <c r="F75" s="103">
        <v>2352</v>
      </c>
      <c r="G75" s="103">
        <f t="shared" si="26"/>
        <v>2227.5</v>
      </c>
      <c r="H75" s="102">
        <v>55.8</v>
      </c>
    </row>
    <row r="76" spans="1:11" ht="14.25">
      <c r="A76" s="107" t="s">
        <v>406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</row>
    <row r="77" spans="1:8" ht="15.75" customHeight="1">
      <c r="A77" s="108" t="s">
        <v>407</v>
      </c>
      <c r="B77" s="108"/>
      <c r="C77" s="108"/>
      <c r="D77" s="108"/>
      <c r="E77" s="108"/>
      <c r="F77" s="108"/>
      <c r="G77" s="108"/>
      <c r="H77" s="108"/>
    </row>
    <row r="84" ht="14.25"/>
    <row r="86" ht="14.25"/>
    <row r="129" ht="14.25"/>
    <row r="175" ht="14.25"/>
  </sheetData>
  <sheetProtection selectLockedCells="1" selectUnlockedCells="1"/>
  <mergeCells count="2">
    <mergeCell ref="B10:B11"/>
    <mergeCell ref="C10:C11"/>
  </mergeCells>
  <printOptions/>
  <pageMargins left="0.7875" right="0.7875" top="0.6194444444444445" bottom="0.6194444444444445" header="0.3541666666666667" footer="0.3541666666666667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selection activeCell="N19" sqref="N19"/>
    </sheetView>
  </sheetViews>
  <sheetFormatPr defaultColWidth="9.140625" defaultRowHeight="12.75"/>
  <cols>
    <col min="1" max="1" width="27.00390625" style="0" customWidth="1"/>
    <col min="2" max="2" width="20.28125" style="0" customWidth="1"/>
    <col min="3" max="3" width="15.00390625" style="2" customWidth="1"/>
    <col min="4" max="7" width="7.7109375" style="0" customWidth="1"/>
    <col min="8" max="8" width="5.421875" style="0" customWidth="1"/>
  </cols>
  <sheetData>
    <row r="1" spans="1:9" ht="14.25">
      <c r="A1" s="3"/>
      <c r="B1" s="93"/>
      <c r="E1" s="4"/>
      <c r="F1" s="3"/>
      <c r="G1" s="3"/>
      <c r="I1" s="5"/>
    </row>
    <row r="2" spans="1:8" ht="12.75">
      <c r="A2" s="6" t="s">
        <v>328</v>
      </c>
      <c r="B2" s="93"/>
      <c r="F2" s="7" t="s">
        <v>1</v>
      </c>
      <c r="H2" s="3"/>
    </row>
    <row r="3" spans="1:8" ht="14.25">
      <c r="A3" s="8" t="s">
        <v>330</v>
      </c>
      <c r="B3" s="93"/>
      <c r="D3" s="4"/>
      <c r="E3" s="4"/>
      <c r="F3" s="8" t="s">
        <v>3</v>
      </c>
      <c r="G3" s="4"/>
      <c r="H3" s="3"/>
    </row>
    <row r="4" spans="1:8" ht="14.25">
      <c r="A4" s="8" t="s">
        <v>332</v>
      </c>
      <c r="B4" s="9"/>
      <c r="D4" s="4"/>
      <c r="E4" s="4"/>
      <c r="F4" s="8" t="s">
        <v>5</v>
      </c>
      <c r="G4" s="4"/>
      <c r="H4" s="3"/>
    </row>
    <row r="5" spans="1:8" ht="14.25">
      <c r="A5" s="8" t="s">
        <v>334</v>
      </c>
      <c r="B5" s="9"/>
      <c r="D5" s="4"/>
      <c r="E5" s="4"/>
      <c r="F5" s="8" t="s">
        <v>7</v>
      </c>
      <c r="G5" s="4"/>
      <c r="H5" s="3"/>
    </row>
    <row r="6" spans="1:8" ht="12.75">
      <c r="A6" s="6" t="s">
        <v>336</v>
      </c>
      <c r="B6" s="9"/>
      <c r="D6" s="4"/>
      <c r="E6" s="4"/>
      <c r="F6" s="8" t="s">
        <v>9</v>
      </c>
      <c r="G6" s="4"/>
      <c r="H6" s="3"/>
    </row>
    <row r="7" spans="1:8" ht="12.75">
      <c r="A7" s="6" t="s">
        <v>338</v>
      </c>
      <c r="B7" s="9"/>
      <c r="D7" s="4"/>
      <c r="E7" s="4"/>
      <c r="F7" s="8" t="s">
        <v>11</v>
      </c>
      <c r="G7" s="4"/>
      <c r="H7" s="3"/>
    </row>
    <row r="8" spans="1:8" ht="12.75">
      <c r="A8" s="3"/>
      <c r="B8" s="9"/>
      <c r="D8" s="4"/>
      <c r="E8" s="4"/>
      <c r="F8" s="4"/>
      <c r="G8" s="4"/>
      <c r="H8" s="3"/>
    </row>
    <row r="9" spans="1:8" ht="21.75" customHeight="1">
      <c r="A9" s="109" t="s">
        <v>408</v>
      </c>
      <c r="B9" s="110"/>
      <c r="C9" s="111"/>
      <c r="D9" s="112"/>
      <c r="E9" s="112"/>
      <c r="F9" s="112"/>
      <c r="G9" s="112"/>
      <c r="H9" s="112"/>
    </row>
    <row r="10" spans="1:8" ht="14.25" hidden="1">
      <c r="A10" s="4"/>
      <c r="B10" s="4"/>
      <c r="C10" s="15"/>
      <c r="D10" s="3"/>
      <c r="E10" s="3"/>
      <c r="F10" s="3"/>
      <c r="G10" s="3"/>
      <c r="H10" s="3"/>
    </row>
    <row r="11" spans="1:8" s="21" customFormat="1" ht="29.25" customHeight="1">
      <c r="A11" s="113" t="s">
        <v>13</v>
      </c>
      <c r="B11" s="113" t="s">
        <v>14</v>
      </c>
      <c r="C11" s="18" t="s">
        <v>15</v>
      </c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</row>
    <row r="12" spans="1:8" ht="15.75" customHeight="1">
      <c r="A12" s="113"/>
      <c r="B12" s="113"/>
      <c r="C12" s="18"/>
      <c r="D12" s="22" t="s">
        <v>21</v>
      </c>
      <c r="E12" s="23">
        <v>0.02</v>
      </c>
      <c r="F12" s="23">
        <v>0.05</v>
      </c>
      <c r="G12" s="23">
        <v>0.1</v>
      </c>
      <c r="H12" s="23" t="s">
        <v>22</v>
      </c>
    </row>
    <row r="13" spans="1:8" ht="14.25" customHeight="1">
      <c r="A13" s="114" t="s">
        <v>409</v>
      </c>
      <c r="B13" s="114"/>
      <c r="C13" s="114"/>
      <c r="D13" s="114"/>
      <c r="E13" s="114"/>
      <c r="F13" s="114"/>
      <c r="G13" s="114"/>
      <c r="H13" s="114"/>
    </row>
    <row r="14" spans="1:8" ht="22.5" customHeight="1">
      <c r="A14" s="115" t="s">
        <v>26</v>
      </c>
      <c r="B14" s="116" t="s">
        <v>24</v>
      </c>
      <c r="C14" s="117" t="s">
        <v>27</v>
      </c>
      <c r="D14" s="117">
        <v>2981</v>
      </c>
      <c r="E14" s="117">
        <v>2922</v>
      </c>
      <c r="F14" s="117">
        <v>2832</v>
      </c>
      <c r="G14" s="117">
        <v>2683</v>
      </c>
      <c r="H14" s="117">
        <v>58</v>
      </c>
    </row>
    <row r="15" spans="1:8" ht="22.5" customHeight="1">
      <c r="A15" s="115" t="s">
        <v>410</v>
      </c>
      <c r="B15" s="116" t="s">
        <v>228</v>
      </c>
      <c r="C15" s="117" t="s">
        <v>411</v>
      </c>
      <c r="D15" s="117">
        <v>3600</v>
      </c>
      <c r="E15" s="117">
        <v>3600</v>
      </c>
      <c r="F15" s="117">
        <v>3600</v>
      </c>
      <c r="G15" s="117">
        <v>3600</v>
      </c>
      <c r="H15" s="117">
        <v>63.4</v>
      </c>
    </row>
    <row r="16" spans="1:8" ht="24.75" customHeight="1">
      <c r="A16" s="47" t="s">
        <v>412</v>
      </c>
      <c r="B16" s="32" t="s">
        <v>413</v>
      </c>
      <c r="C16" s="32" t="s">
        <v>414</v>
      </c>
      <c r="D16" s="48">
        <v>2699</v>
      </c>
      <c r="E16" s="48">
        <v>2646</v>
      </c>
      <c r="F16" s="48">
        <v>2565</v>
      </c>
      <c r="G16" s="48">
        <v>2430</v>
      </c>
      <c r="H16" s="49">
        <v>39.7</v>
      </c>
    </row>
    <row r="17" spans="1:12" ht="14.25">
      <c r="A17" s="54" t="s">
        <v>415</v>
      </c>
      <c r="B17" s="59" t="s">
        <v>416</v>
      </c>
      <c r="C17" s="59" t="s">
        <v>417</v>
      </c>
      <c r="D17" s="73">
        <v>3388</v>
      </c>
      <c r="E17" s="48">
        <v>3321</v>
      </c>
      <c r="F17" s="48">
        <f aca="true" t="shared" si="0" ref="F17:F18">D17-D17*0.05</f>
        <v>3218.6</v>
      </c>
      <c r="G17" s="48">
        <v>3050</v>
      </c>
      <c r="H17" s="58">
        <v>63</v>
      </c>
      <c r="I17" s="35"/>
      <c r="J17" s="35"/>
      <c r="K17" s="35"/>
      <c r="L17" s="35"/>
    </row>
    <row r="18" spans="1:12" ht="24" customHeight="1">
      <c r="A18" s="54" t="s">
        <v>418</v>
      </c>
      <c r="B18" s="118" t="s">
        <v>419</v>
      </c>
      <c r="C18" s="59" t="s">
        <v>417</v>
      </c>
      <c r="D18" s="73">
        <v>2360</v>
      </c>
      <c r="E18" s="48">
        <v>2313</v>
      </c>
      <c r="F18" s="48">
        <f t="shared" si="0"/>
        <v>2242</v>
      </c>
      <c r="G18" s="48">
        <f aca="true" t="shared" si="1" ref="G18:G20">D18-D18*0.1</f>
        <v>2124</v>
      </c>
      <c r="H18" s="58">
        <v>63</v>
      </c>
      <c r="I18" s="35"/>
      <c r="J18" s="35"/>
      <c r="K18" s="35"/>
      <c r="L18" s="35"/>
    </row>
    <row r="19" spans="1:8" ht="24" customHeight="1">
      <c r="A19" s="47" t="s">
        <v>420</v>
      </c>
      <c r="B19" s="32" t="s">
        <v>413</v>
      </c>
      <c r="C19" s="32" t="s">
        <v>421</v>
      </c>
      <c r="D19" s="119">
        <v>2965</v>
      </c>
      <c r="E19" s="48">
        <v>2906</v>
      </c>
      <c r="F19" s="48">
        <v>2817</v>
      </c>
      <c r="G19" s="48">
        <f t="shared" si="1"/>
        <v>2668.5</v>
      </c>
      <c r="H19" s="49">
        <v>44.9</v>
      </c>
    </row>
    <row r="20" spans="1:8" ht="26.25" customHeight="1">
      <c r="A20" s="47" t="s">
        <v>422</v>
      </c>
      <c r="B20" s="32" t="s">
        <v>413</v>
      </c>
      <c r="C20" s="32" t="s">
        <v>423</v>
      </c>
      <c r="D20" s="48">
        <v>4400</v>
      </c>
      <c r="E20" s="48">
        <f>D20-D20*0.02</f>
        <v>4312</v>
      </c>
      <c r="F20" s="48">
        <f>D20-D20*0.05</f>
        <v>4180</v>
      </c>
      <c r="G20" s="48">
        <f t="shared" si="1"/>
        <v>3960</v>
      </c>
      <c r="H20" s="49">
        <v>79.5</v>
      </c>
    </row>
    <row r="21" spans="1:8" ht="14.25">
      <c r="A21" s="47" t="s">
        <v>424</v>
      </c>
      <c r="B21" s="32" t="s">
        <v>425</v>
      </c>
      <c r="C21" s="32" t="s">
        <v>426</v>
      </c>
      <c r="D21" s="48">
        <v>3594</v>
      </c>
      <c r="E21" s="48">
        <v>3523</v>
      </c>
      <c r="F21" s="48">
        <v>3415</v>
      </c>
      <c r="G21" s="48">
        <v>3235</v>
      </c>
      <c r="H21" s="49">
        <v>62</v>
      </c>
    </row>
    <row r="22" spans="1:8" ht="14.25">
      <c r="A22" s="47" t="s">
        <v>427</v>
      </c>
      <c r="B22" s="32" t="s">
        <v>428</v>
      </c>
      <c r="C22" s="32" t="s">
        <v>429</v>
      </c>
      <c r="D22" s="48">
        <v>5131</v>
      </c>
      <c r="E22" s="48">
        <v>5029</v>
      </c>
      <c r="F22" s="48">
        <v>4875</v>
      </c>
      <c r="G22" s="48">
        <v>4618</v>
      </c>
      <c r="H22" s="49">
        <v>192</v>
      </c>
    </row>
    <row r="23" spans="1:8" ht="14.25">
      <c r="A23" s="47" t="s">
        <v>430</v>
      </c>
      <c r="B23" s="32" t="s">
        <v>431</v>
      </c>
      <c r="C23" s="32" t="s">
        <v>432</v>
      </c>
      <c r="D23" s="48">
        <v>3484</v>
      </c>
      <c r="E23" s="48">
        <v>3415</v>
      </c>
      <c r="F23" s="48">
        <f>D23-D23*0.05</f>
        <v>3309.8</v>
      </c>
      <c r="G23" s="48">
        <v>3136</v>
      </c>
      <c r="H23" s="49">
        <v>49</v>
      </c>
    </row>
    <row r="24" spans="1:8" ht="26.25" customHeight="1">
      <c r="A24" s="47" t="s">
        <v>49</v>
      </c>
      <c r="B24" s="32" t="s">
        <v>50</v>
      </c>
      <c r="C24" s="32" t="s">
        <v>51</v>
      </c>
      <c r="D24" s="48">
        <v>2970</v>
      </c>
      <c r="E24" s="48">
        <v>2911</v>
      </c>
      <c r="F24" s="48">
        <v>2822</v>
      </c>
      <c r="G24" s="48">
        <v>2673</v>
      </c>
      <c r="H24" s="49">
        <v>68</v>
      </c>
    </row>
    <row r="25" spans="1:8" ht="14.25">
      <c r="A25" s="47" t="s">
        <v>52</v>
      </c>
      <c r="B25" s="32" t="s">
        <v>53</v>
      </c>
      <c r="C25" s="32"/>
      <c r="D25" s="48">
        <v>440</v>
      </c>
      <c r="E25" s="48">
        <v>432</v>
      </c>
      <c r="F25" s="48">
        <v>418</v>
      </c>
      <c r="G25" s="48">
        <v>396</v>
      </c>
      <c r="H25" s="49">
        <v>12</v>
      </c>
    </row>
    <row r="26" spans="1:8" ht="14.25">
      <c r="A26" s="47" t="s">
        <v>54</v>
      </c>
      <c r="B26" s="32" t="s">
        <v>53</v>
      </c>
      <c r="C26" s="32"/>
      <c r="D26" s="48">
        <v>1045</v>
      </c>
      <c r="E26" s="48">
        <v>1025</v>
      </c>
      <c r="F26" s="48">
        <v>993</v>
      </c>
      <c r="G26" s="48">
        <v>941</v>
      </c>
      <c r="H26" s="49">
        <v>27</v>
      </c>
    </row>
    <row r="27" spans="1:8" ht="17.25" customHeight="1">
      <c r="A27" s="120" t="s">
        <v>433</v>
      </c>
      <c r="B27" s="120"/>
      <c r="C27" s="120"/>
      <c r="D27" s="120"/>
      <c r="E27" s="120"/>
      <c r="F27" s="120"/>
      <c r="G27" s="120"/>
      <c r="H27" s="120"/>
    </row>
    <row r="28" spans="1:8" ht="14.25" customHeight="1">
      <c r="A28" s="30" t="s">
        <v>434</v>
      </c>
      <c r="B28" s="31" t="s">
        <v>91</v>
      </c>
      <c r="C28" s="32" t="s">
        <v>435</v>
      </c>
      <c r="D28" s="34">
        <v>5321</v>
      </c>
      <c r="E28" s="121">
        <v>5215</v>
      </c>
      <c r="F28" s="121">
        <v>5055</v>
      </c>
      <c r="G28" s="121">
        <v>4789</v>
      </c>
      <c r="H28" s="33">
        <v>125</v>
      </c>
    </row>
    <row r="29" spans="1:8" ht="13.5" customHeight="1">
      <c r="A29" s="30" t="s">
        <v>436</v>
      </c>
      <c r="B29" s="31" t="s">
        <v>91</v>
      </c>
      <c r="C29" s="32" t="s">
        <v>437</v>
      </c>
      <c r="D29" s="34">
        <v>6226</v>
      </c>
      <c r="E29" s="121">
        <v>6102</v>
      </c>
      <c r="F29" s="121">
        <f>D29-D29*0.05</f>
        <v>5914.7</v>
      </c>
      <c r="G29" s="121">
        <v>5604</v>
      </c>
      <c r="H29" s="33">
        <v>145</v>
      </c>
    </row>
    <row r="30" spans="1:8" ht="14.25">
      <c r="A30" s="30"/>
      <c r="B30" s="31"/>
      <c r="C30" s="32"/>
      <c r="D30" s="34"/>
      <c r="E30" s="121"/>
      <c r="F30" s="121"/>
      <c r="G30" s="121"/>
      <c r="H30" s="33"/>
    </row>
    <row r="31" spans="1:8" ht="17.25" customHeight="1">
      <c r="A31" s="53" t="s">
        <v>438</v>
      </c>
      <c r="B31" s="53"/>
      <c r="C31" s="53"/>
      <c r="D31" s="53"/>
      <c r="E31" s="53">
        <f>D31-D31*0.02</f>
        <v>0</v>
      </c>
      <c r="F31" s="53">
        <f>D31-D31*0.05</f>
        <v>0</v>
      </c>
      <c r="G31" s="53">
        <f>D31-D31*0.1</f>
        <v>0</v>
      </c>
      <c r="H31" s="53"/>
    </row>
    <row r="32" spans="1:8" ht="24" customHeight="1">
      <c r="A32" s="122" t="s">
        <v>439</v>
      </c>
      <c r="B32" s="56" t="s">
        <v>440</v>
      </c>
      <c r="C32" s="32" t="s">
        <v>441</v>
      </c>
      <c r="D32" s="123">
        <v>7810</v>
      </c>
      <c r="E32" s="123">
        <v>7656</v>
      </c>
      <c r="F32" s="123">
        <v>7421</v>
      </c>
      <c r="G32" s="123">
        <v>7031</v>
      </c>
      <c r="H32" s="123"/>
    </row>
    <row r="33" spans="1:8" ht="26.25">
      <c r="A33" s="122" t="s">
        <v>442</v>
      </c>
      <c r="B33" s="31" t="s">
        <v>443</v>
      </c>
      <c r="C33" s="32" t="s">
        <v>441</v>
      </c>
      <c r="D33" s="34">
        <v>8140</v>
      </c>
      <c r="E33" s="121">
        <v>7979</v>
      </c>
      <c r="F33" s="121">
        <v>7734</v>
      </c>
      <c r="G33" s="121">
        <v>7328</v>
      </c>
      <c r="H33" s="33"/>
    </row>
    <row r="34" spans="1:8" ht="26.25">
      <c r="A34" s="30" t="s">
        <v>444</v>
      </c>
      <c r="B34" s="31" t="s">
        <v>443</v>
      </c>
      <c r="C34" s="32" t="s">
        <v>441</v>
      </c>
      <c r="D34" s="34">
        <v>6622</v>
      </c>
      <c r="E34" s="121">
        <v>6492</v>
      </c>
      <c r="F34" s="121">
        <v>6292</v>
      </c>
      <c r="G34" s="121">
        <v>5962</v>
      </c>
      <c r="H34" s="33"/>
    </row>
    <row r="35" spans="1:8" ht="26.25">
      <c r="A35" s="30" t="s">
        <v>445</v>
      </c>
      <c r="B35" s="31" t="s">
        <v>443</v>
      </c>
      <c r="C35" s="32" t="s">
        <v>446</v>
      </c>
      <c r="D35" s="34">
        <v>6303</v>
      </c>
      <c r="E35" s="121">
        <v>6179</v>
      </c>
      <c r="F35" s="121">
        <v>5990</v>
      </c>
      <c r="G35" s="121">
        <v>5675</v>
      </c>
      <c r="H35" s="33"/>
    </row>
    <row r="36" spans="1:8" ht="26.25">
      <c r="A36" s="30" t="s">
        <v>447</v>
      </c>
      <c r="B36" s="31" t="s">
        <v>443</v>
      </c>
      <c r="C36" s="32" t="s">
        <v>446</v>
      </c>
      <c r="D36" s="34">
        <v>6536</v>
      </c>
      <c r="E36" s="121">
        <v>6406</v>
      </c>
      <c r="F36" s="121">
        <v>6210</v>
      </c>
      <c r="G36" s="121">
        <v>5883</v>
      </c>
      <c r="H36" s="33"/>
    </row>
    <row r="37" spans="1:8" ht="42.75" customHeight="1">
      <c r="A37" s="30" t="s">
        <v>448</v>
      </c>
      <c r="B37" s="31" t="s">
        <v>443</v>
      </c>
      <c r="C37" s="32" t="s">
        <v>446</v>
      </c>
      <c r="D37" s="34">
        <v>5291</v>
      </c>
      <c r="E37" s="121">
        <v>5187</v>
      </c>
      <c r="F37" s="121">
        <v>5028</v>
      </c>
      <c r="G37" s="121">
        <v>4764</v>
      </c>
      <c r="H37" s="33"/>
    </row>
    <row r="38" spans="1:8" ht="12.75">
      <c r="A38" s="124"/>
      <c r="B38" s="124"/>
      <c r="C38" s="125"/>
      <c r="D38" s="124"/>
      <c r="E38" s="124"/>
      <c r="F38" s="124"/>
      <c r="G38" s="124"/>
      <c r="H38" s="82"/>
    </row>
    <row r="39" spans="1:8" ht="14.25">
      <c r="A39" s="77" t="s">
        <v>247</v>
      </c>
      <c r="B39" s="77"/>
      <c r="C39" s="79" t="s">
        <v>449</v>
      </c>
      <c r="D39" s="77"/>
      <c r="E39" s="80"/>
      <c r="F39" s="81"/>
      <c r="G39" s="82"/>
      <c r="H39" s="82"/>
    </row>
    <row r="40" spans="1:8" ht="24" customHeight="1">
      <c r="A40" s="77" t="s">
        <v>249</v>
      </c>
      <c r="B40" s="77"/>
      <c r="C40" s="77" t="s">
        <v>450</v>
      </c>
      <c r="D40" s="77"/>
      <c r="E40" s="80"/>
      <c r="F40" s="83"/>
      <c r="G40" s="3"/>
      <c r="H40" s="3"/>
    </row>
    <row r="41" ht="14.25">
      <c r="C41"/>
    </row>
    <row r="42" ht="12.75">
      <c r="C42"/>
    </row>
    <row r="43" ht="12.75">
      <c r="C43"/>
    </row>
    <row r="44" ht="14.25">
      <c r="C44"/>
    </row>
    <row r="45" spans="1:12" s="85" customFormat="1" ht="12.75">
      <c r="A45" s="126"/>
      <c r="B45" s="81"/>
      <c r="C45" s="88"/>
      <c r="D45" s="89"/>
      <c r="E45" s="90"/>
      <c r="F45" s="90"/>
      <c r="G45" s="90"/>
      <c r="H45" s="91"/>
      <c r="I45" s="84"/>
      <c r="J45" s="84"/>
      <c r="K45" s="84"/>
      <c r="L45" s="84"/>
    </row>
    <row r="46" ht="15" customHeight="1"/>
    <row r="53" ht="14.25"/>
    <row r="61" ht="14.25"/>
    <row r="91" ht="14.25"/>
    <row r="117" ht="14.25"/>
    <row r="130" ht="14.25"/>
    <row r="162" ht="14.25"/>
    <row r="163" ht="14.25"/>
    <row r="165" ht="14.25"/>
    <row r="166" ht="14.25"/>
    <row r="171" ht="14.25"/>
    <row r="172" ht="14.25"/>
    <row r="173" ht="14.25"/>
    <row r="174" ht="14.25"/>
    <row r="175" ht="14.25"/>
    <row r="177" ht="14.25"/>
    <row r="178" ht="14.25"/>
    <row r="179" ht="14.25"/>
    <row r="180" ht="14.25"/>
    <row r="194" ht="14.25"/>
  </sheetData>
  <sheetProtection selectLockedCells="1" selectUnlockedCells="1"/>
  <mergeCells count="6">
    <mergeCell ref="A11:A12"/>
    <mergeCell ref="B11:B12"/>
    <mergeCell ref="C11:C12"/>
    <mergeCell ref="A13:H13"/>
    <mergeCell ref="A27:H27"/>
    <mergeCell ref="A31:H31"/>
  </mergeCells>
  <printOptions/>
  <pageMargins left="0.2902777777777778" right="0.3298611111111111" top="0.2902777777777778" bottom="0.2902777777777778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9"/>
  <sheetViews>
    <sheetView workbookViewId="0" topLeftCell="A101">
      <selection activeCell="O174" sqref="O174"/>
    </sheetView>
  </sheetViews>
  <sheetFormatPr defaultColWidth="9.140625" defaultRowHeight="12.75"/>
  <cols>
    <col min="1" max="1" width="2.7109375" style="0" customWidth="1"/>
    <col min="2" max="2" width="18.00390625" style="127" customWidth="1"/>
    <col min="3" max="3" width="22.140625" style="0" customWidth="1"/>
    <col min="4" max="4" width="16.57421875" style="2" customWidth="1"/>
    <col min="5" max="5" width="0" style="0" hidden="1" customWidth="1"/>
    <col min="6" max="9" width="7.7109375" style="0" customWidth="1"/>
    <col min="10" max="10" width="5.57421875" style="0" customWidth="1"/>
  </cols>
  <sheetData>
    <row r="1" spans="2:8" ht="12.75">
      <c r="B1" s="6" t="s">
        <v>451</v>
      </c>
      <c r="C1" s="93"/>
      <c r="F1" s="4"/>
      <c r="G1" s="7" t="s">
        <v>1</v>
      </c>
      <c r="H1" s="3"/>
    </row>
    <row r="2" spans="2:9" ht="12.75">
      <c r="B2" s="8" t="s">
        <v>452</v>
      </c>
      <c r="C2" s="93"/>
      <c r="G2" s="8" t="s">
        <v>3</v>
      </c>
      <c r="I2" s="3"/>
    </row>
    <row r="3" spans="2:9" ht="14.25">
      <c r="B3" s="8" t="s">
        <v>453</v>
      </c>
      <c r="C3" s="93"/>
      <c r="E3" s="4"/>
      <c r="F3" s="4"/>
      <c r="G3" s="8" t="s">
        <v>5</v>
      </c>
      <c r="H3" s="4"/>
      <c r="I3" s="3"/>
    </row>
    <row r="4" spans="2:9" ht="14.25">
      <c r="B4" s="8" t="s">
        <v>454</v>
      </c>
      <c r="C4" s="9"/>
      <c r="E4" s="4"/>
      <c r="F4" s="4"/>
      <c r="G4" s="8" t="s">
        <v>7</v>
      </c>
      <c r="H4" s="4"/>
      <c r="I4" s="3"/>
    </row>
    <row r="5" spans="2:9" ht="12.75">
      <c r="B5" s="6" t="s">
        <v>455</v>
      </c>
      <c r="C5" s="9"/>
      <c r="E5" s="4"/>
      <c r="F5" s="4"/>
      <c r="G5" s="8" t="s">
        <v>9</v>
      </c>
      <c r="H5" s="4"/>
      <c r="I5" s="3"/>
    </row>
    <row r="6" spans="2:9" ht="12.75">
      <c r="B6" s="6" t="s">
        <v>456</v>
      </c>
      <c r="C6" s="9"/>
      <c r="E6" s="4"/>
      <c r="F6" s="4"/>
      <c r="G6" s="8" t="s">
        <v>11</v>
      </c>
      <c r="H6" s="4"/>
      <c r="I6" s="3"/>
    </row>
    <row r="7" spans="2:10" ht="19.5" customHeight="1">
      <c r="B7" s="128" t="s">
        <v>457</v>
      </c>
      <c r="C7" s="128"/>
      <c r="D7" s="128"/>
      <c r="E7" s="128"/>
      <c r="F7" s="128"/>
      <c r="G7" s="128"/>
      <c r="H7" s="128"/>
      <c r="I7" s="128"/>
      <c r="J7" s="128"/>
    </row>
    <row r="8" spans="2:10" ht="18.75" customHeight="1">
      <c r="B8" s="129" t="s">
        <v>458</v>
      </c>
      <c r="C8" s="129"/>
      <c r="D8" s="129"/>
      <c r="E8" s="129"/>
      <c r="F8" s="129"/>
      <c r="G8" s="129"/>
      <c r="H8" s="129"/>
      <c r="I8" s="129"/>
      <c r="J8" s="129"/>
    </row>
    <row r="9" spans="1:10" s="21" customFormat="1" ht="26.25" customHeight="1">
      <c r="A9"/>
      <c r="B9" s="130" t="s">
        <v>13</v>
      </c>
      <c r="C9" s="131" t="s">
        <v>14</v>
      </c>
      <c r="D9" s="18" t="s">
        <v>15</v>
      </c>
      <c r="E9" s="19" t="s">
        <v>16</v>
      </c>
      <c r="F9" s="19" t="s">
        <v>459</v>
      </c>
      <c r="G9" s="20" t="s">
        <v>17</v>
      </c>
      <c r="H9" s="20" t="s">
        <v>18</v>
      </c>
      <c r="I9" s="20" t="s">
        <v>19</v>
      </c>
      <c r="J9" s="20" t="s">
        <v>20</v>
      </c>
    </row>
    <row r="10" spans="2:10" ht="10.5" customHeight="1">
      <c r="B10" s="130"/>
      <c r="C10" s="132"/>
      <c r="D10" s="18"/>
      <c r="E10" s="22" t="s">
        <v>21</v>
      </c>
      <c r="F10" s="22"/>
      <c r="G10" s="23">
        <v>0.02</v>
      </c>
      <c r="H10" s="23">
        <v>0.05</v>
      </c>
      <c r="I10" s="23">
        <v>0.1</v>
      </c>
      <c r="J10" s="23" t="s">
        <v>22</v>
      </c>
    </row>
    <row r="11" spans="2:10" ht="14.25">
      <c r="B11" s="47" t="s">
        <v>460</v>
      </c>
      <c r="C11" s="133" t="s">
        <v>461</v>
      </c>
      <c r="D11" s="134" t="s">
        <v>462</v>
      </c>
      <c r="E11" s="135">
        <v>400</v>
      </c>
      <c r="F11" s="135">
        <v>462</v>
      </c>
      <c r="G11" s="34">
        <f>F11-F11*0.02</f>
        <v>452.76</v>
      </c>
      <c r="H11" s="34">
        <f>F11-F11*0.05</f>
        <v>438.9</v>
      </c>
      <c r="I11" s="34">
        <f>F11-F11*0.1</f>
        <v>415.8</v>
      </c>
      <c r="J11" s="33">
        <v>3.2</v>
      </c>
    </row>
    <row r="12" spans="2:10" ht="50.25" customHeight="1">
      <c r="B12" s="47" t="s">
        <v>460</v>
      </c>
      <c r="C12" s="136" t="s">
        <v>463</v>
      </c>
      <c r="D12" s="134" t="s">
        <v>462</v>
      </c>
      <c r="E12" s="135">
        <v>540</v>
      </c>
      <c r="F12" s="135">
        <v>539</v>
      </c>
      <c r="G12" s="34">
        <v>529</v>
      </c>
      <c r="H12" s="34">
        <v>513</v>
      </c>
      <c r="I12" s="34">
        <v>486</v>
      </c>
      <c r="J12" s="33">
        <v>3.2</v>
      </c>
    </row>
    <row r="13" spans="2:10" ht="14.25">
      <c r="B13" s="47" t="s">
        <v>464</v>
      </c>
      <c r="C13" s="133" t="s">
        <v>461</v>
      </c>
      <c r="D13" s="134" t="s">
        <v>465</v>
      </c>
      <c r="E13" s="34">
        <v>520</v>
      </c>
      <c r="F13" s="135">
        <v>539</v>
      </c>
      <c r="G13" s="34">
        <v>529</v>
      </c>
      <c r="H13" s="34">
        <v>513</v>
      </c>
      <c r="I13" s="34">
        <v>486</v>
      </c>
      <c r="J13" s="33">
        <v>4.2</v>
      </c>
    </row>
    <row r="14" spans="2:10" ht="47.25">
      <c r="B14" s="47" t="s">
        <v>464</v>
      </c>
      <c r="C14" s="136" t="s">
        <v>463</v>
      </c>
      <c r="D14" s="134" t="s">
        <v>465</v>
      </c>
      <c r="E14" s="34">
        <v>700</v>
      </c>
      <c r="F14" s="135">
        <v>638</v>
      </c>
      <c r="G14" s="34">
        <v>626</v>
      </c>
      <c r="H14" s="34">
        <v>607</v>
      </c>
      <c r="I14" s="34">
        <v>575</v>
      </c>
      <c r="J14" s="33">
        <v>4.2</v>
      </c>
    </row>
    <row r="15" spans="2:10" ht="14.25">
      <c r="B15" s="47" t="s">
        <v>466</v>
      </c>
      <c r="C15" s="133" t="s">
        <v>461</v>
      </c>
      <c r="D15" s="134" t="s">
        <v>467</v>
      </c>
      <c r="E15" s="34">
        <v>570</v>
      </c>
      <c r="F15" s="135">
        <v>605</v>
      </c>
      <c r="G15" s="34">
        <f>F15-F15*0.02</f>
        <v>592.9</v>
      </c>
      <c r="H15" s="34">
        <f aca="true" t="shared" si="0" ref="H15:H16">F15-F15*0.05</f>
        <v>574.75</v>
      </c>
      <c r="I15" s="34">
        <f aca="true" t="shared" si="1" ref="I15:I16">F15-F15*0.1</f>
        <v>544.5</v>
      </c>
      <c r="J15" s="33">
        <v>4.8</v>
      </c>
    </row>
    <row r="16" spans="2:10" ht="47.25">
      <c r="B16" s="47" t="s">
        <v>466</v>
      </c>
      <c r="C16" s="136" t="s">
        <v>463</v>
      </c>
      <c r="D16" s="134" t="s">
        <v>467</v>
      </c>
      <c r="E16" s="34">
        <v>750</v>
      </c>
      <c r="F16" s="135">
        <v>682</v>
      </c>
      <c r="G16" s="34">
        <v>669</v>
      </c>
      <c r="H16" s="34">
        <f t="shared" si="0"/>
        <v>647.9</v>
      </c>
      <c r="I16" s="34">
        <f t="shared" si="1"/>
        <v>613.8</v>
      </c>
      <c r="J16" s="33">
        <v>4.8</v>
      </c>
    </row>
    <row r="17" spans="2:10" ht="14.25">
      <c r="B17" s="47" t="s">
        <v>468</v>
      </c>
      <c r="C17" s="133" t="s">
        <v>461</v>
      </c>
      <c r="D17" s="134" t="s">
        <v>469</v>
      </c>
      <c r="E17" s="34">
        <v>610</v>
      </c>
      <c r="F17" s="135">
        <v>616</v>
      </c>
      <c r="G17" s="34">
        <f>F17-F17*0.02</f>
        <v>603.68</v>
      </c>
      <c r="H17" s="34">
        <v>586</v>
      </c>
      <c r="I17" s="34">
        <v>555</v>
      </c>
      <c r="J17" s="33">
        <v>5.3</v>
      </c>
    </row>
    <row r="18" spans="2:10" ht="47.25">
      <c r="B18" s="47" t="s">
        <v>468</v>
      </c>
      <c r="C18" s="136" t="s">
        <v>463</v>
      </c>
      <c r="D18" s="134" t="s">
        <v>469</v>
      </c>
      <c r="E18" s="34">
        <v>830</v>
      </c>
      <c r="F18" s="135">
        <v>726</v>
      </c>
      <c r="G18" s="34">
        <v>712</v>
      </c>
      <c r="H18" s="34">
        <f aca="true" t="shared" si="2" ref="H18:H22">F18-F18*0.05</f>
        <v>689.7</v>
      </c>
      <c r="I18" s="34">
        <v>654</v>
      </c>
      <c r="J18" s="33">
        <v>5.3</v>
      </c>
    </row>
    <row r="19" spans="2:10" ht="14.25">
      <c r="B19" s="47" t="s">
        <v>470</v>
      </c>
      <c r="C19" s="133" t="s">
        <v>461</v>
      </c>
      <c r="D19" s="134" t="s">
        <v>471</v>
      </c>
      <c r="E19" s="34">
        <v>740</v>
      </c>
      <c r="F19" s="135">
        <v>847</v>
      </c>
      <c r="G19" s="34">
        <v>831</v>
      </c>
      <c r="H19" s="34">
        <f t="shared" si="2"/>
        <v>804.65</v>
      </c>
      <c r="I19" s="34">
        <v>763</v>
      </c>
      <c r="J19" s="33">
        <v>6.3</v>
      </c>
    </row>
    <row r="20" spans="2:10" ht="47.25">
      <c r="B20" s="47" t="s">
        <v>470</v>
      </c>
      <c r="C20" s="136" t="s">
        <v>463</v>
      </c>
      <c r="D20" s="134" t="s">
        <v>471</v>
      </c>
      <c r="E20" s="34">
        <v>990</v>
      </c>
      <c r="F20" s="135">
        <v>1001</v>
      </c>
      <c r="G20" s="34">
        <f>F20-F20*0.02</f>
        <v>980.98</v>
      </c>
      <c r="H20" s="34">
        <f t="shared" si="2"/>
        <v>950.95</v>
      </c>
      <c r="I20" s="34">
        <f aca="true" t="shared" si="3" ref="I20:I21">F20-F20*0.1</f>
        <v>900.9</v>
      </c>
      <c r="J20" s="33">
        <v>6.3</v>
      </c>
    </row>
    <row r="21" spans="2:10" ht="14.25">
      <c r="B21" s="47" t="s">
        <v>472</v>
      </c>
      <c r="C21" s="133" t="s">
        <v>461</v>
      </c>
      <c r="D21" s="134" t="s">
        <v>473</v>
      </c>
      <c r="E21" s="34">
        <v>950</v>
      </c>
      <c r="F21" s="135">
        <v>985</v>
      </c>
      <c r="G21" s="34">
        <v>966</v>
      </c>
      <c r="H21" s="34">
        <f t="shared" si="2"/>
        <v>935.75</v>
      </c>
      <c r="I21" s="34">
        <f t="shared" si="3"/>
        <v>886.5</v>
      </c>
      <c r="J21" s="33">
        <v>8.5</v>
      </c>
    </row>
    <row r="22" spans="2:10" ht="47.25">
      <c r="B22" s="47" t="s">
        <v>472</v>
      </c>
      <c r="C22" s="136" t="s">
        <v>463</v>
      </c>
      <c r="D22" s="134" t="s">
        <v>473</v>
      </c>
      <c r="E22" s="34">
        <v>1290</v>
      </c>
      <c r="F22" s="135">
        <v>1166</v>
      </c>
      <c r="G22" s="34">
        <f>F22-F22*0.02</f>
        <v>1142.68</v>
      </c>
      <c r="H22" s="34">
        <f t="shared" si="2"/>
        <v>1107.7</v>
      </c>
      <c r="I22" s="34">
        <v>1050</v>
      </c>
      <c r="J22" s="33">
        <v>8.5</v>
      </c>
    </row>
    <row r="23" spans="2:10" ht="14.25">
      <c r="B23" s="47" t="s">
        <v>474</v>
      </c>
      <c r="C23" s="133" t="s">
        <v>461</v>
      </c>
      <c r="D23" s="134" t="s">
        <v>475</v>
      </c>
      <c r="E23" s="34">
        <v>820</v>
      </c>
      <c r="F23" s="135">
        <v>836</v>
      </c>
      <c r="G23" s="34">
        <v>820</v>
      </c>
      <c r="H23" s="34">
        <v>795</v>
      </c>
      <c r="I23" s="34">
        <v>753</v>
      </c>
      <c r="J23" s="33">
        <v>8.1</v>
      </c>
    </row>
    <row r="24" spans="2:10" ht="47.25">
      <c r="B24" s="47" t="s">
        <v>474</v>
      </c>
      <c r="C24" s="136" t="s">
        <v>463</v>
      </c>
      <c r="D24" s="134" t="s">
        <v>475</v>
      </c>
      <c r="E24" s="34">
        <v>1150</v>
      </c>
      <c r="F24" s="135">
        <v>990</v>
      </c>
      <c r="G24" s="34">
        <v>971</v>
      </c>
      <c r="H24" s="34">
        <f>F24-F24*0.05</f>
        <v>940.5</v>
      </c>
      <c r="I24" s="34">
        <f aca="true" t="shared" si="4" ref="I24:I25">F24-F24*0.1</f>
        <v>891</v>
      </c>
      <c r="J24" s="33">
        <v>8.1</v>
      </c>
    </row>
    <row r="25" spans="2:14" ht="26.25">
      <c r="B25" s="47" t="s">
        <v>476</v>
      </c>
      <c r="C25" s="133" t="s">
        <v>461</v>
      </c>
      <c r="D25" s="134" t="s">
        <v>477</v>
      </c>
      <c r="E25" s="34">
        <v>780</v>
      </c>
      <c r="F25" s="135">
        <v>792</v>
      </c>
      <c r="G25" s="34">
        <v>777</v>
      </c>
      <c r="H25" s="34">
        <v>753</v>
      </c>
      <c r="I25" s="34">
        <f t="shared" si="4"/>
        <v>712.8</v>
      </c>
      <c r="J25" s="33">
        <v>6.6</v>
      </c>
      <c r="K25" s="35"/>
      <c r="L25" s="35"/>
      <c r="M25" s="35"/>
      <c r="N25" s="35"/>
    </row>
    <row r="26" spans="2:14" ht="47.25">
      <c r="B26" s="47" t="s">
        <v>476</v>
      </c>
      <c r="C26" s="136" t="s">
        <v>463</v>
      </c>
      <c r="D26" s="134" t="s">
        <v>477</v>
      </c>
      <c r="E26" s="34">
        <v>1010</v>
      </c>
      <c r="F26" s="135">
        <v>979</v>
      </c>
      <c r="G26" s="34">
        <v>960</v>
      </c>
      <c r="H26" s="34">
        <v>931</v>
      </c>
      <c r="I26" s="34">
        <v>882</v>
      </c>
      <c r="J26" s="33">
        <v>6.6</v>
      </c>
      <c r="K26" s="35"/>
      <c r="L26" s="35"/>
      <c r="M26" s="35"/>
      <c r="N26" s="35"/>
    </row>
    <row r="27" spans="2:14" ht="38.25">
      <c r="B27" s="47" t="s">
        <v>478</v>
      </c>
      <c r="C27" s="133" t="s">
        <v>461</v>
      </c>
      <c r="D27" s="134" t="s">
        <v>479</v>
      </c>
      <c r="E27" s="34">
        <v>260</v>
      </c>
      <c r="F27" s="135">
        <v>315</v>
      </c>
      <c r="G27" s="34">
        <f aca="true" t="shared" si="5" ref="G27:G30">F27-F27*0.02</f>
        <v>308.7</v>
      </c>
      <c r="H27" s="34">
        <v>300</v>
      </c>
      <c r="I27" s="34">
        <f aca="true" t="shared" si="6" ref="I27:I30">F27-F27*0.1</f>
        <v>283.5</v>
      </c>
      <c r="J27" s="33">
        <v>1.6</v>
      </c>
      <c r="K27" s="35"/>
      <c r="L27" s="35"/>
      <c r="M27" s="35"/>
      <c r="N27" s="35"/>
    </row>
    <row r="28" spans="2:14" ht="47.25">
      <c r="B28" s="47" t="s">
        <v>478</v>
      </c>
      <c r="C28" s="136" t="s">
        <v>463</v>
      </c>
      <c r="D28" s="134" t="s">
        <v>479</v>
      </c>
      <c r="E28" s="34">
        <v>330</v>
      </c>
      <c r="F28" s="135">
        <v>374</v>
      </c>
      <c r="G28" s="34">
        <f t="shared" si="5"/>
        <v>366.52</v>
      </c>
      <c r="H28" s="34">
        <v>356</v>
      </c>
      <c r="I28" s="34">
        <f t="shared" si="6"/>
        <v>336.6</v>
      </c>
      <c r="J28" s="33">
        <v>1.6</v>
      </c>
      <c r="L28" s="35"/>
      <c r="M28" s="35"/>
      <c r="N28" s="35"/>
    </row>
    <row r="29" spans="2:14" ht="26.25">
      <c r="B29" s="47" t="s">
        <v>480</v>
      </c>
      <c r="C29" s="133" t="s">
        <v>461</v>
      </c>
      <c r="D29" s="134" t="s">
        <v>465</v>
      </c>
      <c r="E29" s="34">
        <v>630</v>
      </c>
      <c r="F29" s="135">
        <v>763</v>
      </c>
      <c r="G29" s="34">
        <f t="shared" si="5"/>
        <v>747.74</v>
      </c>
      <c r="H29" s="34">
        <f aca="true" t="shared" si="7" ref="H29:H32">F29-F29*0.05</f>
        <v>724.85</v>
      </c>
      <c r="I29" s="34">
        <f t="shared" si="6"/>
        <v>686.7</v>
      </c>
      <c r="J29" s="33">
        <v>4.3</v>
      </c>
      <c r="L29" s="35"/>
      <c r="M29" s="35"/>
      <c r="N29" s="35"/>
    </row>
    <row r="30" spans="2:14" ht="47.25">
      <c r="B30" s="47" t="s">
        <v>480</v>
      </c>
      <c r="C30" s="136" t="s">
        <v>463</v>
      </c>
      <c r="D30" s="134" t="s">
        <v>465</v>
      </c>
      <c r="E30" s="34">
        <v>800</v>
      </c>
      <c r="F30" s="135">
        <v>902</v>
      </c>
      <c r="G30" s="34">
        <f t="shared" si="5"/>
        <v>883.96</v>
      </c>
      <c r="H30" s="34">
        <f t="shared" si="7"/>
        <v>856.9</v>
      </c>
      <c r="I30" s="34">
        <f t="shared" si="6"/>
        <v>811.8</v>
      </c>
      <c r="J30" s="33">
        <v>4.3</v>
      </c>
      <c r="K30" s="35"/>
      <c r="L30" s="35"/>
      <c r="M30" s="35"/>
      <c r="N30" s="35"/>
    </row>
    <row r="31" spans="2:14" ht="26.25">
      <c r="B31" s="47" t="s">
        <v>481</v>
      </c>
      <c r="C31" s="133" t="s">
        <v>461</v>
      </c>
      <c r="D31" s="134" t="s">
        <v>469</v>
      </c>
      <c r="E31" s="34">
        <v>720</v>
      </c>
      <c r="F31" s="135">
        <v>847</v>
      </c>
      <c r="G31" s="34">
        <v>831</v>
      </c>
      <c r="H31" s="34">
        <f t="shared" si="7"/>
        <v>804.65</v>
      </c>
      <c r="I31" s="34">
        <v>763</v>
      </c>
      <c r="J31" s="33">
        <v>5.3</v>
      </c>
      <c r="L31" s="35"/>
      <c r="M31" s="35"/>
      <c r="N31" s="35"/>
    </row>
    <row r="32" spans="2:14" ht="47.25">
      <c r="B32" s="47" t="s">
        <v>481</v>
      </c>
      <c r="C32" s="136" t="s">
        <v>463</v>
      </c>
      <c r="D32" s="134" t="s">
        <v>469</v>
      </c>
      <c r="E32" s="34">
        <v>910</v>
      </c>
      <c r="F32" s="135">
        <v>1001</v>
      </c>
      <c r="G32" s="34">
        <f aca="true" t="shared" si="8" ref="G32:G34">F32-F32*0.02</f>
        <v>980.98</v>
      </c>
      <c r="H32" s="34">
        <f t="shared" si="7"/>
        <v>950.95</v>
      </c>
      <c r="I32" s="34">
        <f>F32-F32*0.1</f>
        <v>900.9</v>
      </c>
      <c r="J32" s="33">
        <v>5.3</v>
      </c>
      <c r="K32" s="35"/>
      <c r="L32" s="35"/>
      <c r="M32" s="35"/>
      <c r="N32" s="35"/>
    </row>
    <row r="33" spans="2:14" ht="26.25">
      <c r="B33" s="47" t="s">
        <v>482</v>
      </c>
      <c r="C33" s="133" t="s">
        <v>461</v>
      </c>
      <c r="D33" s="134" t="s">
        <v>471</v>
      </c>
      <c r="E33" s="34">
        <v>830</v>
      </c>
      <c r="F33" s="135">
        <v>858</v>
      </c>
      <c r="G33" s="34">
        <f t="shared" si="8"/>
        <v>840.84</v>
      </c>
      <c r="H33" s="34">
        <v>816</v>
      </c>
      <c r="I33" s="34">
        <v>773</v>
      </c>
      <c r="J33" s="33">
        <v>6.5</v>
      </c>
      <c r="K33" s="35"/>
      <c r="L33" s="35"/>
      <c r="M33" s="35"/>
      <c r="N33" s="35"/>
    </row>
    <row r="34" spans="2:14" ht="47.25">
      <c r="B34" s="47" t="s">
        <v>482</v>
      </c>
      <c r="C34" s="136" t="s">
        <v>463</v>
      </c>
      <c r="D34" s="134" t="s">
        <v>471</v>
      </c>
      <c r="E34" s="34">
        <v>990</v>
      </c>
      <c r="F34" s="135">
        <v>1012</v>
      </c>
      <c r="G34" s="34">
        <f t="shared" si="8"/>
        <v>991.76</v>
      </c>
      <c r="H34" s="34">
        <v>962</v>
      </c>
      <c r="I34" s="34">
        <f aca="true" t="shared" si="9" ref="I34:I35">F34-F34*0.1</f>
        <v>910.8</v>
      </c>
      <c r="J34" s="33">
        <v>6.5</v>
      </c>
      <c r="K34" s="35"/>
      <c r="L34" s="35"/>
      <c r="M34" s="35"/>
      <c r="N34" s="35"/>
    </row>
    <row r="35" spans="2:14" ht="26.25">
      <c r="B35" s="47" t="s">
        <v>483</v>
      </c>
      <c r="C35" s="133" t="s">
        <v>461</v>
      </c>
      <c r="D35" s="134" t="s">
        <v>473</v>
      </c>
      <c r="E35" s="34">
        <v>1000</v>
      </c>
      <c r="F35" s="135">
        <v>990</v>
      </c>
      <c r="G35" s="34">
        <v>971</v>
      </c>
      <c r="H35" s="34">
        <f>F35-F35*0.05</f>
        <v>940.5</v>
      </c>
      <c r="I35" s="34">
        <f t="shared" si="9"/>
        <v>891</v>
      </c>
      <c r="J35" s="33">
        <v>8.4</v>
      </c>
      <c r="K35" s="35"/>
      <c r="L35" s="35"/>
      <c r="M35" s="35"/>
      <c r="N35" s="35"/>
    </row>
    <row r="36" spans="2:14" ht="47.25">
      <c r="B36" s="47" t="s">
        <v>483</v>
      </c>
      <c r="C36" s="136" t="s">
        <v>463</v>
      </c>
      <c r="D36" s="134" t="s">
        <v>473</v>
      </c>
      <c r="E36" s="34">
        <v>1250</v>
      </c>
      <c r="F36" s="135">
        <v>1177</v>
      </c>
      <c r="G36" s="34">
        <v>1154</v>
      </c>
      <c r="H36" s="34">
        <v>1119</v>
      </c>
      <c r="I36" s="34">
        <v>1060</v>
      </c>
      <c r="J36" s="33">
        <v>8.4</v>
      </c>
      <c r="K36" s="35"/>
      <c r="L36" s="35"/>
      <c r="M36" s="35"/>
      <c r="N36" s="35"/>
    </row>
    <row r="37" spans="2:14" ht="26.25">
      <c r="B37" s="47" t="s">
        <v>484</v>
      </c>
      <c r="C37" s="133" t="s">
        <v>461</v>
      </c>
      <c r="D37" s="134" t="s">
        <v>469</v>
      </c>
      <c r="E37" s="34">
        <v>580</v>
      </c>
      <c r="F37" s="135">
        <v>583</v>
      </c>
      <c r="G37" s="34">
        <v>572</v>
      </c>
      <c r="H37" s="34">
        <f aca="true" t="shared" si="10" ref="H37:H39">F37-F37*0.05</f>
        <v>553.85</v>
      </c>
      <c r="I37" s="34">
        <f aca="true" t="shared" si="11" ref="I37:I39">F37-F37*0.1</f>
        <v>524.7</v>
      </c>
      <c r="J37" s="33">
        <v>5.3</v>
      </c>
      <c r="K37" s="35"/>
      <c r="L37" s="35"/>
      <c r="M37" s="35"/>
      <c r="N37" s="35"/>
    </row>
    <row r="38" spans="2:14" ht="47.25">
      <c r="B38" s="47" t="s">
        <v>484</v>
      </c>
      <c r="C38" s="136" t="s">
        <v>463</v>
      </c>
      <c r="D38" s="134" t="s">
        <v>469</v>
      </c>
      <c r="E38" s="34">
        <v>780</v>
      </c>
      <c r="F38" s="135">
        <v>682</v>
      </c>
      <c r="G38" s="34">
        <v>669</v>
      </c>
      <c r="H38" s="34">
        <f t="shared" si="10"/>
        <v>647.9</v>
      </c>
      <c r="I38" s="34">
        <f t="shared" si="11"/>
        <v>613.8</v>
      </c>
      <c r="J38" s="33">
        <v>5.3</v>
      </c>
      <c r="K38" s="35"/>
      <c r="L38" s="35"/>
      <c r="M38" s="35"/>
      <c r="N38" s="35"/>
    </row>
    <row r="39" spans="2:14" ht="26.25">
      <c r="B39" s="47" t="s">
        <v>485</v>
      </c>
      <c r="C39" s="133" t="s">
        <v>461</v>
      </c>
      <c r="D39" s="134" t="s">
        <v>471</v>
      </c>
      <c r="E39" s="34">
        <v>740</v>
      </c>
      <c r="F39" s="135">
        <v>803</v>
      </c>
      <c r="G39" s="34">
        <f aca="true" t="shared" si="12" ref="G39:G40">F39-F39*0.02</f>
        <v>786.94</v>
      </c>
      <c r="H39" s="34">
        <f t="shared" si="10"/>
        <v>762.85</v>
      </c>
      <c r="I39" s="34">
        <f t="shared" si="11"/>
        <v>722.7</v>
      </c>
      <c r="J39" s="33">
        <v>6.3</v>
      </c>
      <c r="K39" s="35"/>
      <c r="L39" s="35"/>
      <c r="M39" s="35"/>
      <c r="N39" s="35"/>
    </row>
    <row r="40" spans="2:14" ht="47.25">
      <c r="B40" s="47" t="s">
        <v>485</v>
      </c>
      <c r="C40" s="136" t="s">
        <v>463</v>
      </c>
      <c r="D40" s="134" t="s">
        <v>471</v>
      </c>
      <c r="E40" s="34">
        <v>980</v>
      </c>
      <c r="F40" s="135">
        <v>957</v>
      </c>
      <c r="G40" s="34">
        <f t="shared" si="12"/>
        <v>937.86</v>
      </c>
      <c r="H40" s="34">
        <v>910</v>
      </c>
      <c r="I40" s="34">
        <v>862</v>
      </c>
      <c r="J40" s="33">
        <v>6.3</v>
      </c>
      <c r="K40" s="35"/>
      <c r="L40" s="35"/>
      <c r="M40" s="35"/>
      <c r="N40" s="35"/>
    </row>
    <row r="41" spans="2:14" ht="26.25">
      <c r="B41" s="47" t="s">
        <v>486</v>
      </c>
      <c r="C41" s="133" t="s">
        <v>461</v>
      </c>
      <c r="D41" s="134" t="s">
        <v>473</v>
      </c>
      <c r="E41" s="34">
        <v>900</v>
      </c>
      <c r="F41" s="135">
        <v>935</v>
      </c>
      <c r="G41" s="34">
        <v>917</v>
      </c>
      <c r="H41" s="34">
        <v>889</v>
      </c>
      <c r="I41" s="34">
        <f aca="true" t="shared" si="13" ref="I41:I43">F41-F41*0.1</f>
        <v>841.5</v>
      </c>
      <c r="J41" s="33">
        <v>8.4</v>
      </c>
      <c r="K41" s="35"/>
      <c r="L41" s="35"/>
      <c r="M41" s="35"/>
      <c r="N41" s="35"/>
    </row>
    <row r="42" spans="2:14" ht="47.25">
      <c r="B42" s="47" t="s">
        <v>486</v>
      </c>
      <c r="C42" s="136" t="s">
        <v>463</v>
      </c>
      <c r="D42" s="134" t="s">
        <v>473</v>
      </c>
      <c r="E42" s="34">
        <v>1250</v>
      </c>
      <c r="F42" s="135">
        <v>1155</v>
      </c>
      <c r="G42" s="34">
        <f>F42-F42*0.02</f>
        <v>1131.9</v>
      </c>
      <c r="H42" s="34">
        <v>1098</v>
      </c>
      <c r="I42" s="34">
        <f t="shared" si="13"/>
        <v>1039.5</v>
      </c>
      <c r="J42" s="33">
        <v>8.4</v>
      </c>
      <c r="K42" s="35"/>
      <c r="L42" s="35"/>
      <c r="M42" s="35"/>
      <c r="N42" s="35"/>
    </row>
    <row r="43" spans="2:14" ht="26.25">
      <c r="B43" s="47" t="s">
        <v>487</v>
      </c>
      <c r="C43" s="133" t="s">
        <v>461</v>
      </c>
      <c r="D43" s="134" t="s">
        <v>471</v>
      </c>
      <c r="E43" s="34">
        <v>200</v>
      </c>
      <c r="F43" s="135">
        <v>242</v>
      </c>
      <c r="G43" s="34">
        <v>238</v>
      </c>
      <c r="H43" s="34">
        <f>F43-F43*0.05</f>
        <v>229.9</v>
      </c>
      <c r="I43" s="34">
        <f t="shared" si="13"/>
        <v>217.8</v>
      </c>
      <c r="J43" s="33">
        <v>1.6</v>
      </c>
      <c r="K43" s="35"/>
      <c r="L43" s="35"/>
      <c r="M43" s="35"/>
      <c r="N43" s="35"/>
    </row>
    <row r="44" spans="2:14" ht="47.25">
      <c r="B44" s="47" t="s">
        <v>488</v>
      </c>
      <c r="C44" s="136" t="s">
        <v>463</v>
      </c>
      <c r="D44" s="134" t="s">
        <v>471</v>
      </c>
      <c r="E44" s="34">
        <v>230</v>
      </c>
      <c r="F44" s="135">
        <v>279</v>
      </c>
      <c r="G44" s="34">
        <v>274</v>
      </c>
      <c r="H44" s="34">
        <v>266</v>
      </c>
      <c r="I44" s="34">
        <v>252</v>
      </c>
      <c r="J44" s="33">
        <v>1.6</v>
      </c>
      <c r="K44" s="35"/>
      <c r="L44" s="35"/>
      <c r="M44" s="35"/>
      <c r="N44" s="35"/>
    </row>
    <row r="45" spans="2:14" ht="38.25">
      <c r="B45" s="137" t="s">
        <v>489</v>
      </c>
      <c r="C45" s="133" t="s">
        <v>461</v>
      </c>
      <c r="D45" s="134" t="s">
        <v>490</v>
      </c>
      <c r="E45" s="34">
        <v>610</v>
      </c>
      <c r="F45" s="135">
        <v>539</v>
      </c>
      <c r="G45" s="34">
        <v>529</v>
      </c>
      <c r="H45" s="34">
        <v>513</v>
      </c>
      <c r="I45" s="34">
        <v>486</v>
      </c>
      <c r="J45" s="33">
        <v>4.7</v>
      </c>
      <c r="K45" s="35"/>
      <c r="L45" s="35"/>
      <c r="M45" s="35"/>
      <c r="N45" s="35"/>
    </row>
    <row r="46" spans="2:14" ht="47.25">
      <c r="B46" s="137" t="s">
        <v>491</v>
      </c>
      <c r="C46" s="136" t="s">
        <v>463</v>
      </c>
      <c r="D46" s="134" t="s">
        <v>490</v>
      </c>
      <c r="E46" s="34">
        <v>710</v>
      </c>
      <c r="F46" s="135">
        <v>638</v>
      </c>
      <c r="G46" s="34">
        <v>626</v>
      </c>
      <c r="H46" s="34">
        <v>607</v>
      </c>
      <c r="I46" s="34">
        <v>575</v>
      </c>
      <c r="J46" s="33">
        <v>4.7</v>
      </c>
      <c r="K46" s="35"/>
      <c r="L46" s="35"/>
      <c r="M46" s="35"/>
      <c r="N46" s="35"/>
    </row>
    <row r="47" spans="2:14" ht="14.25">
      <c r="B47" s="137" t="s">
        <v>492</v>
      </c>
      <c r="C47" s="133" t="s">
        <v>461</v>
      </c>
      <c r="D47" s="134" t="s">
        <v>493</v>
      </c>
      <c r="E47" s="34">
        <v>400</v>
      </c>
      <c r="F47" s="135">
        <v>484</v>
      </c>
      <c r="G47" s="34">
        <v>475</v>
      </c>
      <c r="H47" s="34">
        <f>F47-F47*0.05</f>
        <v>459.8</v>
      </c>
      <c r="I47" s="34">
        <f>F47-F47*0.1</f>
        <v>435.6</v>
      </c>
      <c r="J47" s="33">
        <v>3.2</v>
      </c>
      <c r="K47" s="35"/>
      <c r="L47" s="35"/>
      <c r="M47" s="35"/>
      <c r="N47" s="35"/>
    </row>
    <row r="48" spans="2:14" ht="47.25">
      <c r="B48" s="137" t="s">
        <v>492</v>
      </c>
      <c r="C48" s="136" t="s">
        <v>463</v>
      </c>
      <c r="D48" s="134" t="s">
        <v>493</v>
      </c>
      <c r="E48" s="34">
        <v>550</v>
      </c>
      <c r="F48" s="135">
        <v>539</v>
      </c>
      <c r="G48" s="34">
        <v>529</v>
      </c>
      <c r="H48" s="34">
        <v>513</v>
      </c>
      <c r="I48" s="34">
        <v>486</v>
      </c>
      <c r="J48" s="33">
        <v>3.2</v>
      </c>
      <c r="K48" s="35"/>
      <c r="L48" s="35"/>
      <c r="M48" s="35"/>
      <c r="N48" s="35"/>
    </row>
    <row r="49" spans="2:14" ht="14.25">
      <c r="B49" s="47" t="s">
        <v>494</v>
      </c>
      <c r="C49" s="133" t="s">
        <v>461</v>
      </c>
      <c r="D49" s="134" t="s">
        <v>495</v>
      </c>
      <c r="E49" s="34">
        <v>530</v>
      </c>
      <c r="F49" s="135">
        <v>539</v>
      </c>
      <c r="G49" s="34">
        <v>529</v>
      </c>
      <c r="H49" s="34">
        <v>513</v>
      </c>
      <c r="I49" s="34">
        <v>486</v>
      </c>
      <c r="J49" s="33">
        <v>4.2</v>
      </c>
      <c r="K49" s="35"/>
      <c r="L49" s="35"/>
      <c r="M49" s="35"/>
      <c r="N49" s="35"/>
    </row>
    <row r="50" spans="2:14" ht="47.25">
      <c r="B50" s="47" t="s">
        <v>494</v>
      </c>
      <c r="C50" s="136" t="s">
        <v>463</v>
      </c>
      <c r="D50" s="134" t="s">
        <v>495</v>
      </c>
      <c r="E50" s="34">
        <v>680</v>
      </c>
      <c r="F50" s="135">
        <v>627</v>
      </c>
      <c r="G50" s="34">
        <v>615</v>
      </c>
      <c r="H50" s="34">
        <f aca="true" t="shared" si="14" ref="H50:H52">F50-F50*0.05</f>
        <v>595.65</v>
      </c>
      <c r="I50" s="34">
        <v>565</v>
      </c>
      <c r="J50" s="33">
        <v>4.2</v>
      </c>
      <c r="K50" s="35"/>
      <c r="L50" s="35"/>
      <c r="M50" s="35"/>
      <c r="N50" s="35"/>
    </row>
    <row r="51" spans="2:14" ht="14.25">
      <c r="B51" s="47" t="s">
        <v>496</v>
      </c>
      <c r="C51" s="133" t="s">
        <v>461</v>
      </c>
      <c r="D51" s="134" t="s">
        <v>497</v>
      </c>
      <c r="E51" s="135">
        <v>560</v>
      </c>
      <c r="F51" s="135">
        <v>583</v>
      </c>
      <c r="G51" s="34">
        <v>572</v>
      </c>
      <c r="H51" s="34">
        <f t="shared" si="14"/>
        <v>553.85</v>
      </c>
      <c r="I51" s="34">
        <f aca="true" t="shared" si="15" ref="I51:I52">F51-F51*0.1</f>
        <v>524.7</v>
      </c>
      <c r="J51" s="33">
        <v>4.7</v>
      </c>
      <c r="K51" s="35"/>
      <c r="L51" s="35"/>
      <c r="M51" s="35"/>
      <c r="N51" s="35"/>
    </row>
    <row r="52" spans="2:14" ht="47.25">
      <c r="B52" s="47" t="s">
        <v>496</v>
      </c>
      <c r="C52" s="136" t="s">
        <v>463</v>
      </c>
      <c r="D52" s="134" t="s">
        <v>497</v>
      </c>
      <c r="E52" s="135">
        <v>730</v>
      </c>
      <c r="F52" s="135">
        <v>682</v>
      </c>
      <c r="G52" s="34">
        <v>669</v>
      </c>
      <c r="H52" s="34">
        <f t="shared" si="14"/>
        <v>647.9</v>
      </c>
      <c r="I52" s="34">
        <f t="shared" si="15"/>
        <v>613.8</v>
      </c>
      <c r="J52" s="33">
        <v>4.7</v>
      </c>
      <c r="K52" s="35"/>
      <c r="L52" s="35"/>
      <c r="M52" s="35"/>
      <c r="N52" s="35"/>
    </row>
    <row r="53" spans="2:14" ht="14.25">
      <c r="B53" s="47" t="s">
        <v>498</v>
      </c>
      <c r="C53" s="133" t="s">
        <v>461</v>
      </c>
      <c r="D53" s="134" t="s">
        <v>499</v>
      </c>
      <c r="E53" s="34">
        <v>680</v>
      </c>
      <c r="F53" s="135">
        <v>616</v>
      </c>
      <c r="G53" s="34">
        <f>F53-F53*0.02</f>
        <v>603.68</v>
      </c>
      <c r="H53" s="34">
        <v>586</v>
      </c>
      <c r="I53" s="34">
        <v>555</v>
      </c>
      <c r="J53" s="33">
        <v>5.3</v>
      </c>
      <c r="K53" s="35"/>
      <c r="L53" s="35"/>
      <c r="M53" s="35"/>
      <c r="N53" s="35"/>
    </row>
    <row r="54" spans="2:14" ht="47.25">
      <c r="B54" s="47" t="s">
        <v>498</v>
      </c>
      <c r="C54" s="136" t="s">
        <v>463</v>
      </c>
      <c r="D54" s="134" t="s">
        <v>499</v>
      </c>
      <c r="E54" s="34">
        <v>875</v>
      </c>
      <c r="F54" s="135">
        <v>726</v>
      </c>
      <c r="G54" s="34">
        <v>712</v>
      </c>
      <c r="H54" s="34">
        <f>F54-F54*0.05</f>
        <v>689.7</v>
      </c>
      <c r="I54" s="34">
        <v>654</v>
      </c>
      <c r="J54" s="33">
        <v>5.3</v>
      </c>
      <c r="K54" s="35"/>
      <c r="L54" s="35"/>
      <c r="M54" s="35"/>
      <c r="N54" s="35"/>
    </row>
    <row r="55" spans="2:14" ht="14.25">
      <c r="B55" s="47" t="s">
        <v>500</v>
      </c>
      <c r="C55" s="133" t="s">
        <v>461</v>
      </c>
      <c r="D55" s="134" t="s">
        <v>501</v>
      </c>
      <c r="E55" s="34">
        <v>800</v>
      </c>
      <c r="F55" s="135">
        <v>858</v>
      </c>
      <c r="G55" s="34">
        <f aca="true" t="shared" si="16" ref="G55:G57">F55-F55*0.02</f>
        <v>840.84</v>
      </c>
      <c r="H55" s="34">
        <v>816</v>
      </c>
      <c r="I55" s="34">
        <v>773</v>
      </c>
      <c r="J55" s="33">
        <v>6.3</v>
      </c>
      <c r="K55" s="35"/>
      <c r="L55" s="35"/>
      <c r="M55" s="35"/>
      <c r="N55" s="35"/>
    </row>
    <row r="56" spans="2:14" ht="47.25">
      <c r="B56" s="47" t="s">
        <v>500</v>
      </c>
      <c r="C56" s="136" t="s">
        <v>463</v>
      </c>
      <c r="D56" s="134" t="s">
        <v>501</v>
      </c>
      <c r="E56" s="34">
        <v>1060</v>
      </c>
      <c r="F56" s="135">
        <v>1012</v>
      </c>
      <c r="G56" s="34">
        <f t="shared" si="16"/>
        <v>991.76</v>
      </c>
      <c r="H56" s="34">
        <v>962</v>
      </c>
      <c r="I56" s="34">
        <f aca="true" t="shared" si="17" ref="I56:I57">F56-F56*0.1</f>
        <v>910.8</v>
      </c>
      <c r="J56" s="33">
        <v>6.3</v>
      </c>
      <c r="K56" s="35"/>
      <c r="L56" s="35"/>
      <c r="M56" s="35"/>
      <c r="N56" s="35"/>
    </row>
    <row r="57" spans="2:14" ht="14.25">
      <c r="B57" s="47" t="s">
        <v>502</v>
      </c>
      <c r="C57" s="133" t="s">
        <v>461</v>
      </c>
      <c r="D57" s="134" t="s">
        <v>503</v>
      </c>
      <c r="E57" s="34">
        <v>900</v>
      </c>
      <c r="F57" s="135">
        <v>1001</v>
      </c>
      <c r="G57" s="34">
        <f t="shared" si="16"/>
        <v>980.98</v>
      </c>
      <c r="H57" s="34">
        <f aca="true" t="shared" si="18" ref="H57:H60">F57-F57*0.05</f>
        <v>950.95</v>
      </c>
      <c r="I57" s="34">
        <f t="shared" si="17"/>
        <v>900.9</v>
      </c>
      <c r="J57" s="33">
        <v>8.4</v>
      </c>
      <c r="K57" s="35"/>
      <c r="L57" s="35"/>
      <c r="M57" s="35"/>
      <c r="N57" s="35"/>
    </row>
    <row r="58" spans="2:14" ht="47.25">
      <c r="B58" s="47" t="s">
        <v>502</v>
      </c>
      <c r="C58" s="136" t="s">
        <v>463</v>
      </c>
      <c r="D58" s="134" t="s">
        <v>503</v>
      </c>
      <c r="E58" s="34">
        <v>1260</v>
      </c>
      <c r="F58" s="135">
        <v>1188</v>
      </c>
      <c r="G58" s="34">
        <v>1165</v>
      </c>
      <c r="H58" s="34">
        <f t="shared" si="18"/>
        <v>1128.6</v>
      </c>
      <c r="I58" s="34">
        <v>1070</v>
      </c>
      <c r="J58" s="33">
        <v>8.4</v>
      </c>
      <c r="K58" s="35"/>
      <c r="L58" s="35"/>
      <c r="M58" s="35"/>
      <c r="N58" s="35"/>
    </row>
    <row r="59" spans="2:14" ht="26.25">
      <c r="B59" s="47" t="s">
        <v>504</v>
      </c>
      <c r="C59" s="133" t="s">
        <v>461</v>
      </c>
      <c r="D59" s="134" t="s">
        <v>505</v>
      </c>
      <c r="E59" s="34">
        <v>650</v>
      </c>
      <c r="F59" s="135">
        <v>649</v>
      </c>
      <c r="G59" s="34">
        <v>637</v>
      </c>
      <c r="H59" s="34">
        <f t="shared" si="18"/>
        <v>616.55</v>
      </c>
      <c r="I59" s="34">
        <v>585</v>
      </c>
      <c r="J59" s="33">
        <v>5.4</v>
      </c>
      <c r="K59" s="35"/>
      <c r="L59" s="35"/>
      <c r="M59" s="35"/>
      <c r="N59" s="35"/>
    </row>
    <row r="60" spans="2:14" ht="47.25">
      <c r="B60" s="47" t="s">
        <v>506</v>
      </c>
      <c r="C60" s="136" t="s">
        <v>463</v>
      </c>
      <c r="D60" s="134" t="s">
        <v>505</v>
      </c>
      <c r="E60" s="34">
        <v>850</v>
      </c>
      <c r="F60" s="135">
        <v>781</v>
      </c>
      <c r="G60" s="34">
        <v>766</v>
      </c>
      <c r="H60" s="34">
        <f t="shared" si="18"/>
        <v>741.95</v>
      </c>
      <c r="I60" s="34">
        <f aca="true" t="shared" si="19" ref="I60:I61">F60-F60*0.1</f>
        <v>702.9</v>
      </c>
      <c r="J60" s="33">
        <v>5.4</v>
      </c>
      <c r="K60" s="35"/>
      <c r="L60" s="35"/>
      <c r="M60" s="35"/>
      <c r="N60" s="35"/>
    </row>
    <row r="61" spans="2:14" ht="38.25">
      <c r="B61" s="47" t="s">
        <v>507</v>
      </c>
      <c r="C61" s="133" t="s">
        <v>461</v>
      </c>
      <c r="D61" s="134" t="s">
        <v>508</v>
      </c>
      <c r="E61" s="34">
        <v>780</v>
      </c>
      <c r="F61" s="135">
        <v>792</v>
      </c>
      <c r="G61" s="34">
        <v>777</v>
      </c>
      <c r="H61" s="34">
        <v>753</v>
      </c>
      <c r="I61" s="34">
        <f t="shared" si="19"/>
        <v>712.8</v>
      </c>
      <c r="J61" s="33">
        <v>7</v>
      </c>
      <c r="K61" s="35"/>
      <c r="L61" s="35"/>
      <c r="M61" s="35"/>
      <c r="N61" s="35"/>
    </row>
    <row r="62" spans="2:14" ht="47.25">
      <c r="B62" s="47" t="s">
        <v>509</v>
      </c>
      <c r="C62" s="136" t="s">
        <v>463</v>
      </c>
      <c r="D62" s="134" t="s">
        <v>508</v>
      </c>
      <c r="E62" s="34">
        <v>1000</v>
      </c>
      <c r="F62" s="135">
        <v>946</v>
      </c>
      <c r="G62" s="34">
        <v>928</v>
      </c>
      <c r="H62" s="34">
        <f>F62-F62*0.05</f>
        <v>898.7</v>
      </c>
      <c r="I62" s="34">
        <v>852</v>
      </c>
      <c r="J62" s="33">
        <v>7</v>
      </c>
      <c r="K62" s="35"/>
      <c r="L62" s="35"/>
      <c r="M62" s="35"/>
      <c r="N62" s="35"/>
    </row>
    <row r="63" spans="2:14" ht="14.25">
      <c r="B63" s="47" t="s">
        <v>510</v>
      </c>
      <c r="C63" s="133" t="s">
        <v>461</v>
      </c>
      <c r="D63" s="134" t="s">
        <v>493</v>
      </c>
      <c r="E63" s="34">
        <v>610</v>
      </c>
      <c r="F63" s="135">
        <v>616</v>
      </c>
      <c r="G63" s="34">
        <f aca="true" t="shared" si="20" ref="G63:G66">F63-F63*0.02</f>
        <v>603.68</v>
      </c>
      <c r="H63" s="34">
        <v>586</v>
      </c>
      <c r="I63" s="34">
        <v>555</v>
      </c>
      <c r="J63" s="33">
        <v>3.2</v>
      </c>
      <c r="K63" s="35"/>
      <c r="L63" s="35"/>
      <c r="M63" s="35"/>
      <c r="N63" s="35"/>
    </row>
    <row r="64" spans="2:14" ht="47.25">
      <c r="B64" s="47" t="s">
        <v>510</v>
      </c>
      <c r="C64" s="136" t="s">
        <v>463</v>
      </c>
      <c r="D64" s="134" t="s">
        <v>493</v>
      </c>
      <c r="E64" s="34">
        <v>660</v>
      </c>
      <c r="F64" s="135">
        <v>715</v>
      </c>
      <c r="G64" s="34">
        <f t="shared" si="20"/>
        <v>700.7</v>
      </c>
      <c r="H64" s="34">
        <v>680</v>
      </c>
      <c r="I64" s="34">
        <f>F64-F64*0.1</f>
        <v>643.5</v>
      </c>
      <c r="J64" s="33">
        <v>3.2</v>
      </c>
      <c r="K64" s="35"/>
      <c r="L64" s="35"/>
      <c r="M64" s="35"/>
      <c r="N64" s="35"/>
    </row>
    <row r="65" spans="2:14" ht="14.25">
      <c r="B65" s="47" t="s">
        <v>511</v>
      </c>
      <c r="C65" s="133" t="s">
        <v>461</v>
      </c>
      <c r="D65" s="134" t="s">
        <v>495</v>
      </c>
      <c r="E65" s="34">
        <v>640</v>
      </c>
      <c r="F65" s="135">
        <v>759</v>
      </c>
      <c r="G65" s="34">
        <f t="shared" si="20"/>
        <v>743.82</v>
      </c>
      <c r="H65" s="34">
        <v>722</v>
      </c>
      <c r="I65" s="34">
        <v>684</v>
      </c>
      <c r="J65" s="33">
        <v>4.2</v>
      </c>
      <c r="K65" s="35"/>
      <c r="L65" s="35"/>
      <c r="M65" s="35"/>
      <c r="N65" s="35"/>
    </row>
    <row r="66" spans="2:14" ht="47.25">
      <c r="B66" s="47" t="s">
        <v>511</v>
      </c>
      <c r="C66" s="136" t="s">
        <v>463</v>
      </c>
      <c r="D66" s="134" t="s">
        <v>495</v>
      </c>
      <c r="E66" s="34">
        <v>820</v>
      </c>
      <c r="F66" s="135">
        <v>858</v>
      </c>
      <c r="G66" s="34">
        <f t="shared" si="20"/>
        <v>840.84</v>
      </c>
      <c r="H66" s="34">
        <v>816</v>
      </c>
      <c r="I66" s="34">
        <v>773</v>
      </c>
      <c r="J66" s="33">
        <v>4.2</v>
      </c>
      <c r="K66" s="35"/>
      <c r="L66" s="35"/>
      <c r="M66" s="35"/>
      <c r="N66" s="35"/>
    </row>
    <row r="67" spans="2:14" ht="14.25">
      <c r="B67" s="47" t="s">
        <v>512</v>
      </c>
      <c r="C67" s="133" t="s">
        <v>461</v>
      </c>
      <c r="D67" s="134" t="s">
        <v>497</v>
      </c>
      <c r="E67" s="34">
        <v>750</v>
      </c>
      <c r="F67" s="135">
        <v>836</v>
      </c>
      <c r="G67" s="34">
        <v>820</v>
      </c>
      <c r="H67" s="34">
        <v>795</v>
      </c>
      <c r="I67" s="34">
        <v>753</v>
      </c>
      <c r="J67" s="33">
        <v>4.7</v>
      </c>
      <c r="K67" s="35"/>
      <c r="L67" s="35"/>
      <c r="M67" s="35"/>
      <c r="N67" s="35"/>
    </row>
    <row r="68" spans="2:14" ht="47.25">
      <c r="B68" s="47" t="s">
        <v>512</v>
      </c>
      <c r="C68" s="136" t="s">
        <v>463</v>
      </c>
      <c r="D68" s="134" t="s">
        <v>497</v>
      </c>
      <c r="E68" s="34">
        <v>890</v>
      </c>
      <c r="F68" s="135">
        <v>946</v>
      </c>
      <c r="G68" s="34">
        <v>928</v>
      </c>
      <c r="H68" s="34">
        <f>F68-F68*0.05</f>
        <v>898.7</v>
      </c>
      <c r="I68" s="34">
        <v>852</v>
      </c>
      <c r="J68" s="33">
        <v>4.7</v>
      </c>
      <c r="K68" s="35"/>
      <c r="L68" s="35"/>
      <c r="M68" s="35"/>
      <c r="N68" s="35"/>
    </row>
    <row r="69" spans="2:14" ht="14.25">
      <c r="B69" s="47" t="s">
        <v>513</v>
      </c>
      <c r="C69" s="133" t="s">
        <v>461</v>
      </c>
      <c r="D69" s="134" t="s">
        <v>499</v>
      </c>
      <c r="E69" s="34">
        <v>800</v>
      </c>
      <c r="F69" s="135">
        <v>913</v>
      </c>
      <c r="G69" s="34">
        <f aca="true" t="shared" si="21" ref="G69:G71">F69-F69*0.02</f>
        <v>894.74</v>
      </c>
      <c r="H69" s="34">
        <v>868</v>
      </c>
      <c r="I69" s="34">
        <f aca="true" t="shared" si="22" ref="I69:I71">F69-F69*0.1</f>
        <v>821.7</v>
      </c>
      <c r="J69" s="33">
        <v>5.3</v>
      </c>
      <c r="K69" s="35"/>
      <c r="L69" s="35"/>
      <c r="M69" s="35"/>
      <c r="N69" s="35"/>
    </row>
    <row r="70" spans="2:14" ht="47.25">
      <c r="B70" s="47" t="s">
        <v>513</v>
      </c>
      <c r="C70" s="136" t="s">
        <v>463</v>
      </c>
      <c r="D70" s="134" t="s">
        <v>499</v>
      </c>
      <c r="E70" s="34">
        <v>980</v>
      </c>
      <c r="F70" s="135">
        <v>1012</v>
      </c>
      <c r="G70" s="34">
        <f t="shared" si="21"/>
        <v>991.76</v>
      </c>
      <c r="H70" s="34">
        <v>962</v>
      </c>
      <c r="I70" s="34">
        <f t="shared" si="22"/>
        <v>910.8</v>
      </c>
      <c r="J70" s="33">
        <v>5.3</v>
      </c>
      <c r="K70" s="35"/>
      <c r="L70" s="35"/>
      <c r="M70" s="35"/>
      <c r="N70" s="35"/>
    </row>
    <row r="71" spans="2:14" ht="14.25">
      <c r="B71" s="47" t="s">
        <v>514</v>
      </c>
      <c r="C71" s="133" t="s">
        <v>461</v>
      </c>
      <c r="D71" s="134" t="s">
        <v>501</v>
      </c>
      <c r="E71" s="34">
        <v>920</v>
      </c>
      <c r="F71" s="135">
        <v>1114</v>
      </c>
      <c r="G71" s="34">
        <f t="shared" si="21"/>
        <v>1091.72</v>
      </c>
      <c r="H71" s="34">
        <v>1059</v>
      </c>
      <c r="I71" s="34">
        <f t="shared" si="22"/>
        <v>1002.6</v>
      </c>
      <c r="J71" s="33">
        <v>6.3</v>
      </c>
      <c r="K71" s="35"/>
      <c r="L71" s="35"/>
      <c r="M71" s="35"/>
      <c r="N71" s="35"/>
    </row>
    <row r="72" spans="2:14" ht="47.25">
      <c r="B72" s="47" t="s">
        <v>514</v>
      </c>
      <c r="C72" s="136" t="s">
        <v>463</v>
      </c>
      <c r="D72" s="134" t="s">
        <v>501</v>
      </c>
      <c r="E72" s="34">
        <v>1200</v>
      </c>
      <c r="F72" s="135">
        <v>1298</v>
      </c>
      <c r="G72" s="34">
        <v>1273</v>
      </c>
      <c r="H72" s="34">
        <v>1234</v>
      </c>
      <c r="I72" s="34">
        <v>1169</v>
      </c>
      <c r="J72" s="33">
        <v>6.3</v>
      </c>
      <c r="K72" s="35"/>
      <c r="L72" s="35"/>
      <c r="M72" s="35"/>
      <c r="N72" s="35"/>
    </row>
    <row r="73" spans="2:14" ht="14.25">
      <c r="B73" s="47" t="s">
        <v>515</v>
      </c>
      <c r="C73" s="133" t="s">
        <v>461</v>
      </c>
      <c r="D73" s="134" t="s">
        <v>503</v>
      </c>
      <c r="E73" s="34">
        <v>1200</v>
      </c>
      <c r="F73" s="135">
        <v>1452</v>
      </c>
      <c r="G73" s="34">
        <f aca="true" t="shared" si="23" ref="G73:G75">F73-F73*0.02</f>
        <v>1422.96</v>
      </c>
      <c r="H73" s="34">
        <v>1380</v>
      </c>
      <c r="I73" s="34">
        <f aca="true" t="shared" si="24" ref="I73:I75">F73-F73*0.1</f>
        <v>1306.8</v>
      </c>
      <c r="J73" s="33">
        <v>8.4</v>
      </c>
      <c r="K73" s="35"/>
      <c r="L73" s="35"/>
      <c r="M73" s="35"/>
      <c r="N73" s="35"/>
    </row>
    <row r="74" spans="2:14" ht="61.5" customHeight="1">
      <c r="B74" s="47" t="s">
        <v>515</v>
      </c>
      <c r="C74" s="136" t="s">
        <v>463</v>
      </c>
      <c r="D74" s="134" t="s">
        <v>503</v>
      </c>
      <c r="E74" s="34">
        <v>1510</v>
      </c>
      <c r="F74" s="135">
        <v>1760</v>
      </c>
      <c r="G74" s="34">
        <f t="shared" si="23"/>
        <v>1724.8</v>
      </c>
      <c r="H74" s="34">
        <f aca="true" t="shared" si="25" ref="H74:H75">F74-F74*0.05</f>
        <v>1672</v>
      </c>
      <c r="I74" s="34">
        <f t="shared" si="24"/>
        <v>1584</v>
      </c>
      <c r="J74" s="33">
        <v>8.4</v>
      </c>
      <c r="K74" s="35"/>
      <c r="L74" s="35"/>
      <c r="M74" s="35"/>
      <c r="N74" s="35"/>
    </row>
    <row r="75" spans="2:14" ht="26.25">
      <c r="B75" s="47" t="s">
        <v>516</v>
      </c>
      <c r="C75" s="133" t="s">
        <v>461</v>
      </c>
      <c r="D75" s="134" t="s">
        <v>517</v>
      </c>
      <c r="E75" s="34">
        <v>480</v>
      </c>
      <c r="F75" s="135">
        <v>550</v>
      </c>
      <c r="G75" s="34">
        <f t="shared" si="23"/>
        <v>539</v>
      </c>
      <c r="H75" s="34">
        <f t="shared" si="25"/>
        <v>522.5</v>
      </c>
      <c r="I75" s="34">
        <f t="shared" si="24"/>
        <v>495</v>
      </c>
      <c r="J75" s="33">
        <v>4</v>
      </c>
      <c r="K75" s="35"/>
      <c r="L75" s="35"/>
      <c r="M75" s="35"/>
      <c r="N75" s="35"/>
    </row>
    <row r="76" spans="2:14" ht="47.25">
      <c r="B76" s="47" t="s">
        <v>518</v>
      </c>
      <c r="C76" s="136" t="s">
        <v>463</v>
      </c>
      <c r="D76" s="134" t="s">
        <v>517</v>
      </c>
      <c r="E76" s="34">
        <v>630</v>
      </c>
      <c r="F76" s="135">
        <v>638</v>
      </c>
      <c r="G76" s="34">
        <v>626</v>
      </c>
      <c r="H76" s="34">
        <v>607</v>
      </c>
      <c r="I76" s="34">
        <v>575</v>
      </c>
      <c r="J76" s="33">
        <v>4</v>
      </c>
      <c r="K76" s="35"/>
      <c r="L76" s="35"/>
      <c r="M76" s="35"/>
      <c r="N76" s="35"/>
    </row>
    <row r="77" spans="2:14" ht="26.25">
      <c r="B77" s="47" t="s">
        <v>519</v>
      </c>
      <c r="C77" s="133" t="s">
        <v>461</v>
      </c>
      <c r="D77" s="134" t="s">
        <v>520</v>
      </c>
      <c r="E77" s="34">
        <v>660</v>
      </c>
      <c r="F77" s="135">
        <v>649</v>
      </c>
      <c r="G77" s="34">
        <v>637</v>
      </c>
      <c r="H77" s="34">
        <f>F77-F77*0.05</f>
        <v>616.55</v>
      </c>
      <c r="I77" s="34">
        <v>585</v>
      </c>
      <c r="J77" s="33">
        <v>5.4</v>
      </c>
      <c r="K77" s="35"/>
      <c r="L77" s="35"/>
      <c r="M77" s="35"/>
      <c r="N77" s="35"/>
    </row>
    <row r="78" spans="2:14" ht="47.25">
      <c r="B78" s="47" t="s">
        <v>519</v>
      </c>
      <c r="C78" s="136" t="s">
        <v>463</v>
      </c>
      <c r="D78" s="134" t="s">
        <v>520</v>
      </c>
      <c r="E78" s="34">
        <v>805</v>
      </c>
      <c r="F78" s="135">
        <v>759</v>
      </c>
      <c r="G78" s="34">
        <f aca="true" t="shared" si="26" ref="G78:G80">F78-F78*0.02</f>
        <v>743.82</v>
      </c>
      <c r="H78" s="34">
        <v>722</v>
      </c>
      <c r="I78" s="34">
        <v>684</v>
      </c>
      <c r="J78" s="33">
        <v>5.4</v>
      </c>
      <c r="K78" s="35"/>
      <c r="L78" s="35"/>
      <c r="M78" s="35"/>
      <c r="N78" s="35"/>
    </row>
    <row r="79" spans="2:14" ht="26.25">
      <c r="B79" s="47" t="s">
        <v>521</v>
      </c>
      <c r="C79" s="133" t="s">
        <v>461</v>
      </c>
      <c r="D79" s="134" t="s">
        <v>522</v>
      </c>
      <c r="E79" s="34">
        <v>690</v>
      </c>
      <c r="F79" s="135">
        <v>715</v>
      </c>
      <c r="G79" s="34">
        <f t="shared" si="26"/>
        <v>700.7</v>
      </c>
      <c r="H79" s="34">
        <v>680</v>
      </c>
      <c r="I79" s="34">
        <f aca="true" t="shared" si="27" ref="I79:I80">F79-F79*0.1</f>
        <v>643.5</v>
      </c>
      <c r="J79" s="33">
        <v>6.1</v>
      </c>
      <c r="K79" s="35"/>
      <c r="L79" s="35"/>
      <c r="M79" s="35"/>
      <c r="N79" s="35"/>
    </row>
    <row r="80" spans="2:14" ht="47.25">
      <c r="B80" s="47" t="s">
        <v>523</v>
      </c>
      <c r="C80" s="136" t="s">
        <v>463</v>
      </c>
      <c r="D80" s="134" t="s">
        <v>522</v>
      </c>
      <c r="E80" s="34">
        <v>950</v>
      </c>
      <c r="F80" s="135">
        <v>825</v>
      </c>
      <c r="G80" s="34">
        <f t="shared" si="26"/>
        <v>808.5</v>
      </c>
      <c r="H80" s="34">
        <f aca="true" t="shared" si="28" ref="H80:H82">F80-F80*0.05</f>
        <v>783.75</v>
      </c>
      <c r="I80" s="34">
        <f t="shared" si="27"/>
        <v>742.5</v>
      </c>
      <c r="J80" s="33">
        <v>6.1</v>
      </c>
      <c r="K80" s="35"/>
      <c r="L80" s="35"/>
      <c r="M80" s="35"/>
      <c r="N80" s="35"/>
    </row>
    <row r="81" spans="2:14" ht="26.25">
      <c r="B81" s="47" t="s">
        <v>524</v>
      </c>
      <c r="C81" s="133" t="s">
        <v>461</v>
      </c>
      <c r="D81" s="134" t="s">
        <v>525</v>
      </c>
      <c r="E81" s="34">
        <v>780</v>
      </c>
      <c r="F81" s="135">
        <v>748</v>
      </c>
      <c r="G81" s="34">
        <v>734</v>
      </c>
      <c r="H81" s="34">
        <f t="shared" si="28"/>
        <v>710.6</v>
      </c>
      <c r="I81" s="34">
        <v>674</v>
      </c>
      <c r="J81" s="33">
        <v>6.8</v>
      </c>
      <c r="K81" s="35"/>
      <c r="L81" s="35"/>
      <c r="M81" s="35"/>
      <c r="N81" s="35"/>
    </row>
    <row r="82" spans="2:14" ht="47.25">
      <c r="B82" s="47" t="s">
        <v>526</v>
      </c>
      <c r="C82" s="136" t="s">
        <v>463</v>
      </c>
      <c r="D82" s="134" t="s">
        <v>525</v>
      </c>
      <c r="E82" s="34">
        <v>1000</v>
      </c>
      <c r="F82" s="135">
        <v>880</v>
      </c>
      <c r="G82" s="34">
        <v>863</v>
      </c>
      <c r="H82" s="34">
        <f t="shared" si="28"/>
        <v>836</v>
      </c>
      <c r="I82" s="34">
        <f aca="true" t="shared" si="29" ref="I82:I84">F82-F82*0.1</f>
        <v>792</v>
      </c>
      <c r="J82" s="33">
        <v>6.8</v>
      </c>
      <c r="K82" s="35"/>
      <c r="L82" s="35"/>
      <c r="M82" s="35"/>
      <c r="N82" s="35"/>
    </row>
    <row r="83" spans="2:14" ht="26.25">
      <c r="B83" s="47" t="s">
        <v>527</v>
      </c>
      <c r="C83" s="133" t="s">
        <v>461</v>
      </c>
      <c r="D83" s="134" t="s">
        <v>528</v>
      </c>
      <c r="E83" s="34">
        <v>970</v>
      </c>
      <c r="F83" s="135">
        <v>1012</v>
      </c>
      <c r="G83" s="34">
        <f>F83-F83*0.02</f>
        <v>991.76</v>
      </c>
      <c r="H83" s="34">
        <v>962</v>
      </c>
      <c r="I83" s="34">
        <f t="shared" si="29"/>
        <v>910.8</v>
      </c>
      <c r="J83" s="33">
        <v>8.1</v>
      </c>
      <c r="K83" s="35"/>
      <c r="L83" s="35"/>
      <c r="M83" s="35"/>
      <c r="N83" s="35"/>
    </row>
    <row r="84" spans="2:14" ht="47.25">
      <c r="B84" s="47" t="s">
        <v>529</v>
      </c>
      <c r="C84" s="136" t="s">
        <v>463</v>
      </c>
      <c r="D84" s="134" t="s">
        <v>528</v>
      </c>
      <c r="E84" s="34">
        <v>1220</v>
      </c>
      <c r="F84" s="135">
        <v>1195</v>
      </c>
      <c r="G84" s="34">
        <v>1172</v>
      </c>
      <c r="H84" s="34">
        <v>1136</v>
      </c>
      <c r="I84" s="34">
        <f t="shared" si="29"/>
        <v>1075.5</v>
      </c>
      <c r="J84" s="33">
        <v>8.1</v>
      </c>
      <c r="K84" s="35"/>
      <c r="L84" s="35"/>
      <c r="M84" s="35"/>
      <c r="N84" s="35"/>
    </row>
    <row r="85" spans="2:14" ht="26.25">
      <c r="B85" s="47" t="s">
        <v>530</v>
      </c>
      <c r="C85" s="133" t="s">
        <v>461</v>
      </c>
      <c r="D85" s="134" t="s">
        <v>531</v>
      </c>
      <c r="E85" s="34">
        <v>1100</v>
      </c>
      <c r="F85" s="135">
        <v>1199</v>
      </c>
      <c r="G85" s="34">
        <v>1176</v>
      </c>
      <c r="H85" s="34">
        <v>1140</v>
      </c>
      <c r="I85" s="34">
        <v>1080</v>
      </c>
      <c r="J85" s="33">
        <v>10.8</v>
      </c>
      <c r="K85" s="35"/>
      <c r="L85" s="35"/>
      <c r="M85" s="35"/>
      <c r="N85" s="35"/>
    </row>
    <row r="86" spans="2:14" ht="47.25">
      <c r="B86" s="47" t="s">
        <v>532</v>
      </c>
      <c r="C86" s="136" t="s">
        <v>463</v>
      </c>
      <c r="D86" s="134" t="s">
        <v>531</v>
      </c>
      <c r="E86" s="34">
        <v>1300</v>
      </c>
      <c r="F86" s="135">
        <v>1430</v>
      </c>
      <c r="G86" s="34">
        <v>1402</v>
      </c>
      <c r="H86" s="34">
        <f aca="true" t="shared" si="30" ref="H86:H87">F86-F86*0.05</f>
        <v>1358.5</v>
      </c>
      <c r="I86" s="34">
        <f>F86-F86*0.1</f>
        <v>1287</v>
      </c>
      <c r="J86" s="33">
        <v>10.8</v>
      </c>
      <c r="K86" s="35"/>
      <c r="L86" s="35"/>
      <c r="M86" s="35"/>
      <c r="N86" s="35"/>
    </row>
    <row r="87" spans="2:14" ht="38.25">
      <c r="B87" s="47" t="s">
        <v>533</v>
      </c>
      <c r="C87" s="133" t="s">
        <v>461</v>
      </c>
      <c r="D87" s="134" t="s">
        <v>517</v>
      </c>
      <c r="E87" s="34">
        <v>650</v>
      </c>
      <c r="F87" s="135">
        <v>748</v>
      </c>
      <c r="G87" s="34">
        <v>734</v>
      </c>
      <c r="H87" s="34">
        <f t="shared" si="30"/>
        <v>710.6</v>
      </c>
      <c r="I87" s="34">
        <v>674</v>
      </c>
      <c r="J87" s="33">
        <v>4</v>
      </c>
      <c r="K87" s="35"/>
      <c r="L87" s="35"/>
      <c r="M87" s="35"/>
      <c r="N87" s="35"/>
    </row>
    <row r="88" spans="2:14" ht="47.25">
      <c r="B88" s="47" t="s">
        <v>534</v>
      </c>
      <c r="C88" s="136" t="s">
        <v>463</v>
      </c>
      <c r="D88" s="134" t="s">
        <v>517</v>
      </c>
      <c r="E88" s="34">
        <v>760</v>
      </c>
      <c r="F88" s="135">
        <v>836</v>
      </c>
      <c r="G88" s="34">
        <v>820</v>
      </c>
      <c r="H88" s="34">
        <v>795</v>
      </c>
      <c r="I88" s="34">
        <v>753</v>
      </c>
      <c r="J88" s="33">
        <v>4</v>
      </c>
      <c r="K88" s="35"/>
      <c r="L88" s="35"/>
      <c r="M88" s="35"/>
      <c r="N88" s="35"/>
    </row>
    <row r="89" spans="2:14" ht="38.25">
      <c r="B89" s="47" t="s">
        <v>535</v>
      </c>
      <c r="C89" s="133" t="s">
        <v>461</v>
      </c>
      <c r="D89" s="134" t="s">
        <v>520</v>
      </c>
      <c r="E89" s="34">
        <v>805</v>
      </c>
      <c r="F89" s="135">
        <v>924</v>
      </c>
      <c r="G89" s="34">
        <f>F89-F89*0.02</f>
        <v>905.52</v>
      </c>
      <c r="H89" s="34">
        <f aca="true" t="shared" si="31" ref="H89:H90">F89-F89*0.05</f>
        <v>877.8</v>
      </c>
      <c r="I89" s="34">
        <f aca="true" t="shared" si="32" ref="I89:I96">F89-F89*0.1</f>
        <v>831.6</v>
      </c>
      <c r="J89" s="33">
        <v>5.4</v>
      </c>
      <c r="K89" s="35"/>
      <c r="L89" s="35"/>
      <c r="M89" s="35"/>
      <c r="N89" s="35"/>
    </row>
    <row r="90" spans="2:14" ht="47.25">
      <c r="B90" s="47" t="s">
        <v>535</v>
      </c>
      <c r="C90" s="136" t="s">
        <v>463</v>
      </c>
      <c r="D90" s="134" t="s">
        <v>520</v>
      </c>
      <c r="E90" s="34">
        <v>1000</v>
      </c>
      <c r="F90" s="135">
        <v>1045</v>
      </c>
      <c r="G90" s="34">
        <v>1025</v>
      </c>
      <c r="H90" s="34">
        <f t="shared" si="31"/>
        <v>992.75</v>
      </c>
      <c r="I90" s="34">
        <f t="shared" si="32"/>
        <v>940.5</v>
      </c>
      <c r="J90" s="33">
        <v>5.4</v>
      </c>
      <c r="K90" s="35"/>
      <c r="L90" s="35"/>
      <c r="M90" s="35"/>
      <c r="N90" s="35"/>
    </row>
    <row r="91" spans="2:14" ht="38.25">
      <c r="B91" s="47" t="s">
        <v>536</v>
      </c>
      <c r="C91" s="133" t="s">
        <v>461</v>
      </c>
      <c r="D91" s="134" t="s">
        <v>522</v>
      </c>
      <c r="E91" s="135">
        <v>885</v>
      </c>
      <c r="F91" s="135">
        <v>974</v>
      </c>
      <c r="G91" s="34">
        <f>F91-F91*0.02</f>
        <v>954.52</v>
      </c>
      <c r="H91" s="34">
        <v>926</v>
      </c>
      <c r="I91" s="34">
        <f t="shared" si="32"/>
        <v>876.6</v>
      </c>
      <c r="J91" s="33">
        <v>6.1</v>
      </c>
      <c r="K91" s="35"/>
      <c r="L91" s="35"/>
      <c r="M91" s="35"/>
      <c r="N91" s="35"/>
    </row>
    <row r="92" spans="2:14" ht="47.25">
      <c r="B92" s="47" t="s">
        <v>537</v>
      </c>
      <c r="C92" s="136" t="s">
        <v>463</v>
      </c>
      <c r="D92" s="134" t="s">
        <v>522</v>
      </c>
      <c r="E92" s="135">
        <v>1100</v>
      </c>
      <c r="F92" s="135">
        <v>1095</v>
      </c>
      <c r="G92" s="34">
        <v>1074</v>
      </c>
      <c r="H92" s="34">
        <v>1041</v>
      </c>
      <c r="I92" s="34">
        <f t="shared" si="32"/>
        <v>985.5</v>
      </c>
      <c r="J92" s="33">
        <v>6.1</v>
      </c>
      <c r="K92" s="35"/>
      <c r="L92" s="35"/>
      <c r="M92" s="35"/>
      <c r="N92" s="35"/>
    </row>
    <row r="93" spans="2:14" ht="38.25">
      <c r="B93" s="47" t="s">
        <v>538</v>
      </c>
      <c r="C93" s="133" t="s">
        <v>461</v>
      </c>
      <c r="D93" s="134" t="s">
        <v>525</v>
      </c>
      <c r="E93" s="34">
        <v>950</v>
      </c>
      <c r="F93" s="135">
        <v>1023</v>
      </c>
      <c r="G93" s="34">
        <f>F93-F93*0.02</f>
        <v>1002.54</v>
      </c>
      <c r="H93" s="34">
        <f aca="true" t="shared" si="33" ref="H93:H94">F93-F93*0.05</f>
        <v>971.85</v>
      </c>
      <c r="I93" s="34">
        <f t="shared" si="32"/>
        <v>920.7</v>
      </c>
      <c r="J93" s="33">
        <v>6.8</v>
      </c>
      <c r="K93" s="35"/>
      <c r="L93" s="35"/>
      <c r="M93" s="35"/>
      <c r="N93" s="35"/>
    </row>
    <row r="94" spans="2:14" ht="47.25">
      <c r="B94" s="47" t="s">
        <v>539</v>
      </c>
      <c r="C94" s="136" t="s">
        <v>463</v>
      </c>
      <c r="D94" s="134" t="s">
        <v>525</v>
      </c>
      <c r="E94" s="34">
        <v>1200</v>
      </c>
      <c r="F94" s="135">
        <v>1144</v>
      </c>
      <c r="G94" s="34">
        <v>1122</v>
      </c>
      <c r="H94" s="34">
        <f t="shared" si="33"/>
        <v>1086.8</v>
      </c>
      <c r="I94" s="34">
        <f t="shared" si="32"/>
        <v>1029.6</v>
      </c>
      <c r="J94" s="33">
        <v>6.8</v>
      </c>
      <c r="K94" s="35"/>
      <c r="L94" s="35"/>
      <c r="M94" s="35"/>
      <c r="N94" s="35"/>
    </row>
    <row r="95" spans="2:14" ht="38.25">
      <c r="B95" s="47" t="s">
        <v>540</v>
      </c>
      <c r="C95" s="133" t="s">
        <v>461</v>
      </c>
      <c r="D95" s="134" t="s">
        <v>528</v>
      </c>
      <c r="E95" s="34">
        <v>1150</v>
      </c>
      <c r="F95" s="135">
        <v>1392</v>
      </c>
      <c r="G95" s="34">
        <v>1365</v>
      </c>
      <c r="H95" s="34">
        <v>1323</v>
      </c>
      <c r="I95" s="34">
        <f t="shared" si="32"/>
        <v>1252.8</v>
      </c>
      <c r="J95" s="33">
        <v>8.1</v>
      </c>
      <c r="K95" s="35"/>
      <c r="L95" s="35"/>
      <c r="M95" s="35"/>
      <c r="N95" s="35"/>
    </row>
    <row r="96" spans="2:14" ht="47.25">
      <c r="B96" s="47" t="s">
        <v>540</v>
      </c>
      <c r="C96" s="136" t="s">
        <v>463</v>
      </c>
      <c r="D96" s="134" t="s">
        <v>528</v>
      </c>
      <c r="E96" s="34">
        <v>1400</v>
      </c>
      <c r="F96" s="135">
        <v>1584</v>
      </c>
      <c r="G96" s="34">
        <v>1553</v>
      </c>
      <c r="H96" s="34">
        <f aca="true" t="shared" si="34" ref="H96:H97">F96-F96*0.05</f>
        <v>1504.8</v>
      </c>
      <c r="I96" s="34">
        <f t="shared" si="32"/>
        <v>1425.6</v>
      </c>
      <c r="J96" s="33">
        <v>8.1</v>
      </c>
      <c r="K96" s="35"/>
      <c r="L96" s="35"/>
      <c r="M96" s="35"/>
      <c r="N96" s="35"/>
    </row>
    <row r="97" spans="2:14" ht="38.25">
      <c r="B97" s="137" t="s">
        <v>541</v>
      </c>
      <c r="C97" s="133" t="s">
        <v>461</v>
      </c>
      <c r="D97" s="134" t="s">
        <v>531</v>
      </c>
      <c r="E97" s="34">
        <v>1460</v>
      </c>
      <c r="F97" s="135">
        <v>1727</v>
      </c>
      <c r="G97" s="34">
        <v>1693</v>
      </c>
      <c r="H97" s="34">
        <f t="shared" si="34"/>
        <v>1640.65</v>
      </c>
      <c r="I97" s="34">
        <v>1555</v>
      </c>
      <c r="J97" s="33">
        <v>10.8</v>
      </c>
      <c r="K97" s="35"/>
      <c r="L97" s="35"/>
      <c r="M97" s="35"/>
      <c r="N97" s="35"/>
    </row>
    <row r="98" spans="2:14" ht="47.25">
      <c r="B98" s="137" t="s">
        <v>542</v>
      </c>
      <c r="C98" s="136" t="s">
        <v>463</v>
      </c>
      <c r="D98" s="134" t="s">
        <v>531</v>
      </c>
      <c r="E98" s="34">
        <v>1830</v>
      </c>
      <c r="F98" s="135">
        <v>1958</v>
      </c>
      <c r="G98" s="34">
        <f>F98-F98*0.02</f>
        <v>1918.84</v>
      </c>
      <c r="H98" s="34">
        <v>1861</v>
      </c>
      <c r="I98" s="34">
        <v>1763</v>
      </c>
      <c r="J98" s="33">
        <v>10.8</v>
      </c>
      <c r="K98" s="35"/>
      <c r="L98" s="35"/>
      <c r="M98" s="35"/>
      <c r="N98" s="35"/>
    </row>
    <row r="99" spans="2:14" ht="38.25">
      <c r="B99" s="47" t="s">
        <v>543</v>
      </c>
      <c r="C99" s="133" t="s">
        <v>461</v>
      </c>
      <c r="D99" s="134" t="s">
        <v>544</v>
      </c>
      <c r="E99" s="34">
        <v>620</v>
      </c>
      <c r="F99" s="135">
        <v>726</v>
      </c>
      <c r="G99" s="34">
        <v>712</v>
      </c>
      <c r="H99" s="34">
        <f aca="true" t="shared" si="35" ref="H99:H101">F99-F99*0.05</f>
        <v>689.7</v>
      </c>
      <c r="I99" s="34">
        <v>654</v>
      </c>
      <c r="J99" s="33">
        <v>4.2</v>
      </c>
      <c r="K99" s="35"/>
      <c r="L99" s="35"/>
      <c r="M99" s="35"/>
      <c r="N99" s="35"/>
    </row>
    <row r="100" spans="2:14" ht="47.25">
      <c r="B100" s="47" t="s">
        <v>543</v>
      </c>
      <c r="C100" s="136" t="s">
        <v>463</v>
      </c>
      <c r="D100" s="134" t="s">
        <v>544</v>
      </c>
      <c r="E100" s="34">
        <v>750</v>
      </c>
      <c r="F100" s="135">
        <v>825</v>
      </c>
      <c r="G100" s="34">
        <f aca="true" t="shared" si="36" ref="G100:G101">F100-F100*0.02</f>
        <v>808.5</v>
      </c>
      <c r="H100" s="34">
        <f t="shared" si="35"/>
        <v>783.75</v>
      </c>
      <c r="I100" s="34">
        <f>F100-F100*0.1</f>
        <v>742.5</v>
      </c>
      <c r="J100" s="33">
        <v>4.2</v>
      </c>
      <c r="K100" s="35"/>
      <c r="L100" s="35"/>
      <c r="M100" s="35"/>
      <c r="N100" s="35"/>
    </row>
    <row r="101" spans="2:14" ht="35.25" customHeight="1">
      <c r="B101" s="47" t="s">
        <v>545</v>
      </c>
      <c r="C101" s="133" t="s">
        <v>461</v>
      </c>
      <c r="D101" s="134"/>
      <c r="E101" s="34">
        <v>820</v>
      </c>
      <c r="F101" s="135">
        <v>869</v>
      </c>
      <c r="G101" s="34">
        <f t="shared" si="36"/>
        <v>851.62</v>
      </c>
      <c r="H101" s="34">
        <f t="shared" si="35"/>
        <v>825.55</v>
      </c>
      <c r="I101" s="34">
        <v>783</v>
      </c>
      <c r="J101" s="33">
        <v>5.4</v>
      </c>
      <c r="K101" s="35"/>
      <c r="L101" s="35"/>
      <c r="M101" s="35"/>
      <c r="N101" s="35"/>
    </row>
    <row r="102" spans="2:14" ht="58.5" customHeight="1">
      <c r="B102" s="47" t="s">
        <v>546</v>
      </c>
      <c r="C102" s="136" t="s">
        <v>463</v>
      </c>
      <c r="D102" s="134"/>
      <c r="E102" s="34">
        <v>1010</v>
      </c>
      <c r="F102" s="135">
        <v>979</v>
      </c>
      <c r="G102" s="34">
        <v>960</v>
      </c>
      <c r="H102" s="34">
        <v>931</v>
      </c>
      <c r="I102" s="34">
        <v>882</v>
      </c>
      <c r="J102" s="33">
        <v>5.4</v>
      </c>
      <c r="K102" s="35"/>
      <c r="L102" s="35"/>
      <c r="M102" s="35"/>
      <c r="N102" s="35"/>
    </row>
    <row r="103" spans="2:14" ht="38.25">
      <c r="B103" s="47" t="s">
        <v>547</v>
      </c>
      <c r="C103" s="133" t="s">
        <v>461</v>
      </c>
      <c r="D103" s="134" t="s">
        <v>548</v>
      </c>
      <c r="E103" s="34">
        <v>550</v>
      </c>
      <c r="F103" s="135">
        <v>605</v>
      </c>
      <c r="G103" s="34">
        <f aca="true" t="shared" si="37" ref="G103:G105">F103-F103*0.02</f>
        <v>592.9</v>
      </c>
      <c r="H103" s="34">
        <f>F103-F103*0.05</f>
        <v>574.75</v>
      </c>
      <c r="I103" s="34">
        <f aca="true" t="shared" si="38" ref="I103:I104">F103-F103*0.1</f>
        <v>544.5</v>
      </c>
      <c r="J103" s="33">
        <v>5.4</v>
      </c>
      <c r="K103" s="35"/>
      <c r="L103" s="35"/>
      <c r="M103" s="35"/>
      <c r="N103" s="35"/>
    </row>
    <row r="104" spans="2:14" ht="47.25">
      <c r="B104" s="47" t="s">
        <v>547</v>
      </c>
      <c r="C104" s="136" t="s">
        <v>463</v>
      </c>
      <c r="D104" s="134" t="s">
        <v>548</v>
      </c>
      <c r="E104" s="34">
        <v>770</v>
      </c>
      <c r="F104" s="135">
        <v>715</v>
      </c>
      <c r="G104" s="34">
        <f t="shared" si="37"/>
        <v>700.7</v>
      </c>
      <c r="H104" s="34">
        <v>680</v>
      </c>
      <c r="I104" s="34">
        <f t="shared" si="38"/>
        <v>643.5</v>
      </c>
      <c r="J104" s="33">
        <v>5.4</v>
      </c>
      <c r="K104" s="35"/>
      <c r="L104" s="35"/>
      <c r="M104" s="35"/>
      <c r="N104" s="35"/>
    </row>
    <row r="105" spans="2:14" ht="26.25">
      <c r="B105" s="47" t="s">
        <v>549</v>
      </c>
      <c r="C105" s="133" t="s">
        <v>461</v>
      </c>
      <c r="D105" s="134" t="s">
        <v>544</v>
      </c>
      <c r="E105" s="34">
        <v>500</v>
      </c>
      <c r="F105" s="135">
        <v>506</v>
      </c>
      <c r="G105" s="34">
        <f t="shared" si="37"/>
        <v>495.88</v>
      </c>
      <c r="H105" s="34">
        <f>F105-F105*0.05</f>
        <v>480.7</v>
      </c>
      <c r="I105" s="34">
        <v>456</v>
      </c>
      <c r="J105" s="33">
        <v>4.2</v>
      </c>
      <c r="K105" s="35"/>
      <c r="L105" s="35"/>
      <c r="M105" s="35"/>
      <c r="N105" s="35"/>
    </row>
    <row r="106" spans="2:14" ht="47.25">
      <c r="B106" s="47" t="s">
        <v>550</v>
      </c>
      <c r="C106" s="136" t="s">
        <v>463</v>
      </c>
      <c r="D106" s="134" t="s">
        <v>544</v>
      </c>
      <c r="E106" s="34">
        <v>610</v>
      </c>
      <c r="F106" s="135">
        <v>594</v>
      </c>
      <c r="G106" s="34">
        <v>583</v>
      </c>
      <c r="H106" s="34">
        <v>565</v>
      </c>
      <c r="I106" s="34">
        <f>F106-F106*0.1</f>
        <v>534.6</v>
      </c>
      <c r="J106" s="33">
        <v>4.2</v>
      </c>
      <c r="K106" s="35"/>
      <c r="L106" s="35"/>
      <c r="M106" s="35"/>
      <c r="N106" s="35"/>
    </row>
    <row r="107" spans="2:14" ht="38.25">
      <c r="B107" s="47" t="s">
        <v>551</v>
      </c>
      <c r="C107" s="133" t="s">
        <v>461</v>
      </c>
      <c r="D107" s="134" t="s">
        <v>552</v>
      </c>
      <c r="E107" s="34"/>
      <c r="F107" s="135">
        <v>418</v>
      </c>
      <c r="G107" s="34">
        <f>F107-F107*0.02</f>
        <v>409.64</v>
      </c>
      <c r="H107" s="34">
        <v>398</v>
      </c>
      <c r="I107" s="34">
        <v>377</v>
      </c>
      <c r="J107" s="33">
        <v>3.1</v>
      </c>
      <c r="K107" s="35"/>
      <c r="L107" s="35"/>
      <c r="M107" s="35"/>
      <c r="N107" s="35"/>
    </row>
    <row r="108" spans="2:14" ht="47.25">
      <c r="B108" s="47" t="s">
        <v>553</v>
      </c>
      <c r="C108" s="138" t="s">
        <v>463</v>
      </c>
      <c r="D108" s="134" t="s">
        <v>552</v>
      </c>
      <c r="E108" s="34"/>
      <c r="F108" s="135">
        <v>506</v>
      </c>
      <c r="G108" s="34">
        <v>496</v>
      </c>
      <c r="H108" s="34">
        <v>481</v>
      </c>
      <c r="I108" s="34">
        <v>456</v>
      </c>
      <c r="J108" s="33">
        <v>3.1</v>
      </c>
      <c r="K108" s="35"/>
      <c r="L108" s="35"/>
      <c r="M108" s="35"/>
      <c r="N108" s="35"/>
    </row>
    <row r="109" spans="2:14" ht="38.25">
      <c r="B109" s="47" t="s">
        <v>554</v>
      </c>
      <c r="C109" s="133" t="s">
        <v>461</v>
      </c>
      <c r="D109" s="134" t="s">
        <v>552</v>
      </c>
      <c r="E109" s="34"/>
      <c r="F109" s="135">
        <v>528</v>
      </c>
      <c r="G109" s="34">
        <v>518</v>
      </c>
      <c r="H109" s="34">
        <f>F109-F109*0.05</f>
        <v>501.6</v>
      </c>
      <c r="I109" s="34">
        <v>476</v>
      </c>
      <c r="J109" s="33">
        <v>3.1</v>
      </c>
      <c r="K109" s="35"/>
      <c r="L109" s="35"/>
      <c r="M109" s="35"/>
      <c r="N109" s="35"/>
    </row>
    <row r="110" spans="2:14" ht="47.25">
      <c r="B110" s="47" t="s">
        <v>554</v>
      </c>
      <c r="C110" s="138" t="s">
        <v>463</v>
      </c>
      <c r="D110" s="134" t="s">
        <v>552</v>
      </c>
      <c r="E110" s="34"/>
      <c r="F110" s="135">
        <v>693</v>
      </c>
      <c r="G110" s="34">
        <v>679</v>
      </c>
      <c r="H110" s="34">
        <v>658</v>
      </c>
      <c r="I110" s="34">
        <v>624</v>
      </c>
      <c r="J110" s="33">
        <v>3.1</v>
      </c>
      <c r="K110" s="35"/>
      <c r="L110" s="35"/>
      <c r="M110" s="35"/>
      <c r="N110" s="35"/>
    </row>
    <row r="111" spans="2:14" ht="38.25">
      <c r="B111" s="47" t="s">
        <v>555</v>
      </c>
      <c r="C111" s="133" t="s">
        <v>461</v>
      </c>
      <c r="D111" s="134" t="s">
        <v>556</v>
      </c>
      <c r="E111" s="34">
        <v>420</v>
      </c>
      <c r="F111" s="135">
        <v>462</v>
      </c>
      <c r="G111" s="34">
        <f>F111-F111*0.02</f>
        <v>452.76</v>
      </c>
      <c r="H111" s="34">
        <f>F111-F111*0.05</f>
        <v>438.9</v>
      </c>
      <c r="I111" s="34">
        <f>F111-F111*0.1</f>
        <v>415.8</v>
      </c>
      <c r="J111" s="33">
        <v>3.1</v>
      </c>
      <c r="K111" s="35"/>
      <c r="L111" s="35"/>
      <c r="M111" s="35"/>
      <c r="N111" s="35"/>
    </row>
    <row r="112" spans="2:14" ht="47.25">
      <c r="B112" s="47" t="s">
        <v>555</v>
      </c>
      <c r="C112" s="136" t="s">
        <v>463</v>
      </c>
      <c r="D112" s="134" t="s">
        <v>556</v>
      </c>
      <c r="E112" s="34">
        <v>540</v>
      </c>
      <c r="F112" s="135">
        <v>539</v>
      </c>
      <c r="G112" s="34">
        <v>529</v>
      </c>
      <c r="H112" s="34">
        <v>513</v>
      </c>
      <c r="I112" s="34">
        <v>486</v>
      </c>
      <c r="J112" s="33">
        <v>3.1</v>
      </c>
      <c r="K112" s="35"/>
      <c r="L112" s="35"/>
      <c r="M112" s="35"/>
      <c r="N112" s="35"/>
    </row>
    <row r="113" spans="2:14" ht="38.25">
      <c r="B113" s="47" t="s">
        <v>557</v>
      </c>
      <c r="C113" s="133" t="s">
        <v>461</v>
      </c>
      <c r="D113" s="134" t="s">
        <v>558</v>
      </c>
      <c r="E113" s="34">
        <v>540</v>
      </c>
      <c r="F113" s="135">
        <v>550</v>
      </c>
      <c r="G113" s="34">
        <f>F113-F113*0.02</f>
        <v>539</v>
      </c>
      <c r="H113" s="34">
        <f aca="true" t="shared" si="39" ref="H113:H114">F113-F113*0.05</f>
        <v>522.5</v>
      </c>
      <c r="I113" s="34">
        <f>F113-F113*0.1</f>
        <v>495</v>
      </c>
      <c r="J113" s="33">
        <v>4.2</v>
      </c>
      <c r="K113" s="35"/>
      <c r="L113" s="35"/>
      <c r="M113" s="35"/>
      <c r="N113" s="35"/>
    </row>
    <row r="114" spans="2:14" ht="47.25">
      <c r="B114" s="47" t="s">
        <v>557</v>
      </c>
      <c r="C114" s="136" t="s">
        <v>463</v>
      </c>
      <c r="D114" s="134" t="s">
        <v>558</v>
      </c>
      <c r="E114" s="34">
        <v>700</v>
      </c>
      <c r="F114" s="135">
        <v>649</v>
      </c>
      <c r="G114" s="34">
        <v>637</v>
      </c>
      <c r="H114" s="34">
        <f t="shared" si="39"/>
        <v>616.55</v>
      </c>
      <c r="I114" s="34">
        <v>585</v>
      </c>
      <c r="J114" s="33">
        <v>4.2</v>
      </c>
      <c r="K114" s="35"/>
      <c r="L114" s="35"/>
      <c r="M114" s="35"/>
      <c r="N114" s="35"/>
    </row>
    <row r="115" spans="2:14" ht="38.25">
      <c r="B115" s="47" t="s">
        <v>559</v>
      </c>
      <c r="C115" s="133" t="s">
        <v>461</v>
      </c>
      <c r="D115" s="134" t="s">
        <v>556</v>
      </c>
      <c r="E115" s="34">
        <v>520</v>
      </c>
      <c r="F115" s="135">
        <v>616</v>
      </c>
      <c r="G115" s="34">
        <f aca="true" t="shared" si="40" ref="G115:G118">F115-F115*0.02</f>
        <v>603.68</v>
      </c>
      <c r="H115" s="34">
        <v>586</v>
      </c>
      <c r="I115" s="34">
        <v>555</v>
      </c>
      <c r="J115" s="33">
        <v>3.1</v>
      </c>
      <c r="K115" s="35"/>
      <c r="L115" s="35"/>
      <c r="M115" s="35"/>
      <c r="N115" s="35"/>
    </row>
    <row r="116" spans="2:14" ht="47.25">
      <c r="B116" s="47" t="s">
        <v>560</v>
      </c>
      <c r="C116" s="136" t="s">
        <v>463</v>
      </c>
      <c r="D116" s="134" t="s">
        <v>556</v>
      </c>
      <c r="E116" s="34">
        <v>630</v>
      </c>
      <c r="F116" s="135">
        <v>715</v>
      </c>
      <c r="G116" s="34">
        <f t="shared" si="40"/>
        <v>700.7</v>
      </c>
      <c r="H116" s="34">
        <v>680</v>
      </c>
      <c r="I116" s="34">
        <f>F116-F116*0.1</f>
        <v>643.5</v>
      </c>
      <c r="J116" s="33">
        <v>3.1</v>
      </c>
      <c r="K116" s="35"/>
      <c r="L116" s="35"/>
      <c r="M116" s="35"/>
      <c r="N116" s="35"/>
    </row>
    <row r="117" spans="2:14" ht="38.25">
      <c r="B117" s="47" t="s">
        <v>561</v>
      </c>
      <c r="C117" s="133" t="s">
        <v>461</v>
      </c>
      <c r="D117" s="134" t="s">
        <v>558</v>
      </c>
      <c r="E117" s="34">
        <v>640</v>
      </c>
      <c r="F117" s="135">
        <v>759</v>
      </c>
      <c r="G117" s="34">
        <f t="shared" si="40"/>
        <v>743.82</v>
      </c>
      <c r="H117" s="34">
        <v>722</v>
      </c>
      <c r="I117" s="34">
        <v>684</v>
      </c>
      <c r="J117" s="33">
        <v>4.2</v>
      </c>
      <c r="K117" s="35"/>
      <c r="L117" s="35"/>
      <c r="M117" s="35"/>
      <c r="N117" s="35"/>
    </row>
    <row r="118" spans="2:14" ht="47.25">
      <c r="B118" s="47" t="s">
        <v>562</v>
      </c>
      <c r="C118" s="136" t="s">
        <v>463</v>
      </c>
      <c r="D118" s="134" t="s">
        <v>558</v>
      </c>
      <c r="E118" s="34">
        <v>810</v>
      </c>
      <c r="F118" s="135">
        <v>858</v>
      </c>
      <c r="G118" s="34">
        <f t="shared" si="40"/>
        <v>840.84</v>
      </c>
      <c r="H118" s="34">
        <v>816</v>
      </c>
      <c r="I118" s="34">
        <v>773</v>
      </c>
      <c r="J118" s="33">
        <v>4.2</v>
      </c>
      <c r="K118" s="35"/>
      <c r="L118" s="35"/>
      <c r="M118" s="35"/>
      <c r="N118" s="35"/>
    </row>
    <row r="119" spans="2:14" ht="26.25">
      <c r="B119" s="47" t="s">
        <v>563</v>
      </c>
      <c r="C119" s="133" t="s">
        <v>461</v>
      </c>
      <c r="D119" s="134" t="s">
        <v>564</v>
      </c>
      <c r="E119" s="34">
        <v>1480</v>
      </c>
      <c r="F119" s="135">
        <v>1496</v>
      </c>
      <c r="G119" s="34">
        <v>1467</v>
      </c>
      <c r="H119" s="34">
        <v>1422</v>
      </c>
      <c r="I119" s="34">
        <v>1347</v>
      </c>
      <c r="J119" s="33">
        <v>15</v>
      </c>
      <c r="K119" s="35"/>
      <c r="L119" s="35"/>
      <c r="M119" s="35"/>
      <c r="N119" s="35"/>
    </row>
    <row r="120" spans="2:14" ht="47.25">
      <c r="B120" s="47" t="s">
        <v>565</v>
      </c>
      <c r="C120" s="136" t="s">
        <v>463</v>
      </c>
      <c r="D120" s="134" t="s">
        <v>564</v>
      </c>
      <c r="E120" s="34">
        <v>2050</v>
      </c>
      <c r="F120" s="135">
        <v>1793</v>
      </c>
      <c r="G120" s="34">
        <v>1758</v>
      </c>
      <c r="H120" s="34">
        <v>1704</v>
      </c>
      <c r="I120" s="34">
        <f>F120-F120*0.1</f>
        <v>1613.7</v>
      </c>
      <c r="J120" s="33">
        <v>15</v>
      </c>
      <c r="K120" s="35"/>
      <c r="L120" s="35"/>
      <c r="M120" s="35"/>
      <c r="N120" s="35"/>
    </row>
    <row r="121" spans="2:14" ht="26.25">
      <c r="B121" s="47" t="s">
        <v>566</v>
      </c>
      <c r="C121" s="133" t="s">
        <v>461</v>
      </c>
      <c r="D121" s="134" t="s">
        <v>564</v>
      </c>
      <c r="E121" s="34">
        <v>1560</v>
      </c>
      <c r="F121" s="135">
        <v>1639</v>
      </c>
      <c r="G121" s="34">
        <v>1607</v>
      </c>
      <c r="H121" s="34">
        <v>1558</v>
      </c>
      <c r="I121" s="34">
        <v>1476</v>
      </c>
      <c r="J121" s="33">
        <v>15</v>
      </c>
      <c r="K121" s="35"/>
      <c r="L121" s="35"/>
      <c r="M121" s="35"/>
      <c r="N121" s="35"/>
    </row>
    <row r="122" spans="2:14" ht="47.25">
      <c r="B122" s="47" t="s">
        <v>566</v>
      </c>
      <c r="C122" s="136" t="s">
        <v>463</v>
      </c>
      <c r="D122" s="134" t="s">
        <v>564</v>
      </c>
      <c r="E122" s="34">
        <v>2150</v>
      </c>
      <c r="F122" s="135">
        <v>1958</v>
      </c>
      <c r="G122" s="34">
        <f aca="true" t="shared" si="41" ref="G122:G124">F122-F122*0.02</f>
        <v>1918.84</v>
      </c>
      <c r="H122" s="34">
        <v>1861</v>
      </c>
      <c r="I122" s="34">
        <v>1763</v>
      </c>
      <c r="J122" s="33">
        <v>15</v>
      </c>
      <c r="K122" s="35"/>
      <c r="L122" s="35"/>
      <c r="M122" s="35"/>
      <c r="N122" s="35"/>
    </row>
    <row r="123" spans="2:14" ht="38.25">
      <c r="B123" s="47" t="s">
        <v>567</v>
      </c>
      <c r="C123" s="133" t="s">
        <v>461</v>
      </c>
      <c r="D123" s="134" t="s">
        <v>568</v>
      </c>
      <c r="E123" s="34">
        <v>770</v>
      </c>
      <c r="F123" s="135">
        <v>869</v>
      </c>
      <c r="G123" s="34">
        <f t="shared" si="41"/>
        <v>851.62</v>
      </c>
      <c r="H123" s="34">
        <f aca="true" t="shared" si="42" ref="H123:H127">F123-F123*0.05</f>
        <v>825.55</v>
      </c>
      <c r="I123" s="34">
        <v>783</v>
      </c>
      <c r="J123" s="33">
        <v>2.5</v>
      </c>
      <c r="K123" s="35"/>
      <c r="L123" s="35"/>
      <c r="M123" s="35"/>
      <c r="N123" s="35"/>
    </row>
    <row r="124" spans="2:14" ht="47.25">
      <c r="B124" s="47" t="s">
        <v>569</v>
      </c>
      <c r="C124" s="136" t="s">
        <v>463</v>
      </c>
      <c r="D124" s="134" t="s">
        <v>568</v>
      </c>
      <c r="E124" s="34">
        <v>980</v>
      </c>
      <c r="F124" s="135">
        <v>1001</v>
      </c>
      <c r="G124" s="34">
        <f t="shared" si="41"/>
        <v>980.98</v>
      </c>
      <c r="H124" s="34">
        <f t="shared" si="42"/>
        <v>950.95</v>
      </c>
      <c r="I124" s="34">
        <f aca="true" t="shared" si="43" ref="I124:I127">F124-F124*0.1</f>
        <v>900.9</v>
      </c>
      <c r="J124" s="33">
        <v>2.5</v>
      </c>
      <c r="K124" s="35"/>
      <c r="L124" s="35"/>
      <c r="M124" s="35"/>
      <c r="N124" s="35"/>
    </row>
    <row r="125" spans="2:14" ht="38.25">
      <c r="B125" s="47" t="s">
        <v>570</v>
      </c>
      <c r="C125" s="133" t="s">
        <v>461</v>
      </c>
      <c r="D125" s="134" t="s">
        <v>571</v>
      </c>
      <c r="E125" s="34">
        <v>320</v>
      </c>
      <c r="F125" s="135">
        <v>330</v>
      </c>
      <c r="G125" s="34">
        <v>324</v>
      </c>
      <c r="H125" s="34">
        <f t="shared" si="42"/>
        <v>313.5</v>
      </c>
      <c r="I125" s="34">
        <f t="shared" si="43"/>
        <v>297</v>
      </c>
      <c r="J125" s="33">
        <v>1.6</v>
      </c>
      <c r="K125" s="35"/>
      <c r="L125" s="35"/>
      <c r="M125" s="35"/>
      <c r="N125" s="35"/>
    </row>
    <row r="126" spans="2:14" ht="47.25">
      <c r="B126" s="47" t="s">
        <v>570</v>
      </c>
      <c r="C126" s="136" t="s">
        <v>463</v>
      </c>
      <c r="D126" s="134" t="s">
        <v>571</v>
      </c>
      <c r="E126" s="34">
        <v>350</v>
      </c>
      <c r="F126" s="135">
        <v>385</v>
      </c>
      <c r="G126" s="34">
        <v>378</v>
      </c>
      <c r="H126" s="34">
        <f t="shared" si="42"/>
        <v>365.75</v>
      </c>
      <c r="I126" s="34">
        <f t="shared" si="43"/>
        <v>346.5</v>
      </c>
      <c r="J126" s="33">
        <v>1.6</v>
      </c>
      <c r="K126" s="35"/>
      <c r="L126" s="35"/>
      <c r="M126" s="35"/>
      <c r="N126" s="35"/>
    </row>
    <row r="127" spans="2:14" ht="18" customHeight="1">
      <c r="B127" s="120" t="s">
        <v>572</v>
      </c>
      <c r="C127" s="120"/>
      <c r="D127" s="120"/>
      <c r="E127" s="120"/>
      <c r="F127" s="120">
        <f>E127*1.1</f>
        <v>0</v>
      </c>
      <c r="G127" s="120">
        <f>F127-F127*0.02</f>
        <v>0</v>
      </c>
      <c r="H127" s="120">
        <f t="shared" si="42"/>
        <v>0</v>
      </c>
      <c r="I127" s="120">
        <f t="shared" si="43"/>
        <v>0</v>
      </c>
      <c r="J127" s="120"/>
      <c r="K127" s="35"/>
      <c r="L127" s="35"/>
      <c r="M127" s="35"/>
      <c r="N127" s="35"/>
    </row>
    <row r="128" spans="2:14" ht="14.25">
      <c r="B128" s="47" t="s">
        <v>460</v>
      </c>
      <c r="C128" s="32" t="s">
        <v>573</v>
      </c>
      <c r="D128" s="134" t="s">
        <v>462</v>
      </c>
      <c r="E128" s="135">
        <v>580</v>
      </c>
      <c r="F128" s="135">
        <v>702</v>
      </c>
      <c r="G128" s="34">
        <v>688</v>
      </c>
      <c r="H128" s="34">
        <v>667</v>
      </c>
      <c r="I128" s="34">
        <v>632</v>
      </c>
      <c r="J128" s="33">
        <v>16</v>
      </c>
      <c r="K128" s="35"/>
      <c r="L128" s="35"/>
      <c r="M128" s="35"/>
      <c r="N128" s="35"/>
    </row>
    <row r="129" spans="2:14" ht="14.25">
      <c r="B129" s="47" t="s">
        <v>464</v>
      </c>
      <c r="C129" s="32" t="s">
        <v>573</v>
      </c>
      <c r="D129" s="134" t="s">
        <v>465</v>
      </c>
      <c r="E129" s="34">
        <v>620</v>
      </c>
      <c r="F129" s="135">
        <v>751</v>
      </c>
      <c r="G129" s="34">
        <v>736</v>
      </c>
      <c r="H129" s="34">
        <v>714</v>
      </c>
      <c r="I129" s="34">
        <f>F129-F129*0.1</f>
        <v>675.9</v>
      </c>
      <c r="J129" s="33">
        <v>18</v>
      </c>
      <c r="K129" s="35"/>
      <c r="L129" s="35"/>
      <c r="M129" s="35"/>
      <c r="N129" s="35"/>
    </row>
    <row r="130" spans="2:14" ht="15" customHeight="1">
      <c r="B130" s="47" t="s">
        <v>466</v>
      </c>
      <c r="C130" s="32" t="s">
        <v>573</v>
      </c>
      <c r="D130" s="134" t="s">
        <v>467</v>
      </c>
      <c r="E130" s="34">
        <v>650</v>
      </c>
      <c r="F130" s="135">
        <v>787</v>
      </c>
      <c r="G130" s="34">
        <v>772</v>
      </c>
      <c r="H130" s="34">
        <v>748</v>
      </c>
      <c r="I130" s="34">
        <v>709</v>
      </c>
      <c r="J130" s="33">
        <v>19</v>
      </c>
      <c r="K130" s="35"/>
      <c r="L130" s="35"/>
      <c r="M130" s="35"/>
      <c r="N130" s="35"/>
    </row>
    <row r="131" spans="2:14" ht="14.25">
      <c r="B131" s="47" t="s">
        <v>468</v>
      </c>
      <c r="C131" s="32" t="s">
        <v>573</v>
      </c>
      <c r="D131" s="134" t="s">
        <v>469</v>
      </c>
      <c r="E131" s="34">
        <v>670</v>
      </c>
      <c r="F131" s="135">
        <v>811</v>
      </c>
      <c r="G131" s="34">
        <v>795</v>
      </c>
      <c r="H131" s="34">
        <v>771</v>
      </c>
      <c r="I131" s="34">
        <v>730</v>
      </c>
      <c r="J131" s="33">
        <v>19.6</v>
      </c>
      <c r="K131" s="35"/>
      <c r="L131" s="35"/>
      <c r="M131" s="35"/>
      <c r="N131" s="35"/>
    </row>
    <row r="132" spans="2:14" ht="14.25">
      <c r="B132" s="47" t="s">
        <v>470</v>
      </c>
      <c r="C132" s="32" t="s">
        <v>573</v>
      </c>
      <c r="D132" s="134" t="s">
        <v>471</v>
      </c>
      <c r="E132" s="34">
        <v>760</v>
      </c>
      <c r="F132" s="135">
        <v>920</v>
      </c>
      <c r="G132" s="34">
        <v>902</v>
      </c>
      <c r="H132" s="34">
        <v>874</v>
      </c>
      <c r="I132" s="34">
        <v>826</v>
      </c>
      <c r="J132" s="33">
        <v>21.5</v>
      </c>
      <c r="K132" s="35"/>
      <c r="L132" s="35"/>
      <c r="M132" s="35"/>
      <c r="N132" s="35"/>
    </row>
    <row r="133" spans="2:14" ht="14.25">
      <c r="B133" s="47" t="s">
        <v>472</v>
      </c>
      <c r="C133" s="32" t="s">
        <v>573</v>
      </c>
      <c r="D133" s="134" t="s">
        <v>473</v>
      </c>
      <c r="E133" s="34">
        <v>870</v>
      </c>
      <c r="F133" s="135">
        <v>1053</v>
      </c>
      <c r="G133" s="34">
        <f aca="true" t="shared" si="44" ref="G133:G134">F133-F133*0.02</f>
        <v>1031.94</v>
      </c>
      <c r="H133" s="34">
        <v>1001</v>
      </c>
      <c r="I133" s="34">
        <v>948</v>
      </c>
      <c r="J133" s="33">
        <v>25.3</v>
      </c>
      <c r="K133" s="35"/>
      <c r="L133" s="35"/>
      <c r="M133" s="35"/>
      <c r="N133" s="35"/>
    </row>
    <row r="134" spans="2:14" ht="26.25">
      <c r="B134" s="47" t="s">
        <v>574</v>
      </c>
      <c r="C134" s="32" t="s">
        <v>573</v>
      </c>
      <c r="D134" s="134" t="s">
        <v>475</v>
      </c>
      <c r="E134" s="34">
        <v>550</v>
      </c>
      <c r="F134" s="135">
        <v>666</v>
      </c>
      <c r="G134" s="34">
        <f t="shared" si="44"/>
        <v>652.68</v>
      </c>
      <c r="H134" s="34">
        <f>F134-F134*0.05</f>
        <v>632.7</v>
      </c>
      <c r="I134" s="34">
        <v>600</v>
      </c>
      <c r="J134" s="33">
        <v>12</v>
      </c>
      <c r="K134" s="35"/>
      <c r="L134" s="35"/>
      <c r="M134" s="35"/>
      <c r="N134" s="35"/>
    </row>
    <row r="135" spans="2:14" ht="26.25">
      <c r="B135" s="47" t="s">
        <v>476</v>
      </c>
      <c r="C135" s="32" t="s">
        <v>573</v>
      </c>
      <c r="D135" s="134" t="s">
        <v>477</v>
      </c>
      <c r="E135" s="34">
        <v>1090</v>
      </c>
      <c r="F135" s="135">
        <v>1319</v>
      </c>
      <c r="G135" s="34">
        <v>1293</v>
      </c>
      <c r="H135" s="34">
        <v>1254</v>
      </c>
      <c r="I135" s="34">
        <v>1188</v>
      </c>
      <c r="J135" s="33">
        <v>26.7</v>
      </c>
      <c r="K135" s="35"/>
      <c r="L135" s="35"/>
      <c r="M135" s="35"/>
      <c r="N135" s="35"/>
    </row>
    <row r="136" spans="2:14" ht="33.75" customHeight="1">
      <c r="B136" s="47" t="s">
        <v>575</v>
      </c>
      <c r="C136" s="32" t="s">
        <v>573</v>
      </c>
      <c r="D136" s="134" t="s">
        <v>479</v>
      </c>
      <c r="E136" s="34">
        <v>1750</v>
      </c>
      <c r="F136" s="135">
        <v>2118</v>
      </c>
      <c r="G136" s="34">
        <f>F136-F136*0.02</f>
        <v>2075.64</v>
      </c>
      <c r="H136" s="34">
        <v>2013</v>
      </c>
      <c r="I136" s="34">
        <v>1907</v>
      </c>
      <c r="J136" s="33">
        <v>16</v>
      </c>
      <c r="K136" s="35"/>
      <c r="L136" s="35"/>
      <c r="M136" s="35"/>
      <c r="N136" s="35"/>
    </row>
    <row r="137" spans="2:14" ht="26.25">
      <c r="B137" s="47" t="s">
        <v>480</v>
      </c>
      <c r="C137" s="32" t="s">
        <v>573</v>
      </c>
      <c r="D137" s="134" t="s">
        <v>465</v>
      </c>
      <c r="E137" s="34">
        <v>1160</v>
      </c>
      <c r="F137" s="135">
        <v>1404</v>
      </c>
      <c r="G137" s="34">
        <v>1376</v>
      </c>
      <c r="H137" s="34">
        <v>1334</v>
      </c>
      <c r="I137" s="34">
        <v>1264</v>
      </c>
      <c r="J137" s="33">
        <v>25</v>
      </c>
      <c r="K137" s="35"/>
      <c r="L137" s="35"/>
      <c r="M137" s="35"/>
      <c r="N137" s="35"/>
    </row>
    <row r="138" spans="2:14" ht="26.25">
      <c r="B138" s="47" t="s">
        <v>481</v>
      </c>
      <c r="C138" s="32" t="s">
        <v>573</v>
      </c>
      <c r="D138" s="134" t="s">
        <v>469</v>
      </c>
      <c r="E138" s="34">
        <v>1250</v>
      </c>
      <c r="F138" s="135">
        <v>1513</v>
      </c>
      <c r="G138" s="34">
        <f>F138-F138*0.02</f>
        <v>1482.74</v>
      </c>
      <c r="H138" s="34">
        <v>1438</v>
      </c>
      <c r="I138" s="34">
        <f aca="true" t="shared" si="45" ref="I138:I140">F138-F138*0.1</f>
        <v>1361.7</v>
      </c>
      <c r="J138" s="33">
        <v>27.4</v>
      </c>
      <c r="K138" s="35"/>
      <c r="L138" s="35"/>
      <c r="M138" s="35"/>
      <c r="N138" s="35"/>
    </row>
    <row r="139" spans="2:14" ht="26.25">
      <c r="B139" s="47" t="s">
        <v>482</v>
      </c>
      <c r="C139" s="32" t="s">
        <v>573</v>
      </c>
      <c r="D139" s="134" t="s">
        <v>471</v>
      </c>
      <c r="E139" s="34">
        <v>1300</v>
      </c>
      <c r="F139" s="135">
        <v>1573</v>
      </c>
      <c r="G139" s="34">
        <v>1542</v>
      </c>
      <c r="H139" s="34">
        <v>1495</v>
      </c>
      <c r="I139" s="34">
        <f t="shared" si="45"/>
        <v>1415.7</v>
      </c>
      <c r="J139" s="33">
        <v>31.5</v>
      </c>
      <c r="L139" s="35"/>
      <c r="M139" s="35"/>
      <c r="N139" s="35"/>
    </row>
    <row r="140" spans="2:14" ht="26.25">
      <c r="B140" s="47" t="s">
        <v>483</v>
      </c>
      <c r="C140" s="32" t="s">
        <v>573</v>
      </c>
      <c r="D140" s="134" t="s">
        <v>473</v>
      </c>
      <c r="E140" s="34">
        <v>1400</v>
      </c>
      <c r="F140" s="135">
        <v>1694</v>
      </c>
      <c r="G140" s="34">
        <v>1661</v>
      </c>
      <c r="H140" s="34">
        <v>1610</v>
      </c>
      <c r="I140" s="34">
        <f t="shared" si="45"/>
        <v>1524.6</v>
      </c>
      <c r="J140" s="33">
        <v>36.7</v>
      </c>
      <c r="K140" s="35"/>
      <c r="L140" s="35"/>
      <c r="M140" s="35"/>
      <c r="N140" s="35"/>
    </row>
    <row r="141" spans="2:14" ht="26.25">
      <c r="B141" s="47" t="s">
        <v>484</v>
      </c>
      <c r="C141" s="32" t="s">
        <v>573</v>
      </c>
      <c r="D141" s="134" t="s">
        <v>469</v>
      </c>
      <c r="E141" s="34">
        <v>660</v>
      </c>
      <c r="F141" s="135">
        <v>799</v>
      </c>
      <c r="G141" s="34">
        <v>784</v>
      </c>
      <c r="H141" s="34">
        <v>760</v>
      </c>
      <c r="I141" s="34">
        <v>720</v>
      </c>
      <c r="J141" s="33">
        <v>19</v>
      </c>
      <c r="L141" s="35"/>
      <c r="M141" s="35"/>
      <c r="N141" s="35"/>
    </row>
    <row r="142" spans="2:14" ht="26.25">
      <c r="B142" s="47" t="s">
        <v>485</v>
      </c>
      <c r="C142" s="32" t="s">
        <v>573</v>
      </c>
      <c r="D142" s="134" t="s">
        <v>471</v>
      </c>
      <c r="E142" s="34">
        <v>730</v>
      </c>
      <c r="F142" s="135">
        <v>884</v>
      </c>
      <c r="G142" s="34">
        <v>867</v>
      </c>
      <c r="H142" s="34">
        <f>F142-F142*0.05</f>
        <v>839.8</v>
      </c>
      <c r="I142" s="34">
        <f aca="true" t="shared" si="46" ref="I142:I146">F142-F142*0.1</f>
        <v>795.6</v>
      </c>
      <c r="J142" s="33">
        <v>20.6</v>
      </c>
      <c r="K142" s="35"/>
      <c r="L142" s="35"/>
      <c r="M142" s="35"/>
      <c r="N142" s="35"/>
    </row>
    <row r="143" spans="2:14" ht="26.25">
      <c r="B143" s="47" t="s">
        <v>486</v>
      </c>
      <c r="C143" s="32" t="s">
        <v>573</v>
      </c>
      <c r="D143" s="134" t="s">
        <v>473</v>
      </c>
      <c r="E143" s="34">
        <v>830</v>
      </c>
      <c r="F143" s="135">
        <v>1005</v>
      </c>
      <c r="G143" s="34">
        <f>F143-F143*0.02</f>
        <v>984.9</v>
      </c>
      <c r="H143" s="34">
        <v>955</v>
      </c>
      <c r="I143" s="34">
        <f t="shared" si="46"/>
        <v>904.5</v>
      </c>
      <c r="J143" s="33">
        <v>24</v>
      </c>
      <c r="K143" s="35"/>
      <c r="L143" s="35"/>
      <c r="M143" s="35"/>
      <c r="N143" s="35"/>
    </row>
    <row r="144" spans="2:14" ht="26.25">
      <c r="B144" s="47" t="s">
        <v>576</v>
      </c>
      <c r="C144" s="32" t="s">
        <v>573</v>
      </c>
      <c r="D144" s="134" t="s">
        <v>471</v>
      </c>
      <c r="E144" s="34">
        <v>730</v>
      </c>
      <c r="F144" s="135">
        <v>884</v>
      </c>
      <c r="G144" s="34">
        <v>867</v>
      </c>
      <c r="H144" s="34">
        <f>F144-F144*0.05</f>
        <v>839.8</v>
      </c>
      <c r="I144" s="34">
        <f t="shared" si="46"/>
        <v>795.6</v>
      </c>
      <c r="J144" s="33">
        <v>21.6</v>
      </c>
      <c r="K144" s="35"/>
      <c r="L144" s="35"/>
      <c r="M144" s="35"/>
      <c r="N144" s="35"/>
    </row>
    <row r="145" spans="2:14" ht="38.25">
      <c r="B145" s="137" t="s">
        <v>577</v>
      </c>
      <c r="C145" s="32" t="s">
        <v>573</v>
      </c>
      <c r="D145" s="134" t="s">
        <v>490</v>
      </c>
      <c r="E145" s="34">
        <v>1210</v>
      </c>
      <c r="F145" s="135">
        <v>1465</v>
      </c>
      <c r="G145" s="34">
        <v>1436</v>
      </c>
      <c r="H145" s="34">
        <v>1392</v>
      </c>
      <c r="I145" s="34">
        <f t="shared" si="46"/>
        <v>1318.5</v>
      </c>
      <c r="J145" s="33">
        <v>35.6</v>
      </c>
      <c r="K145" s="35"/>
      <c r="L145" s="35"/>
      <c r="M145" s="35"/>
      <c r="N145" s="35"/>
    </row>
    <row r="146" spans="2:14" ht="26.25">
      <c r="B146" s="137" t="s">
        <v>578</v>
      </c>
      <c r="C146" s="32" t="s">
        <v>573</v>
      </c>
      <c r="D146" s="134" t="s">
        <v>493</v>
      </c>
      <c r="E146" s="34">
        <v>430</v>
      </c>
      <c r="F146" s="135">
        <v>521</v>
      </c>
      <c r="G146" s="34">
        <f>F146-F146*0.02</f>
        <v>510.58</v>
      </c>
      <c r="H146" s="34">
        <v>495</v>
      </c>
      <c r="I146" s="34">
        <f t="shared" si="46"/>
        <v>468.9</v>
      </c>
      <c r="J146" s="33">
        <v>9.8</v>
      </c>
      <c r="K146" s="35"/>
      <c r="L146" s="35"/>
      <c r="M146" s="35"/>
      <c r="N146" s="35"/>
    </row>
    <row r="147" spans="2:14" ht="26.25">
      <c r="B147" s="47" t="s">
        <v>579</v>
      </c>
      <c r="C147" s="32" t="s">
        <v>573</v>
      </c>
      <c r="D147" s="134" t="s">
        <v>495</v>
      </c>
      <c r="E147" s="34">
        <v>475</v>
      </c>
      <c r="F147" s="135">
        <v>576</v>
      </c>
      <c r="G147" s="34">
        <v>565</v>
      </c>
      <c r="H147" s="34">
        <v>548</v>
      </c>
      <c r="I147" s="34">
        <v>519</v>
      </c>
      <c r="J147" s="33">
        <v>11.1</v>
      </c>
      <c r="K147" s="35"/>
      <c r="L147" s="35"/>
      <c r="M147" s="35"/>
      <c r="N147" s="35"/>
    </row>
    <row r="148" spans="2:14" ht="26.25">
      <c r="B148" s="47" t="s">
        <v>580</v>
      </c>
      <c r="C148" s="32" t="s">
        <v>573</v>
      </c>
      <c r="D148" s="134" t="s">
        <v>497</v>
      </c>
      <c r="E148" s="135">
        <v>490</v>
      </c>
      <c r="F148" s="135">
        <v>593</v>
      </c>
      <c r="G148" s="34">
        <v>582</v>
      </c>
      <c r="H148" s="34">
        <v>564</v>
      </c>
      <c r="I148" s="34">
        <v>534</v>
      </c>
      <c r="J148" s="33">
        <v>11.7</v>
      </c>
      <c r="K148" s="35"/>
      <c r="L148" s="35"/>
      <c r="M148" s="35"/>
      <c r="N148" s="35"/>
    </row>
    <row r="149" spans="2:14" ht="26.25">
      <c r="B149" s="47" t="s">
        <v>581</v>
      </c>
      <c r="C149" s="32" t="s">
        <v>573</v>
      </c>
      <c r="D149" s="134" t="s">
        <v>499</v>
      </c>
      <c r="E149" s="34">
        <v>510</v>
      </c>
      <c r="F149" s="135">
        <v>618</v>
      </c>
      <c r="G149" s="34">
        <f>F149-F149*0.02</f>
        <v>605.64</v>
      </c>
      <c r="H149" s="34">
        <v>588</v>
      </c>
      <c r="I149" s="34">
        <v>557</v>
      </c>
      <c r="J149" s="33">
        <v>12.3</v>
      </c>
      <c r="K149" s="35"/>
      <c r="L149" s="35"/>
      <c r="M149" s="35"/>
      <c r="N149" s="35"/>
    </row>
    <row r="150" spans="2:14" ht="26.25">
      <c r="B150" s="47" t="s">
        <v>582</v>
      </c>
      <c r="C150" s="32" t="s">
        <v>573</v>
      </c>
      <c r="D150" s="134" t="s">
        <v>501</v>
      </c>
      <c r="E150" s="34">
        <v>585</v>
      </c>
      <c r="F150" s="135">
        <v>709</v>
      </c>
      <c r="G150" s="34">
        <v>695</v>
      </c>
      <c r="H150" s="34">
        <v>674</v>
      </c>
      <c r="I150" s="34">
        <v>639</v>
      </c>
      <c r="J150" s="33">
        <v>13.6</v>
      </c>
      <c r="K150" s="35"/>
      <c r="L150" s="35"/>
      <c r="M150" s="35"/>
      <c r="N150" s="35"/>
    </row>
    <row r="151" spans="2:14" ht="26.25">
      <c r="B151" s="47" t="s">
        <v>583</v>
      </c>
      <c r="C151" s="32" t="s">
        <v>573</v>
      </c>
      <c r="D151" s="134" t="s">
        <v>503</v>
      </c>
      <c r="E151" s="34">
        <v>650</v>
      </c>
      <c r="F151" s="135">
        <v>787</v>
      </c>
      <c r="G151" s="34">
        <v>772</v>
      </c>
      <c r="H151" s="34">
        <v>748</v>
      </c>
      <c r="I151" s="34">
        <v>709</v>
      </c>
      <c r="J151" s="33">
        <v>16</v>
      </c>
      <c r="K151" s="35"/>
      <c r="L151" s="35"/>
      <c r="M151" s="35"/>
      <c r="N151" s="35"/>
    </row>
    <row r="152" spans="2:14" ht="26.25">
      <c r="B152" s="47" t="s">
        <v>584</v>
      </c>
      <c r="C152" s="32" t="s">
        <v>573</v>
      </c>
      <c r="D152" s="134" t="s">
        <v>505</v>
      </c>
      <c r="E152" s="34">
        <v>410</v>
      </c>
      <c r="F152" s="135">
        <v>497</v>
      </c>
      <c r="G152" s="34">
        <v>488</v>
      </c>
      <c r="H152" s="34">
        <v>473</v>
      </c>
      <c r="I152" s="34">
        <v>448</v>
      </c>
      <c r="J152" s="33">
        <v>7.2</v>
      </c>
      <c r="K152" s="35"/>
      <c r="L152" s="35"/>
      <c r="M152" s="35"/>
      <c r="N152" s="35"/>
    </row>
    <row r="153" spans="2:14" ht="38.25">
      <c r="B153" s="47" t="s">
        <v>585</v>
      </c>
      <c r="C153" s="32" t="s">
        <v>573</v>
      </c>
      <c r="D153" s="134" t="s">
        <v>508</v>
      </c>
      <c r="E153" s="34">
        <v>540</v>
      </c>
      <c r="F153" s="135">
        <v>654</v>
      </c>
      <c r="G153" s="34">
        <v>641</v>
      </c>
      <c r="H153" s="34">
        <v>622</v>
      </c>
      <c r="I153" s="34">
        <f>F153-F153*0.1</f>
        <v>588.6</v>
      </c>
      <c r="J153" s="33">
        <v>9.5</v>
      </c>
      <c r="K153" s="35"/>
      <c r="L153" s="35"/>
      <c r="M153" s="35"/>
      <c r="N153" s="35"/>
    </row>
    <row r="154" spans="2:14" ht="38.25">
      <c r="B154" s="47" t="s">
        <v>586</v>
      </c>
      <c r="C154" s="32" t="s">
        <v>573</v>
      </c>
      <c r="D154" s="134" t="s">
        <v>517</v>
      </c>
      <c r="E154" s="34">
        <v>510</v>
      </c>
      <c r="F154" s="135">
        <v>618</v>
      </c>
      <c r="G154" s="34">
        <f>F154-F154*0.02</f>
        <v>605.64</v>
      </c>
      <c r="H154" s="34">
        <v>588</v>
      </c>
      <c r="I154" s="34">
        <v>557</v>
      </c>
      <c r="J154" s="33">
        <v>12.4</v>
      </c>
      <c r="K154" s="35"/>
      <c r="L154" s="35"/>
      <c r="M154" s="35"/>
      <c r="N154" s="35"/>
    </row>
    <row r="155" spans="2:14" ht="38.25">
      <c r="B155" s="47" t="s">
        <v>587</v>
      </c>
      <c r="C155" s="32" t="s">
        <v>573</v>
      </c>
      <c r="D155" s="134" t="s">
        <v>520</v>
      </c>
      <c r="E155" s="34">
        <v>580</v>
      </c>
      <c r="F155" s="135">
        <v>702</v>
      </c>
      <c r="G155" s="34">
        <v>688</v>
      </c>
      <c r="H155" s="34">
        <v>667</v>
      </c>
      <c r="I155" s="34">
        <v>632</v>
      </c>
      <c r="J155" s="33">
        <v>14</v>
      </c>
      <c r="K155" s="35"/>
      <c r="L155" s="35"/>
      <c r="M155" s="35"/>
      <c r="N155" s="35"/>
    </row>
    <row r="156" spans="2:14" ht="38.25">
      <c r="B156" s="47" t="s">
        <v>588</v>
      </c>
      <c r="C156" s="32" t="s">
        <v>573</v>
      </c>
      <c r="D156" s="134" t="s">
        <v>522</v>
      </c>
      <c r="E156" s="34">
        <v>610</v>
      </c>
      <c r="F156" s="135">
        <v>739</v>
      </c>
      <c r="G156" s="34">
        <v>725</v>
      </c>
      <c r="H156" s="34">
        <v>703</v>
      </c>
      <c r="I156" s="34">
        <v>666</v>
      </c>
      <c r="J156" s="33">
        <v>15.2</v>
      </c>
      <c r="K156" s="35"/>
      <c r="L156" s="35"/>
      <c r="M156" s="35"/>
      <c r="N156" s="35"/>
    </row>
    <row r="157" spans="2:14" ht="38.25">
      <c r="B157" s="47" t="s">
        <v>589</v>
      </c>
      <c r="C157" s="32" t="s">
        <v>573</v>
      </c>
      <c r="D157" s="134" t="s">
        <v>525</v>
      </c>
      <c r="E157" s="34">
        <v>630</v>
      </c>
      <c r="F157" s="135">
        <v>763</v>
      </c>
      <c r="G157" s="34">
        <v>748</v>
      </c>
      <c r="H157" s="34">
        <v>725</v>
      </c>
      <c r="I157" s="34">
        <f>F157-F157*0.1</f>
        <v>686.7</v>
      </c>
      <c r="J157" s="33">
        <v>16</v>
      </c>
      <c r="K157" s="35"/>
      <c r="L157" s="35"/>
      <c r="M157" s="35"/>
      <c r="N157" s="35"/>
    </row>
    <row r="158" spans="2:14" ht="38.25">
      <c r="B158" s="47" t="s">
        <v>590</v>
      </c>
      <c r="C158" s="32" t="s">
        <v>573</v>
      </c>
      <c r="D158" s="134" t="s">
        <v>528</v>
      </c>
      <c r="E158" s="34">
        <v>690</v>
      </c>
      <c r="F158" s="135">
        <v>835</v>
      </c>
      <c r="G158" s="34">
        <v>819</v>
      </c>
      <c r="H158" s="34">
        <v>794</v>
      </c>
      <c r="I158" s="34">
        <v>752</v>
      </c>
      <c r="J158" s="33">
        <v>17.8</v>
      </c>
      <c r="L158" s="35"/>
      <c r="M158" s="35"/>
      <c r="N158" s="35"/>
    </row>
    <row r="159" spans="2:14" ht="38.25">
      <c r="B159" s="47" t="s">
        <v>591</v>
      </c>
      <c r="C159" s="32" t="s">
        <v>573</v>
      </c>
      <c r="D159" s="134" t="s">
        <v>531</v>
      </c>
      <c r="E159" s="34">
        <v>780</v>
      </c>
      <c r="F159" s="135">
        <v>944</v>
      </c>
      <c r="G159" s="34">
        <v>926</v>
      </c>
      <c r="H159" s="34">
        <v>897</v>
      </c>
      <c r="I159" s="34">
        <v>850</v>
      </c>
      <c r="J159" s="33">
        <v>21.1</v>
      </c>
      <c r="K159" s="35"/>
      <c r="L159" s="35"/>
      <c r="M159" s="35"/>
      <c r="N159" s="35"/>
    </row>
    <row r="160" spans="2:14" ht="38.25">
      <c r="B160" s="47" t="s">
        <v>592</v>
      </c>
      <c r="C160" s="32" t="s">
        <v>573</v>
      </c>
      <c r="D160" s="134" t="s">
        <v>548</v>
      </c>
      <c r="E160" s="34">
        <v>1100</v>
      </c>
      <c r="F160" s="135">
        <v>1331</v>
      </c>
      <c r="G160" s="34">
        <v>1305</v>
      </c>
      <c r="H160" s="34">
        <v>1265</v>
      </c>
      <c r="I160" s="34">
        <f aca="true" t="shared" si="47" ref="I160:I163">F160-F160*0.1</f>
        <v>1197.9</v>
      </c>
      <c r="J160" s="33">
        <v>30.1</v>
      </c>
      <c r="L160" s="35"/>
      <c r="M160" s="35"/>
      <c r="N160" s="35"/>
    </row>
    <row r="161" spans="2:14" ht="38.25">
      <c r="B161" s="47" t="s">
        <v>593</v>
      </c>
      <c r="C161" s="32" t="s">
        <v>573</v>
      </c>
      <c r="D161" s="134" t="s">
        <v>544</v>
      </c>
      <c r="E161" s="34">
        <v>1001</v>
      </c>
      <c r="F161" s="135">
        <v>1213</v>
      </c>
      <c r="G161" s="34">
        <f aca="true" t="shared" si="48" ref="G161:G162">F161-F161*0.02</f>
        <v>1188.74</v>
      </c>
      <c r="H161" s="34">
        <v>1153</v>
      </c>
      <c r="I161" s="34">
        <f t="shared" si="47"/>
        <v>1091.7</v>
      </c>
      <c r="J161" s="33">
        <v>22.8</v>
      </c>
      <c r="K161" s="35"/>
      <c r="L161" s="35"/>
      <c r="M161" s="35"/>
      <c r="N161" s="35"/>
    </row>
    <row r="162" spans="2:14" ht="38.25">
      <c r="B162" s="47" t="s">
        <v>594</v>
      </c>
      <c r="C162" s="32" t="s">
        <v>573</v>
      </c>
      <c r="D162" s="134" t="s">
        <v>552</v>
      </c>
      <c r="E162" s="34"/>
      <c r="F162" s="135">
        <v>605</v>
      </c>
      <c r="G162" s="34">
        <f t="shared" si="48"/>
        <v>592.9</v>
      </c>
      <c r="H162" s="34">
        <f>F162-F162*0.05</f>
        <v>574.75</v>
      </c>
      <c r="I162" s="34">
        <f t="shared" si="47"/>
        <v>544.5</v>
      </c>
      <c r="J162" s="33">
        <v>8.1</v>
      </c>
      <c r="K162" s="35"/>
      <c r="L162" s="35"/>
      <c r="M162" s="35"/>
      <c r="N162" s="35"/>
    </row>
    <row r="163" spans="2:14" ht="38.25">
      <c r="B163" s="47" t="s">
        <v>595</v>
      </c>
      <c r="C163" s="32" t="s">
        <v>573</v>
      </c>
      <c r="D163" s="134" t="s">
        <v>556</v>
      </c>
      <c r="E163" s="34">
        <v>540</v>
      </c>
      <c r="F163" s="135">
        <v>654</v>
      </c>
      <c r="G163" s="34">
        <v>641</v>
      </c>
      <c r="H163" s="34">
        <v>622</v>
      </c>
      <c r="I163" s="34">
        <f t="shared" si="47"/>
        <v>588.6</v>
      </c>
      <c r="J163" s="33">
        <v>8.1</v>
      </c>
      <c r="K163" s="35"/>
      <c r="L163" s="35"/>
      <c r="M163" s="35"/>
      <c r="N163" s="35"/>
    </row>
    <row r="164" spans="2:14" ht="38.25">
      <c r="B164" s="47" t="s">
        <v>596</v>
      </c>
      <c r="C164" s="32" t="s">
        <v>573</v>
      </c>
      <c r="D164" s="134" t="s">
        <v>558</v>
      </c>
      <c r="E164" s="34">
        <v>590</v>
      </c>
      <c r="F164" s="135">
        <v>714</v>
      </c>
      <c r="G164" s="34">
        <v>700</v>
      </c>
      <c r="H164" s="34">
        <v>679</v>
      </c>
      <c r="I164" s="34">
        <v>643</v>
      </c>
      <c r="J164" s="33">
        <v>9.8</v>
      </c>
      <c r="K164" s="35"/>
      <c r="L164" s="35"/>
      <c r="M164" s="35"/>
      <c r="N164" s="35"/>
    </row>
    <row r="165" spans="2:14" ht="26.25">
      <c r="B165" s="47" t="s">
        <v>597</v>
      </c>
      <c r="C165" s="32" t="s">
        <v>573</v>
      </c>
      <c r="D165" s="134" t="s">
        <v>564</v>
      </c>
      <c r="E165" s="34">
        <v>1760</v>
      </c>
      <c r="F165" s="135">
        <v>2130</v>
      </c>
      <c r="G165" s="34">
        <v>2088</v>
      </c>
      <c r="H165" s="34">
        <v>2024</v>
      </c>
      <c r="I165" s="34">
        <v>1917</v>
      </c>
      <c r="J165" s="33">
        <v>58</v>
      </c>
      <c r="K165" s="35"/>
      <c r="L165" s="35"/>
      <c r="M165" s="35"/>
      <c r="N165" s="35"/>
    </row>
    <row r="166" spans="2:14" ht="26.25">
      <c r="B166" s="47" t="s">
        <v>598</v>
      </c>
      <c r="C166" s="32" t="s">
        <v>573</v>
      </c>
      <c r="D166" s="134" t="s">
        <v>568</v>
      </c>
      <c r="E166" s="34">
        <v>1350</v>
      </c>
      <c r="F166" s="135">
        <v>1634</v>
      </c>
      <c r="G166" s="34">
        <v>1602</v>
      </c>
      <c r="H166" s="34">
        <v>1553</v>
      </c>
      <c r="I166" s="34">
        <f>F166-F166*0.1</f>
        <v>1470.6</v>
      </c>
      <c r="J166" s="33">
        <v>38</v>
      </c>
      <c r="K166" s="35"/>
      <c r="L166" s="35"/>
      <c r="M166" s="35"/>
      <c r="N166" s="35"/>
    </row>
    <row r="167" spans="2:14" ht="38.25">
      <c r="B167" s="47" t="s">
        <v>599</v>
      </c>
      <c r="C167" s="32" t="s">
        <v>573</v>
      </c>
      <c r="D167" s="134" t="s">
        <v>571</v>
      </c>
      <c r="E167" s="34">
        <v>470</v>
      </c>
      <c r="F167" s="135">
        <v>569</v>
      </c>
      <c r="G167" s="34">
        <f aca="true" t="shared" si="49" ref="G167:G168">F167-F167*0.02</f>
        <v>557.62</v>
      </c>
      <c r="H167" s="34">
        <v>541</v>
      </c>
      <c r="I167" s="34">
        <v>513</v>
      </c>
      <c r="J167" s="33">
        <v>11.2</v>
      </c>
      <c r="K167" s="35"/>
      <c r="L167" s="35"/>
      <c r="M167" s="35"/>
      <c r="N167" s="35"/>
    </row>
    <row r="168" spans="2:14" ht="26.25">
      <c r="B168" s="47" t="s">
        <v>600</v>
      </c>
      <c r="C168" s="32" t="s">
        <v>573</v>
      </c>
      <c r="D168" s="134" t="s">
        <v>564</v>
      </c>
      <c r="E168" s="34">
        <v>2200</v>
      </c>
      <c r="F168" s="135">
        <v>2662</v>
      </c>
      <c r="G168" s="34">
        <f t="shared" si="49"/>
        <v>2608.76</v>
      </c>
      <c r="H168" s="34">
        <f>F168-F168*0.05</f>
        <v>2528.9</v>
      </c>
      <c r="I168" s="34">
        <f aca="true" t="shared" si="50" ref="I168:I170">F168-F168*0.1</f>
        <v>2395.8</v>
      </c>
      <c r="J168" s="33">
        <v>66.3</v>
      </c>
      <c r="K168" s="35"/>
      <c r="L168" s="35"/>
      <c r="M168" s="35"/>
      <c r="N168" s="35"/>
    </row>
    <row r="169" spans="2:14" ht="26.25">
      <c r="B169" s="47" t="s">
        <v>601</v>
      </c>
      <c r="C169" s="32" t="s">
        <v>573</v>
      </c>
      <c r="D169" s="134" t="s">
        <v>602</v>
      </c>
      <c r="E169" s="34">
        <v>440</v>
      </c>
      <c r="F169" s="135">
        <v>533</v>
      </c>
      <c r="G169" s="34">
        <v>523</v>
      </c>
      <c r="H169" s="34">
        <v>507</v>
      </c>
      <c r="I169" s="34">
        <f t="shared" si="50"/>
        <v>479.7</v>
      </c>
      <c r="J169" s="33">
        <v>2.3</v>
      </c>
      <c r="K169" s="35"/>
      <c r="L169" s="35"/>
      <c r="M169" s="35"/>
      <c r="N169" s="35"/>
    </row>
    <row r="170" spans="2:14" ht="26.25">
      <c r="B170" s="47" t="s">
        <v>603</v>
      </c>
      <c r="C170" s="32" t="s">
        <v>573</v>
      </c>
      <c r="D170" s="134" t="s">
        <v>604</v>
      </c>
      <c r="E170" s="34">
        <v>450</v>
      </c>
      <c r="F170" s="135">
        <v>545</v>
      </c>
      <c r="G170" s="34">
        <v>535</v>
      </c>
      <c r="H170" s="34">
        <v>518</v>
      </c>
      <c r="I170" s="34">
        <f t="shared" si="50"/>
        <v>490.5</v>
      </c>
      <c r="J170" s="33">
        <v>2.8</v>
      </c>
      <c r="K170" s="35"/>
      <c r="L170" s="35"/>
      <c r="M170" s="35"/>
      <c r="N170" s="35"/>
    </row>
    <row r="171" spans="2:14" ht="26.25">
      <c r="B171" s="47" t="s">
        <v>605</v>
      </c>
      <c r="C171" s="32" t="s">
        <v>573</v>
      </c>
      <c r="D171" s="134" t="s">
        <v>606</v>
      </c>
      <c r="E171" s="34">
        <v>480</v>
      </c>
      <c r="F171" s="135">
        <v>581</v>
      </c>
      <c r="G171" s="34">
        <v>570</v>
      </c>
      <c r="H171" s="34">
        <f aca="true" t="shared" si="51" ref="H171:H173">F171-F171*0.05</f>
        <v>551.95</v>
      </c>
      <c r="I171" s="34">
        <v>523</v>
      </c>
      <c r="J171" s="33">
        <v>3.7</v>
      </c>
      <c r="K171" s="35"/>
      <c r="L171" s="35"/>
      <c r="M171" s="35"/>
      <c r="N171" s="35"/>
    </row>
    <row r="172" spans="2:14" ht="18" customHeight="1">
      <c r="B172" s="120" t="s">
        <v>607</v>
      </c>
      <c r="C172" s="120"/>
      <c r="D172" s="120"/>
      <c r="E172" s="120"/>
      <c r="F172" s="120">
        <f>E172*1.1</f>
        <v>0</v>
      </c>
      <c r="G172" s="120">
        <f aca="true" t="shared" si="52" ref="G172:G174">F172-F172*0.02</f>
        <v>0</v>
      </c>
      <c r="H172" s="120">
        <f t="shared" si="51"/>
        <v>0</v>
      </c>
      <c r="I172" s="120">
        <f aca="true" t="shared" si="53" ref="I172:I173">F172-F172*0.1</f>
        <v>0</v>
      </c>
      <c r="J172" s="120"/>
      <c r="K172" s="35"/>
      <c r="L172" s="35"/>
      <c r="M172" s="35"/>
      <c r="N172" s="35"/>
    </row>
    <row r="173" spans="2:14" ht="26.25">
      <c r="B173" s="47" t="s">
        <v>608</v>
      </c>
      <c r="C173" s="32" t="s">
        <v>609</v>
      </c>
      <c r="D173" s="134" t="s">
        <v>610</v>
      </c>
      <c r="E173" s="34">
        <v>250</v>
      </c>
      <c r="F173" s="135">
        <v>303</v>
      </c>
      <c r="G173" s="34">
        <f t="shared" si="52"/>
        <v>296.94</v>
      </c>
      <c r="H173" s="34">
        <f t="shared" si="51"/>
        <v>287.85</v>
      </c>
      <c r="I173" s="34">
        <f t="shared" si="53"/>
        <v>272.7</v>
      </c>
      <c r="J173" s="33">
        <v>2.7</v>
      </c>
      <c r="K173" s="35"/>
      <c r="L173" s="35"/>
      <c r="M173" s="35"/>
      <c r="N173" s="35"/>
    </row>
    <row r="174" spans="2:14" ht="26.25">
      <c r="B174" s="47" t="s">
        <v>611</v>
      </c>
      <c r="C174" s="32" t="s">
        <v>609</v>
      </c>
      <c r="D174" s="134" t="s">
        <v>612</v>
      </c>
      <c r="E174" s="34">
        <v>290</v>
      </c>
      <c r="F174" s="135">
        <v>351</v>
      </c>
      <c r="G174" s="34">
        <f t="shared" si="52"/>
        <v>343.98</v>
      </c>
      <c r="H174" s="34">
        <v>334</v>
      </c>
      <c r="I174" s="34">
        <v>316</v>
      </c>
      <c r="J174" s="33">
        <v>3.6</v>
      </c>
      <c r="K174" s="35"/>
      <c r="L174" s="35"/>
      <c r="M174" s="35"/>
      <c r="N174" s="35"/>
    </row>
    <row r="175" spans="2:14" ht="26.25">
      <c r="B175" s="137" t="s">
        <v>613</v>
      </c>
      <c r="C175" s="32" t="s">
        <v>609</v>
      </c>
      <c r="D175" s="139" t="s">
        <v>614</v>
      </c>
      <c r="E175" s="73">
        <v>300</v>
      </c>
      <c r="F175" s="135">
        <v>363</v>
      </c>
      <c r="G175" s="34">
        <v>356</v>
      </c>
      <c r="H175" s="34">
        <f>F175-F175*0.05</f>
        <v>344.85</v>
      </c>
      <c r="I175" s="34">
        <f>F175-F175*0.1</f>
        <v>326.7</v>
      </c>
      <c r="J175" s="58">
        <v>4</v>
      </c>
      <c r="K175" s="35"/>
      <c r="L175" s="35"/>
      <c r="M175" s="35"/>
      <c r="N175" s="35"/>
    </row>
    <row r="176" spans="2:14" ht="26.25">
      <c r="B176" s="137" t="s">
        <v>615</v>
      </c>
      <c r="C176" s="32" t="s">
        <v>609</v>
      </c>
      <c r="D176" s="139" t="s">
        <v>616</v>
      </c>
      <c r="E176" s="73">
        <v>355</v>
      </c>
      <c r="F176" s="135">
        <v>431</v>
      </c>
      <c r="G176" s="34">
        <v>423</v>
      </c>
      <c r="H176" s="34">
        <v>410</v>
      </c>
      <c r="I176" s="34">
        <v>388</v>
      </c>
      <c r="J176" s="58">
        <v>4.5</v>
      </c>
      <c r="K176" s="35"/>
      <c r="L176" s="35"/>
      <c r="M176" s="35"/>
      <c r="N176" s="35"/>
    </row>
    <row r="177" spans="2:14" ht="26.25">
      <c r="B177" s="137" t="s">
        <v>617</v>
      </c>
      <c r="C177" s="32" t="s">
        <v>609</v>
      </c>
      <c r="D177" s="139" t="s">
        <v>618</v>
      </c>
      <c r="E177" s="73">
        <v>420</v>
      </c>
      <c r="F177" s="135">
        <v>509</v>
      </c>
      <c r="G177" s="34">
        <f>F177-F177*0.02</f>
        <v>498.82</v>
      </c>
      <c r="H177" s="34">
        <f aca="true" t="shared" si="54" ref="H177:H178">F177-F177*0.05</f>
        <v>483.55</v>
      </c>
      <c r="I177" s="34">
        <v>459</v>
      </c>
      <c r="J177" s="58">
        <v>5.4</v>
      </c>
      <c r="K177" s="35"/>
      <c r="L177" s="35"/>
      <c r="M177" s="35"/>
      <c r="N177" s="35"/>
    </row>
    <row r="178" spans="2:14" ht="26.25">
      <c r="B178" s="137" t="s">
        <v>619</v>
      </c>
      <c r="C178" s="32" t="s">
        <v>609</v>
      </c>
      <c r="D178" s="139" t="s">
        <v>620</v>
      </c>
      <c r="E178" s="73">
        <v>530</v>
      </c>
      <c r="F178" s="135">
        <v>642</v>
      </c>
      <c r="G178" s="34">
        <v>630</v>
      </c>
      <c r="H178" s="34">
        <f t="shared" si="54"/>
        <v>609.9</v>
      </c>
      <c r="I178" s="34">
        <f>F178-F178*0.1</f>
        <v>577.8</v>
      </c>
      <c r="J178" s="58">
        <v>6.3</v>
      </c>
      <c r="K178" s="35"/>
      <c r="L178" s="35"/>
      <c r="M178" s="35"/>
      <c r="N178" s="35"/>
    </row>
    <row r="179" spans="2:14" ht="26.25">
      <c r="B179" s="137" t="s">
        <v>621</v>
      </c>
      <c r="C179" s="32" t="s">
        <v>609</v>
      </c>
      <c r="D179" s="139" t="s">
        <v>622</v>
      </c>
      <c r="E179" s="73">
        <v>680</v>
      </c>
      <c r="F179" s="135">
        <v>823</v>
      </c>
      <c r="G179" s="34">
        <v>807</v>
      </c>
      <c r="H179" s="34">
        <v>782</v>
      </c>
      <c r="I179" s="34">
        <v>741</v>
      </c>
      <c r="J179" s="58">
        <v>9.5</v>
      </c>
      <c r="K179" s="35"/>
      <c r="L179" s="35"/>
      <c r="M179" s="35"/>
      <c r="N179" s="35"/>
    </row>
    <row r="180" spans="2:14" ht="26.25">
      <c r="B180" s="137" t="s">
        <v>623</v>
      </c>
      <c r="C180" s="32" t="s">
        <v>609</v>
      </c>
      <c r="D180" s="139" t="s">
        <v>612</v>
      </c>
      <c r="E180" s="73">
        <v>340</v>
      </c>
      <c r="F180" s="135">
        <v>412</v>
      </c>
      <c r="G180" s="34">
        <f aca="true" t="shared" si="55" ref="G180:G181">F180-F180*0.02</f>
        <v>403.76</v>
      </c>
      <c r="H180" s="34">
        <v>392</v>
      </c>
      <c r="I180" s="34">
        <f aca="true" t="shared" si="56" ref="I180:I181">F180-F180*0.1</f>
        <v>370.8</v>
      </c>
      <c r="J180" s="58">
        <v>3.6</v>
      </c>
      <c r="K180" s="35"/>
      <c r="L180" s="35"/>
      <c r="M180" s="35"/>
      <c r="N180" s="35"/>
    </row>
    <row r="181" spans="2:14" ht="26.25">
      <c r="B181" s="137" t="s">
        <v>624</v>
      </c>
      <c r="C181" s="32" t="s">
        <v>609</v>
      </c>
      <c r="D181" s="139"/>
      <c r="E181" s="73">
        <v>1500</v>
      </c>
      <c r="F181" s="135">
        <v>1815</v>
      </c>
      <c r="G181" s="34">
        <f t="shared" si="55"/>
        <v>1778.7</v>
      </c>
      <c r="H181" s="34">
        <v>1725</v>
      </c>
      <c r="I181" s="34">
        <f t="shared" si="56"/>
        <v>1633.5</v>
      </c>
      <c r="J181" s="58">
        <v>12.2</v>
      </c>
      <c r="K181" s="35"/>
      <c r="L181" s="35"/>
      <c r="M181" s="35"/>
      <c r="N181" s="35"/>
    </row>
    <row r="182" spans="2:14" ht="26.25">
      <c r="B182" s="137" t="s">
        <v>625</v>
      </c>
      <c r="C182" s="32" t="s">
        <v>609</v>
      </c>
      <c r="D182" s="139" t="s">
        <v>626</v>
      </c>
      <c r="E182" s="73">
        <v>120</v>
      </c>
      <c r="F182" s="135">
        <v>146</v>
      </c>
      <c r="G182" s="34">
        <v>144</v>
      </c>
      <c r="H182" s="34">
        <v>139</v>
      </c>
      <c r="I182" s="34">
        <v>132</v>
      </c>
      <c r="J182" s="58">
        <v>1.4</v>
      </c>
      <c r="K182" s="35"/>
      <c r="L182" s="35"/>
      <c r="M182" s="35"/>
      <c r="N182" s="35"/>
    </row>
    <row r="183" spans="2:14" ht="30" customHeight="1">
      <c r="B183" s="47" t="s">
        <v>627</v>
      </c>
      <c r="C183" s="32" t="s">
        <v>609</v>
      </c>
      <c r="D183" s="134" t="s">
        <v>628</v>
      </c>
      <c r="E183" s="34">
        <v>1500</v>
      </c>
      <c r="F183" s="135">
        <v>1815</v>
      </c>
      <c r="G183" s="34">
        <f>F183-F183*0.02</f>
        <v>1778.7</v>
      </c>
      <c r="H183" s="34">
        <v>1725</v>
      </c>
      <c r="I183" s="34">
        <f>F183-F183*0.1</f>
        <v>1633.5</v>
      </c>
      <c r="J183" s="33">
        <v>12.2</v>
      </c>
      <c r="K183" s="35"/>
      <c r="L183" s="35"/>
      <c r="M183" s="35"/>
      <c r="N183" s="35"/>
    </row>
    <row r="184" spans="2:14" ht="38.25">
      <c r="B184" s="47" t="s">
        <v>629</v>
      </c>
      <c r="C184" s="32" t="s">
        <v>609</v>
      </c>
      <c r="D184" s="134"/>
      <c r="E184" s="34">
        <v>715</v>
      </c>
      <c r="F184" s="135">
        <v>866</v>
      </c>
      <c r="G184" s="34">
        <v>849</v>
      </c>
      <c r="H184" s="34">
        <v>823</v>
      </c>
      <c r="I184" s="34">
        <v>780</v>
      </c>
      <c r="J184" s="33"/>
      <c r="K184" s="35"/>
      <c r="L184" s="35"/>
      <c r="M184" s="35"/>
      <c r="N184" s="35"/>
    </row>
    <row r="185" spans="2:14" ht="50.25">
      <c r="B185" s="47" t="s">
        <v>630</v>
      </c>
      <c r="C185" s="32" t="s">
        <v>609</v>
      </c>
      <c r="D185" s="134"/>
      <c r="E185" s="34"/>
      <c r="F185" s="135">
        <v>908</v>
      </c>
      <c r="G185" s="34">
        <v>890</v>
      </c>
      <c r="H185" s="34">
        <v>863</v>
      </c>
      <c r="I185" s="34">
        <v>818</v>
      </c>
      <c r="J185" s="33"/>
      <c r="K185" s="35"/>
      <c r="L185" s="35"/>
      <c r="M185" s="35"/>
      <c r="N185" s="35"/>
    </row>
    <row r="186" spans="1:10" s="85" customFormat="1" ht="61.5" customHeight="1">
      <c r="A186"/>
      <c r="B186" s="140" t="s">
        <v>631</v>
      </c>
      <c r="C186" s="140"/>
      <c r="D186" s="140"/>
      <c r="E186" s="140"/>
      <c r="F186" s="140"/>
      <c r="G186" s="140"/>
      <c r="H186" s="140"/>
      <c r="I186" s="140"/>
      <c r="J186" s="140"/>
    </row>
    <row r="187" spans="1:19" s="85" customFormat="1" ht="7.5" customHeight="1">
      <c r="A187"/>
      <c r="B187" s="141"/>
      <c r="C187" s="124"/>
      <c r="D187" s="125"/>
      <c r="E187" s="124"/>
      <c r="F187" s="124"/>
      <c r="G187" s="124"/>
      <c r="H187" s="124"/>
      <c r="I187" s="124"/>
      <c r="J187" s="82"/>
      <c r="K187" s="77"/>
      <c r="L187" s="77"/>
      <c r="M187" s="77"/>
      <c r="N187" s="77"/>
      <c r="O187" s="77"/>
      <c r="P187" s="80"/>
      <c r="Q187" s="80"/>
      <c r="R187" s="80"/>
      <c r="S187" s="80"/>
    </row>
    <row r="188" spans="1:10" s="85" customFormat="1" ht="12.75">
      <c r="A188"/>
      <c r="B188" s="142" t="s">
        <v>247</v>
      </c>
      <c r="C188" s="77"/>
      <c r="D188" s="79" t="s">
        <v>449</v>
      </c>
      <c r="E188" s="77"/>
      <c r="F188" s="77"/>
      <c r="G188" s="80"/>
      <c r="H188" s="81"/>
      <c r="I188" s="82"/>
      <c r="J188" s="82"/>
    </row>
    <row r="189" spans="2:10" ht="24.75">
      <c r="B189" s="142" t="s">
        <v>249</v>
      </c>
      <c r="C189" s="77"/>
      <c r="D189" s="77" t="s">
        <v>450</v>
      </c>
      <c r="E189" s="77"/>
      <c r="F189" s="77"/>
      <c r="G189" s="80"/>
      <c r="H189" s="83"/>
      <c r="I189" s="3"/>
      <c r="J189" s="3"/>
    </row>
  </sheetData>
  <sheetProtection selectLockedCells="1" selectUnlockedCells="1"/>
  <mergeCells count="7">
    <mergeCell ref="B7:J7"/>
    <mergeCell ref="B8:J8"/>
    <mergeCell ref="B9:B10"/>
    <mergeCell ref="D9:D10"/>
    <mergeCell ref="B127:J127"/>
    <mergeCell ref="B172:J172"/>
    <mergeCell ref="B186:J186"/>
  </mergeCells>
  <printOptions/>
  <pageMargins left="0.2798611111111111" right="0.3298611111111111" top="0.11805555555555555" bottom="0.1180555555555555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 topLeftCell="B22">
      <selection activeCell="I36" sqref="I36"/>
    </sheetView>
  </sheetViews>
  <sheetFormatPr defaultColWidth="11.421875" defaultRowHeight="12.75"/>
  <cols>
    <col min="1" max="1" width="1.7109375" style="0" customWidth="1"/>
    <col min="2" max="2" width="22.8515625" style="0" customWidth="1"/>
    <col min="3" max="3" width="17.421875" style="0" customWidth="1"/>
    <col min="4" max="4" width="13.140625" style="0" customWidth="1"/>
    <col min="5" max="5" width="11.57421875" style="0" customWidth="1"/>
    <col min="6" max="6" width="8.421875" style="0" customWidth="1"/>
    <col min="7" max="7" width="9.7109375" style="0" customWidth="1"/>
    <col min="8" max="8" width="11.57421875" style="0" customWidth="1"/>
    <col min="9" max="9" width="7.28125" style="0" customWidth="1"/>
    <col min="10" max="16384" width="11.57421875" style="0" customWidth="1"/>
  </cols>
  <sheetData>
    <row r="1" spans="2:8" ht="12.75">
      <c r="B1" s="6" t="s">
        <v>632</v>
      </c>
      <c r="C1" s="93"/>
      <c r="D1" s="2"/>
      <c r="F1" s="4"/>
      <c r="G1" s="7" t="s">
        <v>1</v>
      </c>
      <c r="H1" s="3"/>
    </row>
    <row r="2" spans="2:9" ht="12.75">
      <c r="B2" s="8" t="s">
        <v>633</v>
      </c>
      <c r="C2" s="93"/>
      <c r="D2" s="2"/>
      <c r="G2" s="8" t="s">
        <v>3</v>
      </c>
      <c r="I2" s="3"/>
    </row>
    <row r="3" spans="2:9" ht="14.25">
      <c r="B3" s="8" t="s">
        <v>634</v>
      </c>
      <c r="C3" s="93"/>
      <c r="D3" s="2"/>
      <c r="E3" s="4"/>
      <c r="F3" s="4"/>
      <c r="G3" s="8" t="s">
        <v>5</v>
      </c>
      <c r="H3" s="4"/>
      <c r="I3" s="3"/>
    </row>
    <row r="4" spans="2:9" ht="12.75">
      <c r="B4" s="8" t="s">
        <v>635</v>
      </c>
      <c r="C4" s="9"/>
      <c r="D4" s="2"/>
      <c r="E4" s="4"/>
      <c r="F4" s="4"/>
      <c r="G4" s="8" t="s">
        <v>7</v>
      </c>
      <c r="H4" s="4"/>
      <c r="I4" s="3"/>
    </row>
    <row r="5" spans="2:9" ht="12.75">
      <c r="B5" s="6" t="s">
        <v>636</v>
      </c>
      <c r="C5" s="9"/>
      <c r="D5" s="2"/>
      <c r="E5" s="4"/>
      <c r="F5" s="4"/>
      <c r="G5" s="8" t="s">
        <v>9</v>
      </c>
      <c r="H5" s="4"/>
      <c r="I5" s="3"/>
    </row>
    <row r="6" spans="2:9" ht="12.75">
      <c r="B6" s="6" t="s">
        <v>456</v>
      </c>
      <c r="C6" s="9"/>
      <c r="D6" s="2"/>
      <c r="E6" s="4"/>
      <c r="F6" s="4"/>
      <c r="G6" s="8" t="s">
        <v>11</v>
      </c>
      <c r="H6" s="4"/>
      <c r="I6" s="3"/>
    </row>
    <row r="7" spans="2:9" ht="7.5" customHeight="1">
      <c r="B7" s="6"/>
      <c r="C7" s="9"/>
      <c r="D7" s="2"/>
      <c r="E7" s="4"/>
      <c r="F7" s="4"/>
      <c r="G7" s="8"/>
      <c r="H7" s="4"/>
      <c r="I7" s="3"/>
    </row>
    <row r="8" spans="2:9" ht="17.25">
      <c r="B8" s="143" t="s">
        <v>637</v>
      </c>
      <c r="C8" s="144"/>
      <c r="D8" s="145"/>
      <c r="E8" s="146"/>
      <c r="F8" s="146"/>
      <c r="G8" s="146"/>
      <c r="H8" s="146"/>
      <c r="I8" s="146"/>
    </row>
    <row r="9" spans="2:9" ht="21.75" customHeight="1">
      <c r="B9" s="16" t="s">
        <v>13</v>
      </c>
      <c r="C9" s="16" t="s">
        <v>14</v>
      </c>
      <c r="D9" s="147" t="s">
        <v>15</v>
      </c>
      <c r="E9" s="19" t="s">
        <v>16</v>
      </c>
      <c r="F9" s="20" t="s">
        <v>17</v>
      </c>
      <c r="G9" s="20" t="s">
        <v>18</v>
      </c>
      <c r="H9" s="20" t="s">
        <v>19</v>
      </c>
      <c r="I9" s="20" t="s">
        <v>20</v>
      </c>
    </row>
    <row r="10" spans="2:9" ht="14.25">
      <c r="B10" s="16"/>
      <c r="C10" s="16"/>
      <c r="D10" s="147"/>
      <c r="E10" s="40" t="s">
        <v>21</v>
      </c>
      <c r="F10" s="148">
        <v>0.02</v>
      </c>
      <c r="G10" s="148">
        <v>0.05</v>
      </c>
      <c r="H10" s="148">
        <v>0.1</v>
      </c>
      <c r="I10" s="148" t="s">
        <v>22</v>
      </c>
    </row>
    <row r="11" spans="2:9" ht="25.5" customHeight="1">
      <c r="B11" s="149" t="s">
        <v>638</v>
      </c>
      <c r="C11" s="150" t="s">
        <v>639</v>
      </c>
      <c r="D11" s="151" t="s">
        <v>640</v>
      </c>
      <c r="E11" s="33">
        <v>1341</v>
      </c>
      <c r="F11" s="121">
        <v>1315</v>
      </c>
      <c r="G11" s="121">
        <f>E11-E11*0.05</f>
        <v>1273.95</v>
      </c>
      <c r="H11" s="121">
        <f>E11-E11*0.1</f>
        <v>1206.9</v>
      </c>
      <c r="I11" s="36">
        <v>11</v>
      </c>
    </row>
    <row r="12" spans="2:9" ht="23.25" customHeight="1">
      <c r="B12" s="149" t="s">
        <v>641</v>
      </c>
      <c r="C12" s="150" t="s">
        <v>639</v>
      </c>
      <c r="D12" s="151" t="s">
        <v>642</v>
      </c>
      <c r="E12" s="33">
        <v>1516</v>
      </c>
      <c r="F12" s="121">
        <v>1486</v>
      </c>
      <c r="G12" s="121">
        <v>1441</v>
      </c>
      <c r="H12" s="121">
        <v>1365</v>
      </c>
      <c r="I12" s="36">
        <v>12.3</v>
      </c>
    </row>
    <row r="13" spans="2:9" ht="36.75" customHeight="1">
      <c r="B13" s="149" t="s">
        <v>643</v>
      </c>
      <c r="C13" s="150" t="s">
        <v>644</v>
      </c>
      <c r="D13" s="151" t="s">
        <v>645</v>
      </c>
      <c r="E13" s="33">
        <v>2694</v>
      </c>
      <c r="F13" s="121">
        <v>2641</v>
      </c>
      <c r="G13" s="121">
        <v>2560</v>
      </c>
      <c r="H13" s="121">
        <v>2425</v>
      </c>
      <c r="I13" s="36">
        <v>33</v>
      </c>
    </row>
    <row r="14" spans="2:9" ht="36.75" customHeight="1">
      <c r="B14" s="149" t="s">
        <v>646</v>
      </c>
      <c r="C14" s="150" t="s">
        <v>647</v>
      </c>
      <c r="D14" s="151" t="s">
        <v>648</v>
      </c>
      <c r="E14" s="33">
        <v>1575</v>
      </c>
      <c r="F14" s="121">
        <f>E14-E14*0.02</f>
        <v>1543.5</v>
      </c>
      <c r="G14" s="121">
        <v>1497</v>
      </c>
      <c r="H14" s="121">
        <f>E14-E14*0.1</f>
        <v>1417.5</v>
      </c>
      <c r="I14" s="36">
        <v>11.3</v>
      </c>
    </row>
    <row r="15" spans="2:9" ht="36.75" customHeight="1">
      <c r="B15" s="149" t="s">
        <v>649</v>
      </c>
      <c r="C15" s="150" t="s">
        <v>647</v>
      </c>
      <c r="D15" s="151" t="s">
        <v>650</v>
      </c>
      <c r="E15" s="33">
        <v>2099</v>
      </c>
      <c r="F15" s="121">
        <v>2058</v>
      </c>
      <c r="G15" s="121">
        <v>1995</v>
      </c>
      <c r="H15" s="121">
        <v>1890</v>
      </c>
      <c r="I15" s="36">
        <v>24.3</v>
      </c>
    </row>
    <row r="16" spans="2:9" ht="36.75" customHeight="1">
      <c r="B16" s="149" t="s">
        <v>651</v>
      </c>
      <c r="C16" s="150" t="s">
        <v>644</v>
      </c>
      <c r="D16" s="151" t="s">
        <v>652</v>
      </c>
      <c r="E16" s="33">
        <v>858</v>
      </c>
      <c r="F16" s="121">
        <v>841</v>
      </c>
      <c r="G16" s="121">
        <v>816</v>
      </c>
      <c r="H16" s="121">
        <v>773</v>
      </c>
      <c r="I16" s="36">
        <v>19</v>
      </c>
    </row>
    <row r="17" spans="2:9" ht="36.75" customHeight="1">
      <c r="B17" s="149" t="s">
        <v>653</v>
      </c>
      <c r="C17" s="150" t="s">
        <v>644</v>
      </c>
      <c r="D17" s="151" t="s">
        <v>654</v>
      </c>
      <c r="E17" s="33">
        <v>1546</v>
      </c>
      <c r="F17" s="121">
        <v>1516</v>
      </c>
      <c r="G17" s="121">
        <f>E17-E17*0.05</f>
        <v>1468.7</v>
      </c>
      <c r="H17" s="121">
        <v>1392</v>
      </c>
      <c r="I17" s="36">
        <v>44</v>
      </c>
    </row>
    <row r="18" spans="2:9" ht="36.75" customHeight="1">
      <c r="B18" s="149" t="s">
        <v>655</v>
      </c>
      <c r="C18" s="150" t="s">
        <v>647</v>
      </c>
      <c r="D18" s="151" t="s">
        <v>656</v>
      </c>
      <c r="E18" s="33">
        <v>1511</v>
      </c>
      <c r="F18" s="121">
        <f>E18-E18*0.02</f>
        <v>1480.78</v>
      </c>
      <c r="G18" s="121">
        <v>1436</v>
      </c>
      <c r="H18" s="121">
        <f aca="true" t="shared" si="0" ref="H18:H20">E18-E18*0.1</f>
        <v>1359.9</v>
      </c>
      <c r="I18" s="36">
        <v>30</v>
      </c>
    </row>
    <row r="19" spans="2:9" ht="36.75" customHeight="1">
      <c r="B19" s="149" t="s">
        <v>657</v>
      </c>
      <c r="C19" s="150" t="s">
        <v>644</v>
      </c>
      <c r="D19" s="151" t="s">
        <v>658</v>
      </c>
      <c r="E19" s="33">
        <v>2511</v>
      </c>
      <c r="F19" s="121">
        <v>2461</v>
      </c>
      <c r="G19" s="121">
        <v>2386</v>
      </c>
      <c r="H19" s="121">
        <f t="shared" si="0"/>
        <v>2259.9</v>
      </c>
      <c r="I19" s="36">
        <v>47</v>
      </c>
    </row>
    <row r="20" spans="2:9" ht="22.5" customHeight="1">
      <c r="B20" s="149" t="s">
        <v>659</v>
      </c>
      <c r="C20" s="150" t="s">
        <v>660</v>
      </c>
      <c r="D20" s="151" t="s">
        <v>661</v>
      </c>
      <c r="E20" s="33">
        <v>3775</v>
      </c>
      <c r="F20" s="121">
        <f>E20-E20*0.02</f>
        <v>3699.5</v>
      </c>
      <c r="G20" s="121">
        <v>3587</v>
      </c>
      <c r="H20" s="121">
        <f t="shared" si="0"/>
        <v>3397.5</v>
      </c>
      <c r="I20" s="36">
        <v>175</v>
      </c>
    </row>
    <row r="21" spans="2:9" ht="26.25" customHeight="1">
      <c r="B21" s="149" t="s">
        <v>662</v>
      </c>
      <c r="C21" s="150" t="s">
        <v>660</v>
      </c>
      <c r="D21" s="151" t="s">
        <v>663</v>
      </c>
      <c r="E21" s="33">
        <v>1749</v>
      </c>
      <c r="F21" s="121">
        <v>1715</v>
      </c>
      <c r="G21" s="121">
        <f>E21-E21*0.05</f>
        <v>1661.55</v>
      </c>
      <c r="H21" s="121">
        <v>1575</v>
      </c>
      <c r="I21" s="36">
        <v>45</v>
      </c>
    </row>
    <row r="22" spans="2:9" ht="26.25" customHeight="1">
      <c r="B22" s="149" t="s">
        <v>664</v>
      </c>
      <c r="C22" s="150" t="s">
        <v>660</v>
      </c>
      <c r="D22" s="151" t="s">
        <v>650</v>
      </c>
      <c r="E22" s="33">
        <v>3399</v>
      </c>
      <c r="F22" s="121">
        <v>3332</v>
      </c>
      <c r="G22" s="121">
        <v>3230</v>
      </c>
      <c r="H22" s="121">
        <v>3060</v>
      </c>
      <c r="I22" s="36">
        <v>107</v>
      </c>
    </row>
    <row r="23" spans="2:9" ht="47.25" customHeight="1">
      <c r="B23" s="149" t="s">
        <v>665</v>
      </c>
      <c r="C23" s="150" t="s">
        <v>666</v>
      </c>
      <c r="D23" s="151" t="s">
        <v>667</v>
      </c>
      <c r="E23" s="33">
        <v>3529</v>
      </c>
      <c r="F23" s="121">
        <v>3459</v>
      </c>
      <c r="G23" s="121">
        <f aca="true" t="shared" si="1" ref="G23:G24">E23-E23*0.05</f>
        <v>3352.55</v>
      </c>
      <c r="H23" s="121">
        <v>3177</v>
      </c>
      <c r="I23" s="36">
        <v>127</v>
      </c>
    </row>
    <row r="24" spans="2:9" ht="14.25">
      <c r="B24" s="149" t="s">
        <v>668</v>
      </c>
      <c r="C24" s="150" t="s">
        <v>669</v>
      </c>
      <c r="D24" s="151" t="s">
        <v>670</v>
      </c>
      <c r="E24" s="33">
        <v>841</v>
      </c>
      <c r="F24" s="121">
        <v>825</v>
      </c>
      <c r="G24" s="121">
        <f t="shared" si="1"/>
        <v>798.95</v>
      </c>
      <c r="H24" s="121">
        <f>E24-E24*0.1</f>
        <v>756.9</v>
      </c>
      <c r="I24" s="36">
        <v>15</v>
      </c>
    </row>
    <row r="25" spans="2:9" ht="22.5" customHeight="1">
      <c r="B25" s="30" t="s">
        <v>671</v>
      </c>
      <c r="C25" s="150" t="s">
        <v>639</v>
      </c>
      <c r="D25" s="152" t="s">
        <v>670</v>
      </c>
      <c r="E25" s="153">
        <v>1866</v>
      </c>
      <c r="F25" s="121">
        <v>1829</v>
      </c>
      <c r="G25" s="121">
        <v>1773</v>
      </c>
      <c r="H25" s="121">
        <v>1680</v>
      </c>
      <c r="I25" s="36">
        <v>16.5</v>
      </c>
    </row>
    <row r="26" spans="2:9" ht="17.25" customHeight="1">
      <c r="B26" s="30" t="s">
        <v>672</v>
      </c>
      <c r="C26" s="150" t="s">
        <v>673</v>
      </c>
      <c r="D26" s="152" t="s">
        <v>674</v>
      </c>
      <c r="E26" s="153">
        <v>4106</v>
      </c>
      <c r="F26" s="121">
        <v>4024</v>
      </c>
      <c r="G26" s="121">
        <v>3901</v>
      </c>
      <c r="H26" s="121">
        <v>3696</v>
      </c>
      <c r="I26" s="36">
        <v>84.3</v>
      </c>
    </row>
    <row r="27" spans="2:9" ht="23.25" customHeight="1">
      <c r="B27" s="30" t="s">
        <v>675</v>
      </c>
      <c r="C27" s="150" t="s">
        <v>676</v>
      </c>
      <c r="D27" s="134"/>
      <c r="E27" s="153">
        <v>613</v>
      </c>
      <c r="F27" s="121">
        <f>E27-E27*0.02</f>
        <v>600.74</v>
      </c>
      <c r="G27" s="121">
        <v>583</v>
      </c>
      <c r="H27" s="121">
        <v>552</v>
      </c>
      <c r="I27" s="36">
        <v>10.65</v>
      </c>
    </row>
    <row r="28" spans="2:9" ht="23.25" customHeight="1">
      <c r="B28" s="37" t="s">
        <v>677</v>
      </c>
      <c r="C28" s="37"/>
      <c r="D28" s="37"/>
      <c r="E28" s="37"/>
      <c r="F28" s="37"/>
      <c r="G28" s="37"/>
      <c r="H28" s="37"/>
      <c r="I28" s="37"/>
    </row>
    <row r="29" spans="2:9" ht="23.25" customHeight="1">
      <c r="B29" s="30" t="s">
        <v>678</v>
      </c>
      <c r="C29" s="150" t="s">
        <v>679</v>
      </c>
      <c r="D29" s="134" t="s">
        <v>680</v>
      </c>
      <c r="E29" s="153">
        <v>11000</v>
      </c>
      <c r="F29" s="121">
        <v>11000</v>
      </c>
      <c r="G29" s="121">
        <v>11000</v>
      </c>
      <c r="H29" s="121">
        <v>11000</v>
      </c>
      <c r="I29" s="36"/>
    </row>
    <row r="30" spans="2:9" ht="43.5" customHeight="1">
      <c r="B30" s="76" t="s">
        <v>681</v>
      </c>
      <c r="C30" s="76"/>
      <c r="D30" s="76"/>
      <c r="E30" s="76"/>
      <c r="F30" s="76"/>
      <c r="G30" s="76"/>
      <c r="H30" s="76"/>
      <c r="I30" s="76"/>
    </row>
    <row r="31" spans="2:9" ht="14.25">
      <c r="B31" s="77" t="s">
        <v>247</v>
      </c>
      <c r="C31" s="77"/>
      <c r="D31" s="79" t="s">
        <v>682</v>
      </c>
      <c r="E31" s="77"/>
      <c r="F31" s="80"/>
      <c r="G31" s="81"/>
      <c r="H31" s="82"/>
      <c r="I31" s="82"/>
    </row>
    <row r="32" spans="2:9" ht="12.75">
      <c r="B32" s="77" t="s">
        <v>249</v>
      </c>
      <c r="C32" s="77"/>
      <c r="D32" s="77" t="s">
        <v>683</v>
      </c>
      <c r="E32" s="77"/>
      <c r="F32" s="80"/>
      <c r="G32" s="83"/>
      <c r="H32" s="3"/>
      <c r="I32" s="3"/>
    </row>
    <row r="34" ht="14.25"/>
    <row r="36" ht="14.25"/>
    <row r="37" ht="14.25"/>
    <row r="39" ht="14.25"/>
    <row r="43" ht="14.25"/>
    <row r="45" ht="14.25"/>
    <row r="53" ht="14.25"/>
    <row r="74" ht="14.25"/>
    <row r="86" ht="14.25"/>
    <row r="182" ht="14.25"/>
    <row r="183" ht="14.25"/>
    <row r="184" ht="14.25"/>
    <row r="186" ht="14.25"/>
    <row r="187" ht="14.25"/>
    <row r="191" ht="14.25"/>
  </sheetData>
  <sheetProtection selectLockedCells="1" selectUnlockedCells="1"/>
  <mergeCells count="5">
    <mergeCell ref="B9:B10"/>
    <mergeCell ref="C9:C10"/>
    <mergeCell ref="D9:D10"/>
    <mergeCell ref="B28:I28"/>
    <mergeCell ref="B30:I30"/>
  </mergeCells>
  <printOptions/>
  <pageMargins left="0.03958333333333333" right="0.04791666666666667" top="0.08125" bottom="0.03958333333333333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65" sqref="A65"/>
    </sheetView>
  </sheetViews>
  <sheetFormatPr defaultColWidth="12.57421875" defaultRowHeight="12.75"/>
  <cols>
    <col min="1" max="1" width="27.8515625" style="127" customWidth="1"/>
    <col min="2" max="2" width="12.57421875" style="0" customWidth="1"/>
    <col min="3" max="3" width="17.57421875" style="0" customWidth="1"/>
    <col min="4" max="4" width="8.8515625" style="0" customWidth="1"/>
    <col min="5" max="5" width="7.8515625" style="0" customWidth="1"/>
    <col min="6" max="6" width="10.140625" style="0" customWidth="1"/>
    <col min="7" max="7" width="8.421875" style="0" customWidth="1"/>
    <col min="8" max="8" width="7.421875" style="0" customWidth="1"/>
    <col min="9" max="16384" width="11.57421875" style="0" customWidth="1"/>
  </cols>
  <sheetData>
    <row r="1" spans="1:7" ht="14.25">
      <c r="A1" s="154"/>
      <c r="B1" s="4"/>
      <c r="C1" s="15"/>
      <c r="E1" s="4"/>
      <c r="F1" s="3"/>
      <c r="G1" s="3"/>
    </row>
    <row r="2" spans="1:7" ht="14.25">
      <c r="A2" s="155" t="s">
        <v>632</v>
      </c>
      <c r="B2" s="93"/>
      <c r="C2" s="2"/>
      <c r="E2" s="4"/>
      <c r="F2" s="7" t="s">
        <v>1</v>
      </c>
      <c r="G2" s="3"/>
    </row>
    <row r="3" spans="1:8" ht="14.25">
      <c r="A3" s="156" t="s">
        <v>633</v>
      </c>
      <c r="B3" s="93"/>
      <c r="C3" s="2"/>
      <c r="F3" s="8" t="s">
        <v>3</v>
      </c>
      <c r="H3" s="3"/>
    </row>
    <row r="4" spans="1:8" ht="10.5" customHeight="1">
      <c r="A4" s="156" t="s">
        <v>634</v>
      </c>
      <c r="B4" s="93"/>
      <c r="C4" s="2"/>
      <c r="D4" s="4"/>
      <c r="E4" s="4"/>
      <c r="F4" s="8" t="s">
        <v>5</v>
      </c>
      <c r="G4" s="4"/>
      <c r="H4" s="3"/>
    </row>
    <row r="5" spans="1:8" ht="24" customHeight="1">
      <c r="A5" s="156" t="s">
        <v>635</v>
      </c>
      <c r="B5" s="9"/>
      <c r="C5" s="2"/>
      <c r="D5" s="4"/>
      <c r="E5" s="4"/>
      <c r="F5" s="8" t="s">
        <v>7</v>
      </c>
      <c r="G5" s="4"/>
      <c r="H5" s="3"/>
    </row>
    <row r="6" spans="1:8" ht="15.75" customHeight="1">
      <c r="A6" s="155" t="s">
        <v>636</v>
      </c>
      <c r="B6" s="9"/>
      <c r="C6" s="2"/>
      <c r="D6" s="4"/>
      <c r="E6" s="4"/>
      <c r="F6" s="8" t="s">
        <v>9</v>
      </c>
      <c r="G6" s="4"/>
      <c r="H6" s="3"/>
    </row>
    <row r="7" spans="1:8" ht="14.25">
      <c r="A7" s="155" t="s">
        <v>456</v>
      </c>
      <c r="B7" s="9"/>
      <c r="C7" s="2"/>
      <c r="D7" s="4"/>
      <c r="E7" s="4"/>
      <c r="F7" s="8" t="s">
        <v>11</v>
      </c>
      <c r="G7" s="4"/>
      <c r="H7" s="3"/>
    </row>
    <row r="8" spans="1:8" ht="7.5" customHeight="1">
      <c r="A8" s="154"/>
      <c r="B8" s="9"/>
      <c r="C8" s="2"/>
      <c r="D8" s="4"/>
      <c r="E8" s="4"/>
      <c r="F8" s="4"/>
      <c r="G8" s="4"/>
      <c r="H8" s="3"/>
    </row>
    <row r="9" spans="1:8" ht="16.5" customHeight="1">
      <c r="A9" s="157" t="s">
        <v>684</v>
      </c>
      <c r="B9" s="157"/>
      <c r="C9" s="157"/>
      <c r="D9" s="157"/>
      <c r="E9" s="157"/>
      <c r="F9" s="157"/>
      <c r="G9" s="157"/>
      <c r="H9" s="157"/>
    </row>
    <row r="10" spans="1:8" ht="8.25" customHeight="1">
      <c r="A10" s="158"/>
      <c r="B10" s="4"/>
      <c r="C10" s="15"/>
      <c r="D10" s="3"/>
      <c r="E10" s="3"/>
      <c r="F10" s="3"/>
      <c r="G10" s="3"/>
      <c r="H10" s="3"/>
    </row>
    <row r="11" spans="1:8" ht="21.75" customHeight="1">
      <c r="A11" s="159" t="s">
        <v>13</v>
      </c>
      <c r="B11" s="16" t="s">
        <v>14</v>
      </c>
      <c r="C11" s="147" t="s">
        <v>15</v>
      </c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</row>
    <row r="12" spans="1:8" ht="14.25">
      <c r="A12" s="159"/>
      <c r="B12" s="16"/>
      <c r="C12" s="147"/>
      <c r="D12" s="40" t="s">
        <v>21</v>
      </c>
      <c r="E12" s="148">
        <v>0.02</v>
      </c>
      <c r="F12" s="148">
        <v>0.05</v>
      </c>
      <c r="G12" s="148">
        <v>0.1</v>
      </c>
      <c r="H12" s="148" t="s">
        <v>22</v>
      </c>
    </row>
    <row r="13" spans="1:8" ht="26.25">
      <c r="A13" s="160" t="s">
        <v>685</v>
      </c>
      <c r="B13" s="161" t="s">
        <v>686</v>
      </c>
      <c r="C13" s="162" t="s">
        <v>687</v>
      </c>
      <c r="D13" s="163">
        <v>2910</v>
      </c>
      <c r="E13" s="164">
        <v>2852</v>
      </c>
      <c r="F13" s="164">
        <f>D13-D13*0.05</f>
        <v>2764.5</v>
      </c>
      <c r="G13" s="164">
        <f>D13-D13*0.1</f>
        <v>2619</v>
      </c>
      <c r="H13" s="165">
        <v>55</v>
      </c>
    </row>
    <row r="14" spans="1:8" ht="26.25">
      <c r="A14" s="160" t="s">
        <v>688</v>
      </c>
      <c r="B14" s="161" t="s">
        <v>686</v>
      </c>
      <c r="C14" s="162" t="s">
        <v>687</v>
      </c>
      <c r="D14" s="163">
        <v>2546</v>
      </c>
      <c r="E14" s="164">
        <v>2496</v>
      </c>
      <c r="F14" s="164">
        <v>2419</v>
      </c>
      <c r="G14" s="164">
        <v>2292</v>
      </c>
      <c r="H14" s="165">
        <v>50</v>
      </c>
    </row>
    <row r="15" spans="1:8" ht="26.25">
      <c r="A15" s="160" t="s">
        <v>689</v>
      </c>
      <c r="B15" s="161" t="s">
        <v>690</v>
      </c>
      <c r="C15" s="162" t="s">
        <v>687</v>
      </c>
      <c r="D15" s="163">
        <v>2502</v>
      </c>
      <c r="E15" s="164">
        <f>D15-D15*0.02</f>
        <v>2451.96</v>
      </c>
      <c r="F15" s="164">
        <v>2377</v>
      </c>
      <c r="G15" s="164">
        <f aca="true" t="shared" si="0" ref="G15:G19">D15-D15*0.1</f>
        <v>2251.8</v>
      </c>
      <c r="H15" s="165">
        <v>50</v>
      </c>
    </row>
    <row r="16" spans="1:8" ht="26.25">
      <c r="A16" s="160" t="s">
        <v>691</v>
      </c>
      <c r="B16" s="161" t="s">
        <v>692</v>
      </c>
      <c r="C16" s="162" t="s">
        <v>687</v>
      </c>
      <c r="D16" s="163">
        <v>2444</v>
      </c>
      <c r="E16" s="164">
        <v>2396</v>
      </c>
      <c r="F16" s="164">
        <f aca="true" t="shared" si="1" ref="F16:F18">D16-D16*0.05</f>
        <v>2321.8</v>
      </c>
      <c r="G16" s="164">
        <f t="shared" si="0"/>
        <v>2199.6</v>
      </c>
      <c r="H16" s="165">
        <v>50</v>
      </c>
    </row>
    <row r="17" spans="1:8" ht="26.25">
      <c r="A17" s="160" t="s">
        <v>693</v>
      </c>
      <c r="B17" s="161"/>
      <c r="C17" s="162" t="s">
        <v>694</v>
      </c>
      <c r="D17" s="166">
        <v>1001</v>
      </c>
      <c r="E17" s="164">
        <f aca="true" t="shared" si="2" ref="E17:E18">D17-D17*0.02</f>
        <v>980.98</v>
      </c>
      <c r="F17" s="164">
        <f t="shared" si="1"/>
        <v>950.95</v>
      </c>
      <c r="G17" s="164">
        <f t="shared" si="0"/>
        <v>900.9</v>
      </c>
      <c r="H17" s="167">
        <v>26</v>
      </c>
    </row>
    <row r="18" spans="1:8" ht="12.75">
      <c r="A18" s="160" t="s">
        <v>695</v>
      </c>
      <c r="B18" s="161"/>
      <c r="C18" s="162" t="s">
        <v>696</v>
      </c>
      <c r="D18" s="166"/>
      <c r="E18" s="164">
        <f t="shared" si="2"/>
        <v>0</v>
      </c>
      <c r="F18" s="164">
        <f t="shared" si="1"/>
        <v>0</v>
      </c>
      <c r="G18" s="164">
        <f t="shared" si="0"/>
        <v>0</v>
      </c>
      <c r="H18" s="167"/>
    </row>
    <row r="19" spans="1:8" ht="26.25">
      <c r="A19" s="160" t="s">
        <v>697</v>
      </c>
      <c r="B19" s="161" t="s">
        <v>686</v>
      </c>
      <c r="C19" s="162" t="s">
        <v>698</v>
      </c>
      <c r="D19" s="163">
        <v>874</v>
      </c>
      <c r="E19" s="164">
        <v>857</v>
      </c>
      <c r="F19" s="164">
        <v>831</v>
      </c>
      <c r="G19" s="164">
        <f t="shared" si="0"/>
        <v>786.6</v>
      </c>
      <c r="H19" s="165">
        <v>15</v>
      </c>
    </row>
    <row r="20" spans="1:8" ht="26.25">
      <c r="A20" s="160" t="s">
        <v>699</v>
      </c>
      <c r="B20" s="161" t="s">
        <v>686</v>
      </c>
      <c r="C20" s="162" t="s">
        <v>700</v>
      </c>
      <c r="D20" s="163">
        <v>977</v>
      </c>
      <c r="E20" s="164">
        <v>958</v>
      </c>
      <c r="F20" s="164">
        <v>929</v>
      </c>
      <c r="G20" s="164">
        <v>880</v>
      </c>
      <c r="H20" s="165">
        <v>16</v>
      </c>
    </row>
    <row r="21" spans="1:8" ht="26.25">
      <c r="A21" s="160" t="s">
        <v>699</v>
      </c>
      <c r="B21" s="161" t="s">
        <v>690</v>
      </c>
      <c r="C21" s="162" t="s">
        <v>700</v>
      </c>
      <c r="D21" s="163">
        <v>960</v>
      </c>
      <c r="E21" s="164">
        <f>D21-D21*0.02</f>
        <v>940.8</v>
      </c>
      <c r="F21" s="164">
        <v>912</v>
      </c>
      <c r="G21" s="164">
        <f aca="true" t="shared" si="3" ref="G21:G24">D21-D21*0.1</f>
        <v>864</v>
      </c>
      <c r="H21" s="165">
        <v>16</v>
      </c>
    </row>
    <row r="22" spans="1:8" ht="26.25">
      <c r="A22" s="160" t="s">
        <v>701</v>
      </c>
      <c r="B22" s="161" t="s">
        <v>692</v>
      </c>
      <c r="C22" s="162" t="s">
        <v>700</v>
      </c>
      <c r="D22" s="163">
        <v>751</v>
      </c>
      <c r="E22" s="164">
        <v>736</v>
      </c>
      <c r="F22" s="164">
        <v>714</v>
      </c>
      <c r="G22" s="164">
        <f t="shared" si="3"/>
        <v>675.9</v>
      </c>
      <c r="H22" s="165">
        <v>16</v>
      </c>
    </row>
    <row r="23" spans="1:8" ht="26.25">
      <c r="A23" s="160" t="s">
        <v>702</v>
      </c>
      <c r="B23" s="161" t="s">
        <v>686</v>
      </c>
      <c r="C23" s="162" t="s">
        <v>703</v>
      </c>
      <c r="D23" s="163">
        <v>1465</v>
      </c>
      <c r="E23" s="164">
        <v>1436</v>
      </c>
      <c r="F23" s="164">
        <v>1392</v>
      </c>
      <c r="G23" s="164">
        <f t="shared" si="3"/>
        <v>1318.5</v>
      </c>
      <c r="H23" s="165">
        <v>19</v>
      </c>
    </row>
    <row r="24" spans="1:8" ht="26.25">
      <c r="A24" s="160" t="s">
        <v>702</v>
      </c>
      <c r="B24" s="161" t="s">
        <v>690</v>
      </c>
      <c r="C24" s="162" t="s">
        <v>703</v>
      </c>
      <c r="D24" s="163">
        <v>1331</v>
      </c>
      <c r="E24" s="164">
        <v>1305</v>
      </c>
      <c r="F24" s="164">
        <v>1265</v>
      </c>
      <c r="G24" s="164">
        <f t="shared" si="3"/>
        <v>1197.9</v>
      </c>
      <c r="H24" s="165">
        <v>19</v>
      </c>
    </row>
    <row r="25" spans="1:8" ht="26.25">
      <c r="A25" s="160" t="s">
        <v>704</v>
      </c>
      <c r="B25" s="161" t="s">
        <v>692</v>
      </c>
      <c r="C25" s="162" t="s">
        <v>703</v>
      </c>
      <c r="D25" s="163">
        <v>899</v>
      </c>
      <c r="E25" s="164">
        <v>882</v>
      </c>
      <c r="F25" s="164">
        <v>855</v>
      </c>
      <c r="G25" s="164">
        <v>810</v>
      </c>
      <c r="H25" s="165">
        <v>19</v>
      </c>
    </row>
    <row r="26" spans="1:8" ht="26.25">
      <c r="A26" s="160" t="s">
        <v>705</v>
      </c>
      <c r="B26" s="161" t="s">
        <v>686</v>
      </c>
      <c r="C26" s="162" t="s">
        <v>706</v>
      </c>
      <c r="D26" s="163">
        <v>1327</v>
      </c>
      <c r="E26" s="164">
        <v>1301</v>
      </c>
      <c r="F26" s="164">
        <f aca="true" t="shared" si="4" ref="F26:F27">D26-D26*0.05</f>
        <v>1260.65</v>
      </c>
      <c r="G26" s="164">
        <v>1195</v>
      </c>
      <c r="H26" s="165">
        <v>21</v>
      </c>
    </row>
    <row r="27" spans="1:8" ht="26.25">
      <c r="A27" s="160" t="s">
        <v>705</v>
      </c>
      <c r="B27" s="161" t="s">
        <v>690</v>
      </c>
      <c r="C27" s="162" t="s">
        <v>706</v>
      </c>
      <c r="D27" s="163">
        <v>1302</v>
      </c>
      <c r="E27" s="164">
        <v>1276</v>
      </c>
      <c r="F27" s="164">
        <f t="shared" si="4"/>
        <v>1236.9</v>
      </c>
      <c r="G27" s="164">
        <f aca="true" t="shared" si="5" ref="G27:G28">D27-D27*0.1</f>
        <v>1171.8</v>
      </c>
      <c r="H27" s="165">
        <v>21</v>
      </c>
    </row>
    <row r="28" spans="1:8" ht="26.25">
      <c r="A28" s="160" t="s">
        <v>707</v>
      </c>
      <c r="B28" s="161" t="s">
        <v>692</v>
      </c>
      <c r="C28" s="162" t="s">
        <v>706</v>
      </c>
      <c r="D28" s="163">
        <v>1050</v>
      </c>
      <c r="E28" s="164">
        <f>D28-D28*0.02</f>
        <v>1029</v>
      </c>
      <c r="F28" s="164">
        <v>998</v>
      </c>
      <c r="G28" s="164">
        <f t="shared" si="5"/>
        <v>945</v>
      </c>
      <c r="H28" s="165">
        <v>21</v>
      </c>
    </row>
    <row r="29" spans="1:8" ht="26.25">
      <c r="A29" s="160" t="s">
        <v>708</v>
      </c>
      <c r="B29" s="161" t="s">
        <v>686</v>
      </c>
      <c r="C29" s="162" t="s">
        <v>709</v>
      </c>
      <c r="D29" s="163">
        <v>1747</v>
      </c>
      <c r="E29" s="164">
        <v>1713</v>
      </c>
      <c r="F29" s="164">
        <v>1660</v>
      </c>
      <c r="G29" s="164">
        <v>1573</v>
      </c>
      <c r="H29" s="165">
        <v>26</v>
      </c>
    </row>
    <row r="30" spans="1:8" ht="26.25">
      <c r="A30" s="160" t="s">
        <v>708</v>
      </c>
      <c r="B30" s="161" t="s">
        <v>690</v>
      </c>
      <c r="C30" s="162" t="s">
        <v>709</v>
      </c>
      <c r="D30" s="163">
        <v>1715</v>
      </c>
      <c r="E30" s="164">
        <f>D30-D30*0.02</f>
        <v>1680.7</v>
      </c>
      <c r="F30" s="164">
        <v>1630</v>
      </c>
      <c r="G30" s="164">
        <v>1544</v>
      </c>
      <c r="H30" s="165">
        <v>26</v>
      </c>
    </row>
    <row r="31" spans="1:8" ht="26.25">
      <c r="A31" s="160" t="s">
        <v>710</v>
      </c>
      <c r="B31" s="161" t="s">
        <v>692</v>
      </c>
      <c r="C31" s="162" t="s">
        <v>709</v>
      </c>
      <c r="D31" s="163">
        <v>1249</v>
      </c>
      <c r="E31" s="164">
        <v>1225</v>
      </c>
      <c r="F31" s="164">
        <v>1187</v>
      </c>
      <c r="G31" s="164">
        <v>1125</v>
      </c>
      <c r="H31" s="165">
        <v>26</v>
      </c>
    </row>
    <row r="32" spans="1:8" ht="26.25">
      <c r="A32" s="160" t="s">
        <v>711</v>
      </c>
      <c r="B32" s="161" t="s">
        <v>686</v>
      </c>
      <c r="C32" s="162" t="s">
        <v>709</v>
      </c>
      <c r="D32" s="163">
        <v>1966</v>
      </c>
      <c r="E32" s="164">
        <v>1927</v>
      </c>
      <c r="F32" s="164">
        <v>1868</v>
      </c>
      <c r="G32" s="164">
        <v>1770</v>
      </c>
      <c r="H32" s="165">
        <v>26</v>
      </c>
    </row>
    <row r="33" spans="1:8" ht="26.25">
      <c r="A33" s="160" t="s">
        <v>711</v>
      </c>
      <c r="B33" s="161" t="s">
        <v>690</v>
      </c>
      <c r="C33" s="162" t="s">
        <v>709</v>
      </c>
      <c r="D33" s="163">
        <v>1930</v>
      </c>
      <c r="E33" s="164">
        <v>1892</v>
      </c>
      <c r="F33" s="164">
        <v>1834</v>
      </c>
      <c r="G33" s="164">
        <f aca="true" t="shared" si="6" ref="G33:G34">D33-D33*0.1</f>
        <v>1737</v>
      </c>
      <c r="H33" s="165">
        <v>26</v>
      </c>
    </row>
    <row r="34" spans="1:8" ht="26.25">
      <c r="A34" s="160" t="s">
        <v>712</v>
      </c>
      <c r="B34" s="161" t="s">
        <v>692</v>
      </c>
      <c r="C34" s="162" t="s">
        <v>709</v>
      </c>
      <c r="D34" s="163">
        <v>1485</v>
      </c>
      <c r="E34" s="164">
        <v>1456</v>
      </c>
      <c r="F34" s="164">
        <f>D34-D34*0.05</f>
        <v>1410.75</v>
      </c>
      <c r="G34" s="164">
        <f t="shared" si="6"/>
        <v>1336.5</v>
      </c>
      <c r="H34" s="165">
        <v>26</v>
      </c>
    </row>
    <row r="35" spans="1:8" ht="18.75" customHeight="1">
      <c r="A35" s="160" t="s">
        <v>713</v>
      </c>
      <c r="B35" s="161" t="s">
        <v>686</v>
      </c>
      <c r="C35" s="162" t="s">
        <v>714</v>
      </c>
      <c r="D35" s="163">
        <v>1007</v>
      </c>
      <c r="E35" s="164">
        <f>D35-D35*0.02</f>
        <v>986.86</v>
      </c>
      <c r="F35" s="164">
        <v>957</v>
      </c>
      <c r="G35" s="164">
        <v>907</v>
      </c>
      <c r="H35" s="165">
        <v>23</v>
      </c>
    </row>
    <row r="36" spans="1:8" ht="14.25">
      <c r="A36" s="160" t="s">
        <v>715</v>
      </c>
      <c r="B36" s="161" t="s">
        <v>686</v>
      </c>
      <c r="C36" s="162" t="s">
        <v>716</v>
      </c>
      <c r="D36" s="163">
        <v>1138</v>
      </c>
      <c r="E36" s="164">
        <v>1116</v>
      </c>
      <c r="F36" s="164">
        <v>1082</v>
      </c>
      <c r="G36" s="164">
        <v>1025</v>
      </c>
      <c r="H36" s="165">
        <v>25</v>
      </c>
    </row>
    <row r="37" spans="1:8" ht="14.25">
      <c r="A37" s="160" t="s">
        <v>717</v>
      </c>
      <c r="B37" s="161" t="s">
        <v>686</v>
      </c>
      <c r="C37" s="162" t="s">
        <v>716</v>
      </c>
      <c r="D37" s="163">
        <v>1851</v>
      </c>
      <c r="E37" s="164">
        <v>1814</v>
      </c>
      <c r="F37" s="164">
        <v>1759</v>
      </c>
      <c r="G37" s="164">
        <f>D37-D37*0.1</f>
        <v>1665.9</v>
      </c>
      <c r="H37" s="165">
        <v>29</v>
      </c>
    </row>
    <row r="38" spans="1:8" ht="14.25">
      <c r="A38" s="160" t="s">
        <v>717</v>
      </c>
      <c r="B38" s="161" t="s">
        <v>690</v>
      </c>
      <c r="C38" s="162" t="s">
        <v>716</v>
      </c>
      <c r="D38" s="163">
        <v>1817</v>
      </c>
      <c r="E38" s="164">
        <f>D38-D38*0.02</f>
        <v>1780.66</v>
      </c>
      <c r="F38" s="164">
        <v>1727</v>
      </c>
      <c r="G38" s="164">
        <v>1636</v>
      </c>
      <c r="H38" s="165">
        <v>29</v>
      </c>
    </row>
    <row r="39" spans="1:8" ht="26.25">
      <c r="A39" s="160" t="s">
        <v>718</v>
      </c>
      <c r="B39" s="161" t="s">
        <v>692</v>
      </c>
      <c r="C39" s="162" t="s">
        <v>716</v>
      </c>
      <c r="D39" s="163">
        <v>1536</v>
      </c>
      <c r="E39" s="164">
        <v>1506</v>
      </c>
      <c r="F39" s="164">
        <v>1460</v>
      </c>
      <c r="G39" s="164">
        <v>1383</v>
      </c>
      <c r="H39" s="165">
        <v>29</v>
      </c>
    </row>
    <row r="40" spans="1:8" ht="16.5" customHeight="1">
      <c r="A40" s="160" t="s">
        <v>719</v>
      </c>
      <c r="B40" s="161" t="s">
        <v>686</v>
      </c>
      <c r="C40" s="162" t="s">
        <v>720</v>
      </c>
      <c r="D40" s="163">
        <v>1597</v>
      </c>
      <c r="E40" s="164">
        <v>1566</v>
      </c>
      <c r="F40" s="164">
        <v>1518</v>
      </c>
      <c r="G40" s="164">
        <v>1438</v>
      </c>
      <c r="H40" s="165">
        <v>25</v>
      </c>
    </row>
    <row r="41" spans="1:8" ht="14.25">
      <c r="A41" s="160" t="s">
        <v>719</v>
      </c>
      <c r="B41" s="161" t="s">
        <v>690</v>
      </c>
      <c r="C41" s="162" t="s">
        <v>720</v>
      </c>
      <c r="D41" s="163">
        <v>1566</v>
      </c>
      <c r="E41" s="164">
        <f>D41-D41*0.02</f>
        <v>1534.68</v>
      </c>
      <c r="F41" s="164">
        <f>D41-D41*0.05</f>
        <v>1487.7</v>
      </c>
      <c r="G41" s="164">
        <v>1410</v>
      </c>
      <c r="H41" s="165">
        <v>25</v>
      </c>
    </row>
    <row r="42" spans="1:8" ht="14.25">
      <c r="A42" s="160" t="s">
        <v>721</v>
      </c>
      <c r="B42" s="161" t="s">
        <v>692</v>
      </c>
      <c r="C42" s="162" t="s">
        <v>720</v>
      </c>
      <c r="D42" s="163">
        <v>1159</v>
      </c>
      <c r="E42" s="164">
        <v>1136</v>
      </c>
      <c r="F42" s="164">
        <v>1102</v>
      </c>
      <c r="G42" s="164">
        <v>1044</v>
      </c>
      <c r="H42" s="165"/>
    </row>
    <row r="43" spans="1:8" ht="14.25">
      <c r="A43" s="160" t="s">
        <v>722</v>
      </c>
      <c r="B43" s="161" t="s">
        <v>686</v>
      </c>
      <c r="C43" s="162" t="s">
        <v>723</v>
      </c>
      <c r="D43" s="163">
        <v>1602</v>
      </c>
      <c r="E43" s="164">
        <f>D43-D43*0.02</f>
        <v>1569.96</v>
      </c>
      <c r="F43" s="164">
        <v>1522</v>
      </c>
      <c r="G43" s="164">
        <f aca="true" t="shared" si="7" ref="G43:G45">D43-D43*0.1</f>
        <v>1441.8</v>
      </c>
      <c r="H43" s="165">
        <v>27</v>
      </c>
    </row>
    <row r="44" spans="1:8" ht="14.25">
      <c r="A44" s="160" t="s">
        <v>722</v>
      </c>
      <c r="B44" s="161" t="s">
        <v>690</v>
      </c>
      <c r="C44" s="162" t="s">
        <v>723</v>
      </c>
      <c r="D44" s="163">
        <v>1573</v>
      </c>
      <c r="E44" s="164">
        <v>1542</v>
      </c>
      <c r="F44" s="164">
        <v>1495</v>
      </c>
      <c r="G44" s="164">
        <f t="shared" si="7"/>
        <v>1415.7</v>
      </c>
      <c r="H44" s="165">
        <v>27</v>
      </c>
    </row>
    <row r="45" spans="1:8" ht="14.25">
      <c r="A45" s="160" t="s">
        <v>724</v>
      </c>
      <c r="B45" s="161" t="s">
        <v>692</v>
      </c>
      <c r="C45" s="162" t="s">
        <v>723</v>
      </c>
      <c r="D45" s="163">
        <v>1260</v>
      </c>
      <c r="E45" s="164">
        <v>1235</v>
      </c>
      <c r="F45" s="164">
        <f aca="true" t="shared" si="8" ref="F45:F46">D45-D45*0.05</f>
        <v>1197</v>
      </c>
      <c r="G45" s="164">
        <f t="shared" si="7"/>
        <v>1134</v>
      </c>
      <c r="H45" s="165">
        <v>27</v>
      </c>
    </row>
    <row r="46" spans="1:8" ht="14.25">
      <c r="A46" s="160" t="s">
        <v>725</v>
      </c>
      <c r="B46" s="161" t="s">
        <v>686</v>
      </c>
      <c r="C46" s="162" t="s">
        <v>726</v>
      </c>
      <c r="D46" s="163">
        <v>1966</v>
      </c>
      <c r="E46" s="164">
        <v>1927</v>
      </c>
      <c r="F46" s="164">
        <f t="shared" si="8"/>
        <v>1867.7</v>
      </c>
      <c r="G46" s="164">
        <v>1770</v>
      </c>
      <c r="H46" s="165">
        <v>32</v>
      </c>
    </row>
    <row r="47" spans="1:8" ht="14.25">
      <c r="A47" s="160" t="s">
        <v>725</v>
      </c>
      <c r="B47" s="161" t="s">
        <v>690</v>
      </c>
      <c r="C47" s="162" t="s">
        <v>726</v>
      </c>
      <c r="D47" s="163">
        <v>1929</v>
      </c>
      <c r="E47" s="164">
        <v>1891</v>
      </c>
      <c r="F47" s="164">
        <v>1833</v>
      </c>
      <c r="G47" s="164">
        <v>1737</v>
      </c>
      <c r="H47" s="165">
        <v>32</v>
      </c>
    </row>
    <row r="48" spans="1:8" ht="14.25">
      <c r="A48" s="160" t="s">
        <v>727</v>
      </c>
      <c r="B48" s="161" t="s">
        <v>692</v>
      </c>
      <c r="C48" s="162" t="s">
        <v>726</v>
      </c>
      <c r="D48" s="163">
        <v>1499</v>
      </c>
      <c r="E48" s="164">
        <v>1470</v>
      </c>
      <c r="F48" s="164">
        <v>1425</v>
      </c>
      <c r="G48" s="164">
        <v>1350</v>
      </c>
      <c r="H48" s="165">
        <v>32</v>
      </c>
    </row>
    <row r="49" spans="1:8" ht="14.25">
      <c r="A49" s="160" t="s">
        <v>728</v>
      </c>
      <c r="B49" s="161" t="s">
        <v>729</v>
      </c>
      <c r="C49" s="134" t="s">
        <v>730</v>
      </c>
      <c r="D49" s="153">
        <v>1516</v>
      </c>
      <c r="E49" s="164">
        <v>1486</v>
      </c>
      <c r="F49" s="164">
        <v>1441</v>
      </c>
      <c r="G49" s="164">
        <v>1365</v>
      </c>
      <c r="H49" s="33">
        <v>26</v>
      </c>
    </row>
    <row r="50" spans="1:8" ht="14.25">
      <c r="A50" s="160" t="s">
        <v>731</v>
      </c>
      <c r="B50" s="161" t="s">
        <v>692</v>
      </c>
      <c r="C50" s="134" t="s">
        <v>730</v>
      </c>
      <c r="D50" s="153">
        <v>1320</v>
      </c>
      <c r="E50" s="164">
        <f>D50-D50*0.02</f>
        <v>1293.6</v>
      </c>
      <c r="F50" s="164">
        <f aca="true" t="shared" si="9" ref="F50:F51">D50-D50*0.05</f>
        <v>1254</v>
      </c>
      <c r="G50" s="164">
        <f aca="true" t="shared" si="10" ref="G50:G51">D50-D50*0.1</f>
        <v>1188</v>
      </c>
      <c r="H50" s="33">
        <v>26</v>
      </c>
    </row>
    <row r="51" spans="1:8" ht="14.25">
      <c r="A51" s="160" t="s">
        <v>732</v>
      </c>
      <c r="B51" s="161" t="s">
        <v>686</v>
      </c>
      <c r="C51" s="162" t="s">
        <v>720</v>
      </c>
      <c r="D51" s="163">
        <v>1384</v>
      </c>
      <c r="E51" s="164">
        <v>1357</v>
      </c>
      <c r="F51" s="164">
        <f t="shared" si="9"/>
        <v>1314.8</v>
      </c>
      <c r="G51" s="164">
        <f t="shared" si="10"/>
        <v>1245.6</v>
      </c>
      <c r="H51" s="165">
        <v>21</v>
      </c>
    </row>
    <row r="52" spans="1:8" ht="14.25">
      <c r="A52" s="160" t="s">
        <v>732</v>
      </c>
      <c r="B52" s="161" t="s">
        <v>690</v>
      </c>
      <c r="C52" s="162" t="s">
        <v>720</v>
      </c>
      <c r="D52" s="163">
        <v>1359</v>
      </c>
      <c r="E52" s="164">
        <v>1332</v>
      </c>
      <c r="F52" s="164">
        <v>1292</v>
      </c>
      <c r="G52" s="164">
        <v>1224</v>
      </c>
      <c r="H52" s="165">
        <v>21</v>
      </c>
    </row>
    <row r="53" spans="1:8" ht="15" customHeight="1">
      <c r="A53" s="160" t="s">
        <v>733</v>
      </c>
      <c r="B53" s="161" t="s">
        <v>692</v>
      </c>
      <c r="C53" s="162" t="s">
        <v>720</v>
      </c>
      <c r="D53" s="163">
        <v>856</v>
      </c>
      <c r="E53" s="164">
        <v>839</v>
      </c>
      <c r="F53" s="164">
        <v>814</v>
      </c>
      <c r="G53" s="164">
        <v>771</v>
      </c>
      <c r="H53" s="165">
        <v>21</v>
      </c>
    </row>
    <row r="54" spans="1:8" ht="14.25">
      <c r="A54" s="160" t="s">
        <v>734</v>
      </c>
      <c r="B54" s="161" t="s">
        <v>686</v>
      </c>
      <c r="C54" s="162" t="s">
        <v>723</v>
      </c>
      <c r="D54" s="163">
        <v>1428</v>
      </c>
      <c r="E54" s="164">
        <v>1400</v>
      </c>
      <c r="F54" s="164">
        <v>1357</v>
      </c>
      <c r="G54" s="164">
        <v>1286</v>
      </c>
      <c r="H54" s="165">
        <v>22</v>
      </c>
    </row>
    <row r="55" spans="1:8" ht="14.25">
      <c r="A55" s="160" t="s">
        <v>734</v>
      </c>
      <c r="B55" s="161" t="s">
        <v>690</v>
      </c>
      <c r="C55" s="162" t="s">
        <v>723</v>
      </c>
      <c r="D55" s="163">
        <v>1403</v>
      </c>
      <c r="E55" s="164">
        <f>D55-D55*0.02</f>
        <v>1374.94</v>
      </c>
      <c r="F55" s="164">
        <v>1333</v>
      </c>
      <c r="G55" s="164">
        <f aca="true" t="shared" si="11" ref="G55:G56">D55-D55*0.1</f>
        <v>1262.7</v>
      </c>
      <c r="H55" s="165">
        <v>22</v>
      </c>
    </row>
    <row r="56" spans="1:8" ht="14.25">
      <c r="A56" s="160" t="s">
        <v>735</v>
      </c>
      <c r="B56" s="161" t="s">
        <v>692</v>
      </c>
      <c r="C56" s="162" t="s">
        <v>723</v>
      </c>
      <c r="D56" s="163">
        <v>990</v>
      </c>
      <c r="E56" s="164">
        <v>971</v>
      </c>
      <c r="F56" s="164">
        <f aca="true" t="shared" si="12" ref="F56:F57">D56-D56*0.05</f>
        <v>940.5</v>
      </c>
      <c r="G56" s="164">
        <f t="shared" si="11"/>
        <v>891</v>
      </c>
      <c r="H56" s="165">
        <v>22</v>
      </c>
    </row>
    <row r="57" spans="1:8" ht="14.25">
      <c r="A57" s="160" t="s">
        <v>736</v>
      </c>
      <c r="B57" s="161" t="s">
        <v>686</v>
      </c>
      <c r="C57" s="162" t="s">
        <v>726</v>
      </c>
      <c r="D57" s="163">
        <v>1747</v>
      </c>
      <c r="E57" s="164">
        <v>1713</v>
      </c>
      <c r="F57" s="164">
        <f t="shared" si="12"/>
        <v>1659.65</v>
      </c>
      <c r="G57" s="164">
        <v>1573</v>
      </c>
      <c r="H57" s="165">
        <v>26</v>
      </c>
    </row>
    <row r="58" spans="1:8" ht="14.25">
      <c r="A58" s="160" t="s">
        <v>736</v>
      </c>
      <c r="B58" s="161" t="s">
        <v>690</v>
      </c>
      <c r="C58" s="162" t="s">
        <v>726</v>
      </c>
      <c r="D58" s="163">
        <v>1715</v>
      </c>
      <c r="E58" s="164">
        <f>D58-D58*0.02</f>
        <v>1680.7</v>
      </c>
      <c r="F58" s="164">
        <v>1630</v>
      </c>
      <c r="G58" s="164">
        <v>1544</v>
      </c>
      <c r="H58" s="165">
        <v>26</v>
      </c>
    </row>
    <row r="59" spans="1:8" ht="14.25">
      <c r="A59" s="160" t="s">
        <v>737</v>
      </c>
      <c r="B59" s="161" t="s">
        <v>692</v>
      </c>
      <c r="C59" s="162" t="s">
        <v>726</v>
      </c>
      <c r="D59" s="163">
        <v>1246</v>
      </c>
      <c r="E59" s="164">
        <v>1222</v>
      </c>
      <c r="F59" s="164">
        <f>D59-D59*0.05</f>
        <v>1183.7</v>
      </c>
      <c r="G59" s="164">
        <v>1122</v>
      </c>
      <c r="H59" s="165">
        <v>26</v>
      </c>
    </row>
    <row r="60" spans="1:8" ht="26.25">
      <c r="A60" s="160" t="s">
        <v>738</v>
      </c>
      <c r="B60" s="161" t="s">
        <v>686</v>
      </c>
      <c r="C60" s="162" t="s">
        <v>739</v>
      </c>
      <c r="D60" s="163">
        <v>4757</v>
      </c>
      <c r="E60" s="164">
        <f>D60-D60*0.02</f>
        <v>4661.86</v>
      </c>
      <c r="F60" s="164">
        <v>4520</v>
      </c>
      <c r="G60" s="164">
        <v>4282</v>
      </c>
      <c r="H60" s="165">
        <v>78</v>
      </c>
    </row>
    <row r="61" spans="1:8" ht="26.25">
      <c r="A61" s="160" t="s">
        <v>738</v>
      </c>
      <c r="B61" s="161" t="s">
        <v>690</v>
      </c>
      <c r="C61" s="162" t="s">
        <v>739</v>
      </c>
      <c r="D61" s="163">
        <v>4715</v>
      </c>
      <c r="E61" s="164">
        <v>4621</v>
      </c>
      <c r="F61" s="164">
        <v>4480</v>
      </c>
      <c r="G61" s="164">
        <v>4244</v>
      </c>
      <c r="H61" s="165">
        <v>78</v>
      </c>
    </row>
    <row r="62" spans="1:8" ht="26.25">
      <c r="A62" s="160" t="s">
        <v>740</v>
      </c>
      <c r="B62" s="161" t="s">
        <v>692</v>
      </c>
      <c r="C62" s="162" t="s">
        <v>739</v>
      </c>
      <c r="D62" s="163">
        <v>3858</v>
      </c>
      <c r="E62" s="164">
        <f>D62-D62*0.02</f>
        <v>3780.84</v>
      </c>
      <c r="F62" s="164">
        <v>3666</v>
      </c>
      <c r="G62" s="164">
        <v>3473</v>
      </c>
      <c r="H62" s="165">
        <v>78</v>
      </c>
    </row>
    <row r="63" spans="1:8" ht="14.25">
      <c r="A63" s="160" t="s">
        <v>741</v>
      </c>
      <c r="B63" s="161" t="s">
        <v>686</v>
      </c>
      <c r="C63" s="162" t="s">
        <v>739</v>
      </c>
      <c r="D63" s="163">
        <v>3515</v>
      </c>
      <c r="E63" s="164">
        <v>3445</v>
      </c>
      <c r="F63" s="164">
        <v>3340</v>
      </c>
      <c r="G63" s="164">
        <f>D63-D63*0.1</f>
        <v>3163.5</v>
      </c>
      <c r="H63" s="165">
        <v>78</v>
      </c>
    </row>
    <row r="64" spans="1:8" ht="26.25">
      <c r="A64" s="160" t="s">
        <v>742</v>
      </c>
      <c r="B64" s="161" t="s">
        <v>686</v>
      </c>
      <c r="C64" s="162" t="s">
        <v>743</v>
      </c>
      <c r="D64" s="163">
        <v>1747</v>
      </c>
      <c r="E64" s="164">
        <v>1713</v>
      </c>
      <c r="F64" s="164">
        <f>D64-D64*0.05</f>
        <v>1659.65</v>
      </c>
      <c r="G64" s="164">
        <v>1573</v>
      </c>
      <c r="H64" s="165">
        <v>45</v>
      </c>
    </row>
    <row r="65" spans="1:8" ht="26.25">
      <c r="A65" s="160" t="s">
        <v>744</v>
      </c>
      <c r="B65" s="161" t="s">
        <v>686</v>
      </c>
      <c r="C65" s="162" t="s">
        <v>743</v>
      </c>
      <c r="D65" s="163">
        <v>2301</v>
      </c>
      <c r="E65" s="164">
        <v>2255</v>
      </c>
      <c r="F65" s="164">
        <v>2186</v>
      </c>
      <c r="G65" s="164">
        <f aca="true" t="shared" si="13" ref="G65:G66">D65-D65*0.1</f>
        <v>2070.9</v>
      </c>
      <c r="H65" s="165">
        <v>43</v>
      </c>
    </row>
    <row r="66" spans="1:8" ht="18" customHeight="1">
      <c r="A66" s="160" t="s">
        <v>745</v>
      </c>
      <c r="B66" s="161" t="s">
        <v>746</v>
      </c>
      <c r="C66" s="162" t="s">
        <v>747</v>
      </c>
      <c r="D66" s="163">
        <v>275</v>
      </c>
      <c r="E66" s="164">
        <f>D66-D66*0.02</f>
        <v>269.5</v>
      </c>
      <c r="F66" s="164">
        <v>262</v>
      </c>
      <c r="G66" s="164">
        <f t="shared" si="13"/>
        <v>247.5</v>
      </c>
      <c r="H66" s="165">
        <v>6</v>
      </c>
    </row>
    <row r="67" spans="1:8" ht="14.25">
      <c r="A67" s="160" t="s">
        <v>748</v>
      </c>
      <c r="B67" s="161" t="s">
        <v>746</v>
      </c>
      <c r="C67" s="162" t="s">
        <v>749</v>
      </c>
      <c r="D67" s="163">
        <v>429</v>
      </c>
      <c r="E67" s="164">
        <v>421</v>
      </c>
      <c r="F67" s="164">
        <v>408</v>
      </c>
      <c r="G67" s="164">
        <v>387</v>
      </c>
      <c r="H67" s="165">
        <v>9</v>
      </c>
    </row>
    <row r="68" spans="1:8" ht="14.25">
      <c r="A68" s="160" t="s">
        <v>750</v>
      </c>
      <c r="B68" s="161" t="s">
        <v>746</v>
      </c>
      <c r="C68" s="162" t="s">
        <v>751</v>
      </c>
      <c r="D68" s="163">
        <v>1257</v>
      </c>
      <c r="E68" s="164">
        <v>1232</v>
      </c>
      <c r="F68" s="164">
        <v>1195</v>
      </c>
      <c r="G68" s="164">
        <v>1132</v>
      </c>
      <c r="H68" s="165">
        <v>27</v>
      </c>
    </row>
    <row r="69" spans="1:8" ht="14.25">
      <c r="A69" s="160" t="s">
        <v>752</v>
      </c>
      <c r="B69" s="161" t="s">
        <v>746</v>
      </c>
      <c r="C69" s="162" t="s">
        <v>753</v>
      </c>
      <c r="D69" s="163">
        <v>341</v>
      </c>
      <c r="E69" s="164">
        <v>335</v>
      </c>
      <c r="F69" s="164">
        <v>324</v>
      </c>
      <c r="G69" s="164">
        <v>307</v>
      </c>
      <c r="H69" s="165">
        <v>7</v>
      </c>
    </row>
    <row r="70" spans="1:8" ht="14.25">
      <c r="A70" s="160" t="s">
        <v>754</v>
      </c>
      <c r="B70" s="161" t="s">
        <v>746</v>
      </c>
      <c r="C70" s="162" t="s">
        <v>755</v>
      </c>
      <c r="D70" s="163">
        <v>473</v>
      </c>
      <c r="E70" s="164">
        <v>464</v>
      </c>
      <c r="F70" s="164">
        <v>450</v>
      </c>
      <c r="G70" s="164">
        <f>D70-D70*0.1</f>
        <v>425.7</v>
      </c>
      <c r="H70" s="165">
        <v>11</v>
      </c>
    </row>
    <row r="71" spans="1:8" ht="14.25">
      <c r="A71" s="160" t="s">
        <v>756</v>
      </c>
      <c r="B71" s="161" t="s">
        <v>746</v>
      </c>
      <c r="C71" s="162" t="s">
        <v>757</v>
      </c>
      <c r="D71" s="163">
        <v>605</v>
      </c>
      <c r="E71" s="164">
        <v>593</v>
      </c>
      <c r="F71" s="164">
        <v>575</v>
      </c>
      <c r="G71" s="164">
        <v>545</v>
      </c>
      <c r="H71" s="165">
        <v>15</v>
      </c>
    </row>
    <row r="72" spans="1:8" ht="14.25">
      <c r="A72" s="160" t="s">
        <v>758</v>
      </c>
      <c r="B72" s="161" t="s">
        <v>746</v>
      </c>
      <c r="C72" s="162" t="s">
        <v>759</v>
      </c>
      <c r="D72" s="163">
        <v>957</v>
      </c>
      <c r="E72" s="164">
        <f>D72-D72*0.02</f>
        <v>937.86</v>
      </c>
      <c r="F72" s="164">
        <v>910</v>
      </c>
      <c r="G72" s="164">
        <v>862</v>
      </c>
      <c r="H72" s="165">
        <v>22</v>
      </c>
    </row>
    <row r="73" spans="1:8" ht="14.25">
      <c r="A73" s="160" t="s">
        <v>760</v>
      </c>
      <c r="B73" s="161" t="s">
        <v>746</v>
      </c>
      <c r="C73" s="162" t="s">
        <v>761</v>
      </c>
      <c r="D73" s="163">
        <v>1320</v>
      </c>
      <c r="E73" s="164">
        <v>1294</v>
      </c>
      <c r="F73" s="164">
        <v>1254</v>
      </c>
      <c r="G73" s="164">
        <v>1188</v>
      </c>
      <c r="H73" s="165">
        <v>33</v>
      </c>
    </row>
    <row r="74" spans="1:8" ht="16.5" customHeight="1">
      <c r="A74" s="160" t="s">
        <v>762</v>
      </c>
      <c r="B74" s="161" t="s">
        <v>746</v>
      </c>
      <c r="C74" s="162" t="s">
        <v>763</v>
      </c>
      <c r="D74" s="163">
        <v>1551</v>
      </c>
      <c r="E74" s="164">
        <f aca="true" t="shared" si="14" ref="E74:E76">D74-D74*0.02</f>
        <v>1519.98</v>
      </c>
      <c r="F74" s="164">
        <v>1474</v>
      </c>
      <c r="G74" s="164">
        <f aca="true" t="shared" si="15" ref="G74:G76">D74-D74*0.1</f>
        <v>1395.9</v>
      </c>
      <c r="H74" s="165">
        <v>33</v>
      </c>
    </row>
    <row r="75" spans="1:8" ht="14.25">
      <c r="A75" s="160" t="s">
        <v>764</v>
      </c>
      <c r="B75" s="161" t="s">
        <v>746</v>
      </c>
      <c r="C75" s="168"/>
      <c r="D75" s="163">
        <v>1870</v>
      </c>
      <c r="E75" s="164">
        <f t="shared" si="14"/>
        <v>1832.6</v>
      </c>
      <c r="F75" s="164">
        <f aca="true" t="shared" si="16" ref="F75:F76">D75-D75*0.05</f>
        <v>1776.5</v>
      </c>
      <c r="G75" s="164">
        <f t="shared" si="15"/>
        <v>1683</v>
      </c>
      <c r="H75" s="165">
        <v>12</v>
      </c>
    </row>
    <row r="76" spans="1:8" ht="21.75" customHeight="1">
      <c r="A76" s="160" t="s">
        <v>764</v>
      </c>
      <c r="B76" s="161" t="s">
        <v>765</v>
      </c>
      <c r="C76" s="169"/>
      <c r="D76" s="163">
        <v>1870</v>
      </c>
      <c r="E76" s="164">
        <f t="shared" si="14"/>
        <v>1832.6</v>
      </c>
      <c r="F76" s="164">
        <f t="shared" si="16"/>
        <v>1776.5</v>
      </c>
      <c r="G76" s="164">
        <f t="shared" si="15"/>
        <v>1683</v>
      </c>
      <c r="H76" s="165">
        <v>12</v>
      </c>
    </row>
    <row r="77" spans="1:8" ht="14.25">
      <c r="A77" s="170" t="s">
        <v>766</v>
      </c>
      <c r="B77" s="171" t="s">
        <v>746</v>
      </c>
      <c r="C77" s="172"/>
      <c r="D77" s="173">
        <v>1876</v>
      </c>
      <c r="E77" s="164">
        <v>1839</v>
      </c>
      <c r="F77" s="164">
        <v>1783</v>
      </c>
      <c r="G77" s="164">
        <v>1689</v>
      </c>
      <c r="H77" s="174">
        <v>12</v>
      </c>
    </row>
    <row r="78" spans="1:8" ht="36" customHeight="1">
      <c r="A78" s="160" t="s">
        <v>766</v>
      </c>
      <c r="B78" s="161" t="s">
        <v>765</v>
      </c>
      <c r="C78" s="162"/>
      <c r="D78" s="163">
        <v>1876</v>
      </c>
      <c r="E78" s="164">
        <v>1839</v>
      </c>
      <c r="F78" s="164">
        <v>1783</v>
      </c>
      <c r="G78" s="164">
        <v>1689</v>
      </c>
      <c r="H78" s="165">
        <v>12</v>
      </c>
    </row>
    <row r="79" spans="1:8" ht="14.25">
      <c r="A79" s="126"/>
      <c r="B79" s="81"/>
      <c r="C79" s="88"/>
      <c r="D79" s="89"/>
      <c r="E79" s="90"/>
      <c r="F79" s="90"/>
      <c r="G79" s="90"/>
      <c r="H79" s="91"/>
    </row>
    <row r="80" spans="1:8" ht="42.75" customHeight="1">
      <c r="A80" s="76" t="s">
        <v>767</v>
      </c>
      <c r="B80" s="76"/>
      <c r="C80" s="76"/>
      <c r="D80" s="76"/>
      <c r="E80" s="76"/>
      <c r="F80" s="76"/>
      <c r="G80" s="76"/>
      <c r="H80" s="76"/>
    </row>
    <row r="81" spans="1:8" ht="12.75">
      <c r="A81" s="124"/>
      <c r="B81" s="124"/>
      <c r="C81" s="125"/>
      <c r="D81" s="124"/>
      <c r="E81" s="124"/>
      <c r="F81" s="124"/>
      <c r="G81" s="124"/>
      <c r="H81" s="82"/>
    </row>
    <row r="82" spans="1:8" ht="12.75">
      <c r="A82" s="142" t="s">
        <v>247</v>
      </c>
      <c r="B82" s="77"/>
      <c r="C82" s="79" t="s">
        <v>768</v>
      </c>
      <c r="D82" s="77"/>
      <c r="E82" s="80"/>
      <c r="F82" s="81"/>
      <c r="G82" s="82"/>
      <c r="H82" s="82"/>
    </row>
    <row r="83" spans="1:8" ht="12.75">
      <c r="A83" s="142" t="s">
        <v>249</v>
      </c>
      <c r="B83" s="77"/>
      <c r="C83" s="77" t="s">
        <v>769</v>
      </c>
      <c r="D83" s="77"/>
      <c r="E83" s="80"/>
      <c r="F83" s="83"/>
      <c r="G83" s="3"/>
      <c r="H83" s="3"/>
    </row>
    <row r="91" ht="14.25"/>
    <row r="128" ht="14.25"/>
    <row r="129" ht="14.25"/>
  </sheetData>
  <sheetProtection selectLockedCells="1" selectUnlockedCells="1"/>
  <mergeCells count="7">
    <mergeCell ref="A9:H9"/>
    <mergeCell ref="A11:A12"/>
    <mergeCell ref="B11:B12"/>
    <mergeCell ref="C11:C12"/>
    <mergeCell ref="D17:D18"/>
    <mergeCell ref="H17:H18"/>
    <mergeCell ref="A80:H80"/>
  </mergeCells>
  <printOptions/>
  <pageMargins left="0.22013888888888888" right="0.17222222222222222" top="0.027083333333333334" bottom="0.20902777777777778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55"/>
  <sheetViews>
    <sheetView workbookViewId="0" topLeftCell="A1">
      <selection activeCell="A46" sqref="A46"/>
    </sheetView>
  </sheetViews>
  <sheetFormatPr defaultColWidth="11.421875" defaultRowHeight="12.75"/>
  <cols>
    <col min="1" max="1" width="29.57421875" style="0" customWidth="1"/>
    <col min="2" max="2" width="11.57421875" style="0" customWidth="1"/>
    <col min="3" max="3" width="16.421875" style="0" customWidth="1"/>
    <col min="4" max="4" width="8.8515625" style="0" customWidth="1"/>
    <col min="5" max="5" width="8.57421875" style="0" customWidth="1"/>
    <col min="6" max="6" width="8.00390625" style="0" customWidth="1"/>
    <col min="7" max="7" width="8.140625" style="0" customWidth="1"/>
    <col min="8" max="9" width="7.28125" style="0" customWidth="1"/>
    <col min="10" max="16384" width="11.57421875" style="0" customWidth="1"/>
  </cols>
  <sheetData>
    <row r="1" ht="14.25"/>
    <row r="2" spans="1:6" ht="14.25">
      <c r="A2" s="175" t="s">
        <v>632</v>
      </c>
      <c r="F2" s="8" t="s">
        <v>1</v>
      </c>
    </row>
    <row r="3" spans="1:6" ht="14.25">
      <c r="A3" s="176" t="s">
        <v>633</v>
      </c>
      <c r="F3" s="8" t="s">
        <v>3</v>
      </c>
    </row>
    <row r="4" spans="1:6" ht="14.25">
      <c r="A4" s="176" t="s">
        <v>634</v>
      </c>
      <c r="F4" s="8" t="s">
        <v>5</v>
      </c>
    </row>
    <row r="5" spans="1:6" ht="14.25">
      <c r="A5" s="176" t="s">
        <v>635</v>
      </c>
      <c r="F5" s="8" t="s">
        <v>7</v>
      </c>
    </row>
    <row r="6" spans="1:6" ht="14.25">
      <c r="A6" s="175" t="s">
        <v>636</v>
      </c>
      <c r="F6" s="8" t="s">
        <v>9</v>
      </c>
    </row>
    <row r="7" spans="1:6" ht="14.25">
      <c r="A7" s="175" t="s">
        <v>456</v>
      </c>
      <c r="F7" s="8" t="s">
        <v>11</v>
      </c>
    </row>
    <row r="9" spans="1:8" ht="18.75">
      <c r="A9" s="177" t="s">
        <v>770</v>
      </c>
      <c r="B9" s="178"/>
      <c r="C9" s="178"/>
      <c r="D9" s="178"/>
      <c r="E9" s="178"/>
      <c r="F9" s="178"/>
      <c r="G9" s="178"/>
      <c r="H9" s="178"/>
    </row>
    <row r="10" ht="14.25">
      <c r="A10" s="179" t="s">
        <v>771</v>
      </c>
    </row>
    <row r="11" spans="1:8" ht="23.25" customHeight="1">
      <c r="A11" s="159" t="s">
        <v>13</v>
      </c>
      <c r="B11" s="16" t="s">
        <v>14</v>
      </c>
      <c r="C11" s="147" t="s">
        <v>15</v>
      </c>
      <c r="D11" s="19" t="s">
        <v>16</v>
      </c>
      <c r="E11" s="20" t="s">
        <v>17</v>
      </c>
      <c r="F11" s="20" t="s">
        <v>18</v>
      </c>
      <c r="G11" s="20" t="s">
        <v>19</v>
      </c>
      <c r="H11" s="20" t="s">
        <v>20</v>
      </c>
    </row>
    <row r="12" spans="1:8" ht="14.25">
      <c r="A12" s="159"/>
      <c r="B12" s="16"/>
      <c r="C12" s="147"/>
      <c r="D12" s="40" t="s">
        <v>21</v>
      </c>
      <c r="E12" s="148">
        <v>0.02</v>
      </c>
      <c r="F12" s="148">
        <v>0.05</v>
      </c>
      <c r="G12" s="148">
        <v>0.1</v>
      </c>
      <c r="H12" s="148" t="s">
        <v>22</v>
      </c>
    </row>
    <row r="13" spans="1:8" ht="26.25">
      <c r="A13" s="160" t="s">
        <v>697</v>
      </c>
      <c r="B13" s="161" t="s">
        <v>772</v>
      </c>
      <c r="C13" s="162" t="s">
        <v>698</v>
      </c>
      <c r="D13" s="163">
        <v>650</v>
      </c>
      <c r="E13" s="164">
        <v>637</v>
      </c>
      <c r="F13" s="164">
        <v>618</v>
      </c>
      <c r="G13" s="164">
        <v>585</v>
      </c>
      <c r="H13" s="165">
        <v>15</v>
      </c>
    </row>
    <row r="14" spans="1:8" ht="26.25">
      <c r="A14" s="160" t="s">
        <v>699</v>
      </c>
      <c r="B14" s="161" t="s">
        <v>772</v>
      </c>
      <c r="C14" s="162" t="s">
        <v>700</v>
      </c>
      <c r="D14" s="163">
        <v>800</v>
      </c>
      <c r="E14" s="164">
        <v>784</v>
      </c>
      <c r="F14" s="164">
        <v>760</v>
      </c>
      <c r="G14" s="164">
        <v>720</v>
      </c>
      <c r="H14" s="165">
        <v>16</v>
      </c>
    </row>
    <row r="15" spans="1:8" ht="26.25">
      <c r="A15" s="160" t="s">
        <v>702</v>
      </c>
      <c r="B15" s="161" t="s">
        <v>772</v>
      </c>
      <c r="C15" s="162" t="s">
        <v>703</v>
      </c>
      <c r="D15" s="163">
        <v>900</v>
      </c>
      <c r="E15" s="164">
        <v>882</v>
      </c>
      <c r="F15" s="164">
        <v>855</v>
      </c>
      <c r="G15" s="164">
        <v>810</v>
      </c>
      <c r="H15" s="165">
        <v>19</v>
      </c>
    </row>
    <row r="16" spans="1:8" ht="26.25">
      <c r="A16" s="160" t="s">
        <v>705</v>
      </c>
      <c r="B16" s="161" t="s">
        <v>772</v>
      </c>
      <c r="C16" s="162" t="s">
        <v>706</v>
      </c>
      <c r="D16" s="163">
        <v>1100</v>
      </c>
      <c r="E16" s="164">
        <v>1078</v>
      </c>
      <c r="F16" s="164">
        <v>1045</v>
      </c>
      <c r="G16" s="164">
        <v>990</v>
      </c>
      <c r="H16" s="165">
        <v>21</v>
      </c>
    </row>
    <row r="17" spans="1:8" ht="26.25">
      <c r="A17" s="160" t="s">
        <v>708</v>
      </c>
      <c r="B17" s="161" t="s">
        <v>772</v>
      </c>
      <c r="C17" s="162" t="s">
        <v>709</v>
      </c>
      <c r="D17" s="163">
        <v>1300</v>
      </c>
      <c r="E17" s="164">
        <v>1274</v>
      </c>
      <c r="F17" s="164">
        <v>1235</v>
      </c>
      <c r="G17" s="164">
        <v>1170</v>
      </c>
      <c r="H17" s="165">
        <v>26</v>
      </c>
    </row>
    <row r="18" spans="1:8" ht="26.25">
      <c r="A18" s="160" t="s">
        <v>773</v>
      </c>
      <c r="B18" s="161" t="s">
        <v>772</v>
      </c>
      <c r="C18" s="162" t="s">
        <v>774</v>
      </c>
      <c r="D18" s="163">
        <v>680</v>
      </c>
      <c r="E18" s="164">
        <v>667</v>
      </c>
      <c r="F18" s="164">
        <v>646</v>
      </c>
      <c r="G18" s="164">
        <v>612</v>
      </c>
      <c r="H18" s="165">
        <v>9.5</v>
      </c>
    </row>
    <row r="19" spans="1:8" ht="26.25">
      <c r="A19" s="160" t="s">
        <v>775</v>
      </c>
      <c r="B19" s="161" t="s">
        <v>772</v>
      </c>
      <c r="C19" s="162" t="s">
        <v>776</v>
      </c>
      <c r="D19" s="163">
        <v>720</v>
      </c>
      <c r="E19" s="164">
        <v>706</v>
      </c>
      <c r="F19" s="164">
        <v>684</v>
      </c>
      <c r="G19" s="164">
        <v>648</v>
      </c>
      <c r="H19" s="165">
        <v>10.9</v>
      </c>
    </row>
    <row r="20" spans="1:8" ht="26.25">
      <c r="A20" s="160" t="s">
        <v>777</v>
      </c>
      <c r="B20" s="161" t="s">
        <v>772</v>
      </c>
      <c r="C20" s="162" t="s">
        <v>778</v>
      </c>
      <c r="D20" s="163">
        <v>850</v>
      </c>
      <c r="E20" s="164">
        <v>833</v>
      </c>
      <c r="F20" s="164">
        <v>808</v>
      </c>
      <c r="G20" s="164">
        <v>765</v>
      </c>
      <c r="H20" s="165">
        <v>14</v>
      </c>
    </row>
    <row r="21" spans="1:8" ht="26.25">
      <c r="A21" s="160" t="s">
        <v>779</v>
      </c>
      <c r="B21" s="161" t="s">
        <v>772</v>
      </c>
      <c r="C21" s="162" t="s">
        <v>774</v>
      </c>
      <c r="D21" s="163">
        <v>770</v>
      </c>
      <c r="E21" s="164">
        <v>755</v>
      </c>
      <c r="F21" s="164">
        <v>732</v>
      </c>
      <c r="G21" s="164">
        <v>693</v>
      </c>
      <c r="H21" s="165">
        <v>11</v>
      </c>
    </row>
    <row r="22" spans="1:8" ht="26.25">
      <c r="A22" s="160" t="s">
        <v>780</v>
      </c>
      <c r="B22" s="161" t="s">
        <v>772</v>
      </c>
      <c r="C22" s="162" t="s">
        <v>776</v>
      </c>
      <c r="D22" s="163">
        <v>860</v>
      </c>
      <c r="E22" s="164">
        <v>843</v>
      </c>
      <c r="F22" s="164">
        <v>817</v>
      </c>
      <c r="G22" s="164">
        <v>774</v>
      </c>
      <c r="H22" s="165">
        <v>12.5</v>
      </c>
    </row>
    <row r="23" spans="1:8" ht="26.25">
      <c r="A23" s="160" t="s">
        <v>781</v>
      </c>
      <c r="B23" s="161" t="s">
        <v>772</v>
      </c>
      <c r="C23" s="162" t="s">
        <v>778</v>
      </c>
      <c r="D23" s="163">
        <v>1020</v>
      </c>
      <c r="E23" s="164">
        <v>1000</v>
      </c>
      <c r="F23" s="164">
        <v>969</v>
      </c>
      <c r="G23" s="164">
        <v>918</v>
      </c>
      <c r="H23" s="165">
        <v>15.5</v>
      </c>
    </row>
    <row r="24" spans="1:8" ht="26.25">
      <c r="A24" s="160" t="s">
        <v>782</v>
      </c>
      <c r="B24" s="161" t="s">
        <v>772</v>
      </c>
      <c r="C24" s="162" t="s">
        <v>783</v>
      </c>
      <c r="D24" s="163">
        <v>360</v>
      </c>
      <c r="E24" s="164">
        <v>353</v>
      </c>
      <c r="F24" s="164">
        <v>342</v>
      </c>
      <c r="G24" s="164">
        <v>324</v>
      </c>
      <c r="H24" s="165">
        <v>10</v>
      </c>
    </row>
    <row r="25" spans="1:8" ht="26.25">
      <c r="A25" s="160" t="s">
        <v>784</v>
      </c>
      <c r="B25" s="161" t="s">
        <v>772</v>
      </c>
      <c r="C25" s="162" t="s">
        <v>698</v>
      </c>
      <c r="D25" s="163">
        <v>800</v>
      </c>
      <c r="E25" s="164">
        <v>784</v>
      </c>
      <c r="F25" s="164">
        <v>760</v>
      </c>
      <c r="G25" s="164">
        <v>720</v>
      </c>
      <c r="H25" s="165">
        <v>15.7</v>
      </c>
    </row>
    <row r="26" spans="1:8" ht="26.25">
      <c r="A26" s="160" t="s">
        <v>785</v>
      </c>
      <c r="B26" s="161" t="s">
        <v>772</v>
      </c>
      <c r="C26" s="162" t="s">
        <v>700</v>
      </c>
      <c r="D26" s="163">
        <v>980</v>
      </c>
      <c r="E26" s="164">
        <v>961</v>
      </c>
      <c r="F26" s="164">
        <v>931</v>
      </c>
      <c r="G26" s="164">
        <v>882</v>
      </c>
      <c r="H26" s="165">
        <v>16.3</v>
      </c>
    </row>
    <row r="27" spans="1:8" ht="26.25">
      <c r="A27" s="160" t="s">
        <v>786</v>
      </c>
      <c r="B27" s="161" t="s">
        <v>772</v>
      </c>
      <c r="C27" s="162" t="s">
        <v>703</v>
      </c>
      <c r="D27" s="163">
        <v>1211</v>
      </c>
      <c r="E27" s="164">
        <v>1187</v>
      </c>
      <c r="F27" s="164">
        <v>1151</v>
      </c>
      <c r="G27" s="164">
        <v>1090</v>
      </c>
      <c r="H27" s="165">
        <v>19.7</v>
      </c>
    </row>
    <row r="28" spans="1:8" ht="26.25">
      <c r="A28" s="160" t="s">
        <v>787</v>
      </c>
      <c r="B28" s="161" t="s">
        <v>772</v>
      </c>
      <c r="C28" s="162" t="s">
        <v>706</v>
      </c>
      <c r="D28" s="163">
        <v>1300</v>
      </c>
      <c r="E28" s="164">
        <v>1274</v>
      </c>
      <c r="F28" s="164">
        <v>1235</v>
      </c>
      <c r="G28" s="164">
        <v>1170</v>
      </c>
      <c r="H28" s="165">
        <v>21.9</v>
      </c>
    </row>
    <row r="29" spans="1:8" ht="26.25">
      <c r="A29" s="160" t="s">
        <v>788</v>
      </c>
      <c r="B29" s="161" t="s">
        <v>772</v>
      </c>
      <c r="C29" s="162" t="s">
        <v>709</v>
      </c>
      <c r="D29" s="163">
        <v>1600</v>
      </c>
      <c r="E29" s="164">
        <v>1568</v>
      </c>
      <c r="F29" s="164">
        <v>1520</v>
      </c>
      <c r="G29" s="164">
        <v>1440</v>
      </c>
      <c r="H29" s="165">
        <v>28</v>
      </c>
    </row>
    <row r="30" spans="1:8" ht="26.25">
      <c r="A30" s="160" t="s">
        <v>789</v>
      </c>
      <c r="B30" s="161" t="s">
        <v>772</v>
      </c>
      <c r="C30" s="162" t="s">
        <v>790</v>
      </c>
      <c r="D30" s="163">
        <v>1200</v>
      </c>
      <c r="E30" s="164">
        <v>1176</v>
      </c>
      <c r="F30" s="164">
        <v>1140</v>
      </c>
      <c r="G30" s="164">
        <v>1080</v>
      </c>
      <c r="H30" s="165">
        <v>24.6</v>
      </c>
    </row>
    <row r="31" spans="1:8" ht="14.25">
      <c r="A31" s="160" t="s">
        <v>791</v>
      </c>
      <c r="B31" s="161" t="s">
        <v>792</v>
      </c>
      <c r="C31" s="162" t="s">
        <v>793</v>
      </c>
      <c r="D31" s="163">
        <v>2600</v>
      </c>
      <c r="E31" s="164">
        <v>2548</v>
      </c>
      <c r="F31" s="164">
        <v>2470</v>
      </c>
      <c r="G31" s="164">
        <v>2340</v>
      </c>
      <c r="H31" s="165">
        <v>63</v>
      </c>
    </row>
    <row r="32" spans="1:8" ht="14.25">
      <c r="A32" s="160" t="s">
        <v>713</v>
      </c>
      <c r="B32" s="161" t="s">
        <v>792</v>
      </c>
      <c r="C32" s="162" t="s">
        <v>794</v>
      </c>
      <c r="D32" s="163">
        <v>735</v>
      </c>
      <c r="E32" s="164">
        <v>721</v>
      </c>
      <c r="F32" s="164">
        <v>699</v>
      </c>
      <c r="G32" s="164">
        <v>662</v>
      </c>
      <c r="H32" s="165">
        <v>23</v>
      </c>
    </row>
    <row r="33" spans="1:8" ht="14.25">
      <c r="A33" s="160" t="s">
        <v>715</v>
      </c>
      <c r="B33" s="161" t="s">
        <v>792</v>
      </c>
      <c r="C33" s="162" t="s">
        <v>795</v>
      </c>
      <c r="D33" s="163">
        <v>959</v>
      </c>
      <c r="E33" s="164">
        <v>940</v>
      </c>
      <c r="F33" s="164">
        <v>912</v>
      </c>
      <c r="G33" s="164">
        <v>864</v>
      </c>
      <c r="H33" s="165">
        <v>25</v>
      </c>
    </row>
    <row r="34" spans="1:8" ht="14.25">
      <c r="A34" s="160" t="s">
        <v>719</v>
      </c>
      <c r="B34" s="161" t="s">
        <v>792</v>
      </c>
      <c r="C34" s="162" t="s">
        <v>796</v>
      </c>
      <c r="D34" s="163">
        <v>1071</v>
      </c>
      <c r="E34" s="164">
        <v>1050</v>
      </c>
      <c r="F34" s="164">
        <v>1018</v>
      </c>
      <c r="G34" s="164">
        <v>964</v>
      </c>
      <c r="H34" s="165">
        <v>25</v>
      </c>
    </row>
    <row r="35" spans="1:8" ht="14.25">
      <c r="A35" s="160" t="s">
        <v>722</v>
      </c>
      <c r="B35" s="161" t="s">
        <v>792</v>
      </c>
      <c r="C35" s="162" t="s">
        <v>797</v>
      </c>
      <c r="D35" s="163">
        <v>1207</v>
      </c>
      <c r="E35" s="164">
        <v>1183</v>
      </c>
      <c r="F35" s="164">
        <v>1147</v>
      </c>
      <c r="G35" s="164">
        <v>1087</v>
      </c>
      <c r="H35" s="165">
        <v>27</v>
      </c>
    </row>
    <row r="36" spans="1:8" ht="14.25">
      <c r="A36" s="160" t="s">
        <v>725</v>
      </c>
      <c r="B36" s="161" t="s">
        <v>792</v>
      </c>
      <c r="C36" s="162" t="s">
        <v>798</v>
      </c>
      <c r="D36" s="163">
        <v>1415</v>
      </c>
      <c r="E36" s="164">
        <v>1387</v>
      </c>
      <c r="F36" s="164">
        <v>1345</v>
      </c>
      <c r="G36" s="164">
        <v>1274</v>
      </c>
      <c r="H36" s="165">
        <v>32</v>
      </c>
    </row>
    <row r="37" spans="1:8" ht="26.25">
      <c r="A37" s="160" t="s">
        <v>799</v>
      </c>
      <c r="B37" s="161" t="s">
        <v>792</v>
      </c>
      <c r="C37" s="134" t="s">
        <v>800</v>
      </c>
      <c r="D37" s="153">
        <v>1280</v>
      </c>
      <c r="E37" s="164">
        <v>1255</v>
      </c>
      <c r="F37" s="164">
        <v>1216</v>
      </c>
      <c r="G37" s="164">
        <v>1152</v>
      </c>
      <c r="H37" s="33"/>
    </row>
    <row r="38" spans="1:8" ht="14.25">
      <c r="A38" s="160" t="s">
        <v>732</v>
      </c>
      <c r="B38" s="161" t="s">
        <v>792</v>
      </c>
      <c r="C38" s="162" t="s">
        <v>796</v>
      </c>
      <c r="D38" s="163">
        <v>1000</v>
      </c>
      <c r="E38" s="164">
        <v>980</v>
      </c>
      <c r="F38" s="164">
        <v>950</v>
      </c>
      <c r="G38" s="164">
        <v>900</v>
      </c>
      <c r="H38" s="165">
        <v>21</v>
      </c>
    </row>
    <row r="39" spans="1:8" ht="14.25">
      <c r="A39" s="160" t="s">
        <v>734</v>
      </c>
      <c r="B39" s="161" t="s">
        <v>792</v>
      </c>
      <c r="C39" s="162" t="s">
        <v>797</v>
      </c>
      <c r="D39" s="163">
        <v>1100</v>
      </c>
      <c r="E39" s="164">
        <v>1078</v>
      </c>
      <c r="F39" s="164">
        <v>1045</v>
      </c>
      <c r="G39" s="164">
        <v>990</v>
      </c>
      <c r="H39" s="165">
        <v>22</v>
      </c>
    </row>
    <row r="40" spans="1:8" ht="14.25">
      <c r="A40" s="160" t="s">
        <v>736</v>
      </c>
      <c r="B40" s="161" t="s">
        <v>792</v>
      </c>
      <c r="C40" s="162" t="s">
        <v>798</v>
      </c>
      <c r="D40" s="163">
        <v>1300</v>
      </c>
      <c r="E40" s="164">
        <v>1274</v>
      </c>
      <c r="F40" s="164">
        <v>1235</v>
      </c>
      <c r="G40" s="164">
        <v>1170</v>
      </c>
      <c r="H40" s="165">
        <v>26</v>
      </c>
    </row>
    <row r="41" spans="1:8" ht="26.25">
      <c r="A41" s="160" t="s">
        <v>801</v>
      </c>
      <c r="B41" s="161" t="s">
        <v>792</v>
      </c>
      <c r="C41" s="162" t="s">
        <v>795</v>
      </c>
      <c r="D41" s="163">
        <v>1209</v>
      </c>
      <c r="E41" s="164">
        <v>1185</v>
      </c>
      <c r="F41" s="164">
        <v>1149</v>
      </c>
      <c r="G41" s="164">
        <v>1089</v>
      </c>
      <c r="H41" s="165">
        <v>23.3</v>
      </c>
    </row>
    <row r="42" spans="1:8" ht="26.25">
      <c r="A42" s="160" t="s">
        <v>802</v>
      </c>
      <c r="B42" s="161" t="s">
        <v>792</v>
      </c>
      <c r="C42" s="162" t="s">
        <v>797</v>
      </c>
      <c r="D42" s="163">
        <v>2180</v>
      </c>
      <c r="E42" s="164">
        <v>2137</v>
      </c>
      <c r="F42" s="164">
        <v>2071</v>
      </c>
      <c r="G42" s="164">
        <v>1962</v>
      </c>
      <c r="H42" s="165">
        <v>24</v>
      </c>
    </row>
    <row r="43" spans="1:8" ht="26.25">
      <c r="A43" s="160" t="s">
        <v>803</v>
      </c>
      <c r="B43" s="161" t="s">
        <v>792</v>
      </c>
      <c r="C43" s="162" t="s">
        <v>798</v>
      </c>
      <c r="D43" s="163">
        <v>2350</v>
      </c>
      <c r="E43" s="164">
        <v>2303</v>
      </c>
      <c r="F43" s="164">
        <v>2233</v>
      </c>
      <c r="G43" s="164">
        <v>2115</v>
      </c>
      <c r="H43" s="165">
        <v>26.2</v>
      </c>
    </row>
    <row r="44" spans="1:8" ht="26.25">
      <c r="A44" s="160" t="s">
        <v>804</v>
      </c>
      <c r="B44" s="161" t="s">
        <v>792</v>
      </c>
      <c r="C44" s="162" t="s">
        <v>795</v>
      </c>
      <c r="D44" s="163">
        <v>1590</v>
      </c>
      <c r="E44" s="164">
        <v>1559</v>
      </c>
      <c r="F44" s="164">
        <v>1511</v>
      </c>
      <c r="G44" s="164">
        <v>1431</v>
      </c>
      <c r="H44" s="165">
        <v>29</v>
      </c>
    </row>
    <row r="45" spans="1:8" ht="26.25">
      <c r="A45" s="160" t="s">
        <v>805</v>
      </c>
      <c r="B45" s="161" t="s">
        <v>792</v>
      </c>
      <c r="C45" s="162" t="s">
        <v>806</v>
      </c>
      <c r="D45" s="163">
        <v>680</v>
      </c>
      <c r="E45" s="164">
        <v>667</v>
      </c>
      <c r="F45" s="164">
        <v>646</v>
      </c>
      <c r="G45" s="164">
        <v>612</v>
      </c>
      <c r="H45" s="165">
        <v>15.8</v>
      </c>
    </row>
    <row r="46" spans="1:8" ht="14.25">
      <c r="A46" s="160" t="s">
        <v>807</v>
      </c>
      <c r="B46" s="161" t="s">
        <v>792</v>
      </c>
      <c r="C46" s="162" t="s">
        <v>797</v>
      </c>
      <c r="D46" s="163">
        <v>859</v>
      </c>
      <c r="E46" s="164">
        <v>842</v>
      </c>
      <c r="F46" s="164">
        <v>817</v>
      </c>
      <c r="G46" s="164">
        <v>774</v>
      </c>
      <c r="H46" s="165">
        <v>19.7</v>
      </c>
    </row>
    <row r="47" spans="1:8" ht="25.5" customHeight="1">
      <c r="A47" s="180" t="s">
        <v>808</v>
      </c>
      <c r="B47" s="181"/>
      <c r="C47" s="182"/>
      <c r="D47" s="183"/>
      <c r="E47" s="183"/>
      <c r="F47" s="183"/>
      <c r="G47" s="183"/>
      <c r="H47" s="184"/>
    </row>
    <row r="48" spans="1:8" ht="62.25">
      <c r="A48" s="160" t="s">
        <v>809</v>
      </c>
      <c r="B48" s="161" t="s">
        <v>810</v>
      </c>
      <c r="C48" s="162" t="s">
        <v>747</v>
      </c>
      <c r="D48" s="135">
        <v>303</v>
      </c>
      <c r="E48" s="34">
        <f aca="true" t="shared" si="0" ref="E48:E49">D48-D48*0.02</f>
        <v>296.94</v>
      </c>
      <c r="F48" s="34">
        <f>D48-D48*0.05</f>
        <v>287.85</v>
      </c>
      <c r="G48" s="34">
        <f>D48-D48*0.1</f>
        <v>272.7</v>
      </c>
      <c r="H48" s="165">
        <v>6</v>
      </c>
    </row>
    <row r="49" spans="1:8" ht="62.25">
      <c r="A49" s="160" t="s">
        <v>811</v>
      </c>
      <c r="B49" s="161" t="s">
        <v>810</v>
      </c>
      <c r="C49" s="162" t="s">
        <v>753</v>
      </c>
      <c r="D49" s="135">
        <v>351</v>
      </c>
      <c r="E49" s="34">
        <f t="shared" si="0"/>
        <v>343.98</v>
      </c>
      <c r="F49" s="34">
        <v>334</v>
      </c>
      <c r="G49" s="34">
        <v>316</v>
      </c>
      <c r="H49" s="165">
        <v>7</v>
      </c>
    </row>
    <row r="50" spans="1:8" ht="62.25">
      <c r="A50" s="160" t="s">
        <v>812</v>
      </c>
      <c r="B50" s="161" t="s">
        <v>810</v>
      </c>
      <c r="C50" s="162" t="s">
        <v>749</v>
      </c>
      <c r="D50" s="135">
        <v>431</v>
      </c>
      <c r="E50" s="34">
        <v>423</v>
      </c>
      <c r="F50" s="34">
        <v>410</v>
      </c>
      <c r="G50" s="34">
        <v>388</v>
      </c>
      <c r="H50" s="165">
        <v>9</v>
      </c>
    </row>
    <row r="51" spans="1:8" ht="62.25">
      <c r="A51" s="160" t="s">
        <v>813</v>
      </c>
      <c r="B51" s="161" t="s">
        <v>810</v>
      </c>
      <c r="C51" s="162" t="s">
        <v>755</v>
      </c>
      <c r="D51" s="135">
        <v>509</v>
      </c>
      <c r="E51" s="34">
        <f>D51-D51*0.02</f>
        <v>498.82</v>
      </c>
      <c r="F51" s="34">
        <f aca="true" t="shared" si="1" ref="F51:F52">D51-D51*0.05</f>
        <v>483.55</v>
      </c>
      <c r="G51" s="34">
        <v>459</v>
      </c>
      <c r="H51" s="165">
        <v>11</v>
      </c>
    </row>
    <row r="52" spans="1:8" ht="62.25">
      <c r="A52" s="160" t="s">
        <v>814</v>
      </c>
      <c r="B52" s="161" t="s">
        <v>810</v>
      </c>
      <c r="C52" s="162" t="s">
        <v>757</v>
      </c>
      <c r="D52" s="135">
        <v>642</v>
      </c>
      <c r="E52" s="34">
        <v>630</v>
      </c>
      <c r="F52" s="34">
        <f t="shared" si="1"/>
        <v>609.9</v>
      </c>
      <c r="G52" s="34">
        <f>D52-D52*0.1</f>
        <v>577.8</v>
      </c>
      <c r="H52" s="165">
        <v>15</v>
      </c>
    </row>
    <row r="53" spans="1:8" ht="62.25">
      <c r="A53" s="160" t="s">
        <v>815</v>
      </c>
      <c r="B53" s="161" t="s">
        <v>810</v>
      </c>
      <c r="C53" s="162" t="s">
        <v>816</v>
      </c>
      <c r="D53" s="163">
        <v>1852</v>
      </c>
      <c r="E53" s="164">
        <v>1815</v>
      </c>
      <c r="F53" s="164">
        <v>1760</v>
      </c>
      <c r="G53" s="164">
        <v>1667</v>
      </c>
      <c r="H53" s="165">
        <v>12</v>
      </c>
    </row>
    <row r="54" ht="14.25"/>
    <row r="55" ht="14.25">
      <c r="F55" s="50"/>
    </row>
    <row r="60" ht="14.25"/>
    <row r="61" ht="14.25"/>
    <row r="62" ht="14.25"/>
    <row r="65" ht="14.25"/>
    <row r="68" ht="14.25"/>
    <row r="69" ht="14.25"/>
    <row r="71" ht="14.25"/>
    <row r="72" ht="14.25"/>
    <row r="73" ht="14.25"/>
    <row r="77" ht="14.25"/>
    <row r="114" ht="14.25"/>
    <row r="129" ht="14.25"/>
    <row r="173" ht="14.25"/>
    <row r="175" ht="14.25"/>
    <row r="178" ht="14.25"/>
  </sheetData>
  <sheetProtection selectLockedCells="1" selectUnlockedCells="1"/>
  <mergeCells count="3">
    <mergeCell ref="A11:A12"/>
    <mergeCell ref="B11:B12"/>
    <mergeCell ref="C11:C12"/>
  </mergeCells>
  <hyperlinks>
    <hyperlink ref="F7" r:id="rId1" display="                www.1may-mebel.ru"/>
  </hyperlinks>
  <printOptions/>
  <pageMargins left="0.22013888888888888" right="0.17291666666666666" top="0.3833333333333333" bottom="0.3833333333333333" header="0.11805555555555555" footer="0.1180555555555555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J36"/>
  <sheetViews>
    <sheetView tabSelected="1" workbookViewId="0" topLeftCell="A1">
      <selection activeCell="K30" sqref="K30"/>
    </sheetView>
  </sheetViews>
  <sheetFormatPr defaultColWidth="12.57421875" defaultRowHeight="12.75"/>
  <cols>
    <col min="1" max="1" width="1.421875" style="0" customWidth="1"/>
    <col min="2" max="2" width="25.57421875" style="0" customWidth="1"/>
    <col min="3" max="3" width="19.00390625" style="0" customWidth="1"/>
    <col min="4" max="4" width="15.140625" style="0" customWidth="1"/>
    <col min="5" max="5" width="6.8515625" style="0" customWidth="1"/>
    <col min="6" max="6" width="7.8515625" style="0" customWidth="1"/>
    <col min="7" max="7" width="7.57421875" style="0" customWidth="1"/>
    <col min="8" max="8" width="8.8515625" style="0" customWidth="1"/>
    <col min="9" max="9" width="8.00390625" style="0" customWidth="1"/>
    <col min="10" max="16384" width="11.57421875" style="0" customWidth="1"/>
  </cols>
  <sheetData>
    <row r="1" spans="2:9" ht="14.25">
      <c r="B1" s="185"/>
      <c r="C1" s="186" t="s">
        <v>632</v>
      </c>
      <c r="D1" s="187"/>
      <c r="E1" s="2"/>
      <c r="G1" s="4"/>
      <c r="H1" s="7" t="s">
        <v>817</v>
      </c>
      <c r="I1" s="3"/>
    </row>
    <row r="2" spans="2:10" ht="12.75">
      <c r="B2" s="185"/>
      <c r="C2" s="188" t="s">
        <v>633</v>
      </c>
      <c r="D2" s="187"/>
      <c r="E2" s="2"/>
      <c r="H2" s="8" t="s">
        <v>818</v>
      </c>
      <c r="J2" s="3"/>
    </row>
    <row r="3" spans="2:10" ht="14.25">
      <c r="B3" s="185"/>
      <c r="C3" s="188" t="s">
        <v>634</v>
      </c>
      <c r="D3" s="187"/>
      <c r="E3" s="2"/>
      <c r="F3" s="4"/>
      <c r="G3" s="4"/>
      <c r="H3" s="188" t="s">
        <v>819</v>
      </c>
      <c r="I3" s="4"/>
      <c r="J3" s="3"/>
    </row>
    <row r="4" spans="2:10" ht="14.25">
      <c r="B4" s="185"/>
      <c r="C4" s="188" t="s">
        <v>635</v>
      </c>
      <c r="D4" s="189"/>
      <c r="E4" s="2"/>
      <c r="F4" s="4"/>
      <c r="G4" s="4"/>
      <c r="H4" s="8" t="s">
        <v>820</v>
      </c>
      <c r="I4" s="4"/>
      <c r="J4" s="3"/>
    </row>
    <row r="5" spans="2:10" ht="12.75">
      <c r="B5" s="185"/>
      <c r="C5" s="186" t="s">
        <v>636</v>
      </c>
      <c r="D5" s="189"/>
      <c r="E5" s="2"/>
      <c r="F5" s="4"/>
      <c r="G5" s="4"/>
      <c r="H5" s="8" t="s">
        <v>821</v>
      </c>
      <c r="I5" s="4"/>
      <c r="J5" s="3"/>
    </row>
    <row r="6" spans="2:10" ht="12.75">
      <c r="B6" s="185"/>
      <c r="C6" s="186" t="s">
        <v>456</v>
      </c>
      <c r="D6" s="189"/>
      <c r="E6" s="2"/>
      <c r="F6" s="4"/>
      <c r="G6" s="4"/>
      <c r="H6" s="8" t="s">
        <v>822</v>
      </c>
      <c r="I6" s="4"/>
      <c r="J6" s="3"/>
    </row>
    <row r="7" spans="2:9" ht="26.25" customHeight="1">
      <c r="B7" s="190" t="s">
        <v>13</v>
      </c>
      <c r="C7" s="191" t="s">
        <v>14</v>
      </c>
      <c r="D7" s="192" t="s">
        <v>15</v>
      </c>
      <c r="E7" s="193" t="s">
        <v>16</v>
      </c>
      <c r="F7" s="194" t="s">
        <v>17</v>
      </c>
      <c r="G7" s="194" t="s">
        <v>18</v>
      </c>
      <c r="H7" s="194" t="s">
        <v>19</v>
      </c>
      <c r="I7" s="194" t="s">
        <v>20</v>
      </c>
    </row>
    <row r="8" spans="2:9" ht="12.75">
      <c r="B8" s="190"/>
      <c r="C8" s="191"/>
      <c r="D8" s="192"/>
      <c r="E8" s="195" t="s">
        <v>21</v>
      </c>
      <c r="F8" s="196">
        <v>0.02</v>
      </c>
      <c r="G8" s="196">
        <v>0.05</v>
      </c>
      <c r="H8" s="196">
        <v>0.1</v>
      </c>
      <c r="I8" s="196" t="s">
        <v>22</v>
      </c>
    </row>
    <row r="9" spans="2:9" ht="15" customHeight="1">
      <c r="B9" s="197" t="s">
        <v>823</v>
      </c>
      <c r="C9" s="198"/>
      <c r="D9" s="199"/>
      <c r="E9" s="199"/>
      <c r="F9" s="199">
        <f aca="true" t="shared" si="0" ref="F9:F10">E9-E9*0.02</f>
        <v>0</v>
      </c>
      <c r="G9" s="199">
        <f aca="true" t="shared" si="1" ref="G9:G11">E9-E9*0.05</f>
        <v>0</v>
      </c>
      <c r="H9" s="199">
        <f aca="true" t="shared" si="2" ref="H9:H10">E9-E9*0.1</f>
        <v>0</v>
      </c>
      <c r="I9" s="67"/>
    </row>
    <row r="10" spans="2:9" ht="14.25" hidden="1">
      <c r="B10" s="149" t="s">
        <v>824</v>
      </c>
      <c r="C10" s="150" t="s">
        <v>428</v>
      </c>
      <c r="D10" s="151" t="s">
        <v>825</v>
      </c>
      <c r="E10" s="33">
        <v>6825</v>
      </c>
      <c r="F10" s="121">
        <f t="shared" si="0"/>
        <v>6688.5</v>
      </c>
      <c r="G10" s="121">
        <f t="shared" si="1"/>
        <v>6483.75</v>
      </c>
      <c r="H10" s="121">
        <f t="shared" si="2"/>
        <v>6142.5</v>
      </c>
      <c r="I10" s="36">
        <v>168</v>
      </c>
    </row>
    <row r="11" spans="2:9" ht="12.75" hidden="1">
      <c r="B11" s="149" t="s">
        <v>826</v>
      </c>
      <c r="C11" s="150" t="s">
        <v>428</v>
      </c>
      <c r="D11" s="151" t="s">
        <v>827</v>
      </c>
      <c r="E11" s="33">
        <v>2048</v>
      </c>
      <c r="F11" s="121">
        <v>2008</v>
      </c>
      <c r="G11" s="121">
        <f t="shared" si="1"/>
        <v>1945.6</v>
      </c>
      <c r="H11" s="121">
        <v>1844</v>
      </c>
      <c r="I11" s="36">
        <v>65</v>
      </c>
    </row>
    <row r="12" spans="2:9" ht="14.25">
      <c r="B12" s="149" t="s">
        <v>828</v>
      </c>
      <c r="C12" s="150" t="s">
        <v>428</v>
      </c>
      <c r="D12" s="151" t="s">
        <v>829</v>
      </c>
      <c r="E12" s="33">
        <v>7508</v>
      </c>
      <c r="F12" s="121">
        <v>7358</v>
      </c>
      <c r="G12" s="121">
        <v>7133</v>
      </c>
      <c r="H12" s="121">
        <v>6758</v>
      </c>
      <c r="I12" s="36">
        <v>168</v>
      </c>
    </row>
    <row r="13" spans="2:9" ht="17.25" customHeight="1">
      <c r="B13" s="149" t="s">
        <v>830</v>
      </c>
      <c r="C13" s="150" t="s">
        <v>428</v>
      </c>
      <c r="D13" s="151" t="s">
        <v>831</v>
      </c>
      <c r="E13" s="33">
        <v>983</v>
      </c>
      <c r="F13" s="121">
        <v>964</v>
      </c>
      <c r="G13" s="121">
        <v>934</v>
      </c>
      <c r="H13" s="121">
        <f>E13-E13*0.1</f>
        <v>884.7</v>
      </c>
      <c r="I13" s="36">
        <v>18.3</v>
      </c>
    </row>
    <row r="14" spans="2:9" ht="14.25">
      <c r="B14" s="149" t="s">
        <v>832</v>
      </c>
      <c r="C14" s="150" t="s">
        <v>772</v>
      </c>
      <c r="D14" s="151" t="s">
        <v>833</v>
      </c>
      <c r="E14" s="33">
        <v>1216</v>
      </c>
      <c r="F14" s="121">
        <v>1192</v>
      </c>
      <c r="G14" s="121">
        <v>1156</v>
      </c>
      <c r="H14" s="121">
        <v>1095</v>
      </c>
      <c r="I14" s="36">
        <v>15.5</v>
      </c>
    </row>
    <row r="15" spans="2:9" ht="19.5" customHeight="1">
      <c r="B15" s="149" t="s">
        <v>834</v>
      </c>
      <c r="C15" s="150" t="s">
        <v>792</v>
      </c>
      <c r="D15" s="151" t="s">
        <v>835</v>
      </c>
      <c r="E15" s="33">
        <v>3130</v>
      </c>
      <c r="F15" s="121">
        <v>3068</v>
      </c>
      <c r="G15" s="121">
        <v>2974</v>
      </c>
      <c r="H15" s="121">
        <v>2817</v>
      </c>
      <c r="I15" s="36">
        <v>69.3</v>
      </c>
    </row>
    <row r="16" spans="2:9" ht="18.75" customHeight="1">
      <c r="B16" s="149" t="s">
        <v>836</v>
      </c>
      <c r="C16" s="150" t="s">
        <v>792</v>
      </c>
      <c r="D16" s="151" t="s">
        <v>837</v>
      </c>
      <c r="E16" s="33">
        <v>3548</v>
      </c>
      <c r="F16" s="121">
        <v>3478</v>
      </c>
      <c r="G16" s="121">
        <v>3371</v>
      </c>
      <c r="H16" s="121">
        <v>3194</v>
      </c>
      <c r="I16" s="36">
        <v>81.6</v>
      </c>
    </row>
    <row r="17" spans="2:9" ht="14.25">
      <c r="B17" s="149" t="s">
        <v>838</v>
      </c>
      <c r="C17" s="150" t="s">
        <v>792</v>
      </c>
      <c r="D17" s="151" t="s">
        <v>839</v>
      </c>
      <c r="E17" s="33">
        <v>3966</v>
      </c>
      <c r="F17" s="121">
        <f>E17-E17*0.02</f>
        <v>3886.68</v>
      </c>
      <c r="G17" s="121">
        <f>E17-E17*0.05</f>
        <v>3767.7</v>
      </c>
      <c r="H17" s="121">
        <v>3570</v>
      </c>
      <c r="I17" s="36">
        <v>94.5</v>
      </c>
    </row>
    <row r="18" spans="2:9" ht="14.25">
      <c r="B18" s="149" t="s">
        <v>826</v>
      </c>
      <c r="C18" s="150" t="s">
        <v>428</v>
      </c>
      <c r="D18" s="151" t="s">
        <v>840</v>
      </c>
      <c r="E18" s="33">
        <v>2253</v>
      </c>
      <c r="F18" s="121">
        <v>2208</v>
      </c>
      <c r="G18" s="121">
        <v>2141</v>
      </c>
      <c r="H18" s="121">
        <v>2028</v>
      </c>
      <c r="I18" s="36">
        <v>65</v>
      </c>
    </row>
    <row r="19" spans="2:9" ht="14.25">
      <c r="B19" s="149" t="s">
        <v>841</v>
      </c>
      <c r="C19" s="150" t="s">
        <v>772</v>
      </c>
      <c r="D19" s="151" t="s">
        <v>842</v>
      </c>
      <c r="E19" s="33">
        <v>809</v>
      </c>
      <c r="F19" s="121">
        <v>793</v>
      </c>
      <c r="G19" s="121">
        <v>769</v>
      </c>
      <c r="H19" s="121">
        <v>729</v>
      </c>
      <c r="I19" s="36">
        <v>14.7</v>
      </c>
    </row>
    <row r="20" spans="2:9" ht="16.5" customHeight="1">
      <c r="B20" s="149" t="s">
        <v>843</v>
      </c>
      <c r="C20" s="150" t="s">
        <v>792</v>
      </c>
      <c r="D20" s="151" t="s">
        <v>844</v>
      </c>
      <c r="E20" s="33">
        <v>1870</v>
      </c>
      <c r="F20" s="121">
        <f>E20-E20*0.02</f>
        <v>1832.6</v>
      </c>
      <c r="G20" s="121">
        <f aca="true" t="shared" si="3" ref="G20:G21">E20-E20*0.05</f>
        <v>1776.5</v>
      </c>
      <c r="H20" s="121">
        <f>E20-E20*0.1</f>
        <v>1683</v>
      </c>
      <c r="I20" s="36">
        <v>41</v>
      </c>
    </row>
    <row r="21" spans="2:9" ht="14.25">
      <c r="B21" s="149" t="s">
        <v>845</v>
      </c>
      <c r="C21" s="150" t="s">
        <v>428</v>
      </c>
      <c r="D21" s="151" t="s">
        <v>846</v>
      </c>
      <c r="E21" s="33">
        <v>2728</v>
      </c>
      <c r="F21" s="121">
        <v>2674</v>
      </c>
      <c r="G21" s="121">
        <f t="shared" si="3"/>
        <v>2591.6</v>
      </c>
      <c r="H21" s="121">
        <v>2456</v>
      </c>
      <c r="I21" s="36">
        <v>54.7</v>
      </c>
    </row>
    <row r="22" spans="2:9" ht="14.25">
      <c r="B22" s="149" t="s">
        <v>847</v>
      </c>
      <c r="C22" s="150" t="s">
        <v>792</v>
      </c>
      <c r="D22" s="151" t="s">
        <v>848</v>
      </c>
      <c r="E22" s="33">
        <v>3894</v>
      </c>
      <c r="F22" s="121">
        <v>3817</v>
      </c>
      <c r="G22" s="121">
        <v>3700</v>
      </c>
      <c r="H22" s="121">
        <f>E22-E22*0.1</f>
        <v>3504.6</v>
      </c>
      <c r="I22" s="121">
        <v>97.2</v>
      </c>
    </row>
    <row r="23" spans="2:9" ht="14.25">
      <c r="B23" s="149" t="s">
        <v>849</v>
      </c>
      <c r="C23" s="150" t="s">
        <v>772</v>
      </c>
      <c r="D23" s="151"/>
      <c r="E23" s="33">
        <v>946</v>
      </c>
      <c r="F23" s="121">
        <v>928</v>
      </c>
      <c r="G23" s="121">
        <f aca="true" t="shared" si="4" ref="G23:G26">E23-E23*0.05</f>
        <v>898.7</v>
      </c>
      <c r="H23" s="121">
        <v>852</v>
      </c>
      <c r="I23" s="121">
        <v>14.2</v>
      </c>
    </row>
    <row r="24" spans="2:9" ht="18.75" customHeight="1">
      <c r="B24" s="149" t="s">
        <v>850</v>
      </c>
      <c r="C24" s="150"/>
      <c r="D24" s="151"/>
      <c r="E24" s="33">
        <v>2002</v>
      </c>
      <c r="F24" s="121">
        <f aca="true" t="shared" si="5" ref="F24:F26">E24-E24*0.02</f>
        <v>1961.96</v>
      </c>
      <c r="G24" s="121">
        <f t="shared" si="4"/>
        <v>1901.9</v>
      </c>
      <c r="H24" s="121">
        <f aca="true" t="shared" si="6" ref="H24:H25">E24-E24*0.1</f>
        <v>1801.8</v>
      </c>
      <c r="I24" s="121">
        <v>17.2</v>
      </c>
    </row>
    <row r="25" spans="2:9" ht="14.25">
      <c r="B25" s="149" t="s">
        <v>851</v>
      </c>
      <c r="C25" s="150" t="s">
        <v>772</v>
      </c>
      <c r="D25" s="151"/>
      <c r="E25" s="33">
        <v>363</v>
      </c>
      <c r="F25" s="121">
        <f t="shared" si="5"/>
        <v>355.74</v>
      </c>
      <c r="G25" s="121">
        <f t="shared" si="4"/>
        <v>344.85</v>
      </c>
      <c r="H25" s="121">
        <f t="shared" si="6"/>
        <v>326.7</v>
      </c>
      <c r="I25" s="121">
        <v>8.3</v>
      </c>
    </row>
    <row r="26" spans="2:9" ht="14.25">
      <c r="B26" s="149" t="s">
        <v>852</v>
      </c>
      <c r="C26" s="150" t="s">
        <v>853</v>
      </c>
      <c r="D26" s="151" t="s">
        <v>854</v>
      </c>
      <c r="E26" s="33">
        <v>3867</v>
      </c>
      <c r="F26" s="121">
        <f t="shared" si="5"/>
        <v>3789.66</v>
      </c>
      <c r="G26" s="121">
        <f t="shared" si="4"/>
        <v>3673.65</v>
      </c>
      <c r="H26" s="121">
        <v>3481</v>
      </c>
      <c r="I26" s="121">
        <v>98</v>
      </c>
    </row>
    <row r="27" spans="2:9" ht="17.25" customHeight="1">
      <c r="B27" s="37" t="s">
        <v>855</v>
      </c>
      <c r="C27" s="37"/>
      <c r="D27" s="37"/>
      <c r="E27" s="37"/>
      <c r="F27" s="37"/>
      <c r="G27" s="37"/>
      <c r="H27" s="37"/>
      <c r="I27" s="37"/>
    </row>
    <row r="28" spans="2:9" ht="24.75">
      <c r="B28" s="30" t="s">
        <v>856</v>
      </c>
      <c r="C28" s="31" t="s">
        <v>857</v>
      </c>
      <c r="D28" s="32" t="s">
        <v>858</v>
      </c>
      <c r="E28" s="34">
        <v>1460</v>
      </c>
      <c r="F28" s="121">
        <v>1460</v>
      </c>
      <c r="G28" s="121">
        <v>1460</v>
      </c>
      <c r="H28" s="121">
        <v>1460</v>
      </c>
      <c r="I28" s="33">
        <v>42.7</v>
      </c>
    </row>
    <row r="29" spans="2:9" ht="24.75">
      <c r="B29" s="30" t="s">
        <v>859</v>
      </c>
      <c r="C29" s="31" t="s">
        <v>857</v>
      </c>
      <c r="D29" s="32" t="s">
        <v>858</v>
      </c>
      <c r="E29" s="34">
        <v>1580</v>
      </c>
      <c r="F29" s="121">
        <v>1580</v>
      </c>
      <c r="G29" s="121">
        <v>1580</v>
      </c>
      <c r="H29" s="121">
        <v>1580</v>
      </c>
      <c r="I29" s="33">
        <v>47.9</v>
      </c>
    </row>
    <row r="30" spans="2:9" ht="24.75">
      <c r="B30" s="30" t="s">
        <v>860</v>
      </c>
      <c r="C30" s="31" t="s">
        <v>857</v>
      </c>
      <c r="D30" s="32" t="s">
        <v>858</v>
      </c>
      <c r="E30" s="34">
        <v>1930</v>
      </c>
      <c r="F30" s="121">
        <v>1930</v>
      </c>
      <c r="G30" s="121">
        <v>1930</v>
      </c>
      <c r="H30" s="121">
        <v>1930</v>
      </c>
      <c r="I30" s="33">
        <v>69</v>
      </c>
    </row>
    <row r="31" spans="2:9" ht="24.75">
      <c r="B31" s="30" t="s">
        <v>861</v>
      </c>
      <c r="C31" s="31" t="s">
        <v>857</v>
      </c>
      <c r="D31" s="32" t="s">
        <v>858</v>
      </c>
      <c r="E31" s="34">
        <v>2106</v>
      </c>
      <c r="F31" s="121">
        <v>2106</v>
      </c>
      <c r="G31" s="121">
        <v>2106</v>
      </c>
      <c r="H31" s="121">
        <v>2106</v>
      </c>
      <c r="I31" s="33">
        <v>77.4</v>
      </c>
    </row>
    <row r="32" spans="2:9" ht="23.25" customHeight="1">
      <c r="B32" s="30" t="s">
        <v>862</v>
      </c>
      <c r="C32" s="31" t="s">
        <v>857</v>
      </c>
      <c r="D32" s="32" t="s">
        <v>858</v>
      </c>
      <c r="E32" s="34">
        <v>2220</v>
      </c>
      <c r="F32" s="121">
        <v>2220</v>
      </c>
      <c r="G32" s="121">
        <v>2220</v>
      </c>
      <c r="H32" s="121">
        <v>2220</v>
      </c>
      <c r="I32" s="33">
        <v>84.8</v>
      </c>
    </row>
    <row r="33" spans="2:9" ht="23.25" customHeight="1">
      <c r="B33" s="30" t="s">
        <v>863</v>
      </c>
      <c r="C33" s="31" t="s">
        <v>857</v>
      </c>
      <c r="D33" s="32"/>
      <c r="E33" s="34">
        <v>600</v>
      </c>
      <c r="F33" s="121">
        <v>600</v>
      </c>
      <c r="G33" s="121">
        <v>600</v>
      </c>
      <c r="H33" s="121">
        <v>600</v>
      </c>
      <c r="I33" s="33">
        <v>10.7</v>
      </c>
    </row>
    <row r="34" spans="2:9" ht="23.25" customHeight="1">
      <c r="B34" s="30" t="s">
        <v>830</v>
      </c>
      <c r="C34" s="31" t="s">
        <v>857</v>
      </c>
      <c r="D34" s="32" t="s">
        <v>864</v>
      </c>
      <c r="E34" s="34">
        <v>660</v>
      </c>
      <c r="F34" s="121">
        <v>660</v>
      </c>
      <c r="G34" s="121">
        <v>660</v>
      </c>
      <c r="H34" s="121">
        <v>660</v>
      </c>
      <c r="I34" s="33">
        <v>28</v>
      </c>
    </row>
    <row r="35" spans="2:9" ht="14.25">
      <c r="B35" s="142" t="s">
        <v>247</v>
      </c>
      <c r="C35" s="77"/>
      <c r="D35" s="79" t="s">
        <v>768</v>
      </c>
      <c r="E35" s="77"/>
      <c r="F35" s="80"/>
      <c r="G35" s="81"/>
      <c r="H35" s="82"/>
      <c r="I35" s="82"/>
    </row>
    <row r="36" spans="2:9" ht="14.25">
      <c r="B36" s="142" t="s">
        <v>249</v>
      </c>
      <c r="C36" s="77"/>
      <c r="D36" s="77" t="s">
        <v>769</v>
      </c>
      <c r="E36" s="77"/>
      <c r="F36" s="80"/>
      <c r="G36" s="83"/>
      <c r="H36" s="3"/>
      <c r="I36" s="3"/>
    </row>
    <row r="37" ht="14.25"/>
    <row r="38" ht="14.25"/>
    <row r="39" ht="14.25"/>
    <row r="42" ht="14.25"/>
    <row r="46" ht="14.25"/>
    <row r="50" ht="14.25"/>
    <row r="66" ht="14.25"/>
    <row r="78" ht="14.25"/>
    <row r="132" ht="14.25"/>
    <row r="144" ht="14.25"/>
    <row r="147" ht="14.25"/>
    <row r="148" ht="14.25"/>
    <row r="149" ht="14.25"/>
    <row r="150" ht="14.25"/>
    <row r="151" ht="14.25"/>
    <row r="152" ht="14.25"/>
    <row r="160" ht="14.25"/>
  </sheetData>
  <sheetProtection selectLockedCells="1" selectUnlockedCells="1"/>
  <mergeCells count="5">
    <mergeCell ref="B7:B8"/>
    <mergeCell ref="C7:C8"/>
    <mergeCell ref="D7:D8"/>
    <mergeCell ref="E9:H9"/>
    <mergeCell ref="B27:I27"/>
  </mergeCells>
  <printOptions/>
  <pageMargins left="0.18055555555555555" right="0.18194444444444444" top="0.06597222222222222" bottom="0.088888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Буряк</cp:lastModifiedBy>
  <cp:lastPrinted>2016-04-06T09:02:54Z</cp:lastPrinted>
  <dcterms:created xsi:type="dcterms:W3CDTF">2010-09-04T08:27:46Z</dcterms:created>
  <dcterms:modified xsi:type="dcterms:W3CDTF">2016-06-02T11:05:06Z</dcterms:modified>
  <cp:category/>
  <cp:version/>
  <cp:contentType/>
  <cp:contentStatus/>
  <cp:revision>213</cp:revision>
</cp:coreProperties>
</file>