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73" i="1" l="1"/>
  <c r="J166" i="1"/>
  <c r="J132" i="1"/>
  <c r="J128" i="1"/>
  <c r="J127" i="1"/>
  <c r="J123" i="1"/>
  <c r="J104" i="1"/>
  <c r="J71" i="1"/>
  <c r="J87" i="1"/>
  <c r="J65" i="1"/>
  <c r="J64" i="1"/>
  <c r="J60" i="1"/>
  <c r="J42" i="1"/>
  <c r="J25" i="1"/>
  <c r="J23" i="1"/>
  <c r="F9" i="1"/>
  <c r="G9" i="1"/>
  <c r="F10" i="1"/>
  <c r="G10" i="1" s="1"/>
  <c r="F8" i="1"/>
  <c r="G8" i="1" s="1"/>
  <c r="F7" i="1"/>
  <c r="G7" i="1" s="1"/>
  <c r="F6" i="1"/>
  <c r="G6" i="1" s="1"/>
  <c r="F5" i="1"/>
  <c r="G5" i="1" s="1"/>
  <c r="F4" i="1"/>
  <c r="G4" i="1" s="1"/>
  <c r="G11" i="1" l="1"/>
</calcChain>
</file>

<file path=xl/sharedStrings.xml><?xml version="1.0" encoding="utf-8"?>
<sst xmlns="http://schemas.openxmlformats.org/spreadsheetml/2006/main" count="331" uniqueCount="175">
  <si>
    <t>ик</t>
  </si>
  <si>
    <t>Название</t>
  </si>
  <si>
    <t>Кол-во</t>
  </si>
  <si>
    <t>Цена</t>
  </si>
  <si>
    <t>Сумма</t>
  </si>
  <si>
    <t>С орг сб 13%</t>
  </si>
  <si>
    <t>лена</t>
  </si>
  <si>
    <t>туманность120</t>
  </si>
  <si>
    <t>ГЛАДИОЛУС АНУК [Собираем целыми упаковками по 10 шт.)</t>
  </si>
  <si>
    <t>ГЛАДИОЛУС ГРЭЙХАУНД [Собираем целыми упаковками по 10 шт.)</t>
  </si>
  <si>
    <t>ГЛАДИОЛУС ОСКАР 14/16 [Собираем целыми упаковками по 8 шт.)</t>
  </si>
  <si>
    <t>ГЛАДИОЛУС КИРОВ [Собираем целыми упаковками по 10 шт.)</t>
  </si>
  <si>
    <t>мих</t>
  </si>
  <si>
    <t>Туя Thuja occidentalis Smaragd C2</t>
  </si>
  <si>
    <t>Можжевельник Juniperus chinensis Blue Alps </t>
  </si>
  <si>
    <t>Можжевельник Juniperus squamata Blue Carpet</t>
  </si>
  <si>
    <t>ПРИСТРОЙ</t>
  </si>
  <si>
    <t>Ель Picea pungens Glauca Super Blue Seedling </t>
  </si>
  <si>
    <t>Кипарисовик Chamaecyparispisifera Filifera Nana</t>
  </si>
  <si>
    <t>сумма</t>
  </si>
  <si>
    <t>на 1566,52</t>
  </si>
  <si>
    <t>пристрой</t>
  </si>
  <si>
    <t> Можжевельник Juniperus media Mint Julep </t>
  </si>
  <si>
    <t>Можжевельник Juniperus horizontalis Golden Carpet</t>
  </si>
  <si>
    <t xml:space="preserve">таблица </t>
  </si>
  <si>
    <t>многолетники и хвойники</t>
  </si>
  <si>
    <t>Ник</t>
  </si>
  <si>
    <t>Прим</t>
  </si>
  <si>
    <t>Раздачи</t>
  </si>
  <si>
    <t>комм</t>
  </si>
  <si>
    <t>Туманность120</t>
  </si>
  <si>
    <t>АСТИЛЬБА МАЙТИ ПЛОНИ [Собираем ряды по 2 шт. Минимальный заказ 1 шт.)</t>
  </si>
  <si>
    <t>АСТИЛЬБА МАЙТИ ЧОКОЛЕЙТ ЧЕРРИ [Собираем ряды по 1 шт. Минимальный заказ 1 шт.)</t>
  </si>
  <si>
    <t>АСТИЛЬБА НЕМО [Собираем ряды по 2 шт. Минимальный заказ 1 шт.)</t>
  </si>
  <si>
    <t>АХИМЕНЕС УАЙТ [Собираем целыми упаковками: 4 ризомы в пластик. баночке с торфом)</t>
  </si>
  <si>
    <t>Барбарис оттавский Суперба</t>
  </si>
  <si>
    <t>Барбарис Тунберга Аурея</t>
  </si>
  <si>
    <t>Барбарис Тунберга Наташа</t>
  </si>
  <si>
    <t>Барбарис Тунберга Пинк Куин</t>
  </si>
  <si>
    <t>ВЕРБЕЙНИК КЛЕТРОИДЕС [Собираем ряды по 3 шт. Минимальный заказ 1 шт.)</t>
  </si>
  <si>
    <t>ВОЛЖАНКА ДИОИКУС [Собираем ряды по 2 шт. Минимальный заказ 1 шт.)</t>
  </si>
  <si>
    <t>ГЕЙХЕРА ДЕЙЛЗ СТРЕЙН [Собираем ряды по 2 шт. Минимальный заказ 1 шт.)</t>
  </si>
  <si>
    <t>ГЕЙХЕРА ЖАДЭ ГЛОСС [Собираем ряды по 1 шт. Минимальный заказ 1 шт.)</t>
  </si>
  <si>
    <t>ГЕЙХЕРА КРАСНАЯ [Собираем ряды по 2 шт. Минимальный заказ 1 шт.)</t>
  </si>
  <si>
    <t>ГЕЙХЕРА КРИМЗОН КУРЛС [Собираем ряды по 1 шт. Минимальный заказ 1 шт.)</t>
  </si>
  <si>
    <t>ГЕЙХЕРА МАРВЕЛОУС МАРБЛ [Собираем ряды по 2 шт. Минимальный заказ 1 шт.)</t>
  </si>
  <si>
    <t>ГЕЙХЕРА ФОРЕВЕ ПУРПЛ [Собираем ряды по 1 шт. Минимальный заказ 1 шт.)</t>
  </si>
  <si>
    <t>ГЕОРГИНА АКИТА [Собираем целыми упаковками по 1 шт.)</t>
  </si>
  <si>
    <t>ГЕОРГИНА АЛЬФРЕД ГРИЛЛЬ [Собираем целыми упаковками по 1 шт.)</t>
  </si>
  <si>
    <t>ГЕОРГИНА ВЕРИТАБЛЬ [Собираем целыми упаковками по 1 шт.)</t>
  </si>
  <si>
    <t>ГЕОРГИНА ВУЛКАН ЙЕЛЛОУ [Собираем целыми упаковками по 1 шт.)</t>
  </si>
  <si>
    <t>ГЕОРГИНА ДЖЕНОВА [Собираем целыми упаковками по 1 шт.)</t>
  </si>
  <si>
    <t>ГЕОРГИНА КЕЛЬВИН ФЛУДЛАЙТ [Собираем целыми упаковками по 1 шт.)</t>
  </si>
  <si>
    <t>ГЕОРГИНА НЕСЦИО [Собираем целыми упаковками по 1 шт.)</t>
  </si>
  <si>
    <t>ГЕОРГИНА РЕД МЕЙДЖОРЕТ [Собираем целыми упаковками по 1 шт.)</t>
  </si>
  <si>
    <t>ГЕОРГИНА СНОУФЛЕЙК [Собираем целыми упаковками по 1 шт.)</t>
  </si>
  <si>
    <t>ГЕОРГИНА ТРЕББИАНО [Собираем целыми упаковками по 1 шт.)</t>
  </si>
  <si>
    <t>ГЕОРГИНА УАЙТ ПЕРФЕКШН [Собираем целыми упаковками по 1 шт.)</t>
  </si>
  <si>
    <t>ГЕОРГИНА ФЕРНКЛИФФ ИЛЛЮЖН [Собираем целыми упаковками по 1 шт.)</t>
  </si>
  <si>
    <t>ГЕОРГИНА ФУРФОГЕЛЬ [Собираем целыми упаковками по 1 шт.)</t>
  </si>
  <si>
    <t>ГЕОРГИНА ХОЛЛИ ХЬЮСТОН [Собираем целыми упаковками по 1 шт.)</t>
  </si>
  <si>
    <t>ГЕОРГИНА ЭЙС САММЕР САНСЕТ [Собираем целыми упаковками по 1 шт.)</t>
  </si>
  <si>
    <t>ГЛАДИОЛУС ВЛАДИМИР [Собираем целыми упаковками по 10 шт.)</t>
  </si>
  <si>
    <t>ГЛАДИОЛУС МУРМАНСК [Собираем целыми упаковками по 10 шт.)</t>
  </si>
  <si>
    <t>ГЛАДИОЛУС ОМСК [Собираем целыми упаковками по 10 шт.)</t>
  </si>
  <si>
    <t>ДЕЛЬФИНИУМ HIGHLANDER БЛЮБЕРРИ ПАЙ [Собираем ряды по 1 шт. Минимальный заказ 1 шт.)</t>
  </si>
  <si>
    <t>ДЕЛЬФИНИУМ ДЕЛФИЗ СЕКРЕТ [Собираем ряды по 1 шт. Минимальный заказ 1 шт.)</t>
  </si>
  <si>
    <t>ДЕЛЬФИНИУМ МЕДЖИК ФОНТЕЙН ПИНК [Собираем ряды по 2 шт. Минимальный заказ 1 шт.)</t>
  </si>
  <si>
    <t>ДЕЛЬФИНИУМ САНГЛИМ [Собираем ряды по 1 шт. Минимальный заказ 1 шт.)</t>
  </si>
  <si>
    <t>Ель Picea abies Acrocona</t>
  </si>
  <si>
    <t>Ель Picea abies Mountain Dew</t>
  </si>
  <si>
    <t>Ель Picea abies Nidiformis</t>
  </si>
  <si>
    <t>Ель Picea glauca Conica</t>
  </si>
  <si>
    <t>Ель Picea glauca Daisy's White</t>
  </si>
  <si>
    <t>Ель Picea pungens Blue Diamond</t>
  </si>
  <si>
    <t>Ель Picea pungens Glauca Majestic Blue</t>
  </si>
  <si>
    <t>Ель Picea pungens Glauca Pendula</t>
  </si>
  <si>
    <t>Ива цельнолистная Хакуро Нишики</t>
  </si>
  <si>
    <t>КАЛЛА САНШАЙН [Собираем ряды по 2 шт. Минимальный заказ 1 шт.)</t>
  </si>
  <si>
    <t>Кедр Cedrus libani Glauca</t>
  </si>
  <si>
    <t>Кипарисовик Chamaecyparis lawsoniana Minima Glauca</t>
  </si>
  <si>
    <t>Кипарисовик Chamaecyparis lawsoniana Pearly Swirls</t>
  </si>
  <si>
    <t>Кипарисовик Chamaecyparis lawsoniana Summer Snow</t>
  </si>
  <si>
    <t>Кипарисовик Chamaecyparis obtusa Chirimen</t>
  </si>
  <si>
    <t>Кипарисовик Chamaecyparis pisifera Boulevard</t>
  </si>
  <si>
    <t>КЛЕМАТИС АСТРА НОВА [Собираем ряды по 2 шт. Минимальный заказ 1 шт.)</t>
  </si>
  <si>
    <t>Клён остролистный Кримсон Сентри</t>
  </si>
  <si>
    <t>ЛИЛЕЙНИК СНЭГГЛ ТУФ [Собираем ряды по 1 шт. Минимальный заказ 1 шт.)</t>
  </si>
  <si>
    <t>ЛИЛИЯ АУР. ГОЛД БЕНД [Собираем ряды по 5 шт. Минимальный заказ 2 шт.)</t>
  </si>
  <si>
    <t>ЛИЛИЯ БАФФЕРАРИ 18/20 [Собираем ряды по 5 шт. Минимальный заказ 1 шт.)</t>
  </si>
  <si>
    <t>ЛИЛИЯ БИГ БРАЗЕР 18/20 [Собираем ряды по 5 шт. Минимальный заказ 1 шт.)</t>
  </si>
  <si>
    <t>ЛИЛИЯ БРАЗИЛИЯ 18/20 [Собираем ряды по 5 шт. Минимальный заказ 1 шт.)</t>
  </si>
  <si>
    <t>ЛИЛИЯ БЬЮТИ ТРЕНД [Собираем ряды по 4 шт. Минимальный заказ 1 шт.)</t>
  </si>
  <si>
    <t>ЛИЛИЯ КАТИНА [Собираем ряды по 7 шт. Минимальный заказ 2 шт.)</t>
  </si>
  <si>
    <t>ЛИЛИЯ КОНКА Д'Ор 18/20 [Собираем ряды по 5 шт. Минимальный заказ 1 шт.)</t>
  </si>
  <si>
    <t>ЛИЛИЯ ПЕРЛ СТЭЙСИ [Собираем ряды по 5 шт. Минимальный заказ 2 шт.)</t>
  </si>
  <si>
    <t>ЛИЛИЯ ПЕРЛ УАЙТ [Собираем ряды по 5 шт. Минимальный заказ 2 шт.)</t>
  </si>
  <si>
    <t>ЛИЛИЯ ПУРПЛ ЛАЙФ [Собираем ряды по 5 шт. Минимальный заказ 2 шт.)</t>
  </si>
  <si>
    <t>ЛИЛИЯ СТЕЙНЛЕСС СТИЛ [Собираем ряды по 5 шт. Минимальный заказ 2 шт.)</t>
  </si>
  <si>
    <t>ЛИЛИЯ УАЙТ ТВИНКЛ [Собираем ряды по 5 шт. Минимальный заказ 2 шт.)</t>
  </si>
  <si>
    <t>ЛИЛИЯ ЭЛЕГАНТ ЛЕДИ [Собираем ряды по 5 шт. Минимальный заказ 2 шт.)</t>
  </si>
  <si>
    <t>Магнолия Зибольда Зибольда C1.5</t>
  </si>
  <si>
    <t>Магония падуболистная Аполло</t>
  </si>
  <si>
    <t>Миндаль трехлопастный (Луизеания) Розенмунт</t>
  </si>
  <si>
    <t>МИСКАНТУС ФЛАМИНГО [Собираем ряды по 2 шт. Минимальный заказ 1 шт.)</t>
  </si>
  <si>
    <t>Можжевельник Juniperus (dav) chin. Expansa Variegata</t>
  </si>
  <si>
    <t>Можжевельник Juniperus chinensis Goldfern</t>
  </si>
  <si>
    <t>Можжевельник Juniperus chinensis Kuriwao Gold</t>
  </si>
  <si>
    <t>Можжевельник Juniperus communis Green Carpet</t>
  </si>
  <si>
    <t>Можжевельник Juniperus communis Horstmann</t>
  </si>
  <si>
    <t>Можжевельник Juniperus communis Schneverdingen Goldmachangel</t>
  </si>
  <si>
    <t>Можжевельник Juniperus communis Wallis</t>
  </si>
  <si>
    <t>Можжевельник Juniperus horizontalis Anna van Vloten</t>
  </si>
  <si>
    <t>Можжевельник Juniperus horizontalis Wiltonii</t>
  </si>
  <si>
    <t>Можжевельник Juniperus sabina Variegata</t>
  </si>
  <si>
    <t>Можжевельник Juniperus squamata Meyeri</t>
  </si>
  <si>
    <t>Можжевельник Juniperus x pfitzeriana Carbery Gold</t>
  </si>
  <si>
    <t>МЮЛЕНБЕРГИЯ ВОЛОСОВИДНАЯ [Собираем ряды по 2 шт. Минимальный заказ 1 шт.)</t>
  </si>
  <si>
    <t>ПИОН СВОРД ДАНС [Собираем ряды по 1 шт. Минимальный заказ 1 шт.)</t>
  </si>
  <si>
    <t>Пихта Abies balsamea Piccolo</t>
  </si>
  <si>
    <t>Пихта Abies concolor</t>
  </si>
  <si>
    <t>Пихта Abies lasiocarpa Compacta</t>
  </si>
  <si>
    <t>РАНУНКУЛЮС СМЕСЬ [Собираем целыми упаковками по 10 шт.)</t>
  </si>
  <si>
    <t>Скумпия кожевенная Ройал Пурпл</t>
  </si>
  <si>
    <t>Сосна Pinus flexilis Vanderwolf's Pyramid</t>
  </si>
  <si>
    <t>Сосна Pinus mugo Golden Glow</t>
  </si>
  <si>
    <t>Сосна Pinus nigra Fastigiata</t>
  </si>
  <si>
    <t>Сосна Pinus nigra Nana</t>
  </si>
  <si>
    <t>Сосна Pinus nigra Oregon Green</t>
  </si>
  <si>
    <t>Сосна Pinus nigra Pyramidalis</t>
  </si>
  <si>
    <t>Сосна Pinus sylvestris Glauca Fastigiata</t>
  </si>
  <si>
    <t>Сосна Pinus x schwerinii Wiethorst</t>
  </si>
  <si>
    <t>Тсуга Tsuga canadensis</t>
  </si>
  <si>
    <t>Туя Thuja occidentalis Amber Glow</t>
  </si>
  <si>
    <t>Туя Thuja occidentalis Columna</t>
  </si>
  <si>
    <t>Туя Thuja occidentalis Danica</t>
  </si>
  <si>
    <t>Туя Thuja occidentalis Degroots Spire</t>
  </si>
  <si>
    <t>Туя Thuja occidentalis Holmstrup</t>
  </si>
  <si>
    <t>Туя Thuja occidentalis Malonyana Aurea</t>
  </si>
  <si>
    <t>Туя Thuja occidentalis Maria WN</t>
  </si>
  <si>
    <t>Туя Thuja occidentalis Smaragd</t>
  </si>
  <si>
    <t>Туя Thuja occidentalis Spiralis</t>
  </si>
  <si>
    <t>Туя Thuja occidentalis Sunkist</t>
  </si>
  <si>
    <t>Туя Thuja occidentalis Tiny Tim</t>
  </si>
  <si>
    <t>Туя Thuja occidentalis Variegata</t>
  </si>
  <si>
    <t>Туя Thuja occidentalis Zmatlik</t>
  </si>
  <si>
    <t>Туя Thuja plicata Can-Can</t>
  </si>
  <si>
    <t>Туя Thuja plicata Zebrina</t>
  </si>
  <si>
    <t>ФЛОКС NEON® МАЙКС ЧОИС [Собираем ряды по 2 шт. Минимальный заказ 1 шт.)</t>
  </si>
  <si>
    <t>ФЛОКС АМЕТИСТ [Собираем ряды по 3 шт. Минимальный заказ 1 шт.)</t>
  </si>
  <si>
    <t>ФЛОКС КИНГ [Собираем ряды по 3 шт. Минимальный заказ 1 шт.)</t>
  </si>
  <si>
    <t>ФЛОКС НИККИ [Собираем ряды по 3 шт. Минимальный заказ 1 шт.)</t>
  </si>
  <si>
    <t>ХОСТА АЛВАТИН ТЕЙЛОР [Собираем ряды по 2 шт. Минимальный заказ 1 шт.)</t>
  </si>
  <si>
    <t>Хоста АЛЬБОПИКТА (Собираем ряды по 25шт. Минимальный заказ-1шт)</t>
  </si>
  <si>
    <t>ХОСТА АНФОГЕТТЕБЛ [Собираем ряды по 1 шт. Минимальный заказ 1 шт.)</t>
  </si>
  <si>
    <t>ХОСТА АУГУСТ МУН [Собираем ряды по 2 шт. Минимальный заказ 1 шт.)</t>
  </si>
  <si>
    <t>ХОСТА БИГ ДАДДИ [Собираем ряды по 2 шт. Минимальный заказ 1 шт.)</t>
  </si>
  <si>
    <t>ХОСТА БЛЮ АМБРЕЛЛАС [Собираем ряды по 1 шт. Минимальный заказ 1 шт.)</t>
  </si>
  <si>
    <t>Хоста ГОЛД СТАНДАРТ (Собираем ряды по 25шт. Минимальный заказ -1шт.)</t>
  </si>
  <si>
    <t>Хоста МЕДИОВАРИЕГАТА (Собираем ряды по 25шт. Минимальный заказ1шт)</t>
  </si>
  <si>
    <t>ХОСТА НАЙТ БЕФОРЕ ХРИСТМАС [Собираем ряды по 1 шт. Минимальный заказ 1 шт.)</t>
  </si>
  <si>
    <t>ХОСТА ОРАНЖ МАРМЕЛАД [Собираем ряды по 1 шт. Минимальный заказ 1 шт.)</t>
  </si>
  <si>
    <t>ХОСТА ПЬЕДМОНТ ГОЛД [Собираем ряды по 1 шт. Минимальный заказ 1 шт.)</t>
  </si>
  <si>
    <t>ХОСТА РЕД ОКТОБЕР [Собираем ряды по 1 шт. Минимальный заказ 1 шт.)</t>
  </si>
  <si>
    <t>ХОСТА ТИ РЕКС [Собираем ряды по 1 шт. Минимальный заказ 1 шт.)</t>
  </si>
  <si>
    <t>ХОСТА ТОРТИЛЛА ЧИП [Собираем ряды по 2 шт. Минимальный заказ 1 шт.)</t>
  </si>
  <si>
    <t>Хоста ФРАНСЕЗ УИЛЬЯМС (Собираем ряды по 25шт. Минимальный заказ 1шт)</t>
  </si>
  <si>
    <t>ХОСТА ХАНИБЕЛЛС [Собираем ряды по 2 шт. Минимальный заказ 1 шт.)</t>
  </si>
  <si>
    <t>не пришло</t>
  </si>
  <si>
    <t>не пришла в пятую раздачу</t>
  </si>
  <si>
    <t>ИТОГО не пришло:</t>
  </si>
  <si>
    <t xml:space="preserve">Зачет за пристрой елки </t>
  </si>
  <si>
    <t>розы садовита</t>
  </si>
  <si>
    <t>белый шоколад роза была с хвойниками</t>
  </si>
  <si>
    <t>Итого долг за мишей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</si>
</sst>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b/>
      <sz val="18"/>
      <color rgb="FF596980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rgb="FF333333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0" fillId="3" borderId="4" xfId="0" applyFill="1" applyBorder="1"/>
    <xf numFmtId="2" fontId="0" fillId="0" borderId="4" xfId="0" applyNumberFormat="1" applyBorder="1"/>
    <xf numFmtId="0" fontId="4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/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3" borderId="4" xfId="0" applyFont="1" applyFill="1" applyBorder="1"/>
    <xf numFmtId="2" fontId="8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4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3"/>
  <sheetViews>
    <sheetView tabSelected="1" topLeftCell="A166" workbookViewId="0">
      <selection activeCell="F179" sqref="F179"/>
    </sheetView>
  </sheetViews>
  <sheetFormatPr defaultRowHeight="15" x14ac:dyDescent="0.25"/>
  <cols>
    <col min="3" max="3" width="25.42578125" customWidth="1"/>
    <col min="7" max="7" width="13" bestFit="1" customWidth="1"/>
    <col min="10" max="10" width="9.5703125" bestFit="1" customWidth="1"/>
  </cols>
  <sheetData>
    <row r="1" spans="2:13" ht="18.75" x14ac:dyDescent="0.3">
      <c r="C1" s="17" t="s">
        <v>16</v>
      </c>
    </row>
    <row r="2" spans="2:13" ht="15.75" thickBot="1" x14ac:dyDescent="0.3"/>
    <row r="3" spans="2:13" ht="30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3" t="s">
        <v>6</v>
      </c>
      <c r="I3" s="4" t="s">
        <v>12</v>
      </c>
    </row>
    <row r="4" spans="2:13" ht="70.5" thickBot="1" x14ac:dyDescent="0.3">
      <c r="B4" s="5" t="s">
        <v>7</v>
      </c>
      <c r="C4" s="9" t="s">
        <v>13</v>
      </c>
      <c r="D4" s="5">
        <v>3</v>
      </c>
      <c r="E4" s="5">
        <v>224.3</v>
      </c>
      <c r="F4" s="5">
        <f>D4*E4</f>
        <v>672.90000000000009</v>
      </c>
      <c r="G4" s="6">
        <f>F4*1.13</f>
        <v>760.37700000000007</v>
      </c>
      <c r="H4" s="7"/>
      <c r="I4" s="8">
        <v>3</v>
      </c>
    </row>
    <row r="5" spans="2:13" ht="93.75" thickBot="1" x14ac:dyDescent="0.3">
      <c r="B5" s="5" t="s">
        <v>7</v>
      </c>
      <c r="C5" s="9" t="s">
        <v>14</v>
      </c>
      <c r="D5" s="5">
        <v>2</v>
      </c>
      <c r="E5" s="5">
        <v>100.9</v>
      </c>
      <c r="F5" s="5">
        <f>D5*E5</f>
        <v>201.8</v>
      </c>
      <c r="G5" s="6">
        <f>F5*1.13</f>
        <v>228.03399999999999</v>
      </c>
      <c r="H5" s="7">
        <v>2</v>
      </c>
      <c r="I5" s="8"/>
    </row>
    <row r="6" spans="2:13" ht="93.75" thickBot="1" x14ac:dyDescent="0.3">
      <c r="B6" s="5" t="s">
        <v>7</v>
      </c>
      <c r="C6" s="9" t="s">
        <v>15</v>
      </c>
      <c r="D6" s="5">
        <v>1</v>
      </c>
      <c r="E6" s="5">
        <v>99.8</v>
      </c>
      <c r="F6" s="5">
        <f>D6*E6</f>
        <v>99.8</v>
      </c>
      <c r="G6" s="6">
        <f>F6*1.13</f>
        <v>112.77399999999999</v>
      </c>
      <c r="H6" s="7"/>
      <c r="I6" s="8">
        <v>1</v>
      </c>
    </row>
    <row r="7" spans="2:13" ht="117" thickBot="1" x14ac:dyDescent="0.3">
      <c r="B7" s="5" t="s">
        <v>7</v>
      </c>
      <c r="C7" s="9" t="s">
        <v>17</v>
      </c>
      <c r="D7" s="5">
        <v>1</v>
      </c>
      <c r="E7" s="5">
        <v>186</v>
      </c>
      <c r="F7" s="5">
        <f>D7*E7</f>
        <v>186</v>
      </c>
      <c r="G7" s="6">
        <f>F7*1.13</f>
        <v>210.17999999999998</v>
      </c>
      <c r="H7" s="7"/>
      <c r="I7" s="8">
        <v>1</v>
      </c>
    </row>
    <row r="8" spans="2:13" ht="93.75" thickBot="1" x14ac:dyDescent="0.3">
      <c r="B8" s="5" t="s">
        <v>7</v>
      </c>
      <c r="C8" s="9" t="s">
        <v>18</v>
      </c>
      <c r="D8" s="5">
        <v>2</v>
      </c>
      <c r="E8" s="5">
        <v>112.9</v>
      </c>
      <c r="F8" s="5">
        <f>D8*E8</f>
        <v>225.8</v>
      </c>
      <c r="G8" s="6">
        <f>F8*1.13</f>
        <v>255.154</v>
      </c>
      <c r="H8" s="7">
        <v>1</v>
      </c>
      <c r="I8" s="8">
        <v>1</v>
      </c>
    </row>
    <row r="9" spans="2:13" ht="117" thickBot="1" x14ac:dyDescent="0.3">
      <c r="B9" s="5" t="s">
        <v>7</v>
      </c>
      <c r="C9" s="9" t="s">
        <v>23</v>
      </c>
      <c r="D9" s="5">
        <v>3</v>
      </c>
      <c r="E9" s="5">
        <v>100.9</v>
      </c>
      <c r="F9" s="5">
        <f>D9*E9</f>
        <v>302.70000000000005</v>
      </c>
      <c r="G9" s="6">
        <f>F9*1.13</f>
        <v>342.05100000000004</v>
      </c>
      <c r="H9" s="7"/>
      <c r="I9" s="8">
        <v>3</v>
      </c>
    </row>
    <row r="10" spans="2:13" ht="93.75" thickBot="1" x14ac:dyDescent="0.3">
      <c r="B10" s="5" t="s">
        <v>7</v>
      </c>
      <c r="C10" s="9" t="s">
        <v>22</v>
      </c>
      <c r="D10" s="5">
        <v>2</v>
      </c>
      <c r="E10" s="5">
        <v>99.8</v>
      </c>
      <c r="F10" s="5">
        <f>D10*E10</f>
        <v>199.6</v>
      </c>
      <c r="G10" s="6">
        <f>F10*1.13</f>
        <v>225.54799999999997</v>
      </c>
      <c r="H10" s="7"/>
      <c r="I10" s="8"/>
    </row>
    <row r="11" spans="2:13" ht="54.75" thickBot="1" x14ac:dyDescent="0.35">
      <c r="B11" s="12" t="s">
        <v>7</v>
      </c>
      <c r="C11" s="12" t="s">
        <v>19</v>
      </c>
      <c r="D11" s="12"/>
      <c r="E11" s="12"/>
      <c r="F11" s="12"/>
      <c r="G11" s="13">
        <f>SUM(G4:G10)</f>
        <v>2134.1179999999999</v>
      </c>
      <c r="H11" s="14"/>
      <c r="I11" s="15"/>
      <c r="J11" s="16"/>
      <c r="K11" s="17" t="s">
        <v>20</v>
      </c>
      <c r="L11" s="17"/>
      <c r="M11" s="17" t="s">
        <v>21</v>
      </c>
    </row>
    <row r="17" spans="2:10" x14ac:dyDescent="0.25">
      <c r="C17" t="s">
        <v>24</v>
      </c>
      <c r="D17" t="s">
        <v>25</v>
      </c>
    </row>
    <row r="19" spans="2:10" ht="15.75" x14ac:dyDescent="0.25">
      <c r="J19" s="18" t="s">
        <v>168</v>
      </c>
    </row>
    <row r="20" spans="2:10" ht="15.75" thickBot="1" x14ac:dyDescent="0.3"/>
    <row r="21" spans="2:10" ht="30.75" thickBot="1" x14ac:dyDescent="0.3">
      <c r="B21" s="1" t="s">
        <v>26</v>
      </c>
      <c r="C21" s="1" t="s">
        <v>1</v>
      </c>
      <c r="D21" s="1" t="s">
        <v>2</v>
      </c>
      <c r="E21" s="1" t="s">
        <v>3</v>
      </c>
      <c r="F21" s="1" t="s">
        <v>4</v>
      </c>
      <c r="G21" s="1" t="s">
        <v>5</v>
      </c>
      <c r="H21" s="1" t="s">
        <v>27</v>
      </c>
      <c r="I21" s="1" t="s">
        <v>28</v>
      </c>
      <c r="J21" s="1" t="s">
        <v>29</v>
      </c>
    </row>
    <row r="22" spans="2:10" ht="72" thickBot="1" x14ac:dyDescent="0.3">
      <c r="B22" s="5" t="s">
        <v>30</v>
      </c>
      <c r="C22" s="5" t="s">
        <v>31</v>
      </c>
      <c r="D22" s="5">
        <v>1</v>
      </c>
      <c r="E22" s="5">
        <v>75.150000000000006</v>
      </c>
      <c r="F22" s="5">
        <v>75.150000000000006</v>
      </c>
      <c r="G22" s="5">
        <v>84.919499999999999</v>
      </c>
      <c r="H22" s="5"/>
      <c r="I22" s="5">
        <v>2</v>
      </c>
      <c r="J22" s="5"/>
    </row>
    <row r="23" spans="2:10" ht="72" thickBot="1" x14ac:dyDescent="0.3">
      <c r="B23" s="5" t="s">
        <v>30</v>
      </c>
      <c r="C23" s="5" t="s">
        <v>32</v>
      </c>
      <c r="D23" s="5">
        <v>1</v>
      </c>
      <c r="E23" s="5">
        <v>121.2</v>
      </c>
      <c r="F23" s="5">
        <v>121.2</v>
      </c>
      <c r="G23" s="5">
        <v>136.95599999999999</v>
      </c>
      <c r="H23" s="5"/>
      <c r="I23" s="5"/>
      <c r="J23" s="5">
        <f>G23</f>
        <v>136.95599999999999</v>
      </c>
    </row>
    <row r="24" spans="2:10" ht="57.75" thickBot="1" x14ac:dyDescent="0.3">
      <c r="B24" s="5" t="s">
        <v>30</v>
      </c>
      <c r="C24" s="5" t="s">
        <v>33</v>
      </c>
      <c r="D24" s="5">
        <v>2</v>
      </c>
      <c r="E24" s="5">
        <v>75.150000000000006</v>
      </c>
      <c r="F24" s="5">
        <v>150.30000000000001</v>
      </c>
      <c r="G24" s="5">
        <v>169.839</v>
      </c>
      <c r="H24" s="5"/>
      <c r="I24" s="5">
        <v>2</v>
      </c>
      <c r="J24" s="5"/>
    </row>
    <row r="25" spans="2:10" ht="72" thickBot="1" x14ac:dyDescent="0.3">
      <c r="B25" s="5" t="s">
        <v>30</v>
      </c>
      <c r="C25" s="5" t="s">
        <v>34</v>
      </c>
      <c r="D25" s="5">
        <v>4</v>
      </c>
      <c r="E25" s="5">
        <v>28.4</v>
      </c>
      <c r="F25" s="5">
        <v>113.6</v>
      </c>
      <c r="G25" s="5">
        <v>128.36799999999999</v>
      </c>
      <c r="H25" s="5"/>
      <c r="I25" s="5"/>
      <c r="J25" s="5">
        <f>G25</f>
        <v>128.36799999999999</v>
      </c>
    </row>
    <row r="26" spans="2:10" ht="29.25" thickBot="1" x14ac:dyDescent="0.3">
      <c r="B26" s="5" t="s">
        <v>30</v>
      </c>
      <c r="C26" s="5" t="s">
        <v>35</v>
      </c>
      <c r="D26" s="5">
        <v>1</v>
      </c>
      <c r="E26" s="5">
        <v>142</v>
      </c>
      <c r="F26" s="5">
        <v>142</v>
      </c>
      <c r="G26" s="5">
        <v>160.46</v>
      </c>
      <c r="H26" s="5"/>
      <c r="I26" s="5">
        <v>4</v>
      </c>
      <c r="J26" s="5"/>
    </row>
    <row r="27" spans="2:10" ht="29.25" thickBot="1" x14ac:dyDescent="0.3">
      <c r="B27" s="5" t="s">
        <v>30</v>
      </c>
      <c r="C27" s="5" t="s">
        <v>36</v>
      </c>
      <c r="D27" s="5">
        <v>1</v>
      </c>
      <c r="E27" s="5">
        <v>134</v>
      </c>
      <c r="F27" s="5">
        <v>134</v>
      </c>
      <c r="G27" s="5">
        <v>151.41999999999999</v>
      </c>
      <c r="H27" s="5"/>
      <c r="I27" s="5">
        <v>4</v>
      </c>
      <c r="J27" s="5"/>
    </row>
    <row r="28" spans="2:10" ht="29.25" thickBot="1" x14ac:dyDescent="0.3">
      <c r="B28" s="5" t="s">
        <v>30</v>
      </c>
      <c r="C28" s="5" t="s">
        <v>37</v>
      </c>
      <c r="D28" s="5">
        <v>1</v>
      </c>
      <c r="E28" s="5">
        <v>169</v>
      </c>
      <c r="F28" s="5">
        <v>169</v>
      </c>
      <c r="G28" s="5">
        <v>190.97</v>
      </c>
      <c r="H28" s="5"/>
      <c r="I28" s="5">
        <v>4</v>
      </c>
      <c r="J28" s="5"/>
    </row>
    <row r="29" spans="2:10" ht="29.25" thickBot="1" x14ac:dyDescent="0.3">
      <c r="B29" s="5" t="s">
        <v>30</v>
      </c>
      <c r="C29" s="5" t="s">
        <v>38</v>
      </c>
      <c r="D29" s="5">
        <v>1</v>
      </c>
      <c r="E29" s="5">
        <v>134</v>
      </c>
      <c r="F29" s="5">
        <v>134</v>
      </c>
      <c r="G29" s="5">
        <v>151.41999999999999</v>
      </c>
      <c r="H29" s="5"/>
      <c r="I29" s="5">
        <v>4</v>
      </c>
      <c r="J29" s="5"/>
    </row>
    <row r="30" spans="2:10" ht="72" thickBot="1" x14ac:dyDescent="0.3">
      <c r="B30" s="5" t="s">
        <v>30</v>
      </c>
      <c r="C30" s="5" t="s">
        <v>39</v>
      </c>
      <c r="D30" s="5">
        <v>1</v>
      </c>
      <c r="E30" s="5">
        <v>54.4</v>
      </c>
      <c r="F30" s="5">
        <v>54.4</v>
      </c>
      <c r="G30" s="5">
        <v>61.472000000000001</v>
      </c>
      <c r="H30" s="5"/>
      <c r="I30" s="5">
        <v>2</v>
      </c>
      <c r="J30" s="5"/>
    </row>
    <row r="31" spans="2:10" ht="57.75" thickBot="1" x14ac:dyDescent="0.3">
      <c r="B31" s="5" t="s">
        <v>30</v>
      </c>
      <c r="C31" s="5" t="s">
        <v>40</v>
      </c>
      <c r="D31" s="5">
        <v>1</v>
      </c>
      <c r="E31" s="5">
        <v>52.5</v>
      </c>
      <c r="F31" s="5">
        <v>52.5</v>
      </c>
      <c r="G31" s="5">
        <v>59.325000000000003</v>
      </c>
      <c r="H31" s="5"/>
      <c r="I31" s="5">
        <v>3</v>
      </c>
      <c r="J31" s="5"/>
    </row>
    <row r="32" spans="2:10" ht="72" thickBot="1" x14ac:dyDescent="0.3">
      <c r="B32" s="5" t="s">
        <v>30</v>
      </c>
      <c r="C32" s="5" t="s">
        <v>41</v>
      </c>
      <c r="D32" s="5">
        <v>1</v>
      </c>
      <c r="E32" s="5">
        <v>55.75</v>
      </c>
      <c r="F32" s="5">
        <v>55.75</v>
      </c>
      <c r="G32" s="5">
        <v>62.997500000000002</v>
      </c>
      <c r="H32" s="5"/>
      <c r="I32" s="5">
        <v>3</v>
      </c>
      <c r="J32" s="5"/>
    </row>
    <row r="33" spans="2:10" ht="72" thickBot="1" x14ac:dyDescent="0.3">
      <c r="B33" s="5" t="s">
        <v>30</v>
      </c>
      <c r="C33" s="5" t="s">
        <v>42</v>
      </c>
      <c r="D33" s="5">
        <v>2</v>
      </c>
      <c r="E33" s="5">
        <v>155.1</v>
      </c>
      <c r="F33" s="5">
        <v>310.2</v>
      </c>
      <c r="G33" s="5">
        <v>350.52600000000001</v>
      </c>
      <c r="H33" s="5"/>
      <c r="I33" s="5">
        <v>3</v>
      </c>
      <c r="J33" s="5"/>
    </row>
    <row r="34" spans="2:10" ht="57.75" thickBot="1" x14ac:dyDescent="0.3">
      <c r="B34" s="5" t="s">
        <v>30</v>
      </c>
      <c r="C34" s="5" t="s">
        <v>43</v>
      </c>
      <c r="D34" s="5">
        <v>2</v>
      </c>
      <c r="E34" s="5">
        <v>60.6</v>
      </c>
      <c r="F34" s="5">
        <v>121.2</v>
      </c>
      <c r="G34" s="5">
        <v>136.95599999999999</v>
      </c>
      <c r="H34" s="5"/>
      <c r="I34" s="5">
        <v>2</v>
      </c>
      <c r="J34" s="5"/>
    </row>
    <row r="35" spans="2:10" ht="57.75" thickBot="1" x14ac:dyDescent="0.3">
      <c r="B35" s="5" t="s">
        <v>30</v>
      </c>
      <c r="C35" s="5" t="s">
        <v>44</v>
      </c>
      <c r="D35" s="5">
        <v>1</v>
      </c>
      <c r="E35" s="5">
        <v>137.30000000000001</v>
      </c>
      <c r="F35" s="5">
        <v>137.30000000000001</v>
      </c>
      <c r="G35" s="5">
        <v>155.149</v>
      </c>
      <c r="H35" s="5"/>
      <c r="I35" s="5">
        <v>3</v>
      </c>
      <c r="J35" s="5"/>
    </row>
    <row r="36" spans="2:10" ht="57.75" thickBot="1" x14ac:dyDescent="0.3">
      <c r="B36" s="5" t="s">
        <v>30</v>
      </c>
      <c r="C36" s="5" t="s">
        <v>45</v>
      </c>
      <c r="D36" s="5">
        <v>2</v>
      </c>
      <c r="E36" s="5">
        <v>65.45</v>
      </c>
      <c r="F36" s="5">
        <v>130.9</v>
      </c>
      <c r="G36" s="5">
        <v>147.917</v>
      </c>
      <c r="H36" s="5"/>
      <c r="I36" s="5">
        <v>3</v>
      </c>
      <c r="J36" s="5"/>
    </row>
    <row r="37" spans="2:10" ht="57.75" thickBot="1" x14ac:dyDescent="0.3">
      <c r="B37" s="5" t="s">
        <v>30</v>
      </c>
      <c r="C37" s="5" t="s">
        <v>46</v>
      </c>
      <c r="D37" s="5">
        <v>1</v>
      </c>
      <c r="E37" s="5">
        <v>234.3</v>
      </c>
      <c r="F37" s="5">
        <v>234.3</v>
      </c>
      <c r="G37" s="5">
        <v>264.75900000000001</v>
      </c>
      <c r="H37" s="5"/>
      <c r="I37" s="5">
        <v>3</v>
      </c>
      <c r="J37" s="5"/>
    </row>
    <row r="38" spans="2:10" ht="43.5" thickBot="1" x14ac:dyDescent="0.3">
      <c r="B38" s="5" t="s">
        <v>30</v>
      </c>
      <c r="C38" s="5" t="s">
        <v>47</v>
      </c>
      <c r="D38" s="5">
        <v>1</v>
      </c>
      <c r="E38" s="5">
        <v>71.3</v>
      </c>
      <c r="F38" s="5">
        <v>71.3</v>
      </c>
      <c r="G38" s="5">
        <v>80.569000000000003</v>
      </c>
      <c r="H38" s="5"/>
      <c r="I38" s="5">
        <v>3</v>
      </c>
      <c r="J38" s="5"/>
    </row>
    <row r="39" spans="2:10" ht="57.75" thickBot="1" x14ac:dyDescent="0.3">
      <c r="B39" s="5" t="s">
        <v>30</v>
      </c>
      <c r="C39" s="5" t="s">
        <v>48</v>
      </c>
      <c r="D39" s="5">
        <v>1</v>
      </c>
      <c r="E39" s="5">
        <v>62</v>
      </c>
      <c r="F39" s="5">
        <v>62</v>
      </c>
      <c r="G39" s="5">
        <v>70.06</v>
      </c>
      <c r="H39" s="5"/>
      <c r="I39" s="5">
        <v>1</v>
      </c>
      <c r="J39" s="5"/>
    </row>
    <row r="40" spans="2:10" ht="57.75" thickBot="1" x14ac:dyDescent="0.3">
      <c r="B40" s="5" t="s">
        <v>30</v>
      </c>
      <c r="C40" s="5" t="s">
        <v>49</v>
      </c>
      <c r="D40" s="5">
        <v>1</v>
      </c>
      <c r="E40" s="5">
        <v>74.900000000000006</v>
      </c>
      <c r="F40" s="5">
        <v>74.900000000000006</v>
      </c>
      <c r="G40" s="5">
        <v>84.637</v>
      </c>
      <c r="H40" s="5"/>
      <c r="I40" s="5">
        <v>2</v>
      </c>
      <c r="J40" s="5"/>
    </row>
    <row r="41" spans="2:10" ht="57.75" thickBot="1" x14ac:dyDescent="0.3">
      <c r="B41" s="5" t="s">
        <v>30</v>
      </c>
      <c r="C41" s="5" t="s">
        <v>50</v>
      </c>
      <c r="D41" s="5">
        <v>1</v>
      </c>
      <c r="E41" s="5">
        <v>87.2</v>
      </c>
      <c r="F41" s="5">
        <v>87.2</v>
      </c>
      <c r="G41" s="5">
        <v>98.536000000000001</v>
      </c>
      <c r="H41" s="5"/>
      <c r="I41" s="5">
        <v>1</v>
      </c>
      <c r="J41" s="5"/>
    </row>
    <row r="42" spans="2:10" ht="43.5" thickBot="1" x14ac:dyDescent="0.3">
      <c r="B42" s="5" t="s">
        <v>30</v>
      </c>
      <c r="C42" s="5" t="s">
        <v>51</v>
      </c>
      <c r="D42" s="5">
        <v>1</v>
      </c>
      <c r="E42" s="5">
        <v>81.599999999999994</v>
      </c>
      <c r="F42" s="5">
        <v>81.599999999999994</v>
      </c>
      <c r="G42" s="5">
        <v>92.207999999999998</v>
      </c>
      <c r="H42" s="5"/>
      <c r="I42" s="5"/>
      <c r="J42" s="5">
        <f>G42</f>
        <v>92.207999999999998</v>
      </c>
    </row>
    <row r="43" spans="2:10" ht="57.75" thickBot="1" x14ac:dyDescent="0.3">
      <c r="B43" s="5" t="s">
        <v>30</v>
      </c>
      <c r="C43" s="5" t="s">
        <v>52</v>
      </c>
      <c r="D43" s="5">
        <v>1</v>
      </c>
      <c r="E43" s="5">
        <v>72.2</v>
      </c>
      <c r="F43" s="5">
        <v>72.2</v>
      </c>
      <c r="G43" s="5">
        <v>81.585999999999999</v>
      </c>
      <c r="H43" s="5"/>
      <c r="I43" s="5">
        <v>1</v>
      </c>
      <c r="J43" s="5"/>
    </row>
    <row r="44" spans="2:10" ht="43.5" thickBot="1" x14ac:dyDescent="0.3">
      <c r="B44" s="5" t="s">
        <v>30</v>
      </c>
      <c r="C44" s="5" t="s">
        <v>53</v>
      </c>
      <c r="D44" s="5">
        <v>1</v>
      </c>
      <c r="E44" s="5">
        <v>67.599999999999994</v>
      </c>
      <c r="F44" s="5">
        <v>67.599999999999994</v>
      </c>
      <c r="G44" s="5">
        <v>76.388000000000005</v>
      </c>
      <c r="H44" s="5"/>
      <c r="I44" s="5">
        <v>2</v>
      </c>
      <c r="J44" s="5"/>
    </row>
    <row r="45" spans="2:10" ht="57.75" thickBot="1" x14ac:dyDescent="0.3">
      <c r="B45" s="5" t="s">
        <v>30</v>
      </c>
      <c r="C45" s="5" t="s">
        <v>54</v>
      </c>
      <c r="D45" s="5">
        <v>1</v>
      </c>
      <c r="E45" s="5">
        <v>80.599999999999994</v>
      </c>
      <c r="F45" s="5">
        <v>80.599999999999994</v>
      </c>
      <c r="G45" s="5">
        <v>91.078000000000003</v>
      </c>
      <c r="H45" s="5"/>
      <c r="I45" s="5">
        <v>2</v>
      </c>
      <c r="J45" s="5"/>
    </row>
    <row r="46" spans="2:10" ht="57.75" thickBot="1" x14ac:dyDescent="0.3">
      <c r="B46" s="5" t="s">
        <v>30</v>
      </c>
      <c r="C46" s="5" t="s">
        <v>55</v>
      </c>
      <c r="D46" s="5">
        <v>1</v>
      </c>
      <c r="E46" s="5">
        <v>65.7</v>
      </c>
      <c r="F46" s="5">
        <v>65.7</v>
      </c>
      <c r="G46" s="5">
        <v>74.241</v>
      </c>
      <c r="H46" s="5"/>
      <c r="I46" s="5">
        <v>2</v>
      </c>
      <c r="J46" s="5"/>
    </row>
    <row r="47" spans="2:10" ht="57.75" thickBot="1" x14ac:dyDescent="0.3">
      <c r="B47" s="5" t="s">
        <v>30</v>
      </c>
      <c r="C47" s="5" t="s">
        <v>56</v>
      </c>
      <c r="D47" s="5">
        <v>1</v>
      </c>
      <c r="E47" s="5">
        <v>86.2</v>
      </c>
      <c r="F47" s="5">
        <v>86.2</v>
      </c>
      <c r="G47" s="5">
        <v>97.406000000000006</v>
      </c>
      <c r="H47" s="5"/>
      <c r="I47" s="5">
        <v>1</v>
      </c>
      <c r="J47" s="5"/>
    </row>
    <row r="48" spans="2:10" ht="57.75" thickBot="1" x14ac:dyDescent="0.3">
      <c r="B48" s="5" t="s">
        <v>30</v>
      </c>
      <c r="C48" s="5" t="s">
        <v>57</v>
      </c>
      <c r="D48" s="5">
        <v>1</v>
      </c>
      <c r="E48" s="5">
        <v>71.3</v>
      </c>
      <c r="F48" s="5">
        <v>71.3</v>
      </c>
      <c r="G48" s="5">
        <v>80.569000000000003</v>
      </c>
      <c r="H48" s="5"/>
      <c r="I48" s="5">
        <v>3</v>
      </c>
      <c r="J48" s="5"/>
    </row>
    <row r="49" spans="2:10" ht="57.75" thickBot="1" x14ac:dyDescent="0.3">
      <c r="B49" s="5" t="s">
        <v>30</v>
      </c>
      <c r="C49" s="5" t="s">
        <v>58</v>
      </c>
      <c r="D49" s="5">
        <v>1</v>
      </c>
      <c r="E49" s="5">
        <v>86.2</v>
      </c>
      <c r="F49" s="5">
        <v>86.2</v>
      </c>
      <c r="G49" s="5">
        <v>97.406000000000006</v>
      </c>
      <c r="H49" s="5"/>
      <c r="I49" s="5">
        <v>1</v>
      </c>
      <c r="J49" s="5"/>
    </row>
    <row r="50" spans="2:10" ht="57.75" thickBot="1" x14ac:dyDescent="0.3">
      <c r="B50" s="5" t="s">
        <v>30</v>
      </c>
      <c r="C50" s="5" t="s">
        <v>59</v>
      </c>
      <c r="D50" s="5">
        <v>1</v>
      </c>
      <c r="E50" s="5">
        <v>65.7</v>
      </c>
      <c r="F50" s="5">
        <v>65.7</v>
      </c>
      <c r="G50" s="5">
        <v>74.241</v>
      </c>
      <c r="H50" s="5"/>
      <c r="I50" s="5">
        <v>2</v>
      </c>
      <c r="J50" s="5"/>
    </row>
    <row r="51" spans="2:10" ht="57.75" thickBot="1" x14ac:dyDescent="0.3">
      <c r="B51" s="5" t="s">
        <v>30</v>
      </c>
      <c r="C51" s="5" t="s">
        <v>60</v>
      </c>
      <c r="D51" s="5">
        <v>1</v>
      </c>
      <c r="E51" s="5">
        <v>88.1</v>
      </c>
      <c r="F51" s="5">
        <v>88.1</v>
      </c>
      <c r="G51" s="5">
        <v>99.552999999999997</v>
      </c>
      <c r="H51" s="5"/>
      <c r="I51" s="5">
        <v>1</v>
      </c>
      <c r="J51" s="5"/>
    </row>
    <row r="52" spans="2:10" ht="57.75" thickBot="1" x14ac:dyDescent="0.3">
      <c r="B52" s="5" t="s">
        <v>30</v>
      </c>
      <c r="C52" s="5" t="s">
        <v>61</v>
      </c>
      <c r="D52" s="5">
        <v>1</v>
      </c>
      <c r="E52" s="5">
        <v>89</v>
      </c>
      <c r="F52" s="5">
        <v>89</v>
      </c>
      <c r="G52" s="5">
        <v>100.57</v>
      </c>
      <c r="H52" s="5"/>
      <c r="I52" s="5">
        <v>1</v>
      </c>
      <c r="J52" s="5"/>
    </row>
    <row r="53" spans="2:10" ht="43.5" thickBot="1" x14ac:dyDescent="0.3">
      <c r="B53" s="5" t="s">
        <v>30</v>
      </c>
      <c r="C53" s="5" t="s">
        <v>8</v>
      </c>
      <c r="D53" s="5">
        <v>10</v>
      </c>
      <c r="E53" s="5">
        <v>9.31</v>
      </c>
      <c r="F53" s="5">
        <v>93.1</v>
      </c>
      <c r="G53" s="5">
        <v>105.203</v>
      </c>
      <c r="H53" s="5"/>
      <c r="I53" s="5">
        <v>1</v>
      </c>
      <c r="J53" s="5"/>
    </row>
    <row r="54" spans="2:10" ht="57.75" thickBot="1" x14ac:dyDescent="0.3">
      <c r="B54" s="5" t="s">
        <v>30</v>
      </c>
      <c r="C54" s="5" t="s">
        <v>62</v>
      </c>
      <c r="D54" s="5">
        <v>10</v>
      </c>
      <c r="E54" s="5">
        <v>12.72</v>
      </c>
      <c r="F54" s="5">
        <v>127.2</v>
      </c>
      <c r="G54" s="5">
        <v>143.73599999999999</v>
      </c>
      <c r="H54" s="5"/>
      <c r="I54" s="5">
        <v>2</v>
      </c>
      <c r="J54" s="5"/>
    </row>
    <row r="55" spans="2:10" ht="57.75" thickBot="1" x14ac:dyDescent="0.3">
      <c r="B55" s="5" t="s">
        <v>30</v>
      </c>
      <c r="C55" s="5" t="s">
        <v>9</v>
      </c>
      <c r="D55" s="5">
        <v>10</v>
      </c>
      <c r="E55" s="5">
        <v>10.39</v>
      </c>
      <c r="F55" s="5">
        <v>103.9</v>
      </c>
      <c r="G55" s="5">
        <v>117.407</v>
      </c>
      <c r="H55" s="5"/>
      <c r="I55" s="5">
        <v>1</v>
      </c>
      <c r="J55" s="5"/>
    </row>
    <row r="56" spans="2:10" ht="43.5" thickBot="1" x14ac:dyDescent="0.3">
      <c r="B56" s="5" t="s">
        <v>30</v>
      </c>
      <c r="C56" s="5" t="s">
        <v>11</v>
      </c>
      <c r="D56" s="5">
        <v>10</v>
      </c>
      <c r="E56" s="5">
        <v>8.59</v>
      </c>
      <c r="F56" s="5">
        <v>85.9</v>
      </c>
      <c r="G56" s="5">
        <v>97.066999999999993</v>
      </c>
      <c r="H56" s="5"/>
      <c r="I56" s="5">
        <v>2</v>
      </c>
      <c r="J56" s="5"/>
    </row>
    <row r="57" spans="2:10" ht="57.75" thickBot="1" x14ac:dyDescent="0.3">
      <c r="B57" s="5" t="s">
        <v>30</v>
      </c>
      <c r="C57" s="5" t="s">
        <v>63</v>
      </c>
      <c r="D57" s="5">
        <v>10</v>
      </c>
      <c r="E57" s="5">
        <v>12.72</v>
      </c>
      <c r="F57" s="5">
        <v>127.2</v>
      </c>
      <c r="G57" s="5">
        <v>143.73599999999999</v>
      </c>
      <c r="H57" s="5"/>
      <c r="I57" s="5">
        <v>2</v>
      </c>
      <c r="J57" s="5"/>
    </row>
    <row r="58" spans="2:10" ht="43.5" thickBot="1" x14ac:dyDescent="0.3">
      <c r="B58" s="5" t="s">
        <v>30</v>
      </c>
      <c r="C58" s="5" t="s">
        <v>64</v>
      </c>
      <c r="D58" s="5">
        <v>10</v>
      </c>
      <c r="E58" s="5">
        <v>12.72</v>
      </c>
      <c r="F58" s="5">
        <v>127.2</v>
      </c>
      <c r="G58" s="5">
        <v>143.73599999999999</v>
      </c>
      <c r="H58" s="5"/>
      <c r="I58" s="5">
        <v>1</v>
      </c>
      <c r="J58" s="5"/>
    </row>
    <row r="59" spans="2:10" ht="57.75" thickBot="1" x14ac:dyDescent="0.3">
      <c r="B59" s="5" t="s">
        <v>30</v>
      </c>
      <c r="C59" s="5" t="s">
        <v>10</v>
      </c>
      <c r="D59" s="5">
        <v>8</v>
      </c>
      <c r="E59" s="5">
        <v>10.199999999999999</v>
      </c>
      <c r="F59" s="5">
        <v>81.599999999999994</v>
      </c>
      <c r="G59" s="5">
        <v>92.207999999999998</v>
      </c>
      <c r="H59" s="5"/>
      <c r="I59" s="5">
        <v>1</v>
      </c>
      <c r="J59" s="5"/>
    </row>
    <row r="60" spans="2:10" ht="86.25" thickBot="1" x14ac:dyDescent="0.3">
      <c r="B60" s="5" t="s">
        <v>30</v>
      </c>
      <c r="C60" s="5" t="s">
        <v>65</v>
      </c>
      <c r="D60" s="5">
        <v>1</v>
      </c>
      <c r="E60" s="5">
        <v>242.4</v>
      </c>
      <c r="F60" s="5">
        <v>242.4</v>
      </c>
      <c r="G60" s="5">
        <v>273.91199999999998</v>
      </c>
      <c r="H60" s="5"/>
      <c r="I60" s="5"/>
      <c r="J60" s="5">
        <f>G60</f>
        <v>273.91199999999998</v>
      </c>
    </row>
    <row r="61" spans="2:10" ht="72" thickBot="1" x14ac:dyDescent="0.3">
      <c r="B61" s="5" t="s">
        <v>30</v>
      </c>
      <c r="C61" s="5" t="s">
        <v>66</v>
      </c>
      <c r="D61" s="5">
        <v>1</v>
      </c>
      <c r="E61" s="5">
        <v>155.1</v>
      </c>
      <c r="F61" s="5">
        <v>155.1</v>
      </c>
      <c r="G61" s="5">
        <v>175.26300000000001</v>
      </c>
      <c r="H61" s="5"/>
      <c r="I61" s="5">
        <v>3</v>
      </c>
      <c r="J61" s="5"/>
    </row>
    <row r="62" spans="2:10" ht="72" thickBot="1" x14ac:dyDescent="0.3">
      <c r="B62" s="5" t="s">
        <v>30</v>
      </c>
      <c r="C62" s="5" t="s">
        <v>67</v>
      </c>
      <c r="D62" s="5">
        <v>1</v>
      </c>
      <c r="E62" s="5">
        <v>70.3</v>
      </c>
      <c r="F62" s="5">
        <v>70.3</v>
      </c>
      <c r="G62" s="5">
        <v>79.438999999999993</v>
      </c>
      <c r="H62" s="5"/>
      <c r="I62" s="5">
        <v>6</v>
      </c>
      <c r="J62" s="5"/>
    </row>
    <row r="63" spans="2:10" ht="72" thickBot="1" x14ac:dyDescent="0.3">
      <c r="B63" s="5" t="s">
        <v>30</v>
      </c>
      <c r="C63" s="5" t="s">
        <v>68</v>
      </c>
      <c r="D63" s="5">
        <v>1</v>
      </c>
      <c r="E63" s="5">
        <v>141.4</v>
      </c>
      <c r="F63" s="5">
        <v>141.4</v>
      </c>
      <c r="G63" s="5">
        <v>159.78200000000001</v>
      </c>
      <c r="H63" s="5"/>
      <c r="I63" s="5">
        <v>3</v>
      </c>
      <c r="J63" s="5"/>
    </row>
    <row r="64" spans="2:10" ht="29.25" thickBot="1" x14ac:dyDescent="0.3">
      <c r="B64" s="5" t="s">
        <v>30</v>
      </c>
      <c r="C64" s="5" t="s">
        <v>69</v>
      </c>
      <c r="D64" s="5">
        <v>1</v>
      </c>
      <c r="E64" s="5">
        <v>534.5</v>
      </c>
      <c r="F64" s="5">
        <v>534.5</v>
      </c>
      <c r="G64" s="5">
        <v>603.98500000000001</v>
      </c>
      <c r="H64" s="5"/>
      <c r="I64" s="5"/>
      <c r="J64" s="5">
        <f>G64</f>
        <v>603.98500000000001</v>
      </c>
    </row>
    <row r="65" spans="2:11" ht="29.25" thickBot="1" x14ac:dyDescent="0.3">
      <c r="B65" s="5" t="s">
        <v>30</v>
      </c>
      <c r="C65" s="5" t="s">
        <v>70</v>
      </c>
      <c r="D65" s="5">
        <v>2</v>
      </c>
      <c r="E65" s="5">
        <v>379.4</v>
      </c>
      <c r="F65" s="5">
        <v>758.8</v>
      </c>
      <c r="G65" s="5">
        <v>857.44399999999996</v>
      </c>
      <c r="H65" s="5"/>
      <c r="I65" s="5"/>
      <c r="J65" s="5">
        <f>G65</f>
        <v>857.44399999999996</v>
      </c>
      <c r="K65" t="s">
        <v>169</v>
      </c>
    </row>
    <row r="66" spans="2:11" ht="29.25" thickBot="1" x14ac:dyDescent="0.3">
      <c r="B66" s="5" t="s">
        <v>30</v>
      </c>
      <c r="C66" s="5" t="s">
        <v>71</v>
      </c>
      <c r="D66" s="5">
        <v>3</v>
      </c>
      <c r="E66" s="5">
        <v>131.4</v>
      </c>
      <c r="F66" s="5">
        <v>394.2</v>
      </c>
      <c r="G66" s="5">
        <v>445.44600000000003</v>
      </c>
      <c r="H66" s="5"/>
      <c r="I66" s="5">
        <v>5</v>
      </c>
      <c r="J66" s="5"/>
    </row>
    <row r="67" spans="2:11" ht="29.25" thickBot="1" x14ac:dyDescent="0.3">
      <c r="B67" s="5" t="s">
        <v>30</v>
      </c>
      <c r="C67" s="5" t="s">
        <v>72</v>
      </c>
      <c r="D67" s="5">
        <v>6</v>
      </c>
      <c r="E67" s="5">
        <v>100.9</v>
      </c>
      <c r="F67" s="5">
        <v>605.4</v>
      </c>
      <c r="G67" s="5">
        <v>684.10199999999998</v>
      </c>
      <c r="H67" s="5"/>
      <c r="I67" s="5">
        <v>5</v>
      </c>
      <c r="J67" s="5"/>
    </row>
    <row r="68" spans="2:11" ht="29.25" thickBot="1" x14ac:dyDescent="0.3">
      <c r="B68" s="5" t="s">
        <v>30</v>
      </c>
      <c r="C68" s="5" t="s">
        <v>73</v>
      </c>
      <c r="D68" s="5">
        <v>2</v>
      </c>
      <c r="E68" s="5">
        <v>118.3</v>
      </c>
      <c r="F68" s="5">
        <v>236.6</v>
      </c>
      <c r="G68" s="5">
        <v>267.358</v>
      </c>
      <c r="H68" s="5"/>
      <c r="I68" s="5">
        <v>5</v>
      </c>
      <c r="J68" s="5"/>
    </row>
    <row r="69" spans="2:11" ht="29.25" thickBot="1" x14ac:dyDescent="0.3">
      <c r="B69" s="5" t="s">
        <v>30</v>
      </c>
      <c r="C69" s="5" t="s">
        <v>74</v>
      </c>
      <c r="D69" s="5">
        <v>2</v>
      </c>
      <c r="E69" s="5">
        <v>479.8</v>
      </c>
      <c r="F69" s="5">
        <v>959.6</v>
      </c>
      <c r="G69" s="5">
        <v>1084.348</v>
      </c>
      <c r="H69" s="5"/>
      <c r="I69" s="5">
        <v>2</v>
      </c>
      <c r="J69" s="5"/>
    </row>
    <row r="70" spans="2:11" ht="29.25" thickBot="1" x14ac:dyDescent="0.3">
      <c r="B70" s="5" t="s">
        <v>30</v>
      </c>
      <c r="C70" s="5" t="s">
        <v>75</v>
      </c>
      <c r="D70" s="5">
        <v>7</v>
      </c>
      <c r="E70" s="5">
        <v>107.4</v>
      </c>
      <c r="F70" s="5">
        <v>751.8</v>
      </c>
      <c r="G70" s="5">
        <v>849.53399999999999</v>
      </c>
      <c r="H70" s="5"/>
      <c r="I70" s="5">
        <v>6</v>
      </c>
      <c r="J70" s="5"/>
    </row>
    <row r="71" spans="2:11" ht="29.25" thickBot="1" x14ac:dyDescent="0.3">
      <c r="B71" s="5" t="s">
        <v>30</v>
      </c>
      <c r="C71" s="5" t="s">
        <v>76</v>
      </c>
      <c r="D71" s="5">
        <v>2</v>
      </c>
      <c r="E71" s="5">
        <v>462.4</v>
      </c>
      <c r="F71" s="5">
        <v>924.8</v>
      </c>
      <c r="G71" s="5">
        <v>1045.0239999999999</v>
      </c>
      <c r="H71" s="5"/>
      <c r="I71" s="5"/>
      <c r="J71" s="5">
        <f>G71</f>
        <v>1045.0239999999999</v>
      </c>
    </row>
    <row r="72" spans="2:11" ht="29.25" thickBot="1" x14ac:dyDescent="0.3">
      <c r="B72" s="5" t="s">
        <v>30</v>
      </c>
      <c r="C72" s="5" t="s">
        <v>77</v>
      </c>
      <c r="D72" s="5">
        <v>1</v>
      </c>
      <c r="E72" s="5">
        <v>124</v>
      </c>
      <c r="F72" s="5">
        <v>124</v>
      </c>
      <c r="G72" s="5">
        <v>140.12</v>
      </c>
      <c r="H72" s="5"/>
      <c r="I72" s="5">
        <v>4</v>
      </c>
      <c r="J72" s="5"/>
    </row>
    <row r="73" spans="2:11" ht="57.75" thickBot="1" x14ac:dyDescent="0.3">
      <c r="B73" s="5" t="s">
        <v>30</v>
      </c>
      <c r="C73" s="5" t="s">
        <v>78</v>
      </c>
      <c r="D73" s="5">
        <v>1</v>
      </c>
      <c r="E73" s="5">
        <v>64.650000000000006</v>
      </c>
      <c r="F73" s="5">
        <v>64.650000000000006</v>
      </c>
      <c r="G73" s="5">
        <v>73.054500000000004</v>
      </c>
      <c r="H73" s="5"/>
      <c r="I73" s="5">
        <v>2</v>
      </c>
      <c r="J73" s="5"/>
    </row>
    <row r="74" spans="2:11" ht="29.25" thickBot="1" x14ac:dyDescent="0.3">
      <c r="B74" s="5" t="s">
        <v>30</v>
      </c>
      <c r="C74" s="5" t="s">
        <v>79</v>
      </c>
      <c r="D74" s="5">
        <v>1</v>
      </c>
      <c r="E74" s="5">
        <v>473.3</v>
      </c>
      <c r="F74" s="5">
        <v>473.3</v>
      </c>
      <c r="G74" s="5">
        <v>534.82899999999995</v>
      </c>
      <c r="H74" s="5"/>
      <c r="I74" s="5">
        <v>5</v>
      </c>
      <c r="J74" s="5"/>
    </row>
    <row r="75" spans="2:11" ht="57.75" thickBot="1" x14ac:dyDescent="0.3">
      <c r="B75" s="5" t="s">
        <v>30</v>
      </c>
      <c r="C75" s="5" t="s">
        <v>80</v>
      </c>
      <c r="D75" s="5">
        <v>1</v>
      </c>
      <c r="E75" s="5">
        <v>109.6</v>
      </c>
      <c r="F75" s="5">
        <v>109.6</v>
      </c>
      <c r="G75" s="5">
        <v>123.848</v>
      </c>
      <c r="H75" s="5"/>
      <c r="I75" s="5">
        <v>5</v>
      </c>
      <c r="J75" s="5"/>
    </row>
    <row r="76" spans="2:11" ht="43.5" thickBot="1" x14ac:dyDescent="0.3">
      <c r="B76" s="5" t="s">
        <v>30</v>
      </c>
      <c r="C76" s="5" t="s">
        <v>81</v>
      </c>
      <c r="D76" s="5">
        <v>1</v>
      </c>
      <c r="E76" s="5">
        <v>204.6</v>
      </c>
      <c r="F76" s="5">
        <v>204.6</v>
      </c>
      <c r="G76" s="5">
        <v>231.19800000000001</v>
      </c>
      <c r="H76" s="5"/>
      <c r="I76" s="5">
        <v>5</v>
      </c>
      <c r="J76" s="5"/>
    </row>
    <row r="77" spans="2:11" ht="57.75" thickBot="1" x14ac:dyDescent="0.3">
      <c r="B77" s="5" t="s">
        <v>30</v>
      </c>
      <c r="C77" s="5" t="s">
        <v>82</v>
      </c>
      <c r="D77" s="5">
        <v>1</v>
      </c>
      <c r="E77" s="5">
        <v>112.9</v>
      </c>
      <c r="F77" s="5">
        <v>112.9</v>
      </c>
      <c r="G77" s="5">
        <v>127.577</v>
      </c>
      <c r="H77" s="5"/>
      <c r="I77" s="5">
        <v>5</v>
      </c>
      <c r="J77" s="5"/>
    </row>
    <row r="78" spans="2:11" ht="43.5" thickBot="1" x14ac:dyDescent="0.3">
      <c r="B78" s="5" t="s">
        <v>30</v>
      </c>
      <c r="C78" s="5" t="s">
        <v>83</v>
      </c>
      <c r="D78" s="5">
        <v>1</v>
      </c>
      <c r="E78" s="5">
        <v>156.6</v>
      </c>
      <c r="F78" s="5">
        <v>156.6</v>
      </c>
      <c r="G78" s="5">
        <v>176.958</v>
      </c>
      <c r="H78" s="5"/>
      <c r="I78" s="5">
        <v>5</v>
      </c>
      <c r="J78" s="5"/>
    </row>
    <row r="79" spans="2:11" ht="43.5" thickBot="1" x14ac:dyDescent="0.3">
      <c r="B79" s="5" t="s">
        <v>30</v>
      </c>
      <c r="C79" s="5" t="s">
        <v>84</v>
      </c>
      <c r="D79" s="5">
        <v>1</v>
      </c>
      <c r="E79" s="5">
        <v>103</v>
      </c>
      <c r="F79" s="5">
        <v>103</v>
      </c>
      <c r="G79" s="5">
        <v>116.39</v>
      </c>
      <c r="H79" s="5"/>
      <c r="I79" s="5">
        <v>5</v>
      </c>
      <c r="J79" s="5"/>
    </row>
    <row r="80" spans="2:11" ht="57.75" thickBot="1" x14ac:dyDescent="0.3">
      <c r="B80" s="5" t="s">
        <v>30</v>
      </c>
      <c r="C80" s="5" t="s">
        <v>85</v>
      </c>
      <c r="D80" s="5">
        <v>1</v>
      </c>
      <c r="E80" s="5">
        <v>254.6</v>
      </c>
      <c r="F80" s="5">
        <v>254.6</v>
      </c>
      <c r="G80" s="5">
        <v>287.69799999999998</v>
      </c>
      <c r="H80" s="5"/>
      <c r="I80" s="5">
        <v>2</v>
      </c>
      <c r="J80" s="5"/>
    </row>
    <row r="81" spans="2:10" ht="29.25" thickBot="1" x14ac:dyDescent="0.3">
      <c r="B81" s="5" t="s">
        <v>30</v>
      </c>
      <c r="C81" s="5" t="s">
        <v>86</v>
      </c>
      <c r="D81" s="5">
        <v>1</v>
      </c>
      <c r="E81" s="5">
        <v>1314</v>
      </c>
      <c r="F81" s="5">
        <v>1314</v>
      </c>
      <c r="G81" s="5">
        <v>1484.82</v>
      </c>
      <c r="H81" s="5"/>
      <c r="I81" s="5">
        <v>4</v>
      </c>
      <c r="J81" s="5"/>
    </row>
    <row r="82" spans="2:10" ht="57.75" thickBot="1" x14ac:dyDescent="0.3">
      <c r="B82" s="5" t="s">
        <v>30</v>
      </c>
      <c r="C82" s="5" t="s">
        <v>87</v>
      </c>
      <c r="D82" s="5">
        <v>1</v>
      </c>
      <c r="E82" s="5">
        <v>210.1</v>
      </c>
      <c r="F82" s="5">
        <v>210.1</v>
      </c>
      <c r="G82" s="5">
        <v>237.41300000000001</v>
      </c>
      <c r="H82" s="5"/>
      <c r="I82" s="5">
        <v>2</v>
      </c>
      <c r="J82" s="5"/>
    </row>
    <row r="83" spans="2:10" ht="57.75" thickBot="1" x14ac:dyDescent="0.3">
      <c r="B83" s="5" t="s">
        <v>30</v>
      </c>
      <c r="C83" s="5" t="s">
        <v>88</v>
      </c>
      <c r="D83" s="5">
        <v>2</v>
      </c>
      <c r="E83" s="5">
        <v>38.22</v>
      </c>
      <c r="F83" s="5">
        <v>76.44</v>
      </c>
      <c r="G83" s="5">
        <v>86.377200000000002</v>
      </c>
      <c r="H83" s="5"/>
      <c r="I83" s="5">
        <v>1</v>
      </c>
      <c r="J83" s="5"/>
    </row>
    <row r="84" spans="2:10" ht="57.75" thickBot="1" x14ac:dyDescent="0.3">
      <c r="B84" s="5" t="s">
        <v>30</v>
      </c>
      <c r="C84" s="5" t="s">
        <v>89</v>
      </c>
      <c r="D84" s="5">
        <v>1</v>
      </c>
      <c r="E84" s="5">
        <v>61.44</v>
      </c>
      <c r="F84" s="5">
        <v>61.44</v>
      </c>
      <c r="G84" s="5">
        <v>69.427199999999999</v>
      </c>
      <c r="H84" s="5"/>
      <c r="I84" s="5">
        <v>2</v>
      </c>
      <c r="J84" s="5"/>
    </row>
    <row r="85" spans="2:10" ht="57.75" thickBot="1" x14ac:dyDescent="0.3">
      <c r="B85" s="5" t="s">
        <v>30</v>
      </c>
      <c r="C85" s="5" t="s">
        <v>90</v>
      </c>
      <c r="D85" s="5">
        <v>1</v>
      </c>
      <c r="E85" s="5">
        <v>62.36</v>
      </c>
      <c r="F85" s="5">
        <v>62.36</v>
      </c>
      <c r="G85" s="5">
        <v>70.466800000000006</v>
      </c>
      <c r="H85" s="5"/>
      <c r="I85" s="5">
        <v>1</v>
      </c>
      <c r="J85" s="5"/>
    </row>
    <row r="86" spans="2:10" ht="57.75" thickBot="1" x14ac:dyDescent="0.3">
      <c r="B86" s="5" t="s">
        <v>30</v>
      </c>
      <c r="C86" s="5" t="s">
        <v>91</v>
      </c>
      <c r="D86" s="5">
        <v>1</v>
      </c>
      <c r="E86" s="5">
        <v>61.08</v>
      </c>
      <c r="F86" s="5">
        <v>61.08</v>
      </c>
      <c r="G86" s="5">
        <v>69.020399999999995</v>
      </c>
      <c r="H86" s="5"/>
      <c r="I86" s="5">
        <v>1</v>
      </c>
      <c r="J86" s="5"/>
    </row>
    <row r="87" spans="2:10" ht="57.75" thickBot="1" x14ac:dyDescent="0.3">
      <c r="B87" s="5" t="s">
        <v>30</v>
      </c>
      <c r="C87" s="5" t="s">
        <v>92</v>
      </c>
      <c r="D87" s="5">
        <v>2</v>
      </c>
      <c r="E87" s="5">
        <v>57.4</v>
      </c>
      <c r="F87" s="5">
        <v>114.8</v>
      </c>
      <c r="G87" s="5">
        <v>129.72399999999999</v>
      </c>
      <c r="H87" s="5"/>
      <c r="I87" s="5"/>
      <c r="J87" s="5">
        <f>G87</f>
        <v>129.72399999999999</v>
      </c>
    </row>
    <row r="88" spans="2:10" ht="57.75" thickBot="1" x14ac:dyDescent="0.3">
      <c r="B88" s="5" t="s">
        <v>30</v>
      </c>
      <c r="C88" s="5" t="s">
        <v>93</v>
      </c>
      <c r="D88" s="5">
        <v>2</v>
      </c>
      <c r="E88" s="5">
        <v>21.84</v>
      </c>
      <c r="F88" s="5">
        <v>43.68</v>
      </c>
      <c r="G88" s="5">
        <v>49.358400000000003</v>
      </c>
      <c r="H88" s="5"/>
      <c r="I88" s="5">
        <v>2</v>
      </c>
      <c r="J88" s="5"/>
    </row>
    <row r="89" spans="2:10" ht="57.75" thickBot="1" x14ac:dyDescent="0.3">
      <c r="B89" s="5" t="s">
        <v>30</v>
      </c>
      <c r="C89" s="5" t="s">
        <v>94</v>
      </c>
      <c r="D89" s="5">
        <v>1</v>
      </c>
      <c r="E89" s="5">
        <v>61.44</v>
      </c>
      <c r="F89" s="5">
        <v>61.44</v>
      </c>
      <c r="G89" s="5">
        <v>69.427199999999999</v>
      </c>
      <c r="H89" s="5"/>
      <c r="I89" s="5">
        <v>1</v>
      </c>
      <c r="J89" s="5"/>
    </row>
    <row r="90" spans="2:10" ht="57.75" thickBot="1" x14ac:dyDescent="0.3">
      <c r="B90" s="5" t="s">
        <v>30</v>
      </c>
      <c r="C90" s="5" t="s">
        <v>95</v>
      </c>
      <c r="D90" s="5">
        <v>2</v>
      </c>
      <c r="E90" s="5">
        <v>37.32</v>
      </c>
      <c r="F90" s="5">
        <v>74.64</v>
      </c>
      <c r="G90" s="5">
        <v>84.343199999999996</v>
      </c>
      <c r="H90" s="5"/>
      <c r="I90" s="5">
        <v>1</v>
      </c>
      <c r="J90" s="5"/>
    </row>
    <row r="91" spans="2:10" ht="57.75" thickBot="1" x14ac:dyDescent="0.3">
      <c r="B91" s="5" t="s">
        <v>30</v>
      </c>
      <c r="C91" s="5" t="s">
        <v>96</v>
      </c>
      <c r="D91" s="5">
        <v>2</v>
      </c>
      <c r="E91" s="5">
        <v>37.32</v>
      </c>
      <c r="F91" s="5">
        <v>74.64</v>
      </c>
      <c r="G91" s="5">
        <v>84.343199999999996</v>
      </c>
      <c r="H91" s="5"/>
      <c r="I91" s="5">
        <v>1</v>
      </c>
      <c r="J91" s="5"/>
    </row>
    <row r="92" spans="2:10" ht="57.75" thickBot="1" x14ac:dyDescent="0.3">
      <c r="B92" s="5" t="s">
        <v>30</v>
      </c>
      <c r="C92" s="5" t="s">
        <v>97</v>
      </c>
      <c r="D92" s="5">
        <v>2</v>
      </c>
      <c r="E92" s="5">
        <v>40.9</v>
      </c>
      <c r="F92" s="5">
        <v>81.8</v>
      </c>
      <c r="G92" s="5">
        <v>92.433999999999997</v>
      </c>
      <c r="H92" s="5"/>
      <c r="I92" s="5">
        <v>2</v>
      </c>
      <c r="J92" s="5"/>
    </row>
    <row r="93" spans="2:10" ht="57.75" thickBot="1" x14ac:dyDescent="0.3">
      <c r="B93" s="5" t="s">
        <v>30</v>
      </c>
      <c r="C93" s="5" t="s">
        <v>98</v>
      </c>
      <c r="D93" s="5">
        <v>2</v>
      </c>
      <c r="E93" s="5">
        <v>37.32</v>
      </c>
      <c r="F93" s="5">
        <v>74.64</v>
      </c>
      <c r="G93" s="5">
        <v>84.343199999999996</v>
      </c>
      <c r="H93" s="5"/>
      <c r="I93" s="5">
        <v>1</v>
      </c>
      <c r="J93" s="5"/>
    </row>
    <row r="94" spans="2:10" ht="57.75" thickBot="1" x14ac:dyDescent="0.3">
      <c r="B94" s="5" t="s">
        <v>30</v>
      </c>
      <c r="C94" s="5" t="s">
        <v>99</v>
      </c>
      <c r="D94" s="5">
        <v>2</v>
      </c>
      <c r="E94" s="5">
        <v>40.9</v>
      </c>
      <c r="F94" s="5">
        <v>81.8</v>
      </c>
      <c r="G94" s="5">
        <v>92.433999999999997</v>
      </c>
      <c r="H94" s="5"/>
      <c r="I94" s="5">
        <v>1</v>
      </c>
      <c r="J94" s="5"/>
    </row>
    <row r="95" spans="2:10" ht="57.75" thickBot="1" x14ac:dyDescent="0.3">
      <c r="B95" s="5" t="s">
        <v>30</v>
      </c>
      <c r="C95" s="5" t="s">
        <v>100</v>
      </c>
      <c r="D95" s="5">
        <v>2</v>
      </c>
      <c r="E95" s="5">
        <v>32.840000000000003</v>
      </c>
      <c r="F95" s="5">
        <v>65.680000000000007</v>
      </c>
      <c r="G95" s="5">
        <v>74.218400000000003</v>
      </c>
      <c r="H95" s="5"/>
      <c r="I95" s="5">
        <v>2</v>
      </c>
      <c r="J95" s="5"/>
    </row>
    <row r="96" spans="2:10" ht="29.25" thickBot="1" x14ac:dyDescent="0.3">
      <c r="B96" s="5" t="s">
        <v>30</v>
      </c>
      <c r="C96" s="5" t="s">
        <v>101</v>
      </c>
      <c r="D96" s="5">
        <v>1</v>
      </c>
      <c r="E96" s="5">
        <v>259</v>
      </c>
      <c r="F96" s="5">
        <v>259</v>
      </c>
      <c r="G96" s="5">
        <v>292.67</v>
      </c>
      <c r="H96" s="5"/>
      <c r="I96" s="5">
        <v>5</v>
      </c>
      <c r="J96" s="5"/>
    </row>
    <row r="97" spans="2:10" ht="29.25" thickBot="1" x14ac:dyDescent="0.3">
      <c r="B97" s="5" t="s">
        <v>30</v>
      </c>
      <c r="C97" s="5" t="s">
        <v>102</v>
      </c>
      <c r="D97" s="5">
        <v>1</v>
      </c>
      <c r="E97" s="5">
        <v>181</v>
      </c>
      <c r="F97" s="5">
        <v>181</v>
      </c>
      <c r="G97" s="5">
        <v>204.53</v>
      </c>
      <c r="H97" s="5"/>
      <c r="I97" s="5">
        <v>6</v>
      </c>
      <c r="J97" s="5"/>
    </row>
    <row r="98" spans="2:10" ht="29.25" thickBot="1" x14ac:dyDescent="0.3">
      <c r="B98" s="5" t="s">
        <v>30</v>
      </c>
      <c r="C98" s="5" t="s">
        <v>103</v>
      </c>
      <c r="D98" s="5">
        <v>1</v>
      </c>
      <c r="E98" s="5">
        <v>152</v>
      </c>
      <c r="F98" s="5">
        <v>152</v>
      </c>
      <c r="G98" s="5">
        <v>171.76</v>
      </c>
      <c r="H98" s="5"/>
      <c r="I98" s="5">
        <v>6</v>
      </c>
      <c r="J98" s="5"/>
    </row>
    <row r="99" spans="2:10" ht="72" thickBot="1" x14ac:dyDescent="0.3">
      <c r="B99" s="5" t="s">
        <v>30</v>
      </c>
      <c r="C99" s="5" t="s">
        <v>104</v>
      </c>
      <c r="D99" s="5">
        <v>1</v>
      </c>
      <c r="E99" s="5">
        <v>94.55</v>
      </c>
      <c r="F99" s="5">
        <v>94.55</v>
      </c>
      <c r="G99" s="5">
        <v>106.8415</v>
      </c>
      <c r="H99" s="5"/>
      <c r="I99" s="5">
        <v>3</v>
      </c>
      <c r="J99" s="5"/>
    </row>
    <row r="100" spans="2:10" ht="43.5" thickBot="1" x14ac:dyDescent="0.3">
      <c r="B100" s="5" t="s">
        <v>30</v>
      </c>
      <c r="C100" s="5" t="s">
        <v>105</v>
      </c>
      <c r="D100" s="5">
        <v>1</v>
      </c>
      <c r="E100" s="5">
        <v>124.9</v>
      </c>
      <c r="F100" s="5">
        <v>124.9</v>
      </c>
      <c r="G100" s="5">
        <v>141.137</v>
      </c>
      <c r="H100" s="5"/>
      <c r="I100" s="5">
        <v>5</v>
      </c>
      <c r="J100" s="5"/>
    </row>
    <row r="101" spans="2:10" ht="29.25" thickBot="1" x14ac:dyDescent="0.3">
      <c r="B101" s="5" t="s">
        <v>30</v>
      </c>
      <c r="C101" s="5" t="s">
        <v>106</v>
      </c>
      <c r="D101" s="5">
        <v>2</v>
      </c>
      <c r="E101" s="5">
        <v>145.6</v>
      </c>
      <c r="F101" s="5">
        <v>291.2</v>
      </c>
      <c r="G101" s="5">
        <v>329.05599999999998</v>
      </c>
      <c r="H101" s="5"/>
      <c r="I101" s="5">
        <v>5</v>
      </c>
      <c r="J101" s="5"/>
    </row>
    <row r="102" spans="2:10" ht="29.25" thickBot="1" x14ac:dyDescent="0.3">
      <c r="B102" s="5" t="s">
        <v>30</v>
      </c>
      <c r="C102" s="5" t="s">
        <v>107</v>
      </c>
      <c r="D102" s="5">
        <v>1</v>
      </c>
      <c r="E102" s="5">
        <v>119.4</v>
      </c>
      <c r="F102" s="5">
        <v>119.4</v>
      </c>
      <c r="G102" s="5">
        <v>134.922</v>
      </c>
      <c r="H102" s="5"/>
      <c r="I102" s="5">
        <v>5</v>
      </c>
      <c r="J102" s="5"/>
    </row>
    <row r="103" spans="2:10" ht="29.25" thickBot="1" x14ac:dyDescent="0.3">
      <c r="B103" s="5" t="s">
        <v>30</v>
      </c>
      <c r="C103" s="5" t="s">
        <v>108</v>
      </c>
      <c r="D103" s="5">
        <v>2</v>
      </c>
      <c r="E103" s="5">
        <v>99.8</v>
      </c>
      <c r="F103" s="5">
        <v>199.6</v>
      </c>
      <c r="G103" s="5">
        <v>225.548</v>
      </c>
      <c r="H103" s="5"/>
      <c r="I103" s="5">
        <v>5</v>
      </c>
      <c r="J103" s="5"/>
    </row>
    <row r="104" spans="2:10" ht="29.25" thickBot="1" x14ac:dyDescent="0.3">
      <c r="B104" s="5" t="s">
        <v>30</v>
      </c>
      <c r="C104" s="5" t="s">
        <v>109</v>
      </c>
      <c r="D104" s="5">
        <v>3</v>
      </c>
      <c r="E104" s="5">
        <v>124.9</v>
      </c>
      <c r="F104" s="5">
        <v>374.7</v>
      </c>
      <c r="G104" s="5">
        <v>423.411</v>
      </c>
      <c r="H104" s="5"/>
      <c r="I104" s="5"/>
      <c r="J104" s="5">
        <f>G104</f>
        <v>423.411</v>
      </c>
    </row>
    <row r="105" spans="2:10" ht="57.75" thickBot="1" x14ac:dyDescent="0.3">
      <c r="B105" s="5" t="s">
        <v>30</v>
      </c>
      <c r="C105" s="5" t="s">
        <v>110</v>
      </c>
      <c r="D105" s="5">
        <v>2</v>
      </c>
      <c r="E105" s="5">
        <v>120.5</v>
      </c>
      <c r="F105" s="5">
        <v>241</v>
      </c>
      <c r="G105" s="5">
        <v>272.33</v>
      </c>
      <c r="H105" s="5"/>
      <c r="I105" s="5">
        <v>5</v>
      </c>
      <c r="J105" s="5"/>
    </row>
    <row r="106" spans="2:10" ht="29.25" thickBot="1" x14ac:dyDescent="0.3">
      <c r="B106" s="5" t="s">
        <v>30</v>
      </c>
      <c r="C106" s="5" t="s">
        <v>111</v>
      </c>
      <c r="D106" s="5">
        <v>1</v>
      </c>
      <c r="E106" s="5">
        <v>100.9</v>
      </c>
      <c r="F106" s="5">
        <v>100.9</v>
      </c>
      <c r="G106" s="5">
        <v>114.017</v>
      </c>
      <c r="H106" s="5"/>
      <c r="I106" s="5">
        <v>5</v>
      </c>
      <c r="J106" s="5"/>
    </row>
    <row r="107" spans="2:10" ht="43.5" thickBot="1" x14ac:dyDescent="0.3">
      <c r="B107" s="5" t="s">
        <v>30</v>
      </c>
      <c r="C107" s="5" t="s">
        <v>112</v>
      </c>
      <c r="D107" s="5">
        <v>1</v>
      </c>
      <c r="E107" s="5">
        <v>211.2</v>
      </c>
      <c r="F107" s="5">
        <v>211.2</v>
      </c>
      <c r="G107" s="5">
        <v>238.65600000000001</v>
      </c>
      <c r="H107" s="5"/>
      <c r="I107" s="5">
        <v>5</v>
      </c>
      <c r="J107" s="5"/>
    </row>
    <row r="108" spans="2:10" ht="43.5" thickBot="1" x14ac:dyDescent="0.3">
      <c r="B108" s="5" t="s">
        <v>30</v>
      </c>
      <c r="C108" s="5" t="s">
        <v>23</v>
      </c>
      <c r="D108" s="5">
        <v>2</v>
      </c>
      <c r="E108" s="5">
        <v>100.9</v>
      </c>
      <c r="F108" s="5">
        <v>201.8</v>
      </c>
      <c r="G108" s="5">
        <v>228.03399999999999</v>
      </c>
      <c r="H108" s="5"/>
      <c r="I108" s="5">
        <v>5</v>
      </c>
      <c r="J108" s="5"/>
    </row>
    <row r="109" spans="2:10" ht="29.25" thickBot="1" x14ac:dyDescent="0.3">
      <c r="B109" s="5" t="s">
        <v>30</v>
      </c>
      <c r="C109" s="5" t="s">
        <v>113</v>
      </c>
      <c r="D109" s="5">
        <v>1</v>
      </c>
      <c r="E109" s="5">
        <v>99.8</v>
      </c>
      <c r="F109" s="5">
        <v>99.8</v>
      </c>
      <c r="G109" s="5">
        <v>112.774</v>
      </c>
      <c r="H109" s="5"/>
      <c r="I109" s="5">
        <v>5</v>
      </c>
      <c r="J109" s="5"/>
    </row>
    <row r="110" spans="2:10" ht="29.25" thickBot="1" x14ac:dyDescent="0.3">
      <c r="B110" s="5" t="s">
        <v>30</v>
      </c>
      <c r="C110" s="5" t="s">
        <v>114</v>
      </c>
      <c r="D110" s="5">
        <v>1</v>
      </c>
      <c r="E110" s="5">
        <v>100.9</v>
      </c>
      <c r="F110" s="5">
        <v>100.9</v>
      </c>
      <c r="G110" s="5">
        <v>114.017</v>
      </c>
      <c r="H110" s="5"/>
      <c r="I110" s="5">
        <v>5</v>
      </c>
      <c r="J110" s="5"/>
    </row>
    <row r="111" spans="2:10" ht="29.25" thickBot="1" x14ac:dyDescent="0.3">
      <c r="B111" s="5" t="s">
        <v>30</v>
      </c>
      <c r="C111" s="5" t="s">
        <v>15</v>
      </c>
      <c r="D111" s="5">
        <v>1</v>
      </c>
      <c r="E111" s="5">
        <v>99.8</v>
      </c>
      <c r="F111" s="5">
        <v>99.8</v>
      </c>
      <c r="G111" s="5">
        <v>112.774</v>
      </c>
      <c r="H111" s="5"/>
      <c r="I111" s="5">
        <v>5</v>
      </c>
      <c r="J111" s="5"/>
    </row>
    <row r="112" spans="2:10" ht="29.25" thickBot="1" x14ac:dyDescent="0.3">
      <c r="B112" s="5" t="s">
        <v>30</v>
      </c>
      <c r="C112" s="5" t="s">
        <v>115</v>
      </c>
      <c r="D112" s="5">
        <v>1</v>
      </c>
      <c r="E112" s="5">
        <v>100.9</v>
      </c>
      <c r="F112" s="5">
        <v>100.9</v>
      </c>
      <c r="G112" s="5">
        <v>114.017</v>
      </c>
      <c r="H112" s="5"/>
      <c r="I112" s="5">
        <v>5</v>
      </c>
      <c r="J112" s="5"/>
    </row>
    <row r="113" spans="2:10" ht="29.25" thickBot="1" x14ac:dyDescent="0.3">
      <c r="B113" s="5" t="s">
        <v>30</v>
      </c>
      <c r="C113" s="5" t="s">
        <v>116</v>
      </c>
      <c r="D113" s="5">
        <v>1</v>
      </c>
      <c r="E113" s="5">
        <v>131.4</v>
      </c>
      <c r="F113" s="5">
        <v>131.4</v>
      </c>
      <c r="G113" s="5">
        <v>148.482</v>
      </c>
      <c r="H113" s="5"/>
      <c r="I113" s="5">
        <v>5</v>
      </c>
      <c r="J113" s="5"/>
    </row>
    <row r="114" spans="2:10" ht="72" thickBot="1" x14ac:dyDescent="0.3">
      <c r="B114" s="5" t="s">
        <v>30</v>
      </c>
      <c r="C114" s="5" t="s">
        <v>117</v>
      </c>
      <c r="D114" s="5">
        <v>1</v>
      </c>
      <c r="E114" s="5">
        <v>71.900000000000006</v>
      </c>
      <c r="F114" s="5">
        <v>71.900000000000006</v>
      </c>
      <c r="G114" s="5">
        <v>81.247</v>
      </c>
      <c r="H114" s="5"/>
      <c r="I114" s="5">
        <v>2</v>
      </c>
      <c r="J114" s="5"/>
    </row>
    <row r="115" spans="2:10" ht="57.75" thickBot="1" x14ac:dyDescent="0.3">
      <c r="B115" s="5" t="s">
        <v>30</v>
      </c>
      <c r="C115" s="5" t="s">
        <v>118</v>
      </c>
      <c r="D115" s="5">
        <v>1</v>
      </c>
      <c r="E115" s="5">
        <v>157.6</v>
      </c>
      <c r="F115" s="5">
        <v>157.6</v>
      </c>
      <c r="G115" s="5">
        <v>178.08799999999999</v>
      </c>
      <c r="H115" s="5"/>
      <c r="I115" s="5">
        <v>2</v>
      </c>
      <c r="J115" s="5"/>
    </row>
    <row r="116" spans="2:10" ht="29.25" thickBot="1" x14ac:dyDescent="0.3">
      <c r="B116" s="5" t="s">
        <v>30</v>
      </c>
      <c r="C116" s="5" t="s">
        <v>119</v>
      </c>
      <c r="D116" s="5">
        <v>2</v>
      </c>
      <c r="E116" s="5">
        <v>200.2</v>
      </c>
      <c r="F116" s="5">
        <v>400.4</v>
      </c>
      <c r="G116" s="5">
        <v>452.452</v>
      </c>
      <c r="H116" s="5"/>
      <c r="I116" s="5"/>
      <c r="J116" s="5"/>
    </row>
    <row r="117" spans="2:10" ht="29.25" thickBot="1" x14ac:dyDescent="0.3">
      <c r="B117" s="5" t="s">
        <v>30</v>
      </c>
      <c r="C117" s="5" t="s">
        <v>120</v>
      </c>
      <c r="D117" s="5">
        <v>3</v>
      </c>
      <c r="E117" s="5">
        <v>107.4</v>
      </c>
      <c r="F117" s="5">
        <v>322.2</v>
      </c>
      <c r="G117" s="5">
        <v>364.08600000000001</v>
      </c>
      <c r="H117" s="5"/>
      <c r="I117" s="5">
        <v>5</v>
      </c>
      <c r="J117" s="5"/>
    </row>
    <row r="118" spans="2:10" ht="29.25" thickBot="1" x14ac:dyDescent="0.3">
      <c r="B118" s="5" t="s">
        <v>30</v>
      </c>
      <c r="C118" s="5" t="s">
        <v>121</v>
      </c>
      <c r="D118" s="5">
        <v>2</v>
      </c>
      <c r="E118" s="5">
        <v>479.8</v>
      </c>
      <c r="F118" s="5">
        <v>959.6</v>
      </c>
      <c r="G118" s="5">
        <v>1084.348</v>
      </c>
      <c r="H118" s="5"/>
      <c r="I118" s="5">
        <v>5</v>
      </c>
      <c r="J118" s="5"/>
    </row>
    <row r="119" spans="2:10" ht="43.5" thickBot="1" x14ac:dyDescent="0.3">
      <c r="B119" s="5" t="s">
        <v>30</v>
      </c>
      <c r="C119" s="5" t="s">
        <v>122</v>
      </c>
      <c r="D119" s="5">
        <v>10</v>
      </c>
      <c r="E119" s="5">
        <v>10.199999999999999</v>
      </c>
      <c r="F119" s="5">
        <v>102</v>
      </c>
      <c r="G119" s="5">
        <v>115.26</v>
      </c>
      <c r="H119" s="5"/>
      <c r="I119" s="5">
        <v>2</v>
      </c>
      <c r="J119" s="5"/>
    </row>
    <row r="120" spans="2:10" ht="29.25" thickBot="1" x14ac:dyDescent="0.3">
      <c r="B120" s="5" t="s">
        <v>30</v>
      </c>
      <c r="C120" s="5" t="s">
        <v>123</v>
      </c>
      <c r="D120" s="5">
        <v>1</v>
      </c>
      <c r="E120" s="5">
        <v>166</v>
      </c>
      <c r="F120" s="5">
        <v>166</v>
      </c>
      <c r="G120" s="5">
        <v>187.58</v>
      </c>
      <c r="H120" s="5"/>
      <c r="I120" s="5">
        <v>6</v>
      </c>
      <c r="J120" s="5"/>
    </row>
    <row r="121" spans="2:10" ht="29.25" thickBot="1" x14ac:dyDescent="0.3">
      <c r="B121" s="5" t="s">
        <v>30</v>
      </c>
      <c r="C121" s="5" t="s">
        <v>124</v>
      </c>
      <c r="D121" s="5">
        <v>1</v>
      </c>
      <c r="E121" s="5">
        <v>479.8</v>
      </c>
      <c r="F121" s="5">
        <v>479.8</v>
      </c>
      <c r="G121" s="5">
        <v>542.17399999999998</v>
      </c>
      <c r="H121" s="5"/>
      <c r="I121" s="5">
        <v>5</v>
      </c>
      <c r="J121" s="5"/>
    </row>
    <row r="122" spans="2:10" ht="29.25" thickBot="1" x14ac:dyDescent="0.3">
      <c r="B122" s="5" t="s">
        <v>30</v>
      </c>
      <c r="C122" s="5" t="s">
        <v>125</v>
      </c>
      <c r="D122" s="5">
        <v>1</v>
      </c>
      <c r="E122" s="5">
        <v>479.8</v>
      </c>
      <c r="F122" s="5">
        <v>479.8</v>
      </c>
      <c r="G122" s="5">
        <v>542.17399999999998</v>
      </c>
      <c r="H122" s="5"/>
      <c r="I122" s="5">
        <v>5</v>
      </c>
      <c r="J122" s="5"/>
    </row>
    <row r="123" spans="2:10" ht="29.25" thickBot="1" x14ac:dyDescent="0.3">
      <c r="B123" s="5" t="s">
        <v>30</v>
      </c>
      <c r="C123" s="5" t="s">
        <v>126</v>
      </c>
      <c r="D123" s="5">
        <v>1</v>
      </c>
      <c r="E123" s="5">
        <v>479.8</v>
      </c>
      <c r="F123" s="5">
        <v>479.8</v>
      </c>
      <c r="G123" s="5">
        <v>542.17399999999998</v>
      </c>
      <c r="H123" s="5"/>
      <c r="I123" s="5"/>
      <c r="J123" s="5">
        <f>G123</f>
        <v>542.17399999999998</v>
      </c>
    </row>
    <row r="124" spans="2:10" ht="29.25" thickBot="1" x14ac:dyDescent="0.3">
      <c r="B124" s="5" t="s">
        <v>30</v>
      </c>
      <c r="C124" s="5" t="s">
        <v>127</v>
      </c>
      <c r="D124" s="5">
        <v>1</v>
      </c>
      <c r="E124" s="5">
        <v>479.8</v>
      </c>
      <c r="F124" s="5">
        <v>479.8</v>
      </c>
      <c r="G124" s="5">
        <v>542.17399999999998</v>
      </c>
      <c r="H124" s="5"/>
      <c r="I124" s="5">
        <v>5</v>
      </c>
      <c r="J124" s="5"/>
    </row>
    <row r="125" spans="2:10" ht="29.25" thickBot="1" x14ac:dyDescent="0.3">
      <c r="B125" s="5" t="s">
        <v>30</v>
      </c>
      <c r="C125" s="5" t="s">
        <v>128</v>
      </c>
      <c r="D125" s="5">
        <v>1</v>
      </c>
      <c r="E125" s="5">
        <v>479.8</v>
      </c>
      <c r="F125" s="5">
        <v>479.8</v>
      </c>
      <c r="G125" s="5">
        <v>542.17399999999998</v>
      </c>
      <c r="H125" s="5"/>
      <c r="I125" s="5">
        <v>5</v>
      </c>
      <c r="J125" s="5"/>
    </row>
    <row r="126" spans="2:10" ht="29.25" thickBot="1" x14ac:dyDescent="0.3">
      <c r="B126" s="5" t="s">
        <v>30</v>
      </c>
      <c r="C126" s="5" t="s">
        <v>129</v>
      </c>
      <c r="D126" s="5">
        <v>2</v>
      </c>
      <c r="E126" s="5">
        <v>100.9</v>
      </c>
      <c r="F126" s="5">
        <v>201.8</v>
      </c>
      <c r="G126" s="5">
        <v>228.03399999999999</v>
      </c>
      <c r="H126" s="5"/>
      <c r="I126" s="5">
        <v>5</v>
      </c>
      <c r="J126" s="5"/>
    </row>
    <row r="127" spans="2:10" ht="29.25" thickBot="1" x14ac:dyDescent="0.3">
      <c r="B127" s="5" t="s">
        <v>30</v>
      </c>
      <c r="C127" s="5" t="s">
        <v>130</v>
      </c>
      <c r="D127" s="5">
        <v>1</v>
      </c>
      <c r="E127" s="5">
        <v>479.8</v>
      </c>
      <c r="F127" s="5">
        <v>479.8</v>
      </c>
      <c r="G127" s="5">
        <v>542.17399999999998</v>
      </c>
      <c r="H127" s="5"/>
      <c r="I127" s="5"/>
      <c r="J127" s="5">
        <f>G127</f>
        <v>542.17399999999998</v>
      </c>
    </row>
    <row r="128" spans="2:10" ht="29.25" thickBot="1" x14ac:dyDescent="0.3">
      <c r="B128" s="5" t="s">
        <v>30</v>
      </c>
      <c r="C128" s="5" t="s">
        <v>131</v>
      </c>
      <c r="D128" s="5">
        <v>1</v>
      </c>
      <c r="E128" s="5">
        <v>462.4</v>
      </c>
      <c r="F128" s="5">
        <v>462.4</v>
      </c>
      <c r="G128" s="5">
        <v>522.51199999999994</v>
      </c>
      <c r="H128" s="5"/>
      <c r="I128" s="5"/>
      <c r="J128" s="5">
        <f>G128</f>
        <v>522.51199999999994</v>
      </c>
    </row>
    <row r="129" spans="2:10" ht="29.25" thickBot="1" x14ac:dyDescent="0.3">
      <c r="B129" s="5" t="s">
        <v>30</v>
      </c>
      <c r="C129" s="5" t="s">
        <v>132</v>
      </c>
      <c r="D129" s="5">
        <v>1</v>
      </c>
      <c r="E129" s="5">
        <v>100.9</v>
      </c>
      <c r="F129" s="5">
        <v>100.9</v>
      </c>
      <c r="G129" s="5">
        <v>114.017</v>
      </c>
      <c r="H129" s="5"/>
      <c r="I129" s="5">
        <v>5</v>
      </c>
      <c r="J129" s="5"/>
    </row>
    <row r="130" spans="2:10" ht="29.25" thickBot="1" x14ac:dyDescent="0.3">
      <c r="B130" s="5" t="s">
        <v>30</v>
      </c>
      <c r="C130" s="5" t="s">
        <v>133</v>
      </c>
      <c r="D130" s="5">
        <v>5</v>
      </c>
      <c r="E130" s="5">
        <v>92.1</v>
      </c>
      <c r="F130" s="5">
        <v>460.5</v>
      </c>
      <c r="G130" s="5">
        <v>520.36500000000001</v>
      </c>
      <c r="H130" s="5"/>
      <c r="I130" s="5">
        <v>5</v>
      </c>
      <c r="J130" s="5"/>
    </row>
    <row r="131" spans="2:10" ht="29.25" thickBot="1" x14ac:dyDescent="0.3">
      <c r="B131" s="5" t="s">
        <v>30</v>
      </c>
      <c r="C131" s="5" t="s">
        <v>134</v>
      </c>
      <c r="D131" s="5">
        <v>5</v>
      </c>
      <c r="E131" s="5">
        <v>89.9</v>
      </c>
      <c r="F131" s="5">
        <v>449.5</v>
      </c>
      <c r="G131" s="5">
        <v>507.935</v>
      </c>
      <c r="H131" s="5"/>
      <c r="I131" s="5">
        <v>5</v>
      </c>
      <c r="J131" s="5"/>
    </row>
    <row r="132" spans="2:10" ht="29.25" thickBot="1" x14ac:dyDescent="0.3">
      <c r="B132" s="5" t="s">
        <v>30</v>
      </c>
      <c r="C132" s="5" t="s">
        <v>135</v>
      </c>
      <c r="D132" s="5">
        <v>3</v>
      </c>
      <c r="E132" s="5">
        <v>92.1</v>
      </c>
      <c r="F132" s="5">
        <v>276.3</v>
      </c>
      <c r="G132" s="5">
        <v>312.21899999999999</v>
      </c>
      <c r="H132" s="5"/>
      <c r="I132" s="5"/>
      <c r="J132" s="5">
        <f>G132</f>
        <v>312.21899999999999</v>
      </c>
    </row>
    <row r="133" spans="2:10" ht="29.25" thickBot="1" x14ac:dyDescent="0.3">
      <c r="B133" s="5" t="s">
        <v>30</v>
      </c>
      <c r="C133" s="5" t="s">
        <v>136</v>
      </c>
      <c r="D133" s="5">
        <v>4</v>
      </c>
      <c r="E133" s="5">
        <v>106.3</v>
      </c>
      <c r="F133" s="5">
        <v>425.2</v>
      </c>
      <c r="G133" s="5">
        <v>480.476</v>
      </c>
      <c r="H133" s="5"/>
      <c r="I133" s="5">
        <v>5</v>
      </c>
      <c r="J133" s="5"/>
    </row>
    <row r="134" spans="2:10" ht="29.25" thickBot="1" x14ac:dyDescent="0.3">
      <c r="B134" s="5" t="s">
        <v>30</v>
      </c>
      <c r="C134" s="5" t="s">
        <v>137</v>
      </c>
      <c r="D134" s="5">
        <v>1</v>
      </c>
      <c r="E134" s="5">
        <v>91</v>
      </c>
      <c r="F134" s="5">
        <v>91</v>
      </c>
      <c r="G134" s="5">
        <v>102.83</v>
      </c>
      <c r="H134" s="5"/>
      <c r="I134" s="5">
        <v>5</v>
      </c>
      <c r="J134" s="5"/>
    </row>
    <row r="135" spans="2:10" ht="29.25" thickBot="1" x14ac:dyDescent="0.3">
      <c r="B135" s="5" t="s">
        <v>30</v>
      </c>
      <c r="C135" s="5" t="s">
        <v>138</v>
      </c>
      <c r="D135" s="5">
        <v>4</v>
      </c>
      <c r="E135" s="5">
        <v>131.4</v>
      </c>
      <c r="F135" s="5">
        <v>525.6</v>
      </c>
      <c r="G135" s="5">
        <v>593.928</v>
      </c>
      <c r="H135" s="5"/>
      <c r="I135" s="5">
        <v>5</v>
      </c>
      <c r="J135" s="5"/>
    </row>
    <row r="136" spans="2:10" ht="29.25" thickBot="1" x14ac:dyDescent="0.3">
      <c r="B136" s="5" t="s">
        <v>30</v>
      </c>
      <c r="C136" s="5" t="s">
        <v>139</v>
      </c>
      <c r="D136" s="5">
        <v>1</v>
      </c>
      <c r="E136" s="5">
        <v>204.6</v>
      </c>
      <c r="F136" s="5">
        <v>204.6</v>
      </c>
      <c r="G136" s="5">
        <v>231.19800000000001</v>
      </c>
      <c r="H136" s="5"/>
      <c r="I136" s="5">
        <v>5</v>
      </c>
      <c r="J136" s="5"/>
    </row>
    <row r="137" spans="2:10" ht="29.25" thickBot="1" x14ac:dyDescent="0.3">
      <c r="B137" s="5" t="s">
        <v>30</v>
      </c>
      <c r="C137" s="5" t="s">
        <v>140</v>
      </c>
      <c r="D137" s="5">
        <v>16</v>
      </c>
      <c r="E137" s="5">
        <v>85.6</v>
      </c>
      <c r="F137" s="5">
        <v>1369.6</v>
      </c>
      <c r="G137" s="5">
        <v>1547.6479999999999</v>
      </c>
      <c r="H137" s="5"/>
      <c r="I137" s="5">
        <v>5</v>
      </c>
      <c r="J137" s="5"/>
    </row>
    <row r="138" spans="2:10" ht="29.25" thickBot="1" x14ac:dyDescent="0.3">
      <c r="B138" s="5" t="s">
        <v>30</v>
      </c>
      <c r="C138" s="5" t="s">
        <v>141</v>
      </c>
      <c r="D138" s="5">
        <v>2</v>
      </c>
      <c r="E138" s="5">
        <v>119.4</v>
      </c>
      <c r="F138" s="5">
        <v>238.8</v>
      </c>
      <c r="G138" s="5">
        <v>269.84399999999999</v>
      </c>
      <c r="H138" s="5"/>
      <c r="I138" s="5">
        <v>5</v>
      </c>
      <c r="J138" s="5"/>
    </row>
    <row r="139" spans="2:10" ht="29.25" thickBot="1" x14ac:dyDescent="0.3">
      <c r="B139" s="5" t="s">
        <v>30</v>
      </c>
      <c r="C139" s="5" t="s">
        <v>142</v>
      </c>
      <c r="D139" s="5">
        <v>1</v>
      </c>
      <c r="E139" s="5">
        <v>100.9</v>
      </c>
      <c r="F139" s="5">
        <v>100.9</v>
      </c>
      <c r="G139" s="5">
        <v>114.017</v>
      </c>
      <c r="H139" s="5"/>
      <c r="I139" s="5">
        <v>5</v>
      </c>
      <c r="J139" s="5"/>
    </row>
    <row r="140" spans="2:10" ht="29.25" thickBot="1" x14ac:dyDescent="0.3">
      <c r="B140" s="5" t="s">
        <v>30</v>
      </c>
      <c r="C140" s="5" t="s">
        <v>143</v>
      </c>
      <c r="D140" s="5">
        <v>3</v>
      </c>
      <c r="E140" s="5">
        <v>85.6</v>
      </c>
      <c r="F140" s="5">
        <v>256.8</v>
      </c>
      <c r="G140" s="5">
        <v>290.18400000000003</v>
      </c>
      <c r="H140" s="5"/>
      <c r="I140" s="5">
        <v>5</v>
      </c>
      <c r="J140" s="5"/>
    </row>
    <row r="141" spans="2:10" ht="29.25" thickBot="1" x14ac:dyDescent="0.3">
      <c r="B141" s="5" t="s">
        <v>30</v>
      </c>
      <c r="C141" s="5" t="s">
        <v>144</v>
      </c>
      <c r="D141" s="5">
        <v>2</v>
      </c>
      <c r="E141" s="5">
        <v>119.4</v>
      </c>
      <c r="F141" s="5">
        <v>238.8</v>
      </c>
      <c r="G141" s="5">
        <v>269.84399999999999</v>
      </c>
      <c r="H141" s="5"/>
      <c r="I141" s="5">
        <v>5</v>
      </c>
      <c r="J141" s="5"/>
    </row>
    <row r="142" spans="2:10" ht="29.25" thickBot="1" x14ac:dyDescent="0.3">
      <c r="B142" s="5" t="s">
        <v>30</v>
      </c>
      <c r="C142" s="5" t="s">
        <v>145</v>
      </c>
      <c r="D142" s="5">
        <v>1</v>
      </c>
      <c r="E142" s="5">
        <v>131.4</v>
      </c>
      <c r="F142" s="5">
        <v>131.4</v>
      </c>
      <c r="G142" s="5">
        <v>148.482</v>
      </c>
      <c r="H142" s="5"/>
      <c r="I142" s="5">
        <v>5</v>
      </c>
      <c r="J142" s="5"/>
    </row>
    <row r="143" spans="2:10" ht="29.25" thickBot="1" x14ac:dyDescent="0.3">
      <c r="B143" s="5" t="s">
        <v>30</v>
      </c>
      <c r="C143" s="5" t="s">
        <v>146</v>
      </c>
      <c r="D143" s="5">
        <v>1</v>
      </c>
      <c r="E143" s="5">
        <v>92.1</v>
      </c>
      <c r="F143" s="5">
        <v>92.1</v>
      </c>
      <c r="G143" s="5">
        <v>104.07299999999999</v>
      </c>
      <c r="H143" s="5"/>
      <c r="I143" s="5">
        <v>5</v>
      </c>
      <c r="J143" s="5"/>
    </row>
    <row r="144" spans="2:10" ht="29.25" thickBot="1" x14ac:dyDescent="0.3">
      <c r="B144" s="5" t="s">
        <v>30</v>
      </c>
      <c r="C144" s="5" t="s">
        <v>147</v>
      </c>
      <c r="D144" s="5">
        <v>4</v>
      </c>
      <c r="E144" s="5">
        <v>89.9</v>
      </c>
      <c r="F144" s="5">
        <v>359.6</v>
      </c>
      <c r="G144" s="5">
        <v>406.34800000000001</v>
      </c>
      <c r="H144" s="5"/>
      <c r="I144" s="5">
        <v>5</v>
      </c>
      <c r="J144" s="5"/>
    </row>
    <row r="145" spans="2:10" ht="57.75" thickBot="1" x14ac:dyDescent="0.3">
      <c r="B145" s="5" t="s">
        <v>30</v>
      </c>
      <c r="C145" s="5" t="s">
        <v>148</v>
      </c>
      <c r="D145" s="5">
        <v>1</v>
      </c>
      <c r="E145" s="5">
        <v>117.15</v>
      </c>
      <c r="F145" s="5">
        <v>117.15</v>
      </c>
      <c r="G145" s="5">
        <v>132.37950000000001</v>
      </c>
      <c r="H145" s="5"/>
      <c r="I145" s="5">
        <v>3</v>
      </c>
      <c r="J145" s="5"/>
    </row>
    <row r="146" spans="2:10" ht="57.75" thickBot="1" x14ac:dyDescent="0.3">
      <c r="B146" s="5" t="s">
        <v>30</v>
      </c>
      <c r="C146" s="5" t="s">
        <v>149</v>
      </c>
      <c r="D146" s="5">
        <v>1</v>
      </c>
      <c r="E146" s="5">
        <v>38.869999999999997</v>
      </c>
      <c r="F146" s="5">
        <v>38.869999999999997</v>
      </c>
      <c r="G146" s="5">
        <v>43.923099999999998</v>
      </c>
      <c r="H146" s="5"/>
      <c r="I146" s="5">
        <v>3</v>
      </c>
      <c r="J146" s="5"/>
    </row>
    <row r="147" spans="2:10" ht="57.75" thickBot="1" x14ac:dyDescent="0.3">
      <c r="B147" s="5" t="s">
        <v>30</v>
      </c>
      <c r="C147" s="5" t="s">
        <v>150</v>
      </c>
      <c r="D147" s="5">
        <v>1</v>
      </c>
      <c r="E147" s="5">
        <v>47.3</v>
      </c>
      <c r="F147" s="5">
        <v>47.3</v>
      </c>
      <c r="G147" s="5">
        <v>53.448999999999998</v>
      </c>
      <c r="H147" s="5"/>
      <c r="I147" s="5">
        <v>3</v>
      </c>
      <c r="J147" s="5"/>
    </row>
    <row r="148" spans="2:10" ht="57.75" thickBot="1" x14ac:dyDescent="0.3">
      <c r="B148" s="5" t="s">
        <v>30</v>
      </c>
      <c r="C148" s="5" t="s">
        <v>151</v>
      </c>
      <c r="D148" s="5">
        <v>1</v>
      </c>
      <c r="E148" s="5">
        <v>41.47</v>
      </c>
      <c r="F148" s="5">
        <v>41.47</v>
      </c>
      <c r="G148" s="5">
        <v>46.8611</v>
      </c>
      <c r="H148" s="5"/>
      <c r="I148" s="5">
        <v>3</v>
      </c>
      <c r="J148" s="5"/>
    </row>
    <row r="149" spans="2:10" ht="72" thickBot="1" x14ac:dyDescent="0.3">
      <c r="B149" s="5" t="s">
        <v>30</v>
      </c>
      <c r="C149" s="5" t="s">
        <v>152</v>
      </c>
      <c r="D149" s="5">
        <v>1</v>
      </c>
      <c r="E149" s="5">
        <v>52.5</v>
      </c>
      <c r="F149" s="5">
        <v>52.5</v>
      </c>
      <c r="G149" s="5">
        <v>59.325000000000003</v>
      </c>
      <c r="H149" s="5"/>
      <c r="I149" s="5">
        <v>2</v>
      </c>
      <c r="J149" s="5"/>
    </row>
    <row r="150" spans="2:10" ht="57.75" thickBot="1" x14ac:dyDescent="0.3">
      <c r="B150" s="5" t="s">
        <v>30</v>
      </c>
      <c r="C150" s="5" t="s">
        <v>153</v>
      </c>
      <c r="D150" s="5">
        <v>2</v>
      </c>
      <c r="E150" s="5">
        <v>25.99</v>
      </c>
      <c r="F150" s="5">
        <v>51.98</v>
      </c>
      <c r="G150" s="5">
        <v>58.737400000000001</v>
      </c>
      <c r="H150" s="5"/>
      <c r="I150" s="5">
        <v>2</v>
      </c>
      <c r="J150" s="5"/>
    </row>
    <row r="151" spans="2:10" ht="57.75" thickBot="1" x14ac:dyDescent="0.3">
      <c r="B151" s="5" t="s">
        <v>30</v>
      </c>
      <c r="C151" s="5" t="s">
        <v>154</v>
      </c>
      <c r="D151" s="5">
        <v>2</v>
      </c>
      <c r="E151" s="5">
        <v>86.4</v>
      </c>
      <c r="F151" s="5">
        <v>172.8</v>
      </c>
      <c r="G151" s="5">
        <v>195.26400000000001</v>
      </c>
      <c r="H151" s="5"/>
      <c r="I151" s="5">
        <v>3</v>
      </c>
      <c r="J151" s="5"/>
    </row>
    <row r="152" spans="2:10" ht="57.75" thickBot="1" x14ac:dyDescent="0.3">
      <c r="B152" s="5" t="s">
        <v>30</v>
      </c>
      <c r="C152" s="5" t="s">
        <v>155</v>
      </c>
      <c r="D152" s="5">
        <v>2</v>
      </c>
      <c r="E152" s="5">
        <v>44.4</v>
      </c>
      <c r="F152" s="5">
        <v>88.8</v>
      </c>
      <c r="G152" s="5">
        <v>100.34399999999999</v>
      </c>
      <c r="H152" s="5"/>
      <c r="I152" s="5">
        <v>2</v>
      </c>
      <c r="J152" s="5"/>
    </row>
    <row r="153" spans="2:10" ht="57.75" thickBot="1" x14ac:dyDescent="0.3">
      <c r="B153" s="5" t="s">
        <v>30</v>
      </c>
      <c r="C153" s="5" t="s">
        <v>156</v>
      </c>
      <c r="D153" s="5">
        <v>1</v>
      </c>
      <c r="E153" s="5">
        <v>76.75</v>
      </c>
      <c r="F153" s="5">
        <v>76.75</v>
      </c>
      <c r="G153" s="5">
        <v>86.727500000000006</v>
      </c>
      <c r="H153" s="5"/>
      <c r="I153" s="5">
        <v>2</v>
      </c>
      <c r="J153" s="5"/>
    </row>
    <row r="154" spans="2:10" ht="72" thickBot="1" x14ac:dyDescent="0.3">
      <c r="B154" s="5" t="s">
        <v>30</v>
      </c>
      <c r="C154" s="5" t="s">
        <v>157</v>
      </c>
      <c r="D154" s="5">
        <v>2</v>
      </c>
      <c r="E154" s="5">
        <v>121.2</v>
      </c>
      <c r="F154" s="5">
        <v>242.4</v>
      </c>
      <c r="G154" s="5">
        <v>273.91199999999998</v>
      </c>
      <c r="H154" s="5"/>
      <c r="I154" s="5">
        <v>2</v>
      </c>
      <c r="J154" s="5"/>
    </row>
    <row r="155" spans="2:10" ht="57.75" thickBot="1" x14ac:dyDescent="0.3">
      <c r="B155" s="5" t="s">
        <v>30</v>
      </c>
      <c r="C155" s="5" t="s">
        <v>158</v>
      </c>
      <c r="D155" s="5">
        <v>2</v>
      </c>
      <c r="E155" s="5">
        <v>25.41</v>
      </c>
      <c r="F155" s="5">
        <v>50.82</v>
      </c>
      <c r="G155" s="5">
        <v>57.426600000000001</v>
      </c>
      <c r="H155" s="5"/>
      <c r="I155" s="5">
        <v>3</v>
      </c>
      <c r="J155" s="5"/>
    </row>
    <row r="156" spans="2:10" ht="72" thickBot="1" x14ac:dyDescent="0.3">
      <c r="B156" s="5" t="s">
        <v>30</v>
      </c>
      <c r="C156" s="5" t="s">
        <v>159</v>
      </c>
      <c r="D156" s="5">
        <v>2</v>
      </c>
      <c r="E156" s="5">
        <v>25.99</v>
      </c>
      <c r="F156" s="5">
        <v>51.98</v>
      </c>
      <c r="G156" s="5">
        <v>58.737400000000001</v>
      </c>
      <c r="H156" s="5"/>
      <c r="I156" s="5">
        <v>2</v>
      </c>
      <c r="J156" s="5"/>
    </row>
    <row r="157" spans="2:10" ht="72" thickBot="1" x14ac:dyDescent="0.3">
      <c r="B157" s="5" t="s">
        <v>30</v>
      </c>
      <c r="C157" s="5" t="s">
        <v>160</v>
      </c>
      <c r="D157" s="5">
        <v>1</v>
      </c>
      <c r="E157" s="5">
        <v>113.1</v>
      </c>
      <c r="F157" s="5">
        <v>113.1</v>
      </c>
      <c r="G157" s="5">
        <v>127.803</v>
      </c>
      <c r="H157" s="5"/>
      <c r="I157" s="5">
        <v>4</v>
      </c>
      <c r="J157" s="5"/>
    </row>
    <row r="158" spans="2:10" ht="72" thickBot="1" x14ac:dyDescent="0.3">
      <c r="B158" s="5" t="s">
        <v>30</v>
      </c>
      <c r="C158" s="5" t="s">
        <v>161</v>
      </c>
      <c r="D158" s="5">
        <v>1</v>
      </c>
      <c r="E158" s="5">
        <v>177.8</v>
      </c>
      <c r="F158" s="5">
        <v>177.8</v>
      </c>
      <c r="G158" s="5">
        <v>200.91399999999999</v>
      </c>
      <c r="H158" s="5"/>
      <c r="I158" s="5">
        <v>2</v>
      </c>
      <c r="J158" s="5"/>
    </row>
    <row r="159" spans="2:10" ht="57.75" thickBot="1" x14ac:dyDescent="0.3">
      <c r="B159" s="5" t="s">
        <v>30</v>
      </c>
      <c r="C159" s="5" t="s">
        <v>162</v>
      </c>
      <c r="D159" s="5">
        <v>2</v>
      </c>
      <c r="E159" s="5">
        <v>88.8</v>
      </c>
      <c r="F159" s="5">
        <v>177.6</v>
      </c>
      <c r="G159" s="5">
        <v>200.68799999999999</v>
      </c>
      <c r="H159" s="5"/>
      <c r="I159" s="5">
        <v>2</v>
      </c>
      <c r="J159" s="5"/>
    </row>
    <row r="160" spans="2:10" ht="57.75" thickBot="1" x14ac:dyDescent="0.3">
      <c r="B160" s="5" t="s">
        <v>30</v>
      </c>
      <c r="C160" s="5" t="s">
        <v>163</v>
      </c>
      <c r="D160" s="5">
        <v>2</v>
      </c>
      <c r="E160" s="5">
        <v>88.8</v>
      </c>
      <c r="F160" s="5">
        <v>177.6</v>
      </c>
      <c r="G160" s="5">
        <v>200.68799999999999</v>
      </c>
      <c r="H160" s="5"/>
      <c r="I160" s="5">
        <v>4</v>
      </c>
      <c r="J160" s="5"/>
    </row>
    <row r="161" spans="2:10" ht="57.75" thickBot="1" x14ac:dyDescent="0.3">
      <c r="B161" s="5" t="s">
        <v>30</v>
      </c>
      <c r="C161" s="5" t="s">
        <v>164</v>
      </c>
      <c r="D161" s="5">
        <v>1</v>
      </c>
      <c r="E161" s="5">
        <v>88.8</v>
      </c>
      <c r="F161" s="5">
        <v>88.8</v>
      </c>
      <c r="G161" s="5">
        <v>100.34399999999999</v>
      </c>
      <c r="H161" s="5"/>
      <c r="I161" s="5">
        <v>4</v>
      </c>
      <c r="J161" s="5"/>
    </row>
    <row r="162" spans="2:10" ht="57.75" thickBot="1" x14ac:dyDescent="0.3">
      <c r="B162" s="5" t="s">
        <v>30</v>
      </c>
      <c r="C162" s="5" t="s">
        <v>165</v>
      </c>
      <c r="D162" s="5">
        <v>1</v>
      </c>
      <c r="E162" s="5">
        <v>68.650000000000006</v>
      </c>
      <c r="F162" s="5">
        <v>68.650000000000006</v>
      </c>
      <c r="G162" s="5">
        <v>77.5745</v>
      </c>
      <c r="H162" s="5"/>
      <c r="I162" s="5">
        <v>2</v>
      </c>
      <c r="J162" s="5"/>
    </row>
    <row r="163" spans="2:10" ht="72" thickBot="1" x14ac:dyDescent="0.3">
      <c r="B163" s="5" t="s">
        <v>30</v>
      </c>
      <c r="C163" s="5" t="s">
        <v>166</v>
      </c>
      <c r="D163" s="5">
        <v>2</v>
      </c>
      <c r="E163" s="5">
        <v>30.03</v>
      </c>
      <c r="F163" s="5">
        <v>60.06</v>
      </c>
      <c r="G163" s="5">
        <v>67.867800000000003</v>
      </c>
      <c r="H163" s="5"/>
      <c r="I163" s="5">
        <v>2</v>
      </c>
      <c r="J163" s="5"/>
    </row>
    <row r="164" spans="2:10" ht="57.75" thickBot="1" x14ac:dyDescent="0.3">
      <c r="B164" s="5" t="s">
        <v>30</v>
      </c>
      <c r="C164" s="5" t="s">
        <v>167</v>
      </c>
      <c r="D164" s="5">
        <v>2</v>
      </c>
      <c r="E164" s="5">
        <v>42.8</v>
      </c>
      <c r="F164" s="5">
        <v>85.6</v>
      </c>
      <c r="G164" s="5">
        <v>96.727999999999994</v>
      </c>
      <c r="H164" s="5"/>
      <c r="I164" s="5">
        <v>4</v>
      </c>
      <c r="J164" s="5"/>
    </row>
    <row r="166" spans="2:10" ht="15.75" x14ac:dyDescent="0.25">
      <c r="C166" s="19" t="s">
        <v>170</v>
      </c>
      <c r="D166" s="11"/>
      <c r="E166" s="11"/>
      <c r="F166" s="11"/>
      <c r="G166" s="11"/>
      <c r="H166" s="11"/>
      <c r="I166" s="11"/>
      <c r="J166" s="11">
        <f>SUM(J23:J165)</f>
        <v>5610.1109999999999</v>
      </c>
    </row>
    <row r="168" spans="2:10" x14ac:dyDescent="0.25">
      <c r="C168" t="s">
        <v>171</v>
      </c>
      <c r="J168">
        <v>1566.52</v>
      </c>
    </row>
    <row r="170" spans="2:10" x14ac:dyDescent="0.25">
      <c r="C170" t="s">
        <v>172</v>
      </c>
      <c r="J170">
        <v>2149</v>
      </c>
    </row>
    <row r="171" spans="2:10" x14ac:dyDescent="0.25">
      <c r="C171" t="s">
        <v>173</v>
      </c>
      <c r="J171">
        <v>177</v>
      </c>
    </row>
    <row r="173" spans="2:10" x14ac:dyDescent="0.25">
      <c r="C173" s="10" t="s">
        <v>174</v>
      </c>
      <c r="J173" s="10">
        <f>J166-J168-J170-J171</f>
        <v>1717.5909999999999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2018-04-19T07:03:14Z</dcterms:modified>
</cp:coreProperties>
</file>