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<sst xmlns="http://schemas.openxmlformats.org/spreadsheetml/2006/main" count="46" uniqueCount="34">
  <si>
    <t>Раздел каталога</t>
  </si>
  <si>
    <t>Наименование</t>
  </si>
  <si>
    <t>Примечание</t>
  </si>
  <si>
    <t>Кол-во</t>
  </si>
  <si>
    <t>Цена</t>
  </si>
  <si>
    <t>Ник</t>
  </si>
  <si>
    <t>Для вышивания</t>
  </si>
  <si>
    <t>Подраздел</t>
  </si>
  <si>
    <t xml:space="preserve"> </t>
  </si>
  <si>
    <t>ИН наборы для вышивания</t>
  </si>
  <si>
    <t>№8 "Тихая заводь"</t>
  </si>
  <si>
    <t>Разное</t>
  </si>
  <si>
    <t>Ножницы "GAMMA"</t>
  </si>
  <si>
    <t>Ножницы прочие</t>
  </si>
  <si>
    <t>Нитки+пряжа</t>
  </si>
  <si>
    <t>Прочие</t>
  </si>
  <si>
    <t>GAMMA металлизир. цв. MY-06</t>
  </si>
  <si>
    <t>Zlatka Ручки для сумок HR-02 d 170 мм</t>
  </si>
  <si>
    <t>Мел, карандаши, маркеры</t>
  </si>
  <si>
    <t>Карандаши для кройки "GAMMA" SS-016</t>
  </si>
  <si>
    <t>3 шт. в блистере</t>
  </si>
  <si>
    <t>Ткани + клеевые</t>
  </si>
  <si>
    <t>Паутинка</t>
  </si>
  <si>
    <t>10 мм 100 м Та B</t>
  </si>
  <si>
    <t>Сумма с %</t>
  </si>
  <si>
    <t>Ваш ник</t>
  </si>
  <si>
    <t>Накопительная</t>
  </si>
  <si>
    <t>К оплате</t>
  </si>
  <si>
    <t>Прочее</t>
  </si>
  <si>
    <t>G-ZG -1 "зигзаг" в блистере 230 мм</t>
  </si>
  <si>
    <t>Н-16МП маникюрные 100 мм</t>
  </si>
  <si>
    <t>Здесь должен быть ВАШ ник</t>
  </si>
  <si>
    <t>Информация с сайта</t>
  </si>
  <si>
    <t>Спрашивать в теме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</si>
</sst>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2"/>
      <name val="Arial Cyr"/>
      <family val="0"/>
    </font>
    <font>
      <sz val="10"/>
      <color indexed="63"/>
      <name val="Arial"/>
      <family val="2"/>
    </font>
    <font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 Cyr"/>
      <family val="0"/>
    </font>
    <font>
      <b/>
      <sz val="12"/>
      <color indexed="40"/>
      <name val="Arial Cyr"/>
      <family val="0"/>
    </font>
    <font>
      <b/>
      <sz val="12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 Cyr"/>
      <family val="0"/>
    </font>
    <font>
      <b/>
      <sz val="12"/>
      <color rgb="FF00B0F0"/>
      <name val="Arial Cyr"/>
      <family val="0"/>
    </font>
    <font>
      <b/>
      <sz val="12"/>
      <color rgb="FF7030A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justify" vertical="center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2" fillId="32" borderId="10" xfId="0" applyFont="1" applyFill="1" applyBorder="1" applyAlignment="1">
      <alignment horizontal="left"/>
    </xf>
    <xf numFmtId="0" fontId="2" fillId="32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Fill="1" applyBorder="1" applyAlignment="1">
      <alignment horizontal="fill" vertical="center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justify"/>
    </xf>
    <xf numFmtId="0" fontId="5" fillId="0" borderId="11" xfId="0" applyFont="1" applyFill="1" applyBorder="1" applyAlignment="1">
      <alignment horizontal="justify" vertical="distributed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9</xdr:row>
      <xdr:rowOff>95250</xdr:rowOff>
    </xdr:from>
    <xdr:to>
      <xdr:col>0</xdr:col>
      <xdr:colOff>742950</xdr:colOff>
      <xdr:row>19</xdr:row>
      <xdr:rowOff>19050</xdr:rowOff>
    </xdr:to>
    <xdr:sp>
      <xdr:nvSpPr>
        <xdr:cNvPr id="1" name="Стрелка вверх 1"/>
        <xdr:cNvSpPr>
          <a:spLocks/>
        </xdr:cNvSpPr>
      </xdr:nvSpPr>
      <xdr:spPr>
        <a:xfrm>
          <a:off x="238125" y="1638300"/>
          <a:ext cx="495300" cy="1581150"/>
        </a:xfrm>
        <a:prstGeom prst="upArrow">
          <a:avLst>
            <a:gd name="adj" fmla="val -35800"/>
          </a:avLst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647700</xdr:colOff>
      <xdr:row>10</xdr:row>
      <xdr:rowOff>38100</xdr:rowOff>
    </xdr:from>
    <xdr:to>
      <xdr:col>2</xdr:col>
      <xdr:colOff>561975</xdr:colOff>
      <xdr:row>12</xdr:row>
      <xdr:rowOff>152400</xdr:rowOff>
    </xdr:to>
    <xdr:sp>
      <xdr:nvSpPr>
        <xdr:cNvPr id="2" name="Стрелка вверх 2"/>
        <xdr:cNvSpPr>
          <a:spLocks/>
        </xdr:cNvSpPr>
      </xdr:nvSpPr>
      <xdr:spPr>
        <a:xfrm rot="18128569">
          <a:off x="1581150" y="1743075"/>
          <a:ext cx="1428750" cy="438150"/>
        </a:xfrm>
        <a:prstGeom prst="upArrow">
          <a:avLst>
            <a:gd name="adj1" fmla="val -32574"/>
            <a:gd name="adj2" fmla="val -16912"/>
          </a:avLst>
        </a:prstGeom>
        <a:solidFill>
          <a:srgbClr val="00B0F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1238250</xdr:colOff>
      <xdr:row>10</xdr:row>
      <xdr:rowOff>28575</xdr:rowOff>
    </xdr:from>
    <xdr:to>
      <xdr:col>3</xdr:col>
      <xdr:colOff>676275</xdr:colOff>
      <xdr:row>12</xdr:row>
      <xdr:rowOff>95250</xdr:rowOff>
    </xdr:to>
    <xdr:sp>
      <xdr:nvSpPr>
        <xdr:cNvPr id="3" name="Стрелка вверх 3"/>
        <xdr:cNvSpPr>
          <a:spLocks/>
        </xdr:cNvSpPr>
      </xdr:nvSpPr>
      <xdr:spPr>
        <a:xfrm rot="3481386">
          <a:off x="3686175" y="1733550"/>
          <a:ext cx="1362075" cy="390525"/>
        </a:xfrm>
        <a:prstGeom prst="upArrow">
          <a:avLst>
            <a:gd name="adj1" fmla="val -33537"/>
            <a:gd name="adj2" fmla="val -20652"/>
          </a:avLst>
        </a:prstGeom>
        <a:solidFill>
          <a:srgbClr val="00B0F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666750</xdr:colOff>
      <xdr:row>9</xdr:row>
      <xdr:rowOff>9525</xdr:rowOff>
    </xdr:from>
    <xdr:to>
      <xdr:col>2</xdr:col>
      <xdr:colOff>1162050</xdr:colOff>
      <xdr:row>13</xdr:row>
      <xdr:rowOff>95250</xdr:rowOff>
    </xdr:to>
    <xdr:sp>
      <xdr:nvSpPr>
        <xdr:cNvPr id="4" name="Стрелка вверх 4"/>
        <xdr:cNvSpPr>
          <a:spLocks/>
        </xdr:cNvSpPr>
      </xdr:nvSpPr>
      <xdr:spPr>
        <a:xfrm>
          <a:off x="3114675" y="1552575"/>
          <a:ext cx="495300" cy="733425"/>
        </a:xfrm>
        <a:prstGeom prst="upArrow">
          <a:avLst>
            <a:gd name="adj1" fmla="val -20129"/>
            <a:gd name="adj2" fmla="val -18476"/>
          </a:avLst>
        </a:prstGeom>
        <a:solidFill>
          <a:srgbClr val="00B0F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323850</xdr:colOff>
      <xdr:row>9</xdr:row>
      <xdr:rowOff>57150</xdr:rowOff>
    </xdr:from>
    <xdr:to>
      <xdr:col>6</xdr:col>
      <xdr:colOff>133350</xdr:colOff>
      <xdr:row>13</xdr:row>
      <xdr:rowOff>142875</xdr:rowOff>
    </xdr:to>
    <xdr:sp>
      <xdr:nvSpPr>
        <xdr:cNvPr id="5" name="Стрелка вверх 5"/>
        <xdr:cNvSpPr>
          <a:spLocks/>
        </xdr:cNvSpPr>
      </xdr:nvSpPr>
      <xdr:spPr>
        <a:xfrm>
          <a:off x="9201150" y="1600200"/>
          <a:ext cx="638175" cy="733425"/>
        </a:xfrm>
        <a:prstGeom prst="upArrow">
          <a:avLst>
            <a:gd name="adj1" fmla="val -12337"/>
            <a:gd name="adj2" fmla="val -11583"/>
          </a:avLst>
        </a:prstGeom>
        <a:solidFill>
          <a:srgbClr val="7030A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C16" sqref="C16"/>
    </sheetView>
  </sheetViews>
  <sheetFormatPr defaultColWidth="9.00390625" defaultRowHeight="12.75"/>
  <cols>
    <col min="1" max="1" width="12.25390625" style="0" customWidth="1"/>
    <col min="2" max="2" width="19.875" style="0" customWidth="1"/>
    <col min="3" max="3" width="25.25390625" style="0" customWidth="1"/>
    <col min="4" max="4" width="37.25390625" style="0" customWidth="1"/>
    <col min="5" max="5" width="21.875" style="0" customWidth="1"/>
    <col min="6" max="6" width="10.875" style="0" customWidth="1"/>
    <col min="8" max="8" width="13.25390625" style="0" customWidth="1"/>
    <col min="9" max="9" width="13.00390625" style="0" customWidth="1"/>
    <col min="10" max="10" width="11.75390625" style="0" customWidth="1"/>
  </cols>
  <sheetData>
    <row r="1" spans="1:10" ht="16.5" thickBot="1">
      <c r="A1" s="1" t="s">
        <v>5</v>
      </c>
      <c r="B1" s="1" t="s">
        <v>0</v>
      </c>
      <c r="C1" s="1" t="s">
        <v>7</v>
      </c>
      <c r="D1" s="1" t="s">
        <v>1</v>
      </c>
      <c r="E1" s="1" t="s">
        <v>2</v>
      </c>
      <c r="F1" s="1" t="s">
        <v>4</v>
      </c>
      <c r="G1" s="1" t="s">
        <v>3</v>
      </c>
      <c r="H1" s="7" t="s">
        <v>24</v>
      </c>
      <c r="I1" s="6" t="s">
        <v>26</v>
      </c>
      <c r="J1" s="6" t="s">
        <v>27</v>
      </c>
    </row>
    <row r="2" spans="1:10" s="5" customFormat="1" ht="15.75">
      <c r="A2" s="3"/>
      <c r="B2" s="3"/>
      <c r="C2" s="3"/>
      <c r="D2" s="3"/>
      <c r="E2" s="3"/>
      <c r="F2" s="3"/>
      <c r="G2" s="3"/>
      <c r="H2" s="4"/>
      <c r="I2" s="3"/>
      <c r="J2" s="3"/>
    </row>
    <row r="3" spans="1:10" ht="12.75">
      <c r="A3" s="8" t="s">
        <v>25</v>
      </c>
      <c r="B3" s="11" t="s">
        <v>6</v>
      </c>
      <c r="C3" s="8" t="s">
        <v>9</v>
      </c>
      <c r="D3" s="8" t="s">
        <v>10</v>
      </c>
      <c r="E3" s="8" t="s">
        <v>8</v>
      </c>
      <c r="F3" s="8">
        <v>107.8</v>
      </c>
      <c r="G3" s="8">
        <v>1</v>
      </c>
      <c r="H3" s="8">
        <f>F3*G3*1.18</f>
        <v>127.204</v>
      </c>
      <c r="I3" s="8">
        <f>IF(A2=A3,H3+I2,H3)</f>
        <v>127.204</v>
      </c>
      <c r="J3" s="9">
        <f>IF(A3=A4,0,I3)</f>
        <v>0</v>
      </c>
    </row>
    <row r="4" spans="1:10" ht="12.75">
      <c r="A4" s="8" t="s">
        <v>25</v>
      </c>
      <c r="B4" s="11" t="s">
        <v>11</v>
      </c>
      <c r="C4" s="11" t="s">
        <v>12</v>
      </c>
      <c r="D4" s="11" t="s">
        <v>29</v>
      </c>
      <c r="E4" s="11" t="s">
        <v>8</v>
      </c>
      <c r="F4" s="8">
        <v>297</v>
      </c>
      <c r="G4" s="8">
        <v>1</v>
      </c>
      <c r="H4" s="8">
        <f aca="true" t="shared" si="0" ref="H4:H9">F4*G4*1.18</f>
        <v>350.46</v>
      </c>
      <c r="I4" s="8">
        <f aca="true" t="shared" si="1" ref="I4:I9">IF(A3=A4,H4+I3,H4)</f>
        <v>477.664</v>
      </c>
      <c r="J4" s="9">
        <f aca="true" t="shared" si="2" ref="J4:J9">IF(A4=A5,0,I4)</f>
        <v>0</v>
      </c>
    </row>
    <row r="5" spans="1:10" ht="12.75">
      <c r="A5" s="8" t="s">
        <v>25</v>
      </c>
      <c r="B5" s="11" t="s">
        <v>11</v>
      </c>
      <c r="C5" s="12" t="s">
        <v>13</v>
      </c>
      <c r="D5" s="13" t="s">
        <v>30</v>
      </c>
      <c r="E5" s="14" t="s">
        <v>8</v>
      </c>
      <c r="F5" s="8">
        <v>49.15</v>
      </c>
      <c r="G5" s="8">
        <v>1</v>
      </c>
      <c r="H5" s="8">
        <f t="shared" si="0"/>
        <v>57.99699999999999</v>
      </c>
      <c r="I5" s="8">
        <f t="shared" si="1"/>
        <v>535.661</v>
      </c>
      <c r="J5" s="9">
        <f t="shared" si="2"/>
        <v>0</v>
      </c>
    </row>
    <row r="6" spans="1:10" ht="12.75">
      <c r="A6" s="8" t="s">
        <v>25</v>
      </c>
      <c r="B6" s="11" t="s">
        <v>11</v>
      </c>
      <c r="C6" s="8" t="s">
        <v>28</v>
      </c>
      <c r="D6" s="8" t="s">
        <v>17</v>
      </c>
      <c r="E6" s="8" t="s">
        <v>8</v>
      </c>
      <c r="F6" s="8">
        <v>86.13</v>
      </c>
      <c r="G6" s="8">
        <v>1</v>
      </c>
      <c r="H6" s="8">
        <f t="shared" si="0"/>
        <v>101.6334</v>
      </c>
      <c r="I6" s="8">
        <f t="shared" si="1"/>
        <v>637.2944</v>
      </c>
      <c r="J6" s="9">
        <f t="shared" si="2"/>
        <v>0</v>
      </c>
    </row>
    <row r="7" spans="1:10" ht="12.75">
      <c r="A7" s="8" t="s">
        <v>25</v>
      </c>
      <c r="B7" s="8" t="s">
        <v>21</v>
      </c>
      <c r="C7" s="8" t="s">
        <v>22</v>
      </c>
      <c r="D7" s="2" t="s">
        <v>23</v>
      </c>
      <c r="E7" s="8"/>
      <c r="F7" s="8">
        <v>56.1</v>
      </c>
      <c r="G7" s="8">
        <v>1</v>
      </c>
      <c r="H7" s="8">
        <f t="shared" si="0"/>
        <v>66.198</v>
      </c>
      <c r="I7" s="8">
        <f t="shared" si="1"/>
        <v>703.4924</v>
      </c>
      <c r="J7" s="9">
        <f t="shared" si="2"/>
        <v>0</v>
      </c>
    </row>
    <row r="8" spans="1:10" ht="12.75">
      <c r="A8" s="8" t="s">
        <v>25</v>
      </c>
      <c r="B8" s="11" t="s">
        <v>11</v>
      </c>
      <c r="C8" s="8" t="s">
        <v>18</v>
      </c>
      <c r="D8" s="8" t="s">
        <v>19</v>
      </c>
      <c r="E8" s="10" t="s">
        <v>20</v>
      </c>
      <c r="F8" s="8">
        <v>30.36</v>
      </c>
      <c r="G8" s="8">
        <v>1</v>
      </c>
      <c r="H8" s="8">
        <f t="shared" si="0"/>
        <v>35.824799999999996</v>
      </c>
      <c r="I8" s="8">
        <f t="shared" si="1"/>
        <v>739.3172</v>
      </c>
      <c r="J8" s="9">
        <f t="shared" si="2"/>
        <v>0</v>
      </c>
    </row>
    <row r="9" spans="1:10" ht="12.75">
      <c r="A9" s="8" t="s">
        <v>25</v>
      </c>
      <c r="B9" s="8" t="s">
        <v>14</v>
      </c>
      <c r="C9" s="8" t="s">
        <v>15</v>
      </c>
      <c r="D9" s="2" t="s">
        <v>16</v>
      </c>
      <c r="E9" s="10"/>
      <c r="F9" s="8">
        <v>9.44</v>
      </c>
      <c r="G9" s="8">
        <v>20</v>
      </c>
      <c r="H9" s="8">
        <f t="shared" si="0"/>
        <v>222.78399999999996</v>
      </c>
      <c r="I9" s="8">
        <f t="shared" si="1"/>
        <v>962.1012</v>
      </c>
      <c r="J9" s="9">
        <f t="shared" si="2"/>
        <v>962.1012</v>
      </c>
    </row>
    <row r="15" spans="3:6" ht="15.75">
      <c r="C15" s="16" t="s">
        <v>32</v>
      </c>
      <c r="F15" s="17" t="s">
        <v>33</v>
      </c>
    </row>
    <row r="21" ht="15.75">
      <c r="A21" s="15" t="s">
        <v>31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Кононюк О.А.</dc:creator>
  <cp:keywords/>
  <dc:description/>
  <cp:lastModifiedBy>заинька</cp:lastModifiedBy>
  <dcterms:created xsi:type="dcterms:W3CDTF">2009-06-17T07:06:50Z</dcterms:created>
  <dcterms:modified xsi:type="dcterms:W3CDTF">2018-05-04T11:26:34Z</dcterms:modified>
  <cp:category/>
  <cp:version/>
  <cp:contentType/>
  <cp:contentStatus/>
</cp:coreProperties>
</file>