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<sst xmlns="http://schemas.openxmlformats.org/spreadsheetml/2006/main" count="63" uniqueCount="50">
  <si>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</si>
  <si>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</si>
  <si>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</si>
  <si>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</si>
  <si>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</si>
  <si>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</si>
  <si>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</si>
  <si>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</si>
  <si>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</si>
  <si>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</si>
  <si>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</si>
  <si>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</si>
  <si>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</si>
  <si>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</si>
  <si>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</si>
  <si>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</si>
  <si>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</si>
  <si>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r>
      <t> </t>
    </r>
    <r>
      <rPr>
        <b/>
        <sz val="10"/>
        <color indexed="10"/>
        <rFont val="Trebuchet MS"/>
        <family val="2"/>
      </rPr>
      <t>L-713 деревянная заготовка будка для собаки 5,5*5*8 см, астра</t>
    </r>
  </si>
  <si>
    <t>http://www.mir-priaji.ru/catalog/zagotovka_forma_dlya_tvorchestva/l_713_derevyannaya_zagotovka_budka_dlya_sobaki_5_5_5_8_sm_astra_/</t>
  </si>
  <si>
    <t>Miridella</t>
  </si>
  <si>
    <t>Вешалка деревня 28х20 см</t>
  </si>
  <si>
    <t>http://www.mir-priaji.ru/catalog/zagotovka_forma_dlya_tvorchestva/veshalka_derevnya_28kh20_sm/</t>
  </si>
  <si>
    <t>КВ-25</t>
  </si>
  <si>
    <t>Заготовки для декорирования mr. carving кв-25 "часы" квадратные </t>
  </si>
  <si>
    <t>http://www.mir-priaji.ru/catalog/zagotovka_forma_dlya_tvorchestva/zagotovki_dlya_dekorirovaniya_mr_carving_kv_25_chasy_kvadratnye_sosna_25kh25_sm/</t>
  </si>
  <si>
    <t>Ключница с кармашком №1 21х29х4,5 см 6 мм</t>
  </si>
  <si>
    <t>http://www.mir-priaji.ru/catalog/zagotovka_forma_dlya_tvorchestva/klyuchnitsa_s_karmashkom_1_21kh29kh4_5_sm_6_mm/</t>
  </si>
  <si>
    <t>Ключница с полочкой №1 26х29х6.5 см 6 мм</t>
  </si>
  <si>
    <t>http://www.mir-priaji.ru/catalog/zagotovka_forma_dlya_tvorchestva/klyuchnitsa_s_polochkoy_1_26kh29kh6_5_sm_6_mm/</t>
  </si>
  <si>
    <t>ЧМС-58/85/92</t>
  </si>
  <si>
    <t>Стрелки для часовых механизмов «gamma» чмс-58/85/92 мм (час/мин/сек), золото/черный</t>
  </si>
  <si>
    <t>http://www.mir-priaji.ru/catalog/zagotovka_forma_dlya_tvorchestva/strelki_dlya_chasovykh_mekhanizmov_gamma_chms_58_85_92_mm_chas_min_sek_zoloto_chernyy/</t>
  </si>
  <si>
    <r>
      <t> </t>
    </r>
    <r>
      <rPr>
        <b/>
        <sz val="10"/>
        <color indexed="63"/>
        <rFont val="Trebuchet MS"/>
        <family val="2"/>
      </rPr>
      <t>047921</t>
    </r>
  </si>
  <si>
    <t>Улыбнись! 15 см</t>
  </si>
  <si>
    <t>http://www.mir-priaji.ru/catalog/zagotovka_forma_dlya_tvorchestva/ulybnis_15_sm/</t>
  </si>
  <si>
    <t>ТСМ-Я-77-05</t>
  </si>
  <si>
    <t>Форма из пенопласта яйцо, h=77 мм (еврослот 5 шт.)</t>
  </si>
  <si>
    <t>http://www.mir-priaji.ru/catalog/zagotovka_forma_dlya_tvorchestva/forma_iz_penoplasta_yaytso_h_77_mm_evroslot_5_sht_/</t>
  </si>
  <si>
    <t>уп</t>
  </si>
  <si>
    <t>Чайный домик</t>
  </si>
  <si>
    <t>http://www.mir-priaji.ru/catalog/zagotovka_forma_dlya_tvorchestva/chaynyy_domik_1/</t>
  </si>
  <si>
    <t>Чайный домик мини с окошком</t>
  </si>
  <si>
    <t>http://www.mir-priaji.ru/catalog/zagotovka_forma_dlya_tvorchestva/chaynyy_domik_mini_s_okoshkom/</t>
  </si>
  <si>
    <t>Чайный домик мини чашка</t>
  </si>
  <si>
    <t>http://www.mir-priaji.ru/catalog/zagotovka_forma_dlya_tvorchestva/chaynyy_domik_mini_chashka/</t>
  </si>
  <si>
    <t>НМ-12</t>
  </si>
  <si>
    <t>Часовой кварцевый механизм плавного хода "micron" нм-12 мм</t>
  </si>
  <si>
    <t>http://www.mir-priaji.ru/catalog/zagotovka_forma_dlya_tvorchestva/chasovoy_kvartsevyy_mekhanizm_plavnogo_khoda_micron_nm_12_mm/</t>
  </si>
  <si>
    <t>Яйцо под роспись 6 см</t>
  </si>
  <si>
    <t>http://www.mir-priaji.ru/catalog/zagotovka_forma_dlya_tvorchestva/yaytso_pod_rospis_6_sm/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</si>
</sst>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Trebuchet MS"/>
      <family val="2"/>
    </font>
    <font>
      <sz val="10"/>
      <color indexed="8"/>
      <name val="Trebuchet MS"/>
      <family val="2"/>
    </font>
    <font>
      <b/>
      <sz val="10"/>
      <color indexed="10"/>
      <name val="Trebuchet MS"/>
      <family val="2"/>
    </font>
    <font>
      <u val="single"/>
      <sz val="11"/>
      <color indexed="12"/>
      <name val="Calibri"/>
      <family val="2"/>
    </font>
    <font>
      <sz val="10"/>
      <color indexed="63"/>
      <name val="Trebuchet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F1419"/>
      <name val="Trebuchet MS"/>
      <family val="2"/>
    </font>
    <font>
      <b/>
      <sz val="10"/>
      <color rgb="FFB43830"/>
      <name val="Trebuchet MS"/>
      <family val="2"/>
    </font>
    <font>
      <b/>
      <sz val="10"/>
      <color rgb="FF2E3D4C"/>
      <name val="Trebuchet MS"/>
      <family val="2"/>
    </font>
    <font>
      <sz val="10"/>
      <color rgb="FF2E3D4C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8" fillId="0" borderId="10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27" fillId="0" borderId="10" xfId="42" applyBorder="1" applyAlignment="1" applyProtection="1">
      <alignment/>
      <protection/>
    </xf>
    <xf numFmtId="0" fontId="42" fillId="0" borderId="10" xfId="0" applyFont="1" applyBorder="1" applyAlignment="1">
      <alignment horizontal="right"/>
    </xf>
    <xf numFmtId="0" fontId="43" fillId="0" borderId="10" xfId="0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r-priaji.ru/catalog/zagotovka_forma_dlya_tvorchestva/klyuchnitsa_s_karmashkom_1_21kh29kh4_5_sm_6_mm/" TargetMode="External" /><Relationship Id="rId2" Type="http://schemas.openxmlformats.org/officeDocument/2006/relationships/hyperlink" Target="http://www.mir-priaji.ru/catalog/zagotovka_forma_dlya_tvorchestva/zagotovki_dlya_dekorirovaniya_mr_carving_kv_25_chasy_kvadratnye_sosna_25kh25_s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3" sqref="D13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5">
      <c r="G1" s="9" t="s">
        <v>15</v>
      </c>
      <c r="H1" s="9"/>
      <c r="I1" s="9">
        <f>SUM(I3:I52)</f>
        <v>1691</v>
      </c>
      <c r="J1" s="9">
        <f>SUM(J3:J52)</f>
        <v>1995.38</v>
      </c>
    </row>
    <row r="2" spans="1:10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15.75">
      <c r="A3" s="1" t="s">
        <v>19</v>
      </c>
      <c r="B3" s="14">
        <v>901288</v>
      </c>
      <c r="C3" s="10" t="s">
        <v>17</v>
      </c>
      <c r="D3" s="1"/>
      <c r="E3" s="1" t="s">
        <v>18</v>
      </c>
      <c r="F3" s="1" t="s">
        <v>11</v>
      </c>
      <c r="G3" s="1">
        <v>2</v>
      </c>
      <c r="H3" s="1">
        <v>59</v>
      </c>
      <c r="I3" s="1">
        <f>ROUND(G3*H3,2)</f>
        <v>118</v>
      </c>
      <c r="J3" s="1">
        <f>ROUND(I3*1.18,2)</f>
        <v>139.24</v>
      </c>
    </row>
    <row r="4" spans="1:10" ht="15.75">
      <c r="A4" s="1"/>
      <c r="B4" s="14">
        <v>47081</v>
      </c>
      <c r="C4" s="12" t="s">
        <v>20</v>
      </c>
      <c r="D4" s="1"/>
      <c r="E4" s="1" t="s">
        <v>21</v>
      </c>
      <c r="F4" s="1" t="s">
        <v>11</v>
      </c>
      <c r="G4" s="1">
        <v>1</v>
      </c>
      <c r="H4" s="1">
        <v>121</v>
      </c>
      <c r="I4" s="1">
        <v>121</v>
      </c>
      <c r="J4" s="1">
        <f aca="true" t="shared" si="0" ref="J4:J20">ROUND(I4*1.18,2)</f>
        <v>142.78</v>
      </c>
    </row>
    <row r="5" spans="1:10" ht="15.75">
      <c r="A5" s="1"/>
      <c r="B5" s="14" t="s">
        <v>22</v>
      </c>
      <c r="C5" s="11" t="s">
        <v>23</v>
      </c>
      <c r="D5" s="1"/>
      <c r="E5" s="13" t="s">
        <v>24</v>
      </c>
      <c r="F5" s="1" t="s">
        <v>11</v>
      </c>
      <c r="G5" s="1">
        <v>1</v>
      </c>
      <c r="H5" s="1">
        <v>192</v>
      </c>
      <c r="I5" s="1">
        <v>192</v>
      </c>
      <c r="J5" s="1">
        <f t="shared" si="0"/>
        <v>226.56</v>
      </c>
    </row>
    <row r="6" spans="1:10" ht="15.75">
      <c r="A6" s="1"/>
      <c r="B6" s="14">
        <v>46781</v>
      </c>
      <c r="C6" s="1" t="s">
        <v>25</v>
      </c>
      <c r="D6" s="11"/>
      <c r="E6" s="13" t="s">
        <v>26</v>
      </c>
      <c r="F6" s="1" t="s">
        <v>11</v>
      </c>
      <c r="G6" s="1">
        <v>1</v>
      </c>
      <c r="H6" s="1">
        <v>165</v>
      </c>
      <c r="I6" s="1">
        <f aca="true" t="shared" si="1" ref="I4:I20">ROUND(G6*H6,2)</f>
        <v>165</v>
      </c>
      <c r="J6" s="1">
        <f t="shared" si="0"/>
        <v>194.7</v>
      </c>
    </row>
    <row r="7" spans="1:10" ht="15.75">
      <c r="A7" s="1"/>
      <c r="B7" s="14">
        <v>46760</v>
      </c>
      <c r="C7" s="12" t="s">
        <v>27</v>
      </c>
      <c r="D7" s="1"/>
      <c r="E7" s="1" t="s">
        <v>28</v>
      </c>
      <c r="F7" s="1" t="s">
        <v>11</v>
      </c>
      <c r="G7" s="1">
        <v>1</v>
      </c>
      <c r="H7" s="1">
        <v>165</v>
      </c>
      <c r="I7" s="1">
        <f t="shared" si="1"/>
        <v>165</v>
      </c>
      <c r="J7" s="1">
        <f t="shared" si="0"/>
        <v>194.7</v>
      </c>
    </row>
    <row r="8" spans="1:10" ht="15.75">
      <c r="A8" s="1"/>
      <c r="B8" s="14" t="s">
        <v>29</v>
      </c>
      <c r="C8" s="12" t="s">
        <v>30</v>
      </c>
      <c r="D8" s="1"/>
      <c r="E8" s="1" t="s">
        <v>31</v>
      </c>
      <c r="F8" s="1" t="s">
        <v>11</v>
      </c>
      <c r="G8" s="1">
        <v>1</v>
      </c>
      <c r="H8" s="1">
        <v>25</v>
      </c>
      <c r="I8" s="1">
        <f t="shared" si="1"/>
        <v>25</v>
      </c>
      <c r="J8" s="1">
        <f t="shared" si="0"/>
        <v>29.5</v>
      </c>
    </row>
    <row r="9" spans="1:10" ht="15.75">
      <c r="A9" s="1"/>
      <c r="B9" s="15" t="s">
        <v>32</v>
      </c>
      <c r="C9" s="12" t="s">
        <v>33</v>
      </c>
      <c r="D9" s="1"/>
      <c r="E9" s="1" t="s">
        <v>34</v>
      </c>
      <c r="F9" s="1" t="s">
        <v>11</v>
      </c>
      <c r="G9" s="1">
        <v>1</v>
      </c>
      <c r="H9" s="1">
        <v>33</v>
      </c>
      <c r="I9" s="1">
        <f t="shared" si="1"/>
        <v>33</v>
      </c>
      <c r="J9" s="1">
        <f t="shared" si="0"/>
        <v>38.94</v>
      </c>
    </row>
    <row r="10" spans="1:10" ht="15.75">
      <c r="A10" s="1"/>
      <c r="B10" s="14" t="s">
        <v>35</v>
      </c>
      <c r="C10" s="12" t="s">
        <v>36</v>
      </c>
      <c r="D10" s="1"/>
      <c r="E10" s="1" t="s">
        <v>37</v>
      </c>
      <c r="F10" s="1" t="s">
        <v>38</v>
      </c>
      <c r="G10" s="1">
        <v>2</v>
      </c>
      <c r="H10" s="1">
        <v>89</v>
      </c>
      <c r="I10" s="1">
        <f t="shared" si="1"/>
        <v>178</v>
      </c>
      <c r="J10" s="1">
        <f t="shared" si="0"/>
        <v>210.04</v>
      </c>
    </row>
    <row r="11" spans="1:10" ht="15.75">
      <c r="A11" s="1"/>
      <c r="B11" s="14">
        <v>45960</v>
      </c>
      <c r="C11" s="12" t="s">
        <v>39</v>
      </c>
      <c r="D11" s="1"/>
      <c r="E11" s="1" t="s">
        <v>40</v>
      </c>
      <c r="F11" s="1" t="s">
        <v>11</v>
      </c>
      <c r="G11" s="1">
        <v>1</v>
      </c>
      <c r="H11" s="1">
        <v>154</v>
      </c>
      <c r="I11" s="1">
        <f t="shared" si="1"/>
        <v>154</v>
      </c>
      <c r="J11" s="1">
        <f t="shared" si="0"/>
        <v>181.72</v>
      </c>
    </row>
    <row r="12" spans="1:10" ht="15.75">
      <c r="A12" s="1"/>
      <c r="B12" s="14">
        <v>46159</v>
      </c>
      <c r="C12" s="12" t="s">
        <v>41</v>
      </c>
      <c r="D12" s="1"/>
      <c r="E12" s="1" t="s">
        <v>42</v>
      </c>
      <c r="F12" s="1" t="s">
        <v>11</v>
      </c>
      <c r="G12" s="1">
        <v>1</v>
      </c>
      <c r="H12" s="1">
        <v>105</v>
      </c>
      <c r="I12" s="1">
        <f t="shared" si="1"/>
        <v>105</v>
      </c>
      <c r="J12" s="1">
        <f t="shared" si="0"/>
        <v>123.9</v>
      </c>
    </row>
    <row r="13" spans="1:10" ht="15.75">
      <c r="A13" s="1"/>
      <c r="B13" s="14">
        <v>50616</v>
      </c>
      <c r="C13" s="12" t="s">
        <v>43</v>
      </c>
      <c r="D13" s="1"/>
      <c r="E13" s="1" t="s">
        <v>44</v>
      </c>
      <c r="F13" s="1" t="s">
        <v>11</v>
      </c>
      <c r="G13" s="1">
        <v>1</v>
      </c>
      <c r="H13" s="1">
        <v>105</v>
      </c>
      <c r="I13" s="1">
        <f t="shared" si="1"/>
        <v>105</v>
      </c>
      <c r="J13" s="1">
        <f t="shared" si="0"/>
        <v>123.9</v>
      </c>
    </row>
    <row r="14" spans="1:10" ht="15.75">
      <c r="A14" s="1"/>
      <c r="B14" s="14" t="s">
        <v>45</v>
      </c>
      <c r="C14" s="12" t="s">
        <v>46</v>
      </c>
      <c r="D14" s="1"/>
      <c r="E14" s="1" t="s">
        <v>47</v>
      </c>
      <c r="F14" s="1" t="s">
        <v>11</v>
      </c>
      <c r="G14" s="1">
        <v>1</v>
      </c>
      <c r="H14" s="1">
        <v>70</v>
      </c>
      <c r="I14" s="1">
        <f t="shared" si="1"/>
        <v>70</v>
      </c>
      <c r="J14" s="1">
        <f t="shared" si="0"/>
        <v>82.6</v>
      </c>
    </row>
    <row r="15" spans="1:10" ht="15.75">
      <c r="A15" s="1"/>
      <c r="B15" s="14">
        <v>46011</v>
      </c>
      <c r="C15" s="12" t="s">
        <v>48</v>
      </c>
      <c r="D15" s="1"/>
      <c r="E15" s="1" t="s">
        <v>49</v>
      </c>
      <c r="F15" s="1" t="s">
        <v>38</v>
      </c>
      <c r="G15" s="1">
        <v>1</v>
      </c>
      <c r="H15" s="1">
        <v>260</v>
      </c>
      <c r="I15" s="1">
        <f t="shared" si="1"/>
        <v>260</v>
      </c>
      <c r="J15" s="1">
        <f t="shared" si="0"/>
        <v>306.8</v>
      </c>
    </row>
    <row r="16" spans="1:10" ht="15">
      <c r="A16" s="1"/>
      <c r="B16" s="1"/>
      <c r="C16" s="1"/>
      <c r="D16" s="1"/>
      <c r="E16" s="1"/>
      <c r="F16" s="1"/>
      <c r="G16" s="1"/>
      <c r="H16" s="1"/>
      <c r="I16" s="1">
        <f t="shared" si="1"/>
        <v>0</v>
      </c>
      <c r="J16" s="1">
        <f>ROUND(I16*1.18,2)</f>
        <v>0</v>
      </c>
    </row>
    <row r="17" spans="1:10" ht="15">
      <c r="A17" s="1"/>
      <c r="B17" s="1"/>
      <c r="C17" s="1"/>
      <c r="D17" s="1"/>
      <c r="E17" s="1"/>
      <c r="F17" s="1"/>
      <c r="G17" s="1"/>
      <c r="H17" s="1"/>
      <c r="I17" s="1">
        <f t="shared" si="1"/>
        <v>0</v>
      </c>
      <c r="J17" s="1">
        <f t="shared" si="0"/>
        <v>0</v>
      </c>
    </row>
    <row r="18" spans="1:10" ht="15">
      <c r="A18" s="1"/>
      <c r="B18" s="1"/>
      <c r="C18" s="1"/>
      <c r="D18" s="1"/>
      <c r="E18" s="1"/>
      <c r="F18" s="1"/>
      <c r="G18" s="1"/>
      <c r="H18" s="1"/>
      <c r="I18" s="1">
        <f t="shared" si="1"/>
        <v>0</v>
      </c>
      <c r="J18" s="1">
        <f t="shared" si="0"/>
        <v>0</v>
      </c>
    </row>
    <row r="19" spans="1:10" ht="15">
      <c r="A19" s="1"/>
      <c r="B19" s="1"/>
      <c r="C19" s="1"/>
      <c r="D19" s="1"/>
      <c r="E19" s="1"/>
      <c r="F19" s="1"/>
      <c r="G19" s="1"/>
      <c r="H19" s="1"/>
      <c r="I19" s="1">
        <f t="shared" si="1"/>
        <v>0</v>
      </c>
      <c r="J19" s="1">
        <f t="shared" si="0"/>
        <v>0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>
        <f t="shared" si="1"/>
        <v>0</v>
      </c>
      <c r="J20" s="1">
        <f t="shared" si="0"/>
        <v>0</v>
      </c>
    </row>
    <row r="21" s="2" customFormat="1" ht="15">
      <c r="A21" s="2" t="s">
        <v>12</v>
      </c>
    </row>
    <row r="22" spans="1:10" s="3" customFormat="1" ht="1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sheetProtection/>
  <hyperlinks>
    <hyperlink ref="E6" r:id="rId1" display="http://www.mir-priaji.ru/catalog/zagotovka_forma_dlya_tvorchestva/klyuchnitsa_s_karmashkom_1_21kh29kh4_5_sm_6_mm/"/>
    <hyperlink ref="E5" r:id="rId2" display="http://www.mir-priaji.ru/catalog/zagotovka_forma_dlya_tvorchestva/zagotovki_dlya_dekorirovaniya_mr_carving_kv_25_chasy_kvadratnye_sosna_25kh25_sm/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Анна</cp:lastModifiedBy>
  <dcterms:created xsi:type="dcterms:W3CDTF">2013-01-13T15:18:23Z</dcterms:created>
  <dcterms:modified xsi:type="dcterms:W3CDTF">2018-05-13T19:05:23Z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