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<sst xmlns="http://schemas.openxmlformats.org/spreadsheetml/2006/main" count="23" uniqueCount="19">
  <si>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</si>
  <si>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</si>
  <si>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</si>
  <si>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</si>
  <si>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</si>
  <si>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</si>
  <si>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</si>
  <si>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Сумма с %</t>
  </si>
  <si>
    <t>Накопительная</t>
  </si>
  <si>
    <t>К оплате</t>
  </si>
  <si>
    <t>Здесь должен быть ВАШ ник</t>
  </si>
  <si>
    <t>Информация с сайта</t>
  </si>
  <si>
    <t>Спрашивать в теме</t>
  </si>
  <si>
    <t>cactusss flower</t>
  </si>
  <si>
    <t xml:space="preserve">Для рукоделия и шитья </t>
  </si>
  <si>
    <t>Товары для ателье</t>
  </si>
  <si>
    <t xml:space="preserve">
"Gamma" Бобины для мулине LKK-40 4 см 4.3 см 40 шт в блистере</t>
  </si>
  <si>
    <t>белые</t>
  </si>
  <si>
    <t xml:space="preserve">
"Gamma" Бобины для мулине WP-20 3.7 см 4 см 20 шт в блистере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</si>
</sst>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40"/>
      <name val="Arial Cyr"/>
      <family val="0"/>
    </font>
    <font>
      <b/>
      <sz val="12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2"/>
      <color rgb="FF00B0F0"/>
      <name val="Arial Cyr"/>
      <family val="0"/>
    </font>
    <font>
      <b/>
      <sz val="12"/>
      <color rgb="FF7030A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fill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justify" vertical="distributed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11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</xdr:row>
      <xdr:rowOff>95250</xdr:rowOff>
    </xdr:from>
    <xdr:to>
      <xdr:col>0</xdr:col>
      <xdr:colOff>742950</xdr:colOff>
      <xdr:row>19</xdr:row>
      <xdr:rowOff>19050</xdr:rowOff>
    </xdr:to>
    <xdr:sp>
      <xdr:nvSpPr>
        <xdr:cNvPr id="1" name="Стрелка вверх 1"/>
        <xdr:cNvSpPr>
          <a:spLocks/>
        </xdr:cNvSpPr>
      </xdr:nvSpPr>
      <xdr:spPr>
        <a:xfrm>
          <a:off x="238125" y="2609850"/>
          <a:ext cx="495300" cy="1581150"/>
        </a:xfrm>
        <a:prstGeom prst="upArrow">
          <a:avLst>
            <a:gd name="adj" fmla="val -3580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38100</xdr:rowOff>
    </xdr:from>
    <xdr:to>
      <xdr:col>2</xdr:col>
      <xdr:colOff>561975</xdr:colOff>
      <xdr:row>12</xdr:row>
      <xdr:rowOff>152400</xdr:rowOff>
    </xdr:to>
    <xdr:sp>
      <xdr:nvSpPr>
        <xdr:cNvPr id="2" name="Стрелка вверх 2"/>
        <xdr:cNvSpPr>
          <a:spLocks/>
        </xdr:cNvSpPr>
      </xdr:nvSpPr>
      <xdr:spPr>
        <a:xfrm rot="18128569">
          <a:off x="1581150" y="2714625"/>
          <a:ext cx="1428750" cy="438150"/>
        </a:xfrm>
        <a:prstGeom prst="upArrow">
          <a:avLst>
            <a:gd name="adj1" fmla="val -32574"/>
            <a:gd name="adj2" fmla="val -16912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1238250</xdr:colOff>
      <xdr:row>10</xdr:row>
      <xdr:rowOff>28575</xdr:rowOff>
    </xdr:from>
    <xdr:to>
      <xdr:col>3</xdr:col>
      <xdr:colOff>676275</xdr:colOff>
      <xdr:row>12</xdr:row>
      <xdr:rowOff>95250</xdr:rowOff>
    </xdr:to>
    <xdr:sp>
      <xdr:nvSpPr>
        <xdr:cNvPr id="3" name="Стрелка вверх 3"/>
        <xdr:cNvSpPr>
          <a:spLocks/>
        </xdr:cNvSpPr>
      </xdr:nvSpPr>
      <xdr:spPr>
        <a:xfrm rot="3481386">
          <a:off x="3686175" y="2705100"/>
          <a:ext cx="1362075" cy="390525"/>
        </a:xfrm>
        <a:prstGeom prst="upArrow">
          <a:avLst>
            <a:gd name="adj1" fmla="val -33537"/>
            <a:gd name="adj2" fmla="val -20652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666750</xdr:colOff>
      <xdr:row>9</xdr:row>
      <xdr:rowOff>9525</xdr:rowOff>
    </xdr:from>
    <xdr:to>
      <xdr:col>2</xdr:col>
      <xdr:colOff>1162050</xdr:colOff>
      <xdr:row>13</xdr:row>
      <xdr:rowOff>95250</xdr:rowOff>
    </xdr:to>
    <xdr:sp>
      <xdr:nvSpPr>
        <xdr:cNvPr id="4" name="Стрелка вверх 4"/>
        <xdr:cNvSpPr>
          <a:spLocks/>
        </xdr:cNvSpPr>
      </xdr:nvSpPr>
      <xdr:spPr>
        <a:xfrm>
          <a:off x="3114675" y="2524125"/>
          <a:ext cx="495300" cy="733425"/>
        </a:xfrm>
        <a:prstGeom prst="upArrow">
          <a:avLst>
            <a:gd name="adj1" fmla="val -20129"/>
            <a:gd name="adj2" fmla="val -18476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323850</xdr:colOff>
      <xdr:row>9</xdr:row>
      <xdr:rowOff>57150</xdr:rowOff>
    </xdr:from>
    <xdr:to>
      <xdr:col>6</xdr:col>
      <xdr:colOff>133350</xdr:colOff>
      <xdr:row>13</xdr:row>
      <xdr:rowOff>142875</xdr:rowOff>
    </xdr:to>
    <xdr:sp>
      <xdr:nvSpPr>
        <xdr:cNvPr id="5" name="Стрелка вверх 5"/>
        <xdr:cNvSpPr>
          <a:spLocks/>
        </xdr:cNvSpPr>
      </xdr:nvSpPr>
      <xdr:spPr>
        <a:xfrm>
          <a:off x="9201150" y="2571750"/>
          <a:ext cx="638175" cy="733425"/>
        </a:xfrm>
        <a:prstGeom prst="upArrow">
          <a:avLst>
            <a:gd name="adj1" fmla="val -12337"/>
            <a:gd name="adj2" fmla="val -11583"/>
          </a:avLst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6" max="6" width="10.875" style="0" customWidth="1"/>
    <col min="8" max="8" width="13.25390625" style="0" customWidth="1"/>
    <col min="9" max="9" width="13.00390625" style="0" customWidth="1"/>
    <col min="10" max="10" width="11.75390625" style="0" customWidth="1"/>
  </cols>
  <sheetData>
    <row r="1" spans="1:10" ht="16.5" thickBot="1">
      <c r="A1" s="1" t="s">
        <v>5</v>
      </c>
      <c r="B1" s="1" t="s">
        <v>0</v>
      </c>
      <c r="C1" s="1" t="s">
        <v>6</v>
      </c>
      <c r="D1" s="1" t="s">
        <v>1</v>
      </c>
      <c r="E1" s="1" t="s">
        <v>2</v>
      </c>
      <c r="F1" s="1" t="s">
        <v>4</v>
      </c>
      <c r="G1" s="1" t="s">
        <v>3</v>
      </c>
      <c r="H1" s="7" t="s">
        <v>7</v>
      </c>
      <c r="I1" s="6" t="s">
        <v>8</v>
      </c>
      <c r="J1" s="6" t="s">
        <v>9</v>
      </c>
    </row>
    <row r="2" spans="1:10" s="5" customFormat="1" ht="15.75">
      <c r="A2" s="3"/>
      <c r="B2" s="3"/>
      <c r="C2" s="3"/>
      <c r="D2" s="3"/>
      <c r="E2" s="3"/>
      <c r="F2" s="3"/>
      <c r="G2" s="3"/>
      <c r="H2" s="4"/>
      <c r="I2" s="3"/>
      <c r="J2" s="3"/>
    </row>
    <row r="3" spans="1:10" ht="51">
      <c r="A3" s="17" t="s">
        <v>13</v>
      </c>
      <c r="B3" s="12" t="s">
        <v>14</v>
      </c>
      <c r="C3" s="17" t="s">
        <v>15</v>
      </c>
      <c r="D3" s="17" t="s">
        <v>16</v>
      </c>
      <c r="E3" s="8" t="s">
        <v>17</v>
      </c>
      <c r="F3" s="8">
        <v>44.85</v>
      </c>
      <c r="G3" s="8">
        <v>5</v>
      </c>
      <c r="H3" s="8">
        <f>F3*G3*1.18</f>
        <v>264.615</v>
      </c>
      <c r="I3" s="8">
        <f>IF(A2=A3,H3+I2,H3)</f>
        <v>264.615</v>
      </c>
      <c r="J3" s="9">
        <f>IF(A3=A4,0,I3)</f>
        <v>0</v>
      </c>
    </row>
    <row r="4" spans="1:10" ht="51">
      <c r="A4" s="17" t="s">
        <v>13</v>
      </c>
      <c r="B4" s="12" t="s">
        <v>14</v>
      </c>
      <c r="C4" s="17" t="s">
        <v>15</v>
      </c>
      <c r="D4" s="12" t="s">
        <v>18</v>
      </c>
      <c r="E4" s="11" t="s">
        <v>17</v>
      </c>
      <c r="F4" s="8">
        <v>60.03</v>
      </c>
      <c r="G4" s="8">
        <v>5</v>
      </c>
      <c r="H4" s="8">
        <f aca="true" t="shared" si="0" ref="H4:H9">F4*G4*1.18</f>
        <v>354.17699999999996</v>
      </c>
      <c r="I4" s="8">
        <f aca="true" t="shared" si="1" ref="I4:I9">IF(A3=A4,H4+I3,H4)</f>
        <v>618.7919999999999</v>
      </c>
      <c r="J4" s="9">
        <f aca="true" t="shared" si="2" ref="J4:J9">IF(A4=A5,0,I4)</f>
        <v>618.7919999999999</v>
      </c>
    </row>
    <row r="5" spans="1:10" ht="12.75">
      <c r="A5" s="17"/>
      <c r="B5" s="11"/>
      <c r="C5" s="11"/>
      <c r="D5" s="12"/>
      <c r="E5" s="13"/>
      <c r="F5" s="8"/>
      <c r="G5" s="8"/>
      <c r="H5" s="8">
        <f t="shared" si="0"/>
        <v>0</v>
      </c>
      <c r="I5" s="8">
        <f t="shared" si="1"/>
        <v>0</v>
      </c>
      <c r="J5" s="9">
        <f t="shared" si="2"/>
        <v>0</v>
      </c>
    </row>
    <row r="6" spans="1:10" ht="12.75">
      <c r="A6" s="17"/>
      <c r="B6" s="11"/>
      <c r="C6" s="11"/>
      <c r="D6" s="12"/>
      <c r="E6" s="8"/>
      <c r="F6" s="8"/>
      <c r="G6" s="8"/>
      <c r="H6" s="8">
        <f t="shared" si="0"/>
        <v>0</v>
      </c>
      <c r="I6" s="8">
        <f t="shared" si="1"/>
        <v>0</v>
      </c>
      <c r="J6" s="9">
        <f t="shared" si="2"/>
        <v>0</v>
      </c>
    </row>
    <row r="7" spans="1:10" ht="12.75">
      <c r="A7" s="17"/>
      <c r="B7" s="11"/>
      <c r="C7" s="11"/>
      <c r="D7" s="2"/>
      <c r="E7" s="8"/>
      <c r="F7" s="8"/>
      <c r="G7" s="8"/>
      <c r="H7" s="8">
        <f t="shared" si="0"/>
        <v>0</v>
      </c>
      <c r="I7" s="8">
        <f t="shared" si="1"/>
        <v>0</v>
      </c>
      <c r="J7" s="9">
        <f t="shared" si="2"/>
        <v>0</v>
      </c>
    </row>
    <row r="8" spans="1:10" ht="12.75">
      <c r="A8" s="8"/>
      <c r="B8" s="11"/>
      <c r="C8" s="8"/>
      <c r="D8" s="8"/>
      <c r="E8" s="10"/>
      <c r="F8" s="8"/>
      <c r="G8" s="8"/>
      <c r="H8" s="8">
        <f t="shared" si="0"/>
        <v>0</v>
      </c>
      <c r="I8" s="8">
        <f t="shared" si="1"/>
        <v>0</v>
      </c>
      <c r="J8" s="9">
        <f t="shared" si="2"/>
        <v>0</v>
      </c>
    </row>
    <row r="9" spans="1:10" ht="12.75">
      <c r="A9" s="8"/>
      <c r="B9" s="8"/>
      <c r="C9" s="8"/>
      <c r="D9" s="2"/>
      <c r="E9" s="10"/>
      <c r="F9" s="8"/>
      <c r="G9" s="8"/>
      <c r="H9" s="8">
        <f t="shared" si="0"/>
        <v>0</v>
      </c>
      <c r="I9" s="8">
        <f t="shared" si="1"/>
        <v>0</v>
      </c>
      <c r="J9" s="9">
        <f t="shared" si="2"/>
        <v>0</v>
      </c>
    </row>
    <row r="15" spans="3:6" ht="15.75">
      <c r="C15" s="15" t="s">
        <v>11</v>
      </c>
      <c r="F15" s="16" t="s">
        <v>12</v>
      </c>
    </row>
    <row r="21" ht="15.75">
      <c r="A21" s="14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Ташка</cp:lastModifiedBy>
  <dcterms:created xsi:type="dcterms:W3CDTF">2009-06-17T07:06:50Z</dcterms:created>
  <dcterms:modified xsi:type="dcterms:W3CDTF">2018-09-07T06:24:29Z</dcterms:modified>
  <cp:category/>
  <cp:version/>
  <cp:contentType/>
  <cp:contentStatus/>
</cp:coreProperties>
</file>