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<sst xmlns="http://schemas.openxmlformats.org/spreadsheetml/2006/main" count="47" uniqueCount="35">
  <si>
    <t>Ник</t>
  </si>
  <si>
    <t>Название товара</t>
  </si>
  <si>
    <t>Кол-во</t>
  </si>
  <si>
    <t>Цена</t>
  </si>
  <si>
    <t>Сумма</t>
  </si>
  <si>
    <t>Ед.изм.</t>
  </si>
  <si>
    <t>Артикул/код товара</t>
  </si>
  <si>
    <t>примечание</t>
  </si>
  <si>
    <t>PSR-M</t>
  </si>
  <si>
    <t>шт</t>
  </si>
  <si>
    <t>%</t>
  </si>
  <si>
    <t>конечная</t>
  </si>
  <si>
    <t>Набор бумаги для скрапбукинга "Mr.Painter" PSR-K 170506 "Мужской дневник" 30.5х30.5 см 7лист.</t>
  </si>
  <si>
    <t>PSR-K</t>
  </si>
  <si>
    <t>Набор бумаги "Mr.Painter" PSR-M для скрапбукинга 190 г/кв.м 15x15 см, 12 листов ("Мужской дневник" 170506)</t>
  </si>
  <si>
    <r>
      <t> </t>
    </r>
    <r>
      <rPr>
        <b/>
        <sz val="10"/>
        <color indexed="63"/>
        <rFont val="Trebuchet MS"/>
        <family val="2"/>
      </rPr>
      <t>ZUT 2743/ 0718122274307</t>
    </r>
  </si>
  <si>
    <t>Набор внутренних страниц для альбома 20х20 см черные</t>
  </si>
  <si>
    <t>http://www.mir-priaji.ru/catalog/docrafts_1/nabor_bumagi_dlya_skrapbukinga_docrafts_kraftstax_20_3_kh_20_3_sm_20_listov_/</t>
  </si>
  <si>
    <t>http://www.mir-priaji.ru/catalog/bumaga_dlya_skrapbukinga/nabor_bumagi_pebbles_yours_truly_15_2kh15_2sm_36_listov/</t>
  </si>
  <si>
    <t>http://www.mir-priaji.ru/catalog/rukodelie_38/nabor_bumagi_artie_20_3kh20_3_sm_rukodelie/</t>
  </si>
  <si>
    <t>Флористическая лента FL-05 ширина 12 мм, длина 27,4 мСВЕТЛО-ЗЕЛЕНЫЙ Rукоделие арт. ==</t>
  </si>
  <si>
    <t>http://www.mir-priaji.ru/catalog/provoloka_leska/provoloka_dlya_pleteniya_gamma_aw_1_d_1_mm_10_m_01_pod_serebro/</t>
  </si>
  <si>
    <t>http://www.mir-priaji.ru/catalog/mr_painter_4/nabor_bumagi_dlya_skrapbukinga_mr_painter_psr_k_170506_muzhskoy_dnevnik_30_5kh30_5_sm_7list/</t>
  </si>
  <si>
    <t>Проволока для плетения "Gamma" AW-1 d 1 мм 10 м, №01 под серебро</t>
  </si>
  <si>
    <t>http://www.mir-priaji.ru/catalog/rukodelie_45/floristicheskaya_lenta_fl_05_rukodelie_shirina_12_mm_dlina_30_yardov_27_4_m_tsvet_svetlo_zelenyy/</t>
  </si>
  <si>
    <t>FL-05</t>
  </si>
  <si>
    <t>AW-1/01</t>
  </si>
  <si>
    <t>Набор бумаги для скрапбукинга "Docrafts" Kraftstax, 20,3 х 20,3 см, 20 листов</t>
  </si>
  <si>
    <t>PMA160600</t>
  </si>
  <si>
    <t>Набор бумаги Pebbles "Yours Truly" 15,2х15,2см (36 листов)</t>
  </si>
  <si>
    <t>Набор бумаги «Artie» 20,3х20,3 см Рукоделие™ Сахар и специи</t>
  </si>
  <si>
    <t>705-210910-001</t>
  </si>
  <si>
    <t>http://www.mir-priaji.ru/catalog/mr_painter_4/nabor_bumagi_mr_painter_psr_m_dlya_skrapbukinga_190_g_kv_m_15x15_sm_12_listov/</t>
  </si>
  <si>
    <t>Anna SCND</t>
  </si>
  <si>
    <t>http://www.mir-priaji.ru/catalog/zutter_1/nabor_vnutrennikh_stranits_dlya_alboma_20kh20_sm_chernye_/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</si>
</sst>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Trebuchet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rebuchet MS"/>
      <family val="2"/>
    </font>
    <font>
      <u val="single"/>
      <sz val="11"/>
      <color indexed="12"/>
      <name val="Calibri"/>
      <family val="2"/>
    </font>
    <font>
      <sz val="10"/>
      <color indexed="63"/>
      <name val="Arial"/>
      <family val="2"/>
    </font>
    <font>
      <u val="single"/>
      <sz val="11"/>
      <color indexed="20"/>
      <name val="Calibri"/>
      <family val="2"/>
    </font>
    <font>
      <sz val="10"/>
      <color indexed="8"/>
      <name val="Trebuchet MS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2E3D4C"/>
      <name val="Trebuchet MS"/>
      <family val="2"/>
    </font>
    <font>
      <sz val="10"/>
      <color rgb="FF000000"/>
      <name val="Trebuchet MS"/>
      <family val="2"/>
    </font>
    <font>
      <sz val="10"/>
      <color rgb="FF333333"/>
      <name val="Arial"/>
      <family val="2"/>
    </font>
    <font>
      <sz val="10"/>
      <color rgb="FF2E3D4C"/>
      <name val="Trebuchet MS"/>
      <family val="2"/>
    </font>
    <font>
      <b/>
      <sz val="10"/>
      <color rgb="FFED2D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29" fillId="0" borderId="10" xfId="42" applyBorder="1" applyAlignment="1">
      <alignment/>
    </xf>
    <xf numFmtId="0" fontId="0" fillId="0" borderId="0" xfId="0" applyFill="1" applyBorder="1" applyAlignment="1">
      <alignment/>
    </xf>
    <xf numFmtId="0" fontId="29" fillId="0" borderId="10" xfId="42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0" fontId="0" fillId="0" borderId="10" xfId="0" applyFill="1" applyBorder="1" applyAlignment="1">
      <alignment/>
    </xf>
    <xf numFmtId="0" fontId="45" fillId="0" borderId="10" xfId="0" applyFont="1" applyBorder="1" applyAlignment="1">
      <alignment horizontal="left" vertical="center"/>
    </xf>
    <xf numFmtId="0" fontId="47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2</xdr:row>
      <xdr:rowOff>57150</xdr:rowOff>
    </xdr:from>
    <xdr:to>
      <xdr:col>7</xdr:col>
      <xdr:colOff>885825</xdr:colOff>
      <xdr:row>2</xdr:row>
      <xdr:rowOff>990600</xdr:rowOff>
    </xdr:to>
    <xdr:pic>
      <xdr:nvPicPr>
        <xdr:cNvPr id="1" name="Рисунок 1" descr="http://www.mir-priaji.ru/upload/iblock/d46/d468e8c6bf1dcf6038e560f2e49df6f6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44767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r-priaji.ru/catalog/rukodelie_38/nabor_bumagi_artie_20_3kh20_3_sm_rukodelie/" TargetMode="External" /><Relationship Id="rId2" Type="http://schemas.openxmlformats.org/officeDocument/2006/relationships/hyperlink" Target="http://www.mir-priaji.ru/catalog/mr_painter_4/nabor_bumagi_dlya_skrapbukinga_mr_painter_psr_k_170506_muzhskoy_dnevnik_30_5kh30_5_sm_7list/" TargetMode="External" /><Relationship Id="rId3" Type="http://schemas.openxmlformats.org/officeDocument/2006/relationships/hyperlink" Target="http://www.mir-priaji.ru/catalog/provoloka_leska/provoloka_dlya_pleteniya_gamma_aw_1_d_1_mm_10_m_01_pod_serebro/" TargetMode="External" /><Relationship Id="rId4" Type="http://schemas.openxmlformats.org/officeDocument/2006/relationships/hyperlink" Target="http://www.mir-priaji.ru/catalog/rukodelie_45/floristicheskaya_lenta_fl_05_rukodelie_shirina_12_mm_dlina_30_yardov_27_4_m_tsvet_svetlo_zelenyy/" TargetMode="External" /><Relationship Id="rId5" Type="http://schemas.openxmlformats.org/officeDocument/2006/relationships/hyperlink" Target="http://www.mir-priaji.ru/catalog/docrafts_1/nabor_bumagi_dlya_skrapbukinga_docrafts_kraftstax_20_3_kh_20_3_sm_20_listov_/" TargetMode="External" /><Relationship Id="rId6" Type="http://schemas.openxmlformats.org/officeDocument/2006/relationships/hyperlink" Target="http://www.mir-priaji.ru/catalog/bumaga_dlya_skrapbukinga/nabor_bumagi_pebbles_yours_truly_15_2kh15_2sm_36_listov/" TargetMode="External" /><Relationship Id="rId7" Type="http://schemas.openxmlformats.org/officeDocument/2006/relationships/hyperlink" Target="http://www.mir-priaji.ru/catalog/mr_painter_4/nabor_bumagi_mr_painter_psr_m_dlya_skrapbukinga_190_g_kv_m_15x15_sm_12_listov/" TargetMode="External" /><Relationship Id="rId8" Type="http://schemas.openxmlformats.org/officeDocument/2006/relationships/hyperlink" Target="http://www.mir-priaji.ru/catalog/zutter_1/nabor_vnutrennikh_stranits_dlya_alboma_20kh20_sm_chernye_/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"/>
  <sheetViews>
    <sheetView tabSelected="1" zoomScalePageLayoutView="0" workbookViewId="0" topLeftCell="A9">
      <selection activeCell="A3" sqref="A3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22.140625" style="0" customWidth="1"/>
    <col min="8" max="8" width="20.140625" style="0" customWidth="1"/>
  </cols>
  <sheetData>
    <row r="1" ht="15.75" thickBot="1"/>
    <row r="2" spans="1:11" ht="15">
      <c r="A2" s="8" t="s">
        <v>0</v>
      </c>
      <c r="B2" s="9" t="s">
        <v>6</v>
      </c>
      <c r="C2" s="9" t="s">
        <v>1</v>
      </c>
      <c r="D2" s="9" t="s">
        <v>5</v>
      </c>
      <c r="E2" s="9" t="s">
        <v>2</v>
      </c>
      <c r="F2" s="9" t="s">
        <v>3</v>
      </c>
      <c r="G2" s="2" t="s">
        <v>4</v>
      </c>
      <c r="H2" s="3" t="s">
        <v>7</v>
      </c>
      <c r="I2" s="4"/>
      <c r="J2" s="3" t="s">
        <v>10</v>
      </c>
      <c r="K2" s="3" t="s">
        <v>11</v>
      </c>
    </row>
    <row r="3" spans="1:11" ht="120">
      <c r="A3" s="16" t="s">
        <v>33</v>
      </c>
      <c r="B3" s="10" t="s">
        <v>8</v>
      </c>
      <c r="C3" s="11" t="s">
        <v>14</v>
      </c>
      <c r="D3" s="1" t="s">
        <v>9</v>
      </c>
      <c r="E3" s="1">
        <v>2</v>
      </c>
      <c r="F3" s="1">
        <v>40</v>
      </c>
      <c r="G3" s="1">
        <f>F3*E3</f>
        <v>80</v>
      </c>
      <c r="H3" s="7" t="s">
        <v>32</v>
      </c>
      <c r="I3" s="1"/>
      <c r="J3" s="1">
        <f>G3*18/100</f>
        <v>14.4</v>
      </c>
      <c r="K3" s="1">
        <f>G3+J3</f>
        <v>94.4</v>
      </c>
    </row>
    <row r="4" spans="1:11" ht="120.75">
      <c r="A4" s="16" t="s">
        <v>33</v>
      </c>
      <c r="B4" s="10" t="s">
        <v>13</v>
      </c>
      <c r="C4" s="11" t="s">
        <v>12</v>
      </c>
      <c r="D4" s="1" t="s">
        <v>9</v>
      </c>
      <c r="E4" s="1">
        <v>2</v>
      </c>
      <c r="F4" s="1">
        <v>79</v>
      </c>
      <c r="G4" s="1">
        <f aca="true" t="shared" si="0" ref="G4:G10">F4*E4</f>
        <v>158</v>
      </c>
      <c r="H4" s="7" t="s">
        <v>22</v>
      </c>
      <c r="I4" s="1"/>
      <c r="J4" s="1">
        <f aca="true" t="shared" si="1" ref="J4:J10">G4*18/100</f>
        <v>28.44</v>
      </c>
      <c r="K4" s="1">
        <f aca="true" t="shared" si="2" ref="K4:K10">G4+J4</f>
        <v>186.44</v>
      </c>
    </row>
    <row r="5" spans="1:11" ht="120.75">
      <c r="A5" s="16" t="s">
        <v>33</v>
      </c>
      <c r="B5" s="10" t="s">
        <v>25</v>
      </c>
      <c r="C5" s="12" t="s">
        <v>20</v>
      </c>
      <c r="D5" s="1" t="s">
        <v>9</v>
      </c>
      <c r="E5" s="1">
        <v>1</v>
      </c>
      <c r="F5" s="1">
        <v>30</v>
      </c>
      <c r="G5" s="1">
        <f t="shared" si="0"/>
        <v>30</v>
      </c>
      <c r="H5" s="7" t="s">
        <v>24</v>
      </c>
      <c r="I5" s="1"/>
      <c r="J5" s="1">
        <f t="shared" si="1"/>
        <v>5.4</v>
      </c>
      <c r="K5" s="1">
        <f t="shared" si="2"/>
        <v>35.4</v>
      </c>
    </row>
    <row r="6" spans="1:11" ht="105.75">
      <c r="A6" s="16" t="s">
        <v>33</v>
      </c>
      <c r="B6" s="10" t="s">
        <v>26</v>
      </c>
      <c r="C6" s="11" t="s">
        <v>23</v>
      </c>
      <c r="D6" s="1" t="s">
        <v>9</v>
      </c>
      <c r="E6" s="1">
        <v>1</v>
      </c>
      <c r="F6" s="1">
        <v>66</v>
      </c>
      <c r="G6" s="1">
        <f t="shared" si="0"/>
        <v>66</v>
      </c>
      <c r="H6" s="7" t="s">
        <v>21</v>
      </c>
      <c r="I6" s="1"/>
      <c r="J6" s="1">
        <f t="shared" si="1"/>
        <v>11.88</v>
      </c>
      <c r="K6" s="1">
        <f t="shared" si="2"/>
        <v>77.88</v>
      </c>
    </row>
    <row r="7" spans="1:11" ht="105.75">
      <c r="A7" s="16" t="s">
        <v>33</v>
      </c>
      <c r="B7" s="10" t="s">
        <v>28</v>
      </c>
      <c r="C7" s="11" t="s">
        <v>27</v>
      </c>
      <c r="D7" s="1" t="s">
        <v>9</v>
      </c>
      <c r="E7" s="1">
        <v>1</v>
      </c>
      <c r="F7" s="1">
        <v>151</v>
      </c>
      <c r="G7" s="1">
        <f t="shared" si="0"/>
        <v>151</v>
      </c>
      <c r="H7" s="7" t="s">
        <v>17</v>
      </c>
      <c r="I7" s="1"/>
      <c r="J7" s="1">
        <f t="shared" si="1"/>
        <v>27.18</v>
      </c>
      <c r="K7" s="1">
        <f t="shared" si="2"/>
        <v>178.18</v>
      </c>
    </row>
    <row r="8" spans="1:11" ht="90">
      <c r="A8" s="16" t="s">
        <v>33</v>
      </c>
      <c r="B8" s="13" t="s">
        <v>15</v>
      </c>
      <c r="C8" s="11" t="s">
        <v>16</v>
      </c>
      <c r="D8" s="1" t="s">
        <v>9</v>
      </c>
      <c r="E8" s="1">
        <v>1</v>
      </c>
      <c r="F8" s="1">
        <v>128</v>
      </c>
      <c r="G8" s="1">
        <f t="shared" si="0"/>
        <v>128</v>
      </c>
      <c r="H8" s="7" t="s">
        <v>34</v>
      </c>
      <c r="I8" s="1"/>
      <c r="J8" s="1">
        <f t="shared" si="1"/>
        <v>23.04</v>
      </c>
      <c r="K8" s="1">
        <f t="shared" si="2"/>
        <v>151.04</v>
      </c>
    </row>
    <row r="9" spans="1:11" ht="105.75">
      <c r="A9" s="16" t="s">
        <v>33</v>
      </c>
      <c r="B9" s="10">
        <v>732397</v>
      </c>
      <c r="C9" s="11" t="s">
        <v>29</v>
      </c>
      <c r="D9" s="1"/>
      <c r="E9" s="1">
        <v>1</v>
      </c>
      <c r="F9" s="1">
        <v>298</v>
      </c>
      <c r="G9" s="1">
        <f t="shared" si="0"/>
        <v>298</v>
      </c>
      <c r="H9" s="7" t="s">
        <v>18</v>
      </c>
      <c r="I9" s="1"/>
      <c r="J9" s="14">
        <f t="shared" si="1"/>
        <v>53.64</v>
      </c>
      <c r="K9" s="14">
        <f t="shared" si="2"/>
        <v>351.64</v>
      </c>
    </row>
    <row r="10" spans="1:11" ht="75">
      <c r="A10" s="16" t="s">
        <v>33</v>
      </c>
      <c r="B10" s="15" t="s">
        <v>31</v>
      </c>
      <c r="C10" s="11" t="s">
        <v>30</v>
      </c>
      <c r="D10" s="1"/>
      <c r="E10" s="1">
        <v>1</v>
      </c>
      <c r="F10" s="1">
        <v>270</v>
      </c>
      <c r="G10" s="1">
        <f t="shared" si="0"/>
        <v>270</v>
      </c>
      <c r="H10" s="7" t="s">
        <v>19</v>
      </c>
      <c r="I10" s="1"/>
      <c r="J10" s="14">
        <f t="shared" si="1"/>
        <v>48.6</v>
      </c>
      <c r="K10" s="14">
        <f t="shared" si="2"/>
        <v>318.6</v>
      </c>
    </row>
    <row r="11" spans="1:11" ht="15">
      <c r="A11" s="1"/>
      <c r="B11" s="1"/>
      <c r="C11" s="5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3:11" ht="15">
      <c r="C14" s="6"/>
      <c r="K14">
        <f>SUM(K3:K13)</f>
        <v>1393.58</v>
      </c>
    </row>
  </sheetData>
  <sheetProtection/>
  <hyperlinks>
    <hyperlink ref="H10" r:id="rId1" display="http://www.mir-priaji.ru/catalog/rukodelie_38/nabor_bumagi_artie_20_3kh20_3_sm_rukodelie/"/>
    <hyperlink ref="H4" r:id="rId2" display="http://www.mir-priaji.ru/catalog/mr_painter_4/nabor_bumagi_dlya_skrapbukinga_mr_painter_psr_k_170506_muzhskoy_dnevnik_30_5kh30_5_sm_7list/"/>
    <hyperlink ref="H6" r:id="rId3" display="http://www.mir-priaji.ru/catalog/provoloka_leska/provoloka_dlya_pleteniya_gamma_aw_1_d_1_mm_10_m_01_pod_serebro/"/>
    <hyperlink ref="H5" r:id="rId4" display="http://www.mir-priaji.ru/catalog/rukodelie_45/floristicheskaya_lenta_fl_05_rukodelie_shirina_12_mm_dlina_30_yardov_27_4_m_tsvet_svetlo_zelenyy/"/>
    <hyperlink ref="H7" r:id="rId5" display="http://www.mir-priaji.ru/catalog/docrafts_1/nabor_bumagi_dlya_skrapbukinga_docrafts_kraftstax_20_3_kh_20_3_sm_20_listov_/"/>
    <hyperlink ref="H9" r:id="rId6" display="http://www.mir-priaji.ru/catalog/bumaga_dlya_skrapbukinga/nabor_bumagi_pebbles_yours_truly_15_2kh15_2sm_36_listov/"/>
    <hyperlink ref="H3" r:id="rId7" display="http://www.mir-priaji.ru/catalog/mr_painter_4/nabor_bumagi_mr_painter_psr_m_dlya_skrapbukinga_190_g_kv_m_15x15_sm_12_listov/"/>
    <hyperlink ref="H8" r:id="rId8" display="http://www.mir-priaji.ru/catalog/zutter_1/nabor_vnutrennikh_stranits_dlya_alboma_20kh20_sm_chernye_/"/>
  </hyperlinks>
  <printOptions/>
  <pageMargins left="0.7" right="0.7" top="0.75" bottom="0.75" header="0.3" footer="0.3"/>
  <pageSetup horizontalDpi="600" verticalDpi="600" orientation="portrait" paperSize="9" r:id="rId1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dont touch my tra la</cp:lastModifiedBy>
  <dcterms:created xsi:type="dcterms:W3CDTF">2013-01-13T15:18:23Z</dcterms:created>
  <dcterms:modified xsi:type="dcterms:W3CDTF">2019-01-19T14:54:36Z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