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1" activeTab="1"/>
  </bookViews>
  <sheets>
    <sheet name="Итоговая текущего сбора" sheetId="1" state="hidden" r:id="rId1"/>
    <sheet name="Все заказы закупки" sheetId="2" r:id="rId2"/>
    <sheet name="Невошедшие в ряды заказы" sheetId="3" state="hidden" r:id="rId3"/>
    <sheet name="Отказы от заказов" sheetId="4" state="hidden" r:id="rId4"/>
    <sheet name="Итоговая заказов пристроя" sheetId="5" state="hidden" r:id="rId5"/>
  </sheets>
  <definedNames/>
  <calcPr fullCalcOnLoad="1"/>
</workbook>
</file>

<file path=xl/sharedStrings.xml><?xml version="1.0" encoding="utf-8"?>
<sst xmlns="http://schemas.openxmlformats.org/spreadsheetml/2006/main" count="536" uniqueCount="210">
  <si>
    <t>ID заказа</t>
  </si>
  <si>
    <t>Ник</t>
  </si>
  <si>
    <t>Рейтинг</t>
  </si>
  <si>
    <t>Закупок</t>
  </si>
  <si>
    <t>ШБ</t>
  </si>
  <si>
    <t>Boxberry</t>
  </si>
  <si>
    <t>Портрет</t>
  </si>
  <si>
    <t>Сайт сбора</t>
  </si>
  <si>
    <t>Дата заказа (МСК)</t>
  </si>
  <si>
    <t>Под бронью</t>
  </si>
  <si>
    <t>Размер/вес</t>
  </si>
  <si>
    <t>Комментарий</t>
  </si>
  <si>
    <t>Количество</t>
  </si>
  <si>
    <t>Опт. цена при заказе</t>
  </si>
  <si>
    <t>Валюта цены при заказе</t>
  </si>
  <si>
    <t>Текущая оптовая цена</t>
  </si>
  <si>
    <t>Текущая валюта цены</t>
  </si>
  <si>
    <t>Цена с орг.сбором</t>
  </si>
  <si>
    <t>К оплате</t>
  </si>
  <si>
    <t>Тип сбора</t>
  </si>
  <si>
    <t>ID товара</t>
  </si>
  <si>
    <t>Название</t>
  </si>
  <si>
    <t>Артикул</t>
  </si>
  <si>
    <t>Бренд</t>
  </si>
  <si>
    <t>Ссылка на товар</t>
  </si>
  <si>
    <t>Изобр. товара</t>
  </si>
  <si>
    <t>45295814#254058</t>
  </si>
  <si>
    <t>knopka)</t>
  </si>
  <si>
    <t>https://www.nn.ru/user.php?user_id=254058</t>
  </si>
  <si>
    <t>WWW.NN.RU</t>
  </si>
  <si>
    <t>17.02.2021 13:23</t>
  </si>
  <si>
    <t>✔</t>
  </si>
  <si>
    <t>rub</t>
  </si>
  <si>
    <t>обычный</t>
  </si>
  <si>
    <t>Декоративная наволочка меховая травка 21 50*50</t>
  </si>
  <si>
    <t>1742129213-50*50</t>
  </si>
  <si>
    <t>текстильный-шоп</t>
  </si>
  <si>
    <t>https://www.nn.ru/community/sp/stroika/sbor_do_26_fevralya_ves_tekstil_dlya_doma_tut_pledy_pokryvala_chekhly_dlya_mebeli_divandeki_mekhovye_navolochki_na_podushki_za_99r_sb-5.html#product-80999846</t>
  </si>
  <si>
    <t>https://selcdn.fedsp.com/corona/17/10815/500x500.b1602556a2b0945.jpeg</t>
  </si>
  <si>
    <t>45151998#270651</t>
  </si>
  <si>
    <t>KoGor</t>
  </si>
  <si>
    <t>https://www.nn.ru/user.php?user_id=270651</t>
  </si>
  <si>
    <t>12.02.2021 11:55</t>
  </si>
  <si>
    <t>Велюровая накидка дивандек на кресло или диван 90/150 печенье коричневый</t>
  </si>
  <si>
    <t>1288609146</t>
  </si>
  <si>
    <t>текстильный шоп</t>
  </si>
  <si>
    <t>https://www.nn.ru/community/sp/stroika/sbor_do_26_fevralya_ves_tekstil_dlya_doma_tut_pledy_pokryvala_chekhly_dlya_mebeli_divandeki_mekhovye_navolochki_na_podushki_za_99r_sb-5.html#product-81000664</t>
  </si>
  <si>
    <t>https://selcdn.fedsp.com/corona/17/10815/500x500.3c55fdb41977d78d.jpeg</t>
  </si>
  <si>
    <t>45351522#376337</t>
  </si>
  <si>
    <t>lvsh</t>
  </si>
  <si>
    <t>https://www.nn.ru/user.php?user_id=376337</t>
  </si>
  <si>
    <t>19.02.2021 14:34</t>
  </si>
  <si>
    <t>-</t>
  </si>
  <si>
    <t>Накидка на диван или кресло Блюмарин Распродажа 90/150 бежевый</t>
  </si>
  <si>
    <t>272363337</t>
  </si>
  <si>
    <t>https://www.nn.ru/community/sp/stroika/sbor_do_26_fevralya_ves_tekstil_dlya_doma_tut_pledy_pokryvala_chekhly_dlya_mebeli_divandeki_mekhovye_navolochki_na_podushki_za_99r_sb-5.html#product-81000740</t>
  </si>
  <si>
    <t>https://selcdn.fedsp.com/corona/17/10815/500x500.13d5fdb43f788ca5.jpeg</t>
  </si>
  <si>
    <t>45262076#508261</t>
  </si>
  <si>
    <t>lsd985</t>
  </si>
  <si>
    <t>https://www.nn.ru/user.php?user_id=508261</t>
  </si>
  <si>
    <t>16.02.2021 11:38</t>
  </si>
  <si>
    <t>Плед на кровать бамбуковая микрофибра 180/200 Леопард</t>
  </si>
  <si>
    <t>01615739044</t>
  </si>
  <si>
    <t>https://www.nn.ru/community/sp/stroika/sbor_do_26_fevralya_ves_tekstil_dlya_doma_tut_pledy_pokryvala_chekhly_dlya_mebeli_divandeki_mekhovye_navolochki_na_podushki_za_99r_sb-5.html#product-76834918</t>
  </si>
  <si>
    <t>https://selcdn.fedsp.com/columba/12/10815/500x500.3a65fdb4e2c728ce.jpeg</t>
  </si>
  <si>
    <t>45348326#1425203</t>
  </si>
  <si>
    <t>uynechka</t>
  </si>
  <si>
    <t>https://www.nn.ru/user.php?user_id=1425203</t>
  </si>
  <si>
    <t>19.02.2021 12:59</t>
  </si>
  <si>
    <t>Плед из шерсти мериноса серый 150/200</t>
  </si>
  <si>
    <t>1677677884</t>
  </si>
  <si>
    <t>https://www.nn.ru/community/sp/stroika/sbor_do_26_fevralya_ves_tekstil_dlya_doma_tut_pledy_pokryvala_chekhly_dlya_mebeli_divandeki_mekhovye_navolochki_na_podushki_za_99r_sb-5.html#product-81001482</t>
  </si>
  <si>
    <t>https://selcdn.fedsp.com/corona/17/10815/500x500.2ec5fdb4b33565d6.jpeg</t>
  </si>
  <si>
    <t>45295836#254058</t>
  </si>
  <si>
    <t>17.02.2021 13:24</t>
  </si>
  <si>
    <t>110/150</t>
  </si>
  <si>
    <t>Скатерть на прямоугольный стол 150/220 с люрексом 199-98 110/150</t>
  </si>
  <si>
    <t>1339660189-110/150</t>
  </si>
  <si>
    <t>https://www.nn.ru/community/sp/stroika/sbor_do_26_fevralya_ves_tekstil_dlya_doma_tut_pledy_pokryvala_chekhly_dlya_mebeli_divandeki_mekhovye_navolochki_na_podushki_za_99r_sb-5.html#product-81007108</t>
  </si>
  <si>
    <t>https://selcdn.fedsp.com/corona/17/10815/500x500.2155fdb7a342e5b6.jpeg</t>
  </si>
  <si>
    <t>45185440#539899</t>
  </si>
  <si>
    <t>Dujeva87</t>
  </si>
  <si>
    <t>https://www.nn.ru/user.php?user_id=539899</t>
  </si>
  <si>
    <t>13.02.2021 17:57</t>
  </si>
  <si>
    <t>2</t>
  </si>
  <si>
    <t>Скатерть клеенка 110/140 на кухонный стол 18003-09 2</t>
  </si>
  <si>
    <t>0589929996-2</t>
  </si>
  <si>
    <t>https://www.nn.ru/community/sp/stroika/sbor_do_26_fevralya_ves_tekstil_dlya_doma_tut_pledy_pokryvala_chekhly_dlya_mebeli_divandeki_mekhovye_navolochki_na_podushki_za_99r_sb-5.html#product-81007118</t>
  </si>
  <si>
    <t>https://selcdn.fedsp.com/corona/17/10815/500x500.21c5fdb7a3b3d60b.jpeg</t>
  </si>
  <si>
    <t>45295990#254058</t>
  </si>
  <si>
    <t>17.02.2021 13:28</t>
  </si>
  <si>
    <t>45173406#v@DgSpt9ZgYc2WnJwVySIXgw==</t>
  </si>
  <si>
    <t>Анастасия Буданова</t>
  </si>
  <si>
    <t>#!</t>
  </si>
  <si>
    <t>13.02.2021 09:22</t>
  </si>
  <si>
    <t>Чехол на трехместный диван без подлокотников кирпичный 223, Характеристики</t>
  </si>
  <si>
    <t>0595941531</t>
  </si>
  <si>
    <t>https://www.nn.ru/community/sp/stroika/sbor_do_26_fevralya_ves_tekstil_dlya_doma_tut_pledy_pokryvala_chekhly_dlya_mebeli_divandeki_mekhovye_navolochki_na_podushki_za_99r_sb-5.html#product-81050334</t>
  </si>
  <si>
    <t>https://selcdn.fedsp.com/corona/18/10815/500x500.575fdc8b4582d24.jpeg</t>
  </si>
  <si>
    <t>45311628#237220</t>
  </si>
  <si>
    <t>Lenazab</t>
  </si>
  <si>
    <t>https://www.nn.ru/user.php?user_id=237220</t>
  </si>
  <si>
    <t>18.02.2021 08:03</t>
  </si>
  <si>
    <t>Распродажа СТРЕЙЧ ЧЕХОЛ НА 3-Х МЕСТНЫЙ ДИВАН дымка</t>
  </si>
  <si>
    <t>864720852</t>
  </si>
  <si>
    <t>https://www.nn.ru/community/sp/stroika/sbor_do_26_fevralya_ves_tekstil_dlya_doma_tut_pledy_pokryvala_chekhly_dlya_mebeli_divandeki_mekhovye_navolochki_na_podushki_za_99r_sb-5.html#product-81056772</t>
  </si>
  <si>
    <t>https://selcdn.fedsp.com/corona/18/10815/500x500.15f5fdcdb623afab.jpeg</t>
  </si>
  <si>
    <t>45173304#966390</t>
  </si>
  <si>
    <t>Лиляша</t>
  </si>
  <si>
    <t>https://www.nn.ru/user.php?user_id=966390</t>
  </si>
  <si>
    <t>13.02.2021 09:17</t>
  </si>
  <si>
    <t>Мягкий плюшевый чехол на диван Мишка 308</t>
  </si>
  <si>
    <t>01249654005</t>
  </si>
  <si>
    <t>https://www.nn.ru/community/sp/stroika/sbor_do_26_fevralya_ves_tekstil_dlya_doma_tut_pledy_pokryvala_chekhly_dlya_mebeli_divandeki_mekhovye_navolochki_na_podushki_za_99r_sb-5.html#product-81057232</t>
  </si>
  <si>
    <t>https://selcdn.fedsp.com/corona/18/10815/500x500.3da5fdcdc0c2ec14.jpeg</t>
  </si>
  <si>
    <t>45173504#v@DgSpt9ZgYc2WnJwVySIXgw==</t>
  </si>
  <si>
    <t>13.02.2021 09:27</t>
  </si>
  <si>
    <t>Плед с длинным ворсом 160*220 черный</t>
  </si>
  <si>
    <t>575767196</t>
  </si>
  <si>
    <t>https://www.nn.ru/community/sp/stroika/sbor_do_26_fevralya_ves_tekstil_dlya_doma_tut_pledy_pokryvala_chekhly_dlya_mebeli_divandeki_mekhovye_navolochki_na_podushki_za_99r_sb-5.html#product-83059078</t>
  </si>
  <si>
    <t>https://selcdn.fedsp.com/borealis/26/10815/500x500.117600fc6e51e8fd.jpeg</t>
  </si>
  <si>
    <t>45281416#1177984</t>
  </si>
  <si>
    <t>natasha0713</t>
  </si>
  <si>
    <t>https://www.nn.ru/user.php?user_id=1177984</t>
  </si>
  <si>
    <t>16.02.2021 22:37</t>
  </si>
  <si>
    <t>Плед с длинным ворсом 220*240 белый</t>
  </si>
  <si>
    <t>62248696</t>
  </si>
  <si>
    <t>https://www.nn.ru/community/sp/stroika/sbor_do_26_fevralya_ves_tekstil_dlya_doma_tut_pledy_pokryvala_chekhly_dlya_mebeli_divandeki_mekhovye_navolochki_na_podushki_za_99r_sb-5.html#product-83059706</t>
  </si>
  <si>
    <t>https://selcdn.fedsp.com/borealis/26/10815/500x500.215600fc7b7beae6.jpeg</t>
  </si>
  <si>
    <t>45151502#246129</t>
  </si>
  <si>
    <t>нати80</t>
  </si>
  <si>
    <t>https://www.nn.ru/user.php?user_id=246129</t>
  </si>
  <si>
    <t>12.02.2021 11:33</t>
  </si>
  <si>
    <t>Меховой плед кирпич каппучино 220*240</t>
  </si>
  <si>
    <t>1305880536</t>
  </si>
  <si>
    <t>https://www.nn.ru/community/sp/stroika/sbor_do_26_fevralya_ves_tekstil_dlya_doma_tut_pledy_pokryvala_chekhly_dlya_mebeli_divandeki_mekhovye_navolochki_na_podushki_za_99r_sb-5.html#product-83060248</t>
  </si>
  <si>
    <t>https://selcdn.fedsp.com/borealis/26/10815/500x500.213600fc88e1c3d9.jpeg</t>
  </si>
  <si>
    <t>45349520#227894</t>
  </si>
  <si>
    <t>фиджа</t>
  </si>
  <si>
    <t>https://www.nn.ru/user.php?user_id=227894</t>
  </si>
  <si>
    <t>19.02.2021 13:38</t>
  </si>
  <si>
    <t>1</t>
  </si>
  <si>
    <t>Одеяло Ватное улучшенное sn 1,5сп</t>
  </si>
  <si>
    <t>532844932-1,5сп</t>
  </si>
  <si>
    <t>https://www.nn.ru/community/sp/stroika/sbor_do_26_fevralya_ves_tekstil_dlya_doma_tut_pledy_pokryvala_chekhly_dlya_mebeli_divandeki_mekhovye_navolochki_na_podushki_za_99r_sb-5.html#product-84476094</t>
  </si>
  <si>
    <t>https://selcdn.fedsp.com/crater/14/10815/500x500.48602971b326ea8.jpeg</t>
  </si>
  <si>
    <t>СПИСОК ЗАКАЗОВ НЕВОШЕДШИХ в закрытые ряды. Несостоявшиеся заказы приведены в качестве справки.</t>
  </si>
  <si>
    <t>СПИСОК ОТКАЗОВ. Несостоявшиеся заказы приведены в качестве справки.</t>
  </si>
  <si>
    <t>45295952#254058</t>
  </si>
  <si>
    <t>17.02.2021 13:28 / 17.02.2021 13:28</t>
  </si>
  <si>
    <t>номер 2</t>
  </si>
  <si>
    <t>Скатерть клеенка 110/140 на кухонный стол 18003-09 1</t>
  </si>
  <si>
    <t>0589929996-1</t>
  </si>
  <si>
    <t>https://www.nn.ru/community/sp/stroika/sbor_do_26_fevralya_ves_tekstil_dlya_doma_tut_pledy_pokryvala_chekhly_dlya_mebeli_divandeki_mekhovye_navolochki_na_podushki_za_99r_sb-5.html#product-81007116</t>
  </si>
  <si>
    <t>https://selcdn.fedsp.com/corona/17/10815/500x500.2f85fdb7a399ea66.jpeg</t>
  </si>
  <si>
    <t>45148630#763391</t>
  </si>
  <si>
    <t>TangerinyL</t>
  </si>
  <si>
    <t>https://www.nn.ru/user.php?user_id=763391</t>
  </si>
  <si>
    <t>12.02.2021 10:21 / 12.02.2021 10:22</t>
  </si>
  <si>
    <t>Жаккардовый чехол на стул акари Серый</t>
  </si>
  <si>
    <t>01768747217</t>
  </si>
  <si>
    <t>https://www.nn.ru/community/sp/stroika/sbor_do_26_fevralya_ves_tekstil_dlya_doma_tut_pledy_pokryvala_chekhly_dlya_mebeli_divandeki_mekhovye_navolochki_na_podushki_za_99r_sb-5.html#product-81056784</t>
  </si>
  <si>
    <t>https://selcdn.fedsp.com/corona/18/10815/500x500.3695fdcdb6654dd9.jpeg</t>
  </si>
  <si>
    <t>45428732#399015</t>
  </si>
  <si>
    <t>IVANNA_84</t>
  </si>
  <si>
    <t>22.02.2021 18:29</t>
  </si>
  <si>
    <t>Плед на кровать бамбук 180/200 Фламинго</t>
  </si>
  <si>
    <t>112262907</t>
  </si>
  <si>
    <t>https://www.nn.ru/community/sp/stroika/sbor_do_26_fevralya_ves_tekstil_dlya_doma_tut_pledy_pokryvala_chekhly_dlya_mebeli_divandeki_mekhovye_navolochki_na_podushki_za_99r_sb-5.html#product-76834978</t>
  </si>
  <si>
    <t>https://selcdn.fedsp.com/columba/12/10815/500x500.20b5fdb4e768f5e5.jpeg</t>
  </si>
  <si>
    <t>45429544#221896</t>
  </si>
  <si>
    <t>KArino4ka</t>
  </si>
  <si>
    <t>22.02.2021 19:03</t>
  </si>
  <si>
    <t>Мягкий плюшевый чехол на диван Мишка 305</t>
  </si>
  <si>
    <t>02009168892</t>
  </si>
  <si>
    <t>https://www.nn.ru/community/sp/stroika/sbor_do_26_fevralya_ves_tekstil_dlya_doma_tut_pledy_pokryvala_chekhly_dlya_mebeli_divandeki_mekhovye_navolochki_na_podushki_za_99r_sb-5.html#product-81057262</t>
  </si>
  <si>
    <t>https://selcdn.fedsp.com/corona/18/10815/500x500.305fdcdc1632895.jpeg</t>
  </si>
  <si>
    <t>45449244#292805</t>
  </si>
  <si>
    <t>k@tyusha</t>
  </si>
  <si>
    <t>23.02.2021 16:41</t>
  </si>
  <si>
    <t>Плед из бамбуковой микрофибры 180/200 Лапки</t>
  </si>
  <si>
    <t>466389295</t>
  </si>
  <si>
    <t>https://www.nn.ru/community/sp/stroika/sbor_do_26_fevralya_ves_tekstil_dlya_doma_tut_pledy_pokryvala_chekhly_dlya_mebeli_divandeki_mekhovye_navolochki_na_podushki_za_99r_sb-5.html#product-76835098</t>
  </si>
  <si>
    <t>https://selcdn.fedsp.com/columba/12/10815/500x500.1245fdb4e0b682af.jpeg</t>
  </si>
  <si>
    <t>45454914#357329</t>
  </si>
  <si>
    <t>semikova 47</t>
  </si>
  <si>
    <t>23.02.2021 20:29</t>
  </si>
  <si>
    <t>ДЛИННЫЙ ВОРС шампань 160*220</t>
  </si>
  <si>
    <t>0388355700</t>
  </si>
  <si>
    <t>https://www.nn.ru/community/sp/stroika/sbor_do_26_fevralya_ves_tekstil_dlya_doma_tut_pledy_pokryvala_chekhly_dlya_mebeli_divandeki_mekhovye_navolochki_na_podushki_za_99r_sb-5.html#product-83059126</t>
  </si>
  <si>
    <t>https://selcdn.fedsp.com/borealis/26/10815/500x500.349600fc6fbc4e8b.jpeg</t>
  </si>
  <si>
    <t>45456010#260638</t>
  </si>
  <si>
    <t>Nata_Dasha</t>
  </si>
  <si>
    <t>23.02.2021 21:08</t>
  </si>
  <si>
    <t>Наволочка декоративная Сова 2301-16</t>
  </si>
  <si>
    <t>01267421062</t>
  </si>
  <si>
    <t>https://www.nn.ru/community/sp/stroika/sbor_do_26_fevralya_ves_tekstil_dlya_doma_tut_pledy_pokryvala_chekhly_dlya_mebeli_divandeki_mekhovye_navolochki_na_podushki_za_99r_sb-5.html#product-84323116</t>
  </si>
  <si>
    <t>https://selcdn.fedsp.com/crater/11/10815/500x500.316602557278c0b6.jpeg</t>
  </si>
  <si>
    <t>45456002#260638</t>
  </si>
  <si>
    <t>Наволочка декоративная Сова 2301-18</t>
  </si>
  <si>
    <t>01267421076</t>
  </si>
  <si>
    <t>https://www.nn.ru/community/sp/stroika/sbor_do_26_fevralya_ves_tekstil_dlya_doma_tut_pledy_pokryvala_chekhly_dlya_mebeli_divandeki_mekhovye_navolochki_na_podushki_za_99r_sb-5.html#product-84323130</t>
  </si>
  <si>
    <t>https://selcdn.fedsp.com/crater/11/10815/500x500.1066025572c5c8d4.jpeg</t>
  </si>
  <si>
    <t>333-112 Покрывало двустороннее на кровать Пэчворк 230*250</t>
  </si>
  <si>
    <t>Силиконовая скатерть жидкое стекло с кружевом 140/220</t>
  </si>
  <si>
    <t>marietta</t>
  </si>
  <si>
    <t>Одеяло Верблюжий пух Noil Camelus с кружевом зимнее
(200/220)</t>
  </si>
  <si>
    <t>Плед хлопок однотонный "OSLO" 150x200 см/CHAR001</t>
  </si>
  <si>
    <t>honey7</t>
  </si>
  <si>
    <t>вилия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</si>
</sst>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23" fillId="33" borderId="0" xfId="42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 wrapText="1"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@tyush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workbookViewId="0" topLeftCell="A1">
      <selection activeCell="A1" sqref="A1"/>
    </sheetView>
  </sheetViews>
  <sheetFormatPr defaultColWidth="9.140625" defaultRowHeight="15"/>
  <cols>
    <col min="1" max="26" width="9.140625" style="0" customWidth="1"/>
  </cols>
  <sheetData>
    <row r="1" spans="1:26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4" spans="1:26" ht="14.25">
      <c r="A4" t="s">
        <v>26</v>
      </c>
      <c r="B4" t="s">
        <v>27</v>
      </c>
      <c r="C4">
        <v>4.9</v>
      </c>
      <c r="D4">
        <v>815</v>
      </c>
      <c r="E4">
        <v>0</v>
      </c>
      <c r="G4" t="s">
        <v>28</v>
      </c>
      <c r="H4" t="s">
        <v>29</v>
      </c>
      <c r="I4" t="s">
        <v>30</v>
      </c>
      <c r="J4" t="s">
        <v>31</v>
      </c>
      <c r="M4">
        <v>2</v>
      </c>
      <c r="N4">
        <v>110</v>
      </c>
      <c r="O4" t="s">
        <v>32</v>
      </c>
      <c r="P4">
        <v>110</v>
      </c>
      <c r="Q4" t="s">
        <v>32</v>
      </c>
      <c r="T4" t="s">
        <v>33</v>
      </c>
      <c r="U4">
        <v>80999846</v>
      </c>
      <c r="V4" t="s">
        <v>34</v>
      </c>
      <c r="W4" t="s">
        <v>35</v>
      </c>
      <c r="X4" t="s">
        <v>36</v>
      </c>
      <c r="Y4" t="s">
        <v>37</v>
      </c>
      <c r="Z4" t="s">
        <v>38</v>
      </c>
    </row>
    <row r="7" spans="1:26" ht="14.25">
      <c r="A7" t="s">
        <v>39</v>
      </c>
      <c r="B7" t="s">
        <v>40</v>
      </c>
      <c r="C7">
        <v>5</v>
      </c>
      <c r="D7">
        <v>545</v>
      </c>
      <c r="E7">
        <v>1</v>
      </c>
      <c r="G7" t="s">
        <v>41</v>
      </c>
      <c r="H7" t="s">
        <v>29</v>
      </c>
      <c r="I7" t="s">
        <v>42</v>
      </c>
      <c r="J7" t="s">
        <v>31</v>
      </c>
      <c r="M7">
        <v>1</v>
      </c>
      <c r="N7">
        <v>880</v>
      </c>
      <c r="O7" t="s">
        <v>32</v>
      </c>
      <c r="P7">
        <v>880</v>
      </c>
      <c r="Q7" t="s">
        <v>32</v>
      </c>
      <c r="T7" t="s">
        <v>33</v>
      </c>
      <c r="U7">
        <v>81000664</v>
      </c>
      <c r="V7" t="s">
        <v>43</v>
      </c>
      <c r="W7" t="s">
        <v>44</v>
      </c>
      <c r="X7" t="s">
        <v>45</v>
      </c>
      <c r="Y7" t="s">
        <v>46</v>
      </c>
      <c r="Z7" t="s">
        <v>47</v>
      </c>
    </row>
    <row r="9" spans="1:26" ht="14.25">
      <c r="A9" t="s">
        <v>48</v>
      </c>
      <c r="B9" t="s">
        <v>49</v>
      </c>
      <c r="C9">
        <v>4.9</v>
      </c>
      <c r="D9">
        <v>2106</v>
      </c>
      <c r="E9">
        <v>0</v>
      </c>
      <c r="G9" t="s">
        <v>50</v>
      </c>
      <c r="H9" t="s">
        <v>29</v>
      </c>
      <c r="I9" t="s">
        <v>51</v>
      </c>
      <c r="J9" t="s">
        <v>52</v>
      </c>
      <c r="M9">
        <v>2</v>
      </c>
      <c r="N9">
        <v>880</v>
      </c>
      <c r="O9" t="s">
        <v>32</v>
      </c>
      <c r="P9">
        <v>880</v>
      </c>
      <c r="Q9" t="s">
        <v>32</v>
      </c>
      <c r="T9" t="s">
        <v>33</v>
      </c>
      <c r="U9">
        <v>81000740</v>
      </c>
      <c r="V9" t="s">
        <v>53</v>
      </c>
      <c r="W9" t="s">
        <v>54</v>
      </c>
      <c r="X9" t="s">
        <v>45</v>
      </c>
      <c r="Y9" t="s">
        <v>55</v>
      </c>
      <c r="Z9" t="s">
        <v>56</v>
      </c>
    </row>
    <row r="12" spans="1:26" ht="14.25">
      <c r="A12" t="s">
        <v>57</v>
      </c>
      <c r="B12" t="s">
        <v>58</v>
      </c>
      <c r="C12">
        <v>5</v>
      </c>
      <c r="D12">
        <v>369</v>
      </c>
      <c r="E12">
        <v>0</v>
      </c>
      <c r="G12" t="s">
        <v>59</v>
      </c>
      <c r="H12" t="s">
        <v>29</v>
      </c>
      <c r="I12" t="s">
        <v>60</v>
      </c>
      <c r="J12" t="s">
        <v>31</v>
      </c>
      <c r="M12">
        <v>1</v>
      </c>
      <c r="N12">
        <v>319</v>
      </c>
      <c r="O12" t="s">
        <v>32</v>
      </c>
      <c r="P12">
        <v>319</v>
      </c>
      <c r="Q12" t="s">
        <v>32</v>
      </c>
      <c r="T12" t="s">
        <v>33</v>
      </c>
      <c r="U12">
        <v>76834918</v>
      </c>
      <c r="V12" t="s">
        <v>61</v>
      </c>
      <c r="W12" t="s">
        <v>62</v>
      </c>
      <c r="X12" t="s">
        <v>45</v>
      </c>
      <c r="Y12" t="s">
        <v>63</v>
      </c>
      <c r="Z12" t="s">
        <v>64</v>
      </c>
    </row>
    <row r="15" spans="1:26" ht="14.25">
      <c r="A15" t="s">
        <v>65</v>
      </c>
      <c r="B15" t="s">
        <v>66</v>
      </c>
      <c r="C15">
        <v>5</v>
      </c>
      <c r="D15">
        <v>17</v>
      </c>
      <c r="E15">
        <v>0</v>
      </c>
      <c r="G15" t="s">
        <v>67</v>
      </c>
      <c r="H15" t="s">
        <v>29</v>
      </c>
      <c r="I15" t="s">
        <v>68</v>
      </c>
      <c r="J15" t="s">
        <v>52</v>
      </c>
      <c r="M15">
        <v>1</v>
      </c>
      <c r="N15">
        <v>4070</v>
      </c>
      <c r="O15" t="s">
        <v>32</v>
      </c>
      <c r="P15">
        <v>4070</v>
      </c>
      <c r="Q15" t="s">
        <v>32</v>
      </c>
      <c r="T15" t="s">
        <v>33</v>
      </c>
      <c r="U15">
        <v>81001482</v>
      </c>
      <c r="V15" t="s">
        <v>69</v>
      </c>
      <c r="W15" t="s">
        <v>70</v>
      </c>
      <c r="X15" t="s">
        <v>36</v>
      </c>
      <c r="Y15" t="s">
        <v>71</v>
      </c>
      <c r="Z15" t="s">
        <v>72</v>
      </c>
    </row>
    <row r="18" spans="1:26" ht="14.25">
      <c r="A18" t="s">
        <v>73</v>
      </c>
      <c r="B18" t="s">
        <v>27</v>
      </c>
      <c r="C18">
        <v>4.9</v>
      </c>
      <c r="D18">
        <v>815</v>
      </c>
      <c r="E18">
        <v>0</v>
      </c>
      <c r="G18" t="s">
        <v>28</v>
      </c>
      <c r="H18" t="s">
        <v>29</v>
      </c>
      <c r="I18" t="s">
        <v>74</v>
      </c>
      <c r="J18" t="s">
        <v>31</v>
      </c>
      <c r="K18" t="s">
        <v>75</v>
      </c>
      <c r="M18">
        <v>1</v>
      </c>
      <c r="N18">
        <v>275</v>
      </c>
      <c r="O18" t="s">
        <v>32</v>
      </c>
      <c r="P18">
        <v>275</v>
      </c>
      <c r="Q18" t="s">
        <v>32</v>
      </c>
      <c r="T18" t="s">
        <v>33</v>
      </c>
      <c r="U18">
        <v>81007108</v>
      </c>
      <c r="V18" t="s">
        <v>76</v>
      </c>
      <c r="W18" t="s">
        <v>77</v>
      </c>
      <c r="X18" t="s">
        <v>75</v>
      </c>
      <c r="Y18" t="s">
        <v>78</v>
      </c>
      <c r="Z18" t="s">
        <v>79</v>
      </c>
    </row>
    <row r="20" spans="1:26" ht="14.25">
      <c r="A20" t="s">
        <v>80</v>
      </c>
      <c r="B20" t="s">
        <v>81</v>
      </c>
      <c r="C20">
        <v>5</v>
      </c>
      <c r="D20">
        <v>1205</v>
      </c>
      <c r="E20">
        <v>0</v>
      </c>
      <c r="G20" t="s">
        <v>82</v>
      </c>
      <c r="H20" t="s">
        <v>29</v>
      </c>
      <c r="I20" t="s">
        <v>83</v>
      </c>
      <c r="J20" t="s">
        <v>31</v>
      </c>
      <c r="K20" t="s">
        <v>84</v>
      </c>
      <c r="M20">
        <v>1</v>
      </c>
      <c r="N20">
        <v>297</v>
      </c>
      <c r="O20" t="s">
        <v>32</v>
      </c>
      <c r="P20">
        <v>297</v>
      </c>
      <c r="Q20" t="s">
        <v>32</v>
      </c>
      <c r="T20" t="s">
        <v>33</v>
      </c>
      <c r="U20">
        <v>81007118</v>
      </c>
      <c r="V20" t="s">
        <v>85</v>
      </c>
      <c r="W20" t="s">
        <v>86</v>
      </c>
      <c r="X20" t="s">
        <v>84</v>
      </c>
      <c r="Y20" t="s">
        <v>87</v>
      </c>
      <c r="Z20" t="s">
        <v>88</v>
      </c>
    </row>
    <row r="21" spans="1:26" ht="14.25">
      <c r="A21" t="s">
        <v>89</v>
      </c>
      <c r="B21" t="s">
        <v>27</v>
      </c>
      <c r="C21">
        <v>4.9</v>
      </c>
      <c r="D21">
        <v>815</v>
      </c>
      <c r="E21">
        <v>0</v>
      </c>
      <c r="G21" t="s">
        <v>28</v>
      </c>
      <c r="H21" t="s">
        <v>29</v>
      </c>
      <c r="I21" t="s">
        <v>90</v>
      </c>
      <c r="J21" t="s">
        <v>31</v>
      </c>
      <c r="K21" t="s">
        <v>84</v>
      </c>
      <c r="M21">
        <v>1</v>
      </c>
      <c r="N21">
        <v>297</v>
      </c>
      <c r="O21" t="s">
        <v>32</v>
      </c>
      <c r="P21">
        <v>297</v>
      </c>
      <c r="Q21" t="s">
        <v>32</v>
      </c>
      <c r="T21" t="s">
        <v>33</v>
      </c>
      <c r="U21">
        <v>81007118</v>
      </c>
      <c r="V21" t="s">
        <v>85</v>
      </c>
      <c r="W21" t="s">
        <v>86</v>
      </c>
      <c r="X21" t="s">
        <v>84</v>
      </c>
      <c r="Y21" t="s">
        <v>87</v>
      </c>
      <c r="Z21" t="s">
        <v>88</v>
      </c>
    </row>
    <row r="24" spans="1:26" ht="14.25">
      <c r="A24" t="s">
        <v>91</v>
      </c>
      <c r="B24" t="s">
        <v>92</v>
      </c>
      <c r="C24">
        <v>0</v>
      </c>
      <c r="D24">
        <v>78</v>
      </c>
      <c r="E24">
        <v>0</v>
      </c>
      <c r="G24" t="s">
        <v>93</v>
      </c>
      <c r="I24" t="s">
        <v>94</v>
      </c>
      <c r="J24" t="s">
        <v>31</v>
      </c>
      <c r="M24">
        <v>1</v>
      </c>
      <c r="N24">
        <v>1815</v>
      </c>
      <c r="O24" t="s">
        <v>32</v>
      </c>
      <c r="P24">
        <v>1815</v>
      </c>
      <c r="Q24" t="s">
        <v>32</v>
      </c>
      <c r="T24" t="s">
        <v>33</v>
      </c>
      <c r="U24">
        <v>81050334</v>
      </c>
      <c r="V24" t="s">
        <v>95</v>
      </c>
      <c r="W24" t="s">
        <v>96</v>
      </c>
      <c r="X24" t="s">
        <v>36</v>
      </c>
      <c r="Y24" t="s">
        <v>97</v>
      </c>
      <c r="Z24" t="s">
        <v>98</v>
      </c>
    </row>
    <row r="27" spans="1:26" ht="14.25">
      <c r="A27" t="s">
        <v>99</v>
      </c>
      <c r="B27" t="s">
        <v>100</v>
      </c>
      <c r="C27">
        <v>4.7</v>
      </c>
      <c r="D27">
        <v>467</v>
      </c>
      <c r="E27">
        <v>0</v>
      </c>
      <c r="G27" t="s">
        <v>101</v>
      </c>
      <c r="H27" t="s">
        <v>29</v>
      </c>
      <c r="I27" t="s">
        <v>102</v>
      </c>
      <c r="J27" t="s">
        <v>31</v>
      </c>
      <c r="M27">
        <v>1</v>
      </c>
      <c r="N27">
        <v>1870</v>
      </c>
      <c r="O27" t="s">
        <v>32</v>
      </c>
      <c r="P27">
        <v>1870</v>
      </c>
      <c r="Q27" t="s">
        <v>32</v>
      </c>
      <c r="T27" t="s">
        <v>33</v>
      </c>
      <c r="U27">
        <v>81056772</v>
      </c>
      <c r="V27" t="s">
        <v>103</v>
      </c>
      <c r="W27" t="s">
        <v>104</v>
      </c>
      <c r="X27" t="s">
        <v>36</v>
      </c>
      <c r="Y27" t="s">
        <v>105</v>
      </c>
      <c r="Z27" t="s">
        <v>106</v>
      </c>
    </row>
    <row r="29" spans="1:26" ht="14.25">
      <c r="A29" t="s">
        <v>107</v>
      </c>
      <c r="B29" t="s">
        <v>108</v>
      </c>
      <c r="C29">
        <v>5</v>
      </c>
      <c r="D29">
        <v>162</v>
      </c>
      <c r="E29">
        <v>0</v>
      </c>
      <c r="G29" t="s">
        <v>109</v>
      </c>
      <c r="H29" t="s">
        <v>29</v>
      </c>
      <c r="I29" t="s">
        <v>110</v>
      </c>
      <c r="J29" t="s">
        <v>31</v>
      </c>
      <c r="M29">
        <v>1</v>
      </c>
      <c r="N29">
        <v>2288</v>
      </c>
      <c r="O29" t="s">
        <v>32</v>
      </c>
      <c r="P29">
        <v>2288</v>
      </c>
      <c r="Q29" t="s">
        <v>32</v>
      </c>
      <c r="T29" t="s">
        <v>33</v>
      </c>
      <c r="U29">
        <v>81057232</v>
      </c>
      <c r="V29" t="s">
        <v>111</v>
      </c>
      <c r="W29" t="s">
        <v>112</v>
      </c>
      <c r="X29" t="s">
        <v>36</v>
      </c>
      <c r="Y29" t="s">
        <v>113</v>
      </c>
      <c r="Z29" t="s">
        <v>114</v>
      </c>
    </row>
    <row r="32" spans="1:26" ht="14.25">
      <c r="A32" t="s">
        <v>115</v>
      </c>
      <c r="B32" t="s">
        <v>92</v>
      </c>
      <c r="C32">
        <v>0</v>
      </c>
      <c r="D32">
        <v>78</v>
      </c>
      <c r="E32">
        <v>0</v>
      </c>
      <c r="G32" t="s">
        <v>93</v>
      </c>
      <c r="I32" t="s">
        <v>116</v>
      </c>
      <c r="J32" t="s">
        <v>31</v>
      </c>
      <c r="M32">
        <v>1</v>
      </c>
      <c r="N32">
        <v>990</v>
      </c>
      <c r="O32" t="s">
        <v>32</v>
      </c>
      <c r="P32">
        <v>990</v>
      </c>
      <c r="Q32" t="s">
        <v>32</v>
      </c>
      <c r="T32" t="s">
        <v>33</v>
      </c>
      <c r="U32">
        <v>83059078</v>
      </c>
      <c r="V32" t="s">
        <v>117</v>
      </c>
      <c r="W32" t="s">
        <v>118</v>
      </c>
      <c r="X32" t="s">
        <v>36</v>
      </c>
      <c r="Y32" t="s">
        <v>119</v>
      </c>
      <c r="Z32" t="s">
        <v>120</v>
      </c>
    </row>
    <row r="35" spans="1:26" ht="14.25">
      <c r="A35" t="s">
        <v>121</v>
      </c>
      <c r="B35" t="s">
        <v>122</v>
      </c>
      <c r="C35">
        <v>5</v>
      </c>
      <c r="D35">
        <v>216</v>
      </c>
      <c r="E35">
        <v>0</v>
      </c>
      <c r="G35" t="s">
        <v>123</v>
      </c>
      <c r="H35" t="s">
        <v>29</v>
      </c>
      <c r="I35" t="s">
        <v>124</v>
      </c>
      <c r="J35" t="s">
        <v>31</v>
      </c>
      <c r="M35">
        <v>1</v>
      </c>
      <c r="N35">
        <v>990</v>
      </c>
      <c r="O35" t="s">
        <v>32</v>
      </c>
      <c r="P35">
        <v>990</v>
      </c>
      <c r="Q35" t="s">
        <v>32</v>
      </c>
      <c r="T35" t="s">
        <v>33</v>
      </c>
      <c r="U35">
        <v>83059706</v>
      </c>
      <c r="V35" t="s">
        <v>125</v>
      </c>
      <c r="W35" t="s">
        <v>126</v>
      </c>
      <c r="X35" t="s">
        <v>36</v>
      </c>
      <c r="Y35" t="s">
        <v>127</v>
      </c>
      <c r="Z35" t="s">
        <v>128</v>
      </c>
    </row>
    <row r="37" spans="1:26" ht="14.25">
      <c r="A37" t="s">
        <v>129</v>
      </c>
      <c r="B37" t="s">
        <v>130</v>
      </c>
      <c r="C37">
        <v>4.9</v>
      </c>
      <c r="D37">
        <v>426</v>
      </c>
      <c r="E37">
        <v>0</v>
      </c>
      <c r="G37" t="s">
        <v>131</v>
      </c>
      <c r="H37" t="s">
        <v>29</v>
      </c>
      <c r="I37" t="s">
        <v>132</v>
      </c>
      <c r="J37" t="s">
        <v>31</v>
      </c>
      <c r="M37">
        <v>1</v>
      </c>
      <c r="N37">
        <v>1320</v>
      </c>
      <c r="O37" t="s">
        <v>32</v>
      </c>
      <c r="P37">
        <v>1320</v>
      </c>
      <c r="Q37" t="s">
        <v>32</v>
      </c>
      <c r="T37" t="s">
        <v>33</v>
      </c>
      <c r="U37">
        <v>83060248</v>
      </c>
      <c r="V37" t="s">
        <v>133</v>
      </c>
      <c r="W37" t="s">
        <v>134</v>
      </c>
      <c r="X37" t="s">
        <v>36</v>
      </c>
      <c r="Y37" t="s">
        <v>135</v>
      </c>
      <c r="Z37" t="s">
        <v>136</v>
      </c>
    </row>
    <row r="40" spans="1:26" ht="14.25">
      <c r="A40" t="s">
        <v>137</v>
      </c>
      <c r="B40" t="s">
        <v>138</v>
      </c>
      <c r="C40">
        <v>5</v>
      </c>
      <c r="D40">
        <v>329</v>
      </c>
      <c r="E40">
        <v>0</v>
      </c>
      <c r="G40" t="s">
        <v>139</v>
      </c>
      <c r="H40" t="s">
        <v>29</v>
      </c>
      <c r="I40" t="s">
        <v>140</v>
      </c>
      <c r="J40" t="s">
        <v>52</v>
      </c>
      <c r="K40" t="s">
        <v>141</v>
      </c>
      <c r="M40">
        <v>1</v>
      </c>
      <c r="N40">
        <v>726</v>
      </c>
      <c r="O40" t="s">
        <v>32</v>
      </c>
      <c r="P40">
        <v>726</v>
      </c>
      <c r="Q40" t="s">
        <v>32</v>
      </c>
      <c r="T40" t="s">
        <v>33</v>
      </c>
      <c r="U40">
        <v>84476094</v>
      </c>
      <c r="V40" t="s">
        <v>142</v>
      </c>
      <c r="W40" t="s">
        <v>143</v>
      </c>
      <c r="X40" t="s">
        <v>36</v>
      </c>
      <c r="Y40" t="s">
        <v>144</v>
      </c>
      <c r="Z40" t="s">
        <v>145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7">
      <selection activeCell="H2" sqref="H2:H26"/>
    </sheetView>
  </sheetViews>
  <sheetFormatPr defaultColWidth="9.140625" defaultRowHeight="15"/>
  <cols>
    <col min="1" max="2" width="9.140625" style="0" customWidth="1"/>
    <col min="3" max="3" width="16.57421875" style="0" customWidth="1"/>
    <col min="4" max="8" width="9.140625" style="0" customWidth="1"/>
    <col min="9" max="9" width="56.00390625" style="0" customWidth="1"/>
    <col min="10" max="13" width="9.140625" style="0" customWidth="1"/>
  </cols>
  <sheetData>
    <row r="1" spans="1:13" ht="14.25">
      <c r="A1" s="1" t="s">
        <v>0</v>
      </c>
      <c r="B1" s="1" t="s">
        <v>1</v>
      </c>
      <c r="C1" s="1" t="s">
        <v>8</v>
      </c>
      <c r="D1" s="1" t="s">
        <v>10</v>
      </c>
      <c r="E1" s="1" t="s">
        <v>11</v>
      </c>
      <c r="F1" s="1" t="s">
        <v>12</v>
      </c>
      <c r="G1" s="1" t="s">
        <v>13</v>
      </c>
      <c r="H1" s="1" t="s">
        <v>14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</row>
    <row r="2" spans="1:13" s="2" customFormat="1" ht="14.25">
      <c r="A2" s="2" t="s">
        <v>129</v>
      </c>
      <c r="B2" s="2" t="s">
        <v>130</v>
      </c>
      <c r="C2" s="2" t="s">
        <v>132</v>
      </c>
      <c r="F2" s="2">
        <v>1</v>
      </c>
      <c r="G2" s="2">
        <v>1320</v>
      </c>
      <c r="H2" s="2">
        <f>F2*G2*1.18</f>
        <v>1557.6</v>
      </c>
      <c r="I2" s="2" t="s">
        <v>133</v>
      </c>
      <c r="J2" s="2" t="s">
        <v>134</v>
      </c>
      <c r="K2" s="2" t="s">
        <v>36</v>
      </c>
      <c r="L2" s="2" t="s">
        <v>135</v>
      </c>
      <c r="M2" s="2" t="s">
        <v>136</v>
      </c>
    </row>
    <row r="3" spans="1:13" s="2" customFormat="1" ht="14.25">
      <c r="A3" s="2" t="s">
        <v>39</v>
      </c>
      <c r="B3" s="2" t="s">
        <v>40</v>
      </c>
      <c r="C3" s="2" t="s">
        <v>42</v>
      </c>
      <c r="F3" s="2">
        <v>1</v>
      </c>
      <c r="G3" s="2">
        <v>880</v>
      </c>
      <c r="H3" s="2">
        <f aca="true" t="shared" si="0" ref="H3:H26">F3*G3*1.18</f>
        <v>1038.3999999999999</v>
      </c>
      <c r="I3" s="2" t="s">
        <v>43</v>
      </c>
      <c r="J3" s="2" t="s">
        <v>44</v>
      </c>
      <c r="K3" s="2" t="s">
        <v>45</v>
      </c>
      <c r="L3" s="2" t="s">
        <v>46</v>
      </c>
      <c r="M3" s="2" t="s">
        <v>47</v>
      </c>
    </row>
    <row r="4" spans="1:13" s="2" customFormat="1" ht="14.25">
      <c r="A4" s="2" t="s">
        <v>107</v>
      </c>
      <c r="B4" s="2" t="s">
        <v>108</v>
      </c>
      <c r="C4" s="2" t="s">
        <v>110</v>
      </c>
      <c r="F4" s="2">
        <v>1</v>
      </c>
      <c r="G4" s="2">
        <v>2288</v>
      </c>
      <c r="H4" s="2">
        <f t="shared" si="0"/>
        <v>2699.8399999999997</v>
      </c>
      <c r="I4" s="2" t="s">
        <v>111</v>
      </c>
      <c r="J4" s="2" t="s">
        <v>112</v>
      </c>
      <c r="K4" s="2" t="s">
        <v>36</v>
      </c>
      <c r="L4" s="2" t="s">
        <v>113</v>
      </c>
      <c r="M4" s="2" t="s">
        <v>114</v>
      </c>
    </row>
    <row r="5" spans="1:13" s="2" customFormat="1" ht="14.25">
      <c r="A5" s="2" t="s">
        <v>91</v>
      </c>
      <c r="B5" s="2" t="s">
        <v>92</v>
      </c>
      <c r="C5" s="2" t="s">
        <v>94</v>
      </c>
      <c r="F5" s="2">
        <v>1</v>
      </c>
      <c r="G5" s="2">
        <v>1815</v>
      </c>
      <c r="H5" s="2">
        <f t="shared" si="0"/>
        <v>2141.7</v>
      </c>
      <c r="I5" s="2" t="s">
        <v>95</v>
      </c>
      <c r="J5" s="2" t="s">
        <v>96</v>
      </c>
      <c r="K5" s="2" t="s">
        <v>36</v>
      </c>
      <c r="L5" s="2" t="s">
        <v>97</v>
      </c>
      <c r="M5" s="2" t="s">
        <v>98</v>
      </c>
    </row>
    <row r="6" spans="1:13" s="2" customFormat="1" ht="14.25">
      <c r="A6" s="2" t="s">
        <v>115</v>
      </c>
      <c r="B6" s="2" t="s">
        <v>92</v>
      </c>
      <c r="C6" s="2" t="s">
        <v>116</v>
      </c>
      <c r="F6" s="2">
        <v>1</v>
      </c>
      <c r="G6" s="2">
        <v>990</v>
      </c>
      <c r="H6" s="2">
        <f t="shared" si="0"/>
        <v>1168.2</v>
      </c>
      <c r="I6" s="2" t="s">
        <v>117</v>
      </c>
      <c r="J6" s="2" t="s">
        <v>118</v>
      </c>
      <c r="K6" s="2" t="s">
        <v>36</v>
      </c>
      <c r="L6" s="2" t="s">
        <v>119</v>
      </c>
      <c r="M6" s="2" t="s">
        <v>120</v>
      </c>
    </row>
    <row r="7" spans="1:13" s="2" customFormat="1" ht="14.25">
      <c r="A7" s="2" t="s">
        <v>80</v>
      </c>
      <c r="B7" s="2" t="s">
        <v>81</v>
      </c>
      <c r="C7" s="2" t="s">
        <v>83</v>
      </c>
      <c r="D7" s="2" t="s">
        <v>84</v>
      </c>
      <c r="F7" s="2">
        <v>1</v>
      </c>
      <c r="G7" s="2">
        <v>297</v>
      </c>
      <c r="H7" s="2">
        <f t="shared" si="0"/>
        <v>350.46</v>
      </c>
      <c r="I7" s="2" t="s">
        <v>85</v>
      </c>
      <c r="J7" s="2" t="s">
        <v>86</v>
      </c>
      <c r="K7" s="2" t="s">
        <v>84</v>
      </c>
      <c r="L7" s="2" t="s">
        <v>87</v>
      </c>
      <c r="M7" s="2" t="s">
        <v>88</v>
      </c>
    </row>
    <row r="8" spans="1:13" s="2" customFormat="1" ht="14.25">
      <c r="A8" s="2" t="s">
        <v>57</v>
      </c>
      <c r="B8" s="2" t="s">
        <v>58</v>
      </c>
      <c r="C8" s="2" t="s">
        <v>60</v>
      </c>
      <c r="F8" s="2">
        <v>1</v>
      </c>
      <c r="G8" s="2">
        <v>319</v>
      </c>
      <c r="H8" s="2">
        <f t="shared" si="0"/>
        <v>376.41999999999996</v>
      </c>
      <c r="I8" s="2" t="s">
        <v>61</v>
      </c>
      <c r="J8" s="2" t="s">
        <v>62</v>
      </c>
      <c r="K8" s="2" t="s">
        <v>45</v>
      </c>
      <c r="L8" s="2" t="s">
        <v>63</v>
      </c>
      <c r="M8" s="2" t="s">
        <v>64</v>
      </c>
    </row>
    <row r="9" spans="1:13" s="2" customFormat="1" ht="14.25">
      <c r="A9" s="2" t="s">
        <v>121</v>
      </c>
      <c r="B9" s="2" t="s">
        <v>122</v>
      </c>
      <c r="C9" s="2" t="s">
        <v>124</v>
      </c>
      <c r="F9" s="2">
        <v>1</v>
      </c>
      <c r="G9" s="2">
        <v>990</v>
      </c>
      <c r="H9" s="2">
        <f t="shared" si="0"/>
        <v>1168.2</v>
      </c>
      <c r="I9" s="2" t="s">
        <v>125</v>
      </c>
      <c r="J9" s="2" t="s">
        <v>126</v>
      </c>
      <c r="K9" s="2" t="s">
        <v>36</v>
      </c>
      <c r="L9" s="2" t="s">
        <v>127</v>
      </c>
      <c r="M9" s="2" t="s">
        <v>128</v>
      </c>
    </row>
    <row r="10" spans="1:13" s="2" customFormat="1" ht="14.25">
      <c r="A10" s="2" t="s">
        <v>26</v>
      </c>
      <c r="B10" s="2" t="s">
        <v>27</v>
      </c>
      <c r="C10" s="2" t="s">
        <v>30</v>
      </c>
      <c r="F10" s="2">
        <v>2</v>
      </c>
      <c r="G10" s="2">
        <v>110</v>
      </c>
      <c r="H10" s="2">
        <f t="shared" si="0"/>
        <v>259.59999999999997</v>
      </c>
      <c r="I10" s="2" t="s">
        <v>34</v>
      </c>
      <c r="J10" s="2" t="s">
        <v>35</v>
      </c>
      <c r="K10" s="2" t="s">
        <v>36</v>
      </c>
      <c r="L10" s="2" t="s">
        <v>37</v>
      </c>
      <c r="M10" s="2" t="s">
        <v>38</v>
      </c>
    </row>
    <row r="11" spans="1:13" s="2" customFormat="1" ht="14.25">
      <c r="A11" s="2" t="s">
        <v>73</v>
      </c>
      <c r="B11" s="2" t="s">
        <v>27</v>
      </c>
      <c r="C11" s="2" t="s">
        <v>74</v>
      </c>
      <c r="D11" s="2" t="s">
        <v>75</v>
      </c>
      <c r="F11" s="2">
        <v>1</v>
      </c>
      <c r="G11" s="2">
        <v>275</v>
      </c>
      <c r="H11" s="2">
        <f t="shared" si="0"/>
        <v>324.5</v>
      </c>
      <c r="I11" s="2" t="s">
        <v>76</v>
      </c>
      <c r="J11" s="2" t="s">
        <v>77</v>
      </c>
      <c r="K11" s="2" t="s">
        <v>75</v>
      </c>
      <c r="L11" s="2" t="s">
        <v>78</v>
      </c>
      <c r="M11" s="2" t="s">
        <v>79</v>
      </c>
    </row>
    <row r="12" spans="1:13" s="2" customFormat="1" ht="14.25">
      <c r="A12" s="2" t="s">
        <v>89</v>
      </c>
      <c r="B12" s="2" t="s">
        <v>27</v>
      </c>
      <c r="C12" s="2" t="s">
        <v>90</v>
      </c>
      <c r="D12" s="2" t="s">
        <v>84</v>
      </c>
      <c r="F12" s="2">
        <v>1</v>
      </c>
      <c r="G12" s="2">
        <v>297</v>
      </c>
      <c r="H12" s="2">
        <f t="shared" si="0"/>
        <v>350.46</v>
      </c>
      <c r="I12" s="2" t="s">
        <v>85</v>
      </c>
      <c r="J12" s="2" t="s">
        <v>86</v>
      </c>
      <c r="K12" s="2" t="s">
        <v>84</v>
      </c>
      <c r="L12" s="2" t="s">
        <v>87</v>
      </c>
      <c r="M12" s="2" t="s">
        <v>88</v>
      </c>
    </row>
    <row r="13" spans="1:13" s="2" customFormat="1" ht="14.25">
      <c r="A13" s="2" t="s">
        <v>99</v>
      </c>
      <c r="B13" s="2" t="s">
        <v>100</v>
      </c>
      <c r="C13" s="2" t="s">
        <v>102</v>
      </c>
      <c r="F13" s="2">
        <v>1</v>
      </c>
      <c r="G13" s="2">
        <v>1870</v>
      </c>
      <c r="H13" s="2">
        <f t="shared" si="0"/>
        <v>2206.6</v>
      </c>
      <c r="I13" s="2" t="s">
        <v>103</v>
      </c>
      <c r="J13" s="2" t="s">
        <v>104</v>
      </c>
      <c r="K13" s="2" t="s">
        <v>36</v>
      </c>
      <c r="L13" s="2" t="s">
        <v>105</v>
      </c>
      <c r="M13" s="2" t="s">
        <v>106</v>
      </c>
    </row>
    <row r="14" spans="1:13" s="2" customFormat="1" ht="14.25">
      <c r="A14" s="2" t="s">
        <v>65</v>
      </c>
      <c r="B14" s="2" t="s">
        <v>66</v>
      </c>
      <c r="C14" s="2" t="s">
        <v>68</v>
      </c>
      <c r="F14" s="2">
        <v>1</v>
      </c>
      <c r="G14" s="2">
        <v>4070</v>
      </c>
      <c r="H14" s="2">
        <f t="shared" si="0"/>
        <v>4802.599999999999</v>
      </c>
      <c r="I14" s="2" t="s">
        <v>69</v>
      </c>
      <c r="J14" s="2" t="s">
        <v>70</v>
      </c>
      <c r="K14" s="2" t="s">
        <v>36</v>
      </c>
      <c r="L14" s="2" t="s">
        <v>71</v>
      </c>
      <c r="M14" s="2" t="s">
        <v>72</v>
      </c>
    </row>
    <row r="15" spans="1:13" s="2" customFormat="1" ht="14.25">
      <c r="A15" s="2" t="s">
        <v>137</v>
      </c>
      <c r="B15" s="2" t="s">
        <v>138</v>
      </c>
      <c r="C15" s="2" t="s">
        <v>140</v>
      </c>
      <c r="D15" s="2" t="s">
        <v>141</v>
      </c>
      <c r="F15" s="2">
        <v>1</v>
      </c>
      <c r="G15" s="2">
        <v>726</v>
      </c>
      <c r="H15" s="2">
        <f t="shared" si="0"/>
        <v>856.68</v>
      </c>
      <c r="I15" s="2" t="s">
        <v>142</v>
      </c>
      <c r="J15" s="2" t="s">
        <v>143</v>
      </c>
      <c r="K15" s="2" t="s">
        <v>36</v>
      </c>
      <c r="L15" s="2" t="s">
        <v>144</v>
      </c>
      <c r="M15" s="2" t="s">
        <v>145</v>
      </c>
    </row>
    <row r="16" spans="1:13" s="2" customFormat="1" ht="14.25">
      <c r="A16" s="2" t="s">
        <v>48</v>
      </c>
      <c r="B16" s="2" t="s">
        <v>49</v>
      </c>
      <c r="C16" s="2" t="s">
        <v>51</v>
      </c>
      <c r="F16" s="2">
        <v>2</v>
      </c>
      <c r="G16" s="2">
        <v>880</v>
      </c>
      <c r="H16" s="2">
        <f t="shared" si="0"/>
        <v>2076.7999999999997</v>
      </c>
      <c r="I16" s="2" t="s">
        <v>53</v>
      </c>
      <c r="J16" s="2" t="s">
        <v>54</v>
      </c>
      <c r="K16" s="2" t="s">
        <v>45</v>
      </c>
      <c r="L16" s="2" t="s">
        <v>55</v>
      </c>
      <c r="M16" s="2" t="s">
        <v>56</v>
      </c>
    </row>
    <row r="17" spans="1:13" s="2" customFormat="1" ht="14.25">
      <c r="A17" s="2" t="s">
        <v>163</v>
      </c>
      <c r="B17" s="2" t="s">
        <v>164</v>
      </c>
      <c r="C17" s="2" t="s">
        <v>165</v>
      </c>
      <c r="F17" s="2">
        <v>1</v>
      </c>
      <c r="G17" s="2">
        <v>319</v>
      </c>
      <c r="H17" s="2">
        <f t="shared" si="0"/>
        <v>376.41999999999996</v>
      </c>
      <c r="I17" s="2" t="s">
        <v>166</v>
      </c>
      <c r="J17" s="2" t="s">
        <v>167</v>
      </c>
      <c r="K17" s="2" t="s">
        <v>45</v>
      </c>
      <c r="L17" s="2" t="s">
        <v>168</v>
      </c>
      <c r="M17" s="2" t="s">
        <v>169</v>
      </c>
    </row>
    <row r="18" spans="1:13" s="2" customFormat="1" ht="14.25">
      <c r="A18" s="2" t="s">
        <v>170</v>
      </c>
      <c r="B18" s="2" t="s">
        <v>171</v>
      </c>
      <c r="C18" s="2" t="s">
        <v>172</v>
      </c>
      <c r="F18" s="2">
        <v>1</v>
      </c>
      <c r="G18" s="2">
        <v>2310</v>
      </c>
      <c r="H18" s="2">
        <f t="shared" si="0"/>
        <v>2725.7999999999997</v>
      </c>
      <c r="I18" s="2" t="s">
        <v>173</v>
      </c>
      <c r="J18" s="2" t="s">
        <v>174</v>
      </c>
      <c r="K18" s="2" t="s">
        <v>36</v>
      </c>
      <c r="L18" s="2" t="s">
        <v>175</v>
      </c>
      <c r="M18" s="2" t="s">
        <v>176</v>
      </c>
    </row>
    <row r="19" spans="1:13" s="2" customFormat="1" ht="14.25">
      <c r="A19" s="2" t="s">
        <v>177</v>
      </c>
      <c r="B19" s="2" t="s">
        <v>178</v>
      </c>
      <c r="C19" s="2" t="s">
        <v>179</v>
      </c>
      <c r="F19" s="2">
        <v>1</v>
      </c>
      <c r="G19" s="2">
        <v>319</v>
      </c>
      <c r="H19" s="2">
        <f t="shared" si="0"/>
        <v>376.41999999999996</v>
      </c>
      <c r="I19" s="2" t="s">
        <v>180</v>
      </c>
      <c r="J19" s="2" t="s">
        <v>181</v>
      </c>
      <c r="K19" s="2" t="s">
        <v>45</v>
      </c>
      <c r="L19" s="2" t="s">
        <v>182</v>
      </c>
      <c r="M19" s="2" t="s">
        <v>183</v>
      </c>
    </row>
    <row r="20" spans="1:13" s="2" customFormat="1" ht="14.25">
      <c r="A20" s="2" t="s">
        <v>184</v>
      </c>
      <c r="B20" s="2" t="s">
        <v>185</v>
      </c>
      <c r="C20" s="2" t="s">
        <v>186</v>
      </c>
      <c r="F20" s="2">
        <v>1</v>
      </c>
      <c r="G20" s="2">
        <v>990</v>
      </c>
      <c r="H20" s="2">
        <f t="shared" si="0"/>
        <v>1168.2</v>
      </c>
      <c r="I20" s="2" t="s">
        <v>187</v>
      </c>
      <c r="J20" s="2" t="s">
        <v>188</v>
      </c>
      <c r="K20" s="2" t="s">
        <v>36</v>
      </c>
      <c r="L20" s="2" t="s">
        <v>189</v>
      </c>
      <c r="M20" s="2" t="s">
        <v>190</v>
      </c>
    </row>
    <row r="21" spans="1:13" s="2" customFormat="1" ht="14.25">
      <c r="A21" s="2" t="s">
        <v>191</v>
      </c>
      <c r="B21" s="2" t="s">
        <v>192</v>
      </c>
      <c r="C21" s="2" t="s">
        <v>193</v>
      </c>
      <c r="F21" s="2">
        <v>1</v>
      </c>
      <c r="G21" s="2">
        <v>187</v>
      </c>
      <c r="H21" s="2">
        <f t="shared" si="0"/>
        <v>220.66</v>
      </c>
      <c r="I21" s="2" t="s">
        <v>194</v>
      </c>
      <c r="J21" s="2" t="s">
        <v>195</v>
      </c>
      <c r="K21" s="2" t="s">
        <v>36</v>
      </c>
      <c r="L21" s="2" t="s">
        <v>196</v>
      </c>
      <c r="M21" s="2" t="s">
        <v>197</v>
      </c>
    </row>
    <row r="22" spans="1:13" s="2" customFormat="1" ht="14.25">
      <c r="A22" s="2" t="s">
        <v>198</v>
      </c>
      <c r="B22" s="2" t="s">
        <v>192</v>
      </c>
      <c r="C22" s="2" t="s">
        <v>193</v>
      </c>
      <c r="F22" s="2">
        <v>1</v>
      </c>
      <c r="G22" s="2">
        <v>187</v>
      </c>
      <c r="H22" s="2">
        <f t="shared" si="0"/>
        <v>220.66</v>
      </c>
      <c r="I22" s="2" t="s">
        <v>199</v>
      </c>
      <c r="J22" s="2" t="s">
        <v>200</v>
      </c>
      <c r="K22" s="2" t="s">
        <v>36</v>
      </c>
      <c r="L22" s="2" t="s">
        <v>201</v>
      </c>
      <c r="M22" s="2" t="s">
        <v>202</v>
      </c>
    </row>
    <row r="23" spans="2:9" s="2" customFormat="1" ht="14.25">
      <c r="B23" s="3" t="s">
        <v>178</v>
      </c>
      <c r="F23" s="2">
        <v>1</v>
      </c>
      <c r="G23" s="2">
        <v>1430</v>
      </c>
      <c r="H23" s="2">
        <f t="shared" si="0"/>
        <v>1687.3999999999999</v>
      </c>
      <c r="I23" s="2" t="s">
        <v>203</v>
      </c>
    </row>
    <row r="24" spans="2:9" s="2" customFormat="1" ht="14.25">
      <c r="B24" s="4" t="s">
        <v>205</v>
      </c>
      <c r="F24" s="2">
        <v>1</v>
      </c>
      <c r="G24" s="2">
        <v>1705</v>
      </c>
      <c r="H24" s="2">
        <f t="shared" si="0"/>
        <v>2011.8999999999999</v>
      </c>
      <c r="I24" s="2" t="s">
        <v>204</v>
      </c>
    </row>
    <row r="25" spans="2:9" s="2" customFormat="1" ht="28.5">
      <c r="B25" s="2" t="s">
        <v>209</v>
      </c>
      <c r="F25" s="2">
        <v>1</v>
      </c>
      <c r="G25" s="2">
        <v>7403</v>
      </c>
      <c r="H25" s="2">
        <f t="shared" si="0"/>
        <v>8735.539999999999</v>
      </c>
      <c r="I25" s="5" t="s">
        <v>206</v>
      </c>
    </row>
    <row r="26" spans="2:9" s="2" customFormat="1" ht="14.25">
      <c r="B26" s="4" t="s">
        <v>208</v>
      </c>
      <c r="F26" s="2">
        <v>2</v>
      </c>
      <c r="G26" s="2">
        <v>1131.9</v>
      </c>
      <c r="H26" s="2">
        <f t="shared" si="0"/>
        <v>2671.284</v>
      </c>
      <c r="I26" s="2" t="s">
        <v>207</v>
      </c>
    </row>
  </sheetData>
  <sheetProtection formatCells="0" formatColumns="0" formatRows="0" insertColumns="0" insertRows="0" insertHyperlinks="0" deleteColumns="0" deleteRows="0" sort="0" autoFilter="0" pivotTables="0"/>
  <hyperlinks>
    <hyperlink ref="B23" r:id="rId1" display="k@tyusha"/>
  </hyperlink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Y4"/>
  <sheetViews>
    <sheetView workbookViewId="0" topLeftCell="A1">
      <selection activeCell="A1" sqref="A1"/>
    </sheetView>
  </sheetViews>
  <sheetFormatPr defaultColWidth="9.140625" defaultRowHeight="15"/>
  <cols>
    <col min="1" max="25" width="9.140625" style="0" customWidth="1"/>
  </cols>
  <sheetData>
    <row r="2" ht="14.25">
      <c r="F2" t="s">
        <v>146</v>
      </c>
    </row>
    <row r="4" spans="1:25" ht="14.2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10</v>
      </c>
      <c r="K4" t="s">
        <v>11</v>
      </c>
      <c r="L4" t="s">
        <v>12</v>
      </c>
      <c r="M4" t="s">
        <v>13</v>
      </c>
      <c r="N4" t="s">
        <v>14</v>
      </c>
      <c r="O4" t="s">
        <v>15</v>
      </c>
      <c r="P4" t="s">
        <v>16</v>
      </c>
      <c r="Q4" t="s">
        <v>17</v>
      </c>
      <c r="R4" t="s">
        <v>18</v>
      </c>
      <c r="S4" t="s">
        <v>19</v>
      </c>
      <c r="T4" t="s">
        <v>20</v>
      </c>
      <c r="U4" t="s">
        <v>21</v>
      </c>
      <c r="V4" t="s">
        <v>22</v>
      </c>
      <c r="W4" t="s">
        <v>23</v>
      </c>
      <c r="X4" t="s">
        <v>24</v>
      </c>
      <c r="Y4" t="s">
        <v>25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Y10"/>
  <sheetViews>
    <sheetView workbookViewId="0" topLeftCell="A1">
      <selection activeCell="A1" sqref="A1"/>
    </sheetView>
  </sheetViews>
  <sheetFormatPr defaultColWidth="9.140625" defaultRowHeight="15"/>
  <cols>
    <col min="1" max="25" width="9.140625" style="0" customWidth="1"/>
  </cols>
  <sheetData>
    <row r="2" ht="14.25">
      <c r="F2" t="s">
        <v>147</v>
      </c>
    </row>
    <row r="4" spans="1:25" ht="14.2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10</v>
      </c>
      <c r="K4" t="s">
        <v>11</v>
      </c>
      <c r="L4" t="s">
        <v>12</v>
      </c>
      <c r="M4" t="s">
        <v>13</v>
      </c>
      <c r="N4" t="s">
        <v>14</v>
      </c>
      <c r="O4" t="s">
        <v>15</v>
      </c>
      <c r="P4" t="s">
        <v>16</v>
      </c>
      <c r="Q4" t="s">
        <v>17</v>
      </c>
      <c r="R4" t="s">
        <v>18</v>
      </c>
      <c r="S4" t="s">
        <v>19</v>
      </c>
      <c r="T4" t="s">
        <v>20</v>
      </c>
      <c r="U4" t="s">
        <v>21</v>
      </c>
      <c r="V4" t="s">
        <v>22</v>
      </c>
      <c r="W4" t="s">
        <v>23</v>
      </c>
      <c r="X4" t="s">
        <v>24</v>
      </c>
      <c r="Y4" t="s">
        <v>25</v>
      </c>
    </row>
    <row r="7" spans="1:25" ht="14.25">
      <c r="A7" t="s">
        <v>148</v>
      </c>
      <c r="B7" t="s">
        <v>27</v>
      </c>
      <c r="C7">
        <v>4.9</v>
      </c>
      <c r="D7">
        <v>815</v>
      </c>
      <c r="E7">
        <v>0</v>
      </c>
      <c r="G7" t="s">
        <v>28</v>
      </c>
      <c r="H7" t="s">
        <v>29</v>
      </c>
      <c r="I7" t="s">
        <v>149</v>
      </c>
      <c r="J7" t="s">
        <v>141</v>
      </c>
      <c r="K7" t="s">
        <v>150</v>
      </c>
      <c r="L7">
        <v>1</v>
      </c>
      <c r="M7">
        <v>297</v>
      </c>
      <c r="N7" t="s">
        <v>32</v>
      </c>
      <c r="O7">
        <v>297</v>
      </c>
      <c r="P7" t="s">
        <v>32</v>
      </c>
      <c r="S7" t="s">
        <v>33</v>
      </c>
      <c r="T7">
        <v>81007116</v>
      </c>
      <c r="U7" t="s">
        <v>151</v>
      </c>
      <c r="V7" t="s">
        <v>152</v>
      </c>
      <c r="W7" t="s">
        <v>141</v>
      </c>
      <c r="X7" t="s">
        <v>153</v>
      </c>
      <c r="Y7" t="s">
        <v>154</v>
      </c>
    </row>
    <row r="10" spans="1:25" ht="14.25">
      <c r="A10" t="s">
        <v>155</v>
      </c>
      <c r="B10" t="s">
        <v>156</v>
      </c>
      <c r="C10">
        <v>5</v>
      </c>
      <c r="D10">
        <v>182</v>
      </c>
      <c r="E10">
        <v>0</v>
      </c>
      <c r="G10" t="s">
        <v>157</v>
      </c>
      <c r="H10" t="s">
        <v>29</v>
      </c>
      <c r="I10" t="s">
        <v>158</v>
      </c>
      <c r="L10">
        <v>1</v>
      </c>
      <c r="M10">
        <v>363</v>
      </c>
      <c r="N10" t="s">
        <v>32</v>
      </c>
      <c r="O10">
        <v>363</v>
      </c>
      <c r="P10" t="s">
        <v>32</v>
      </c>
      <c r="S10" t="s">
        <v>33</v>
      </c>
      <c r="T10">
        <v>81056784</v>
      </c>
      <c r="U10" t="s">
        <v>159</v>
      </c>
      <c r="V10" t="s">
        <v>160</v>
      </c>
      <c r="W10" t="s">
        <v>36</v>
      </c>
      <c r="X10" t="s">
        <v>161</v>
      </c>
      <c r="Y10" t="s">
        <v>162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"/>
  <sheetViews>
    <sheetView workbookViewId="0" topLeftCell="A1">
      <selection activeCell="A1" sqref="A1"/>
    </sheetView>
  </sheetViews>
  <sheetFormatPr defaultColWidth="9.140625" defaultRowHeight="15"/>
  <cols>
    <col min="1" max="25" width="9.140625" style="0" customWidth="1"/>
  </cols>
  <sheetData>
    <row r="1" spans="1:25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  <c r="V1" t="s">
        <v>22</v>
      </c>
      <c r="W1" t="s">
        <v>23</v>
      </c>
      <c r="X1" t="s">
        <v>24</v>
      </c>
      <c r="Y1" t="s">
        <v>25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Ирина</cp:lastModifiedBy>
  <dcterms:created xsi:type="dcterms:W3CDTF">2021-02-19T19:34:42Z</dcterms:created>
  <dcterms:modified xsi:type="dcterms:W3CDTF">2021-02-26T11:11:17Z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