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" i="1"/>
  <c r="E17" i="1" l="1"/>
  <c r="E16" i="1"/>
  <c r="E15" i="1"/>
  <c r="E14" i="1"/>
  <c r="E13" i="1"/>
  <c r="E12" i="1"/>
  <c r="E11" i="1"/>
  <c r="E10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<sst xmlns="http://schemas.openxmlformats.org/spreadsheetml/2006/main" count="78" uniqueCount="47">
  <si>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</si>
  <si>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</si>
  <si>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</si>
  <si>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</si>
  <si>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</si>
  <si>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</si>
  <si>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</si>
  <si>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</si>
  <si>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Цена,
руб.</t>
  </si>
  <si>
    <t>Нет Фото</t>
  </si>
  <si>
    <t>Декор. стойка (металл), 60х30хН150см</t>
  </si>
  <si>
    <t>YH13A001</t>
  </si>
  <si>
    <t>Серый</t>
  </si>
  <si>
    <t>Декор. стойка (металл), 48х24хН160см</t>
  </si>
  <si>
    <t>YH13A003</t>
  </si>
  <si>
    <t>Декор. стол (металл), 70х70хН75см</t>
  </si>
  <si>
    <t>YH13A005</t>
  </si>
  <si>
    <t>Декор. стул (металл), 40хН95см</t>
  </si>
  <si>
    <t>YH13A007</t>
  </si>
  <si>
    <t>Декор. подставка (металл), 40хН58см</t>
  </si>
  <si>
    <t>YH13A025</t>
  </si>
  <si>
    <t>Декор. стойка (металл), 34х50хН82см</t>
  </si>
  <si>
    <t>YH13A032</t>
  </si>
  <si>
    <t>Декор. подставка (металл) 33хН79см</t>
  </si>
  <si>
    <t>YH13A037L</t>
  </si>
  <si>
    <t>Декор. подставка (металл) 25хН56см</t>
  </si>
  <si>
    <t>YH13A037S</t>
  </si>
  <si>
    <t>Декор. подставка (металл), 29хН69см</t>
  </si>
  <si>
    <t>YH13A047</t>
  </si>
  <si>
    <t>Декор. подставка (металл) 30х30хН37см</t>
  </si>
  <si>
    <t>YH11B206 L</t>
  </si>
  <si>
    <t>Декор. подставка (металл) 25х25хН31см</t>
  </si>
  <si>
    <t>YH11B206 S</t>
  </si>
  <si>
    <t>Декор. стойка (металл) 32х32хН70см</t>
  </si>
  <si>
    <t>YH11B203 L</t>
  </si>
  <si>
    <t>Декор. стойка (металл) 27х27хН60см</t>
  </si>
  <si>
    <t>YH11B203 M</t>
  </si>
  <si>
    <t>Декор. стойка (металл) 22х22хН50см</t>
  </si>
  <si>
    <t>YH11B203 S</t>
  </si>
  <si>
    <t>Декор. подставка (металл), 22х22хН47см</t>
  </si>
  <si>
    <t>YH11B209</t>
  </si>
  <si>
    <t>Декор. подставка (металл) 38х30хН38см</t>
  </si>
  <si>
    <t>YH11B2022</t>
  </si>
  <si>
    <t>Декор. подставка (металл), 43х23хН53см</t>
  </si>
  <si>
    <t>YH13A052</t>
  </si>
  <si>
    <t>ваша цена со скидкой 15%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</si>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</sst>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0"/>
      <name val="Arial"/>
      <family val="2"/>
    </font>
    <font>
      <u/>
      <sz val="8"/>
      <color theme="10"/>
      <name val="Arial"/>
    </font>
    <font>
      <sz val="9"/>
      <name val="Arial"/>
      <family val="2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73025</xdr:rowOff>
    </xdr:from>
    <xdr:to>
      <xdr:col>3</xdr:col>
      <xdr:colOff>1400175</xdr:colOff>
      <xdr:row>1</xdr:row>
      <xdr:rowOff>1873250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2</xdr:row>
      <xdr:rowOff>73025</xdr:rowOff>
    </xdr:from>
    <xdr:to>
      <xdr:col>3</xdr:col>
      <xdr:colOff>1400175</xdr:colOff>
      <xdr:row>2</xdr:row>
      <xdr:rowOff>1873250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3</xdr:row>
      <xdr:rowOff>73025</xdr:rowOff>
    </xdr:from>
    <xdr:to>
      <xdr:col>3</xdr:col>
      <xdr:colOff>1400175</xdr:colOff>
      <xdr:row>3</xdr:row>
      <xdr:rowOff>1873250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4</xdr:row>
      <xdr:rowOff>73025</xdr:rowOff>
    </xdr:from>
    <xdr:to>
      <xdr:col>3</xdr:col>
      <xdr:colOff>1400175</xdr:colOff>
      <xdr:row>4</xdr:row>
      <xdr:rowOff>1873250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5</xdr:row>
      <xdr:rowOff>73025</xdr:rowOff>
    </xdr:from>
    <xdr:to>
      <xdr:col>3</xdr:col>
      <xdr:colOff>1400175</xdr:colOff>
      <xdr:row>5</xdr:row>
      <xdr:rowOff>1873250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6</xdr:row>
      <xdr:rowOff>73025</xdr:rowOff>
    </xdr:from>
    <xdr:to>
      <xdr:col>3</xdr:col>
      <xdr:colOff>1400175</xdr:colOff>
      <xdr:row>6</xdr:row>
      <xdr:rowOff>1873250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7</xdr:row>
      <xdr:rowOff>73025</xdr:rowOff>
    </xdr:from>
    <xdr:to>
      <xdr:col>3</xdr:col>
      <xdr:colOff>1400175</xdr:colOff>
      <xdr:row>7</xdr:row>
      <xdr:rowOff>1873250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9</xdr:row>
      <xdr:rowOff>73025</xdr:rowOff>
    </xdr:from>
    <xdr:to>
      <xdr:col>3</xdr:col>
      <xdr:colOff>1400175</xdr:colOff>
      <xdr:row>9</xdr:row>
      <xdr:rowOff>1873250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10</xdr:row>
      <xdr:rowOff>73025</xdr:rowOff>
    </xdr:from>
    <xdr:to>
      <xdr:col>3</xdr:col>
      <xdr:colOff>1400175</xdr:colOff>
      <xdr:row>10</xdr:row>
      <xdr:rowOff>1873250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11</xdr:row>
      <xdr:rowOff>73025</xdr:rowOff>
    </xdr:from>
    <xdr:to>
      <xdr:col>3</xdr:col>
      <xdr:colOff>1400175</xdr:colOff>
      <xdr:row>11</xdr:row>
      <xdr:rowOff>1873250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12</xdr:row>
      <xdr:rowOff>73025</xdr:rowOff>
    </xdr:from>
    <xdr:to>
      <xdr:col>3</xdr:col>
      <xdr:colOff>1400175</xdr:colOff>
      <xdr:row>12</xdr:row>
      <xdr:rowOff>1873250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13</xdr:row>
      <xdr:rowOff>73025</xdr:rowOff>
    </xdr:from>
    <xdr:to>
      <xdr:col>3</xdr:col>
      <xdr:colOff>1400175</xdr:colOff>
      <xdr:row>13</xdr:row>
      <xdr:rowOff>1873250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14</xdr:row>
      <xdr:rowOff>73025</xdr:rowOff>
    </xdr:from>
    <xdr:to>
      <xdr:col>3</xdr:col>
      <xdr:colOff>1400175</xdr:colOff>
      <xdr:row>14</xdr:row>
      <xdr:rowOff>1873250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15</xdr:row>
      <xdr:rowOff>73025</xdr:rowOff>
    </xdr:from>
    <xdr:to>
      <xdr:col>3</xdr:col>
      <xdr:colOff>1400175</xdr:colOff>
      <xdr:row>15</xdr:row>
      <xdr:rowOff>1873250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66675</xdr:colOff>
      <xdr:row>16</xdr:row>
      <xdr:rowOff>73025</xdr:rowOff>
    </xdr:from>
    <xdr:to>
      <xdr:col>3</xdr:col>
      <xdr:colOff>1400175</xdr:colOff>
      <xdr:row>16</xdr:row>
      <xdr:rowOff>1873250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18"/>
  <sheetViews>
    <sheetView tabSelected="1" workbookViewId="0">
      <selection activeCell="I2" sqref="I2"/>
    </sheetView>
  </sheetViews>
  <sheetFormatPr defaultColWidth="10.1640625" defaultRowHeight="11.45" customHeight="1" x14ac:dyDescent="0.2"/>
  <cols>
    <col min="1" max="1" width="2" style="1" customWidth="1"/>
    <col min="2" max="3" width="7.6640625" style="1" customWidth="1"/>
    <col min="4" max="4" width="27" style="1" customWidth="1"/>
    <col min="5" max="5" width="6.33203125" style="1" customWidth="1"/>
    <col min="6" max="6" width="16.33203125" style="1" customWidth="1"/>
    <col min="7" max="7" width="38.33203125" style="1" customWidth="1"/>
    <col min="8" max="8" width="11.33203125" style="1" hidden="1" customWidth="1"/>
    <col min="9" max="9" width="18.6640625" style="1" customWidth="1"/>
    <col min="10" max="10" width="12.6640625" style="1" customWidth="1"/>
    <col min="11" max="11" width="12.33203125" style="1" customWidth="1"/>
    <col min="12" max="12" width="11.1640625" style="10" hidden="1" customWidth="1"/>
    <col min="13" max="13" width="13.1640625" style="17" customWidth="1"/>
    <col min="14" max="14" width="12.6640625" style="1" customWidth="1"/>
    <col min="15" max="16" width="12.1640625" style="1" customWidth="1"/>
    <col min="17" max="18" width="10.1640625" style="1" customWidth="1"/>
  </cols>
  <sheetData>
    <row r="1" spans="2:14" ht="38.1" customHeight="1" x14ac:dyDescent="0.2">
      <c r="B1" s="11" t="s">
        <v>0</v>
      </c>
      <c r="C1" s="12" t="s">
        <v>1</v>
      </c>
      <c r="D1" s="12"/>
      <c r="E1" s="12"/>
      <c r="F1" s="11" t="s">
        <v>2</v>
      </c>
      <c r="G1" s="11" t="s">
        <v>3</v>
      </c>
      <c r="H1" s="11" t="s">
        <v>4</v>
      </c>
      <c r="I1" s="11" t="s">
        <v>5</v>
      </c>
      <c r="J1" s="13" t="s">
        <v>6</v>
      </c>
      <c r="K1" s="13" t="s">
        <v>7</v>
      </c>
      <c r="L1" s="14" t="s">
        <v>8</v>
      </c>
      <c r="M1" s="15" t="s">
        <v>45</v>
      </c>
      <c r="N1" s="13" t="s">
        <v>46</v>
      </c>
    </row>
    <row r="2" spans="2:14" s="1" customFormat="1" ht="165.95" customHeight="1" x14ac:dyDescent="0.2">
      <c r="B2" s="2">
        <v>1</v>
      </c>
      <c r="C2" s="8" t="s">
        <v>9</v>
      </c>
      <c r="D2" s="8"/>
      <c r="E2" s="7" t="str">
        <f>HYPERLINK("http://7flowers-decor.ru/upload/1c_catalog/import_files/4606500404230.jpg")</f>
        <v>http://7flowers-decor.ru/upload/1c_catalog/import_files/4606500404230.jpg</v>
      </c>
      <c r="F2" s="2">
        <v>4606500404230</v>
      </c>
      <c r="G2" s="5" t="s">
        <v>10</v>
      </c>
      <c r="H2" s="3" t="s">
        <v>11</v>
      </c>
      <c r="I2" s="6" t="s">
        <v>12</v>
      </c>
      <c r="J2" s="2">
        <v>1</v>
      </c>
      <c r="K2" s="2">
        <v>2</v>
      </c>
      <c r="L2" s="9">
        <v>3824</v>
      </c>
      <c r="M2" s="16">
        <f>L2*0.85</f>
        <v>3250.4</v>
      </c>
      <c r="N2" s="2"/>
    </row>
    <row r="3" spans="2:14" s="1" customFormat="1" ht="165.95" customHeight="1" x14ac:dyDescent="0.2">
      <c r="B3" s="2">
        <v>2</v>
      </c>
      <c r="C3" s="8" t="s">
        <v>9</v>
      </c>
      <c r="D3" s="8"/>
      <c r="E3" s="7" t="str">
        <f>HYPERLINK("http://7flowers-decor.ru/upload/1c_catalog/import_files/4606500404247.jpg")</f>
        <v>http://7flowers-decor.ru/upload/1c_catalog/import_files/4606500404247.jpg</v>
      </c>
      <c r="F3" s="2">
        <v>4606500404247</v>
      </c>
      <c r="G3" s="5" t="s">
        <v>13</v>
      </c>
      <c r="H3" s="3" t="s">
        <v>14</v>
      </c>
      <c r="I3" s="6" t="s">
        <v>12</v>
      </c>
      <c r="J3" s="2">
        <v>1</v>
      </c>
      <c r="K3" s="2">
        <v>2</v>
      </c>
      <c r="L3" s="9">
        <v>2668</v>
      </c>
      <c r="M3" s="16">
        <f t="shared" ref="M3:M18" si="0">L3*0.85</f>
        <v>2267.7999999999997</v>
      </c>
      <c r="N3" s="2"/>
    </row>
    <row r="4" spans="2:14" s="1" customFormat="1" ht="165.95" customHeight="1" x14ac:dyDescent="0.2">
      <c r="B4" s="2">
        <v>3</v>
      </c>
      <c r="C4" s="8" t="s">
        <v>9</v>
      </c>
      <c r="D4" s="8"/>
      <c r="E4" s="7" t="str">
        <f>HYPERLINK("http://7flowers-decor.ru/upload/1c_catalog/import_files/4606500404254.jpg")</f>
        <v>http://7flowers-decor.ru/upload/1c_catalog/import_files/4606500404254.jpg</v>
      </c>
      <c r="F4" s="2">
        <v>4606500404254</v>
      </c>
      <c r="G4" s="5" t="s">
        <v>15</v>
      </c>
      <c r="H4" s="3" t="s">
        <v>16</v>
      </c>
      <c r="I4" s="6" t="s">
        <v>12</v>
      </c>
      <c r="J4" s="2">
        <v>1</v>
      </c>
      <c r="K4" s="2">
        <v>1</v>
      </c>
      <c r="L4" s="9">
        <v>2682</v>
      </c>
      <c r="M4" s="16">
        <f t="shared" si="0"/>
        <v>2279.6999999999998</v>
      </c>
      <c r="N4" s="2"/>
    </row>
    <row r="5" spans="2:14" s="1" customFormat="1" ht="165.95" customHeight="1" x14ac:dyDescent="0.2">
      <c r="B5" s="2">
        <v>4</v>
      </c>
      <c r="C5" s="8" t="s">
        <v>9</v>
      </c>
      <c r="D5" s="8"/>
      <c r="E5" s="7" t="str">
        <f>HYPERLINK("http://7flowers-decor.ru/upload/1c_catalog/import_files/4606500404261.jpg")</f>
        <v>http://7flowers-decor.ru/upload/1c_catalog/import_files/4606500404261.jpg</v>
      </c>
      <c r="F5" s="2">
        <v>4606500404261</v>
      </c>
      <c r="G5" s="5" t="s">
        <v>17</v>
      </c>
      <c r="H5" s="3" t="s">
        <v>18</v>
      </c>
      <c r="I5" s="6" t="s">
        <v>12</v>
      </c>
      <c r="J5" s="2">
        <v>1</v>
      </c>
      <c r="K5" s="2">
        <v>2</v>
      </c>
      <c r="L5" s="9">
        <v>2001</v>
      </c>
      <c r="M5" s="16">
        <f t="shared" si="0"/>
        <v>1700.85</v>
      </c>
      <c r="N5" s="2"/>
    </row>
    <row r="6" spans="2:14" s="1" customFormat="1" ht="165.95" customHeight="1" x14ac:dyDescent="0.2">
      <c r="B6" s="2">
        <v>5</v>
      </c>
      <c r="C6" s="8" t="s">
        <v>9</v>
      </c>
      <c r="D6" s="8"/>
      <c r="E6" s="7" t="str">
        <f>HYPERLINK("http://7flowers-decor.ru/upload/1c_catalog/import_files/4606500404285.jpg")</f>
        <v>http://7flowers-decor.ru/upload/1c_catalog/import_files/4606500404285.jpg</v>
      </c>
      <c r="F6" s="2">
        <v>4606500404285</v>
      </c>
      <c r="G6" s="5" t="s">
        <v>19</v>
      </c>
      <c r="H6" s="3" t="s">
        <v>20</v>
      </c>
      <c r="I6" s="6" t="s">
        <v>12</v>
      </c>
      <c r="J6" s="2">
        <v>1</v>
      </c>
      <c r="K6" s="2">
        <v>3</v>
      </c>
      <c r="L6" s="9">
        <v>1334</v>
      </c>
      <c r="M6" s="16">
        <f t="shared" si="0"/>
        <v>1133.8999999999999</v>
      </c>
      <c r="N6" s="2"/>
    </row>
    <row r="7" spans="2:14" s="1" customFormat="1" ht="165.95" customHeight="1" x14ac:dyDescent="0.2">
      <c r="B7" s="2">
        <v>6</v>
      </c>
      <c r="C7" s="8" t="s">
        <v>9</v>
      </c>
      <c r="D7" s="8"/>
      <c r="E7" s="7" t="str">
        <f>HYPERLINK("http://7flowers-decor.ru/upload/1c_catalog/import_files/4606500404292.jpg")</f>
        <v>http://7flowers-decor.ru/upload/1c_catalog/import_files/4606500404292.jpg</v>
      </c>
      <c r="F7" s="2">
        <v>4606500404292</v>
      </c>
      <c r="G7" s="5" t="s">
        <v>21</v>
      </c>
      <c r="H7" s="3" t="s">
        <v>22</v>
      </c>
      <c r="I7" s="6" t="s">
        <v>12</v>
      </c>
      <c r="J7" s="2">
        <v>1</v>
      </c>
      <c r="K7" s="2">
        <v>4</v>
      </c>
      <c r="L7" s="9">
        <v>1853</v>
      </c>
      <c r="M7" s="16">
        <f t="shared" si="0"/>
        <v>1575.05</v>
      </c>
      <c r="N7" s="2"/>
    </row>
    <row r="8" spans="2:14" s="1" customFormat="1" ht="165.95" customHeight="1" x14ac:dyDescent="0.2">
      <c r="B8" s="2">
        <v>7</v>
      </c>
      <c r="C8" s="8" t="s">
        <v>9</v>
      </c>
      <c r="D8" s="8"/>
      <c r="E8" s="7" t="str">
        <f>HYPERLINK("http://7flowers-decor.ru/upload/1c_catalog/import_files/4606500404308.jpg")</f>
        <v>http://7flowers-decor.ru/upload/1c_catalog/import_files/4606500404308.jpg</v>
      </c>
      <c r="F8" s="2">
        <v>4606500404308</v>
      </c>
      <c r="G8" s="5" t="s">
        <v>23</v>
      </c>
      <c r="H8" s="3" t="s">
        <v>24</v>
      </c>
      <c r="I8" s="6" t="s">
        <v>12</v>
      </c>
      <c r="J8" s="2">
        <v>1</v>
      </c>
      <c r="K8" s="2">
        <v>2</v>
      </c>
      <c r="L8" s="9">
        <v>1531</v>
      </c>
      <c r="M8" s="16">
        <f t="shared" si="0"/>
        <v>1301.3499999999999</v>
      </c>
      <c r="N8" s="2"/>
    </row>
    <row r="9" spans="2:14" s="1" customFormat="1" ht="165.95" customHeight="1" x14ac:dyDescent="0.2">
      <c r="B9" s="2">
        <v>8</v>
      </c>
      <c r="C9" s="8" t="s">
        <v>9</v>
      </c>
      <c r="D9" s="8"/>
      <c r="E9" s="4"/>
      <c r="F9" s="2">
        <v>4606500404315</v>
      </c>
      <c r="G9" s="5" t="s">
        <v>25</v>
      </c>
      <c r="H9" s="3" t="s">
        <v>26</v>
      </c>
      <c r="I9" s="6" t="s">
        <v>12</v>
      </c>
      <c r="J9" s="2">
        <v>1</v>
      </c>
      <c r="K9" s="2">
        <v>2</v>
      </c>
      <c r="L9" s="9">
        <v>766</v>
      </c>
      <c r="M9" s="16">
        <f t="shared" si="0"/>
        <v>651.1</v>
      </c>
      <c r="N9" s="2"/>
    </row>
    <row r="10" spans="2:14" s="1" customFormat="1" ht="165.95" customHeight="1" x14ac:dyDescent="0.2">
      <c r="B10" s="2">
        <v>9</v>
      </c>
      <c r="C10" s="8" t="s">
        <v>9</v>
      </c>
      <c r="D10" s="8"/>
      <c r="E10" s="7" t="str">
        <f>HYPERLINK("http://7flowers-decor.ru/upload/1c_catalog/import_files/4606500404322.jpg")</f>
        <v>http://7flowers-decor.ru/upload/1c_catalog/import_files/4606500404322.jpg</v>
      </c>
      <c r="F10" s="2">
        <v>4606500404322</v>
      </c>
      <c r="G10" s="5" t="s">
        <v>27</v>
      </c>
      <c r="H10" s="3" t="s">
        <v>28</v>
      </c>
      <c r="I10" s="6" t="s">
        <v>12</v>
      </c>
      <c r="J10" s="2">
        <v>1</v>
      </c>
      <c r="K10" s="2">
        <v>4</v>
      </c>
      <c r="L10" s="9">
        <v>1023</v>
      </c>
      <c r="M10" s="16">
        <f t="shared" si="0"/>
        <v>869.55</v>
      </c>
      <c r="N10" s="2"/>
    </row>
    <row r="11" spans="2:14" s="1" customFormat="1" ht="165.95" customHeight="1" x14ac:dyDescent="0.2">
      <c r="B11" s="2">
        <v>10</v>
      </c>
      <c r="C11" s="8" t="s">
        <v>9</v>
      </c>
      <c r="D11" s="8"/>
      <c r="E11" s="7" t="str">
        <f>HYPERLINK("http://7flowers-decor.ru/upload/1c_catalog/import_files/4606500322893.jpg")</f>
        <v>http://7flowers-decor.ru/upload/1c_catalog/import_files/4606500322893.jpg</v>
      </c>
      <c r="F11" s="2">
        <v>4606500322893</v>
      </c>
      <c r="G11" s="5" t="s">
        <v>29</v>
      </c>
      <c r="H11" s="3" t="s">
        <v>30</v>
      </c>
      <c r="I11" s="6" t="s">
        <v>12</v>
      </c>
      <c r="J11" s="2">
        <v>1</v>
      </c>
      <c r="K11" s="2">
        <v>4</v>
      </c>
      <c r="L11" s="9">
        <v>593</v>
      </c>
      <c r="M11" s="16">
        <f t="shared" si="0"/>
        <v>504.05</v>
      </c>
      <c r="N11" s="2"/>
    </row>
    <row r="12" spans="2:14" s="1" customFormat="1" ht="165.95" customHeight="1" x14ac:dyDescent="0.2">
      <c r="B12" s="2">
        <v>11</v>
      </c>
      <c r="C12" s="8" t="s">
        <v>9</v>
      </c>
      <c r="D12" s="8"/>
      <c r="E12" s="7" t="str">
        <f>HYPERLINK("http://7flowers-decor.ru/upload/1c_catalog/import_files/4606500322909.jpg")</f>
        <v>http://7flowers-decor.ru/upload/1c_catalog/import_files/4606500322909.jpg</v>
      </c>
      <c r="F12" s="2">
        <v>4606500322909</v>
      </c>
      <c r="G12" s="5" t="s">
        <v>31</v>
      </c>
      <c r="H12" s="3" t="s">
        <v>32</v>
      </c>
      <c r="I12" s="6" t="s">
        <v>12</v>
      </c>
      <c r="J12" s="2">
        <v>1</v>
      </c>
      <c r="K12" s="2">
        <v>4</v>
      </c>
      <c r="L12" s="9">
        <v>296</v>
      </c>
      <c r="M12" s="16">
        <f t="shared" si="0"/>
        <v>251.6</v>
      </c>
      <c r="N12" s="2"/>
    </row>
    <row r="13" spans="2:14" s="1" customFormat="1" ht="165.95" customHeight="1" x14ac:dyDescent="0.2">
      <c r="B13" s="2">
        <v>12</v>
      </c>
      <c r="C13" s="8" t="s">
        <v>9</v>
      </c>
      <c r="D13" s="8"/>
      <c r="E13" s="7" t="str">
        <f>HYPERLINK("http://7flowers-decor.ru/upload/1c_catalog/import_files/4606500322923.jpg")</f>
        <v>http://7flowers-decor.ru/upload/1c_catalog/import_files/4606500322923.jpg</v>
      </c>
      <c r="F13" s="2">
        <v>4606500322923</v>
      </c>
      <c r="G13" s="5" t="s">
        <v>33</v>
      </c>
      <c r="H13" s="3" t="s">
        <v>34</v>
      </c>
      <c r="I13" s="6" t="s">
        <v>12</v>
      </c>
      <c r="J13" s="2">
        <v>1</v>
      </c>
      <c r="K13" s="2">
        <v>2</v>
      </c>
      <c r="L13" s="9">
        <v>790</v>
      </c>
      <c r="M13" s="16">
        <f t="shared" si="0"/>
        <v>671.5</v>
      </c>
      <c r="N13" s="2"/>
    </row>
    <row r="14" spans="2:14" s="1" customFormat="1" ht="165.95" customHeight="1" x14ac:dyDescent="0.2">
      <c r="B14" s="2">
        <v>13</v>
      </c>
      <c r="C14" s="8" t="s">
        <v>9</v>
      </c>
      <c r="D14" s="8"/>
      <c r="E14" s="7" t="str">
        <f>HYPERLINK("http://7flowers-decor.ru/upload/1c_catalog/import_files/4606500322930.jpg")</f>
        <v>http://7flowers-decor.ru/upload/1c_catalog/import_files/4606500322930.jpg</v>
      </c>
      <c r="F14" s="2">
        <v>4606500322930</v>
      </c>
      <c r="G14" s="5" t="s">
        <v>35</v>
      </c>
      <c r="H14" s="3" t="s">
        <v>36</v>
      </c>
      <c r="I14" s="6" t="s">
        <v>12</v>
      </c>
      <c r="J14" s="2">
        <v>1</v>
      </c>
      <c r="K14" s="2">
        <v>2</v>
      </c>
      <c r="L14" s="9">
        <v>593</v>
      </c>
      <c r="M14" s="16">
        <f t="shared" si="0"/>
        <v>504.05</v>
      </c>
      <c r="N14" s="2"/>
    </row>
    <row r="15" spans="2:14" s="1" customFormat="1" ht="165.95" customHeight="1" x14ac:dyDescent="0.2">
      <c r="B15" s="2">
        <v>14</v>
      </c>
      <c r="C15" s="8" t="s">
        <v>9</v>
      </c>
      <c r="D15" s="8"/>
      <c r="E15" s="7" t="str">
        <f>HYPERLINK("http://7flowers-decor.ru/upload/1c_catalog/import_files/4606500322947.jpg")</f>
        <v>http://7flowers-decor.ru/upload/1c_catalog/import_files/4606500322947.jpg</v>
      </c>
      <c r="F15" s="2">
        <v>4606500322947</v>
      </c>
      <c r="G15" s="5" t="s">
        <v>37</v>
      </c>
      <c r="H15" s="3" t="s">
        <v>38</v>
      </c>
      <c r="I15" s="6" t="s">
        <v>12</v>
      </c>
      <c r="J15" s="2">
        <v>1</v>
      </c>
      <c r="K15" s="2">
        <v>2</v>
      </c>
      <c r="L15" s="9">
        <v>395</v>
      </c>
      <c r="M15" s="16">
        <f t="shared" si="0"/>
        <v>335.75</v>
      </c>
      <c r="N15" s="2"/>
    </row>
    <row r="16" spans="2:14" s="1" customFormat="1" ht="165.95" customHeight="1" x14ac:dyDescent="0.2">
      <c r="B16" s="2">
        <v>15</v>
      </c>
      <c r="C16" s="8" t="s">
        <v>9</v>
      </c>
      <c r="D16" s="8"/>
      <c r="E16" s="7" t="str">
        <f>HYPERLINK("http://7flowers-decor.ru/upload/1c_catalog/import_files/4606500322954.jpg")</f>
        <v>http://7flowers-decor.ru/upload/1c_catalog/import_files/4606500322954.jpg</v>
      </c>
      <c r="F16" s="2">
        <v>4606500322954</v>
      </c>
      <c r="G16" s="5" t="s">
        <v>39</v>
      </c>
      <c r="H16" s="3" t="s">
        <v>40</v>
      </c>
      <c r="I16" s="6" t="s">
        <v>12</v>
      </c>
      <c r="J16" s="2">
        <v>1</v>
      </c>
      <c r="K16" s="2">
        <v>12</v>
      </c>
      <c r="L16" s="9">
        <v>519</v>
      </c>
      <c r="M16" s="16">
        <f t="shared" si="0"/>
        <v>441.15</v>
      </c>
      <c r="N16" s="2"/>
    </row>
    <row r="17" spans="2:14" s="1" customFormat="1" ht="165.95" customHeight="1" x14ac:dyDescent="0.2">
      <c r="B17" s="2">
        <v>16</v>
      </c>
      <c r="C17" s="8" t="s">
        <v>9</v>
      </c>
      <c r="D17" s="8"/>
      <c r="E17" s="7" t="str">
        <f>HYPERLINK("http://7flowers-decor.ru/upload/1c_catalog/import_files/4606500322961.jpg")</f>
        <v>http://7flowers-decor.ru/upload/1c_catalog/import_files/4606500322961.jpg</v>
      </c>
      <c r="F17" s="2">
        <v>4606500322961</v>
      </c>
      <c r="G17" s="5" t="s">
        <v>41</v>
      </c>
      <c r="H17" s="3" t="s">
        <v>42</v>
      </c>
      <c r="I17" s="6"/>
      <c r="J17" s="2">
        <v>1</v>
      </c>
      <c r="K17" s="2">
        <v>20</v>
      </c>
      <c r="L17" s="9">
        <v>829</v>
      </c>
      <c r="M17" s="16">
        <f t="shared" si="0"/>
        <v>704.65</v>
      </c>
      <c r="N17" s="2"/>
    </row>
    <row r="18" spans="2:14" s="1" customFormat="1" ht="165.95" customHeight="1" x14ac:dyDescent="0.2">
      <c r="B18" s="2">
        <v>17</v>
      </c>
      <c r="C18" s="8" t="s">
        <v>9</v>
      </c>
      <c r="D18" s="8"/>
      <c r="E18" s="4"/>
      <c r="F18" s="2">
        <v>4606500413904</v>
      </c>
      <c r="G18" s="5" t="s">
        <v>43</v>
      </c>
      <c r="H18" s="3" t="s">
        <v>44</v>
      </c>
      <c r="I18" s="6" t="s">
        <v>12</v>
      </c>
      <c r="J18" s="2">
        <v>1</v>
      </c>
      <c r="K18" s="2">
        <v>8</v>
      </c>
      <c r="L18" s="9">
        <v>667</v>
      </c>
      <c r="M18" s="16">
        <f t="shared" si="0"/>
        <v>566.94999999999993</v>
      </c>
      <c r="N18" s="2"/>
    </row>
  </sheetData>
  <mergeCells count="18">
    <mergeCell ref="C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6:D16"/>
    <mergeCell ref="C17:D17"/>
    <mergeCell ref="C18:D18"/>
    <mergeCell ref="C11:D11"/>
    <mergeCell ref="C12:D12"/>
    <mergeCell ref="C13:D13"/>
    <mergeCell ref="C14:D14"/>
    <mergeCell ref="C15:D15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Широва Екатерина</cp:lastModifiedBy>
  <dcterms:modified xsi:type="dcterms:W3CDTF">2014-06-19T11:25:21Z</dcterms:modified>
</cp:coreProperties>
</file>