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181" activeTab="0"/>
  </bookViews>
  <sheets>
    <sheet name="Заказ" sheetId="1" r:id="rId1"/>
  </sheets>
  <definedNames>
    <definedName name="_6862696">'Заказ'!#REF!</definedName>
    <definedName name="STP17">#REF!</definedName>
    <definedName name="STP3">'Заказ'!#REF!</definedName>
  </definedNames>
  <calcPr fullCalcOnLoad="1"/>
</workbook>
</file>

<file path=xl/sharedStrings.xml><?xml version="1.0" encoding="utf-8"?>
<sst xmlns="http://schemas.openxmlformats.org/spreadsheetml/2006/main" count="48" uniqueCount="25">
  <si>
    <t>Ник</t>
  </si>
  <si>
    <t>№ п/п</t>
  </si>
  <si>
    <t>Ссылка</t>
  </si>
  <si>
    <t>Артикул (если указан)</t>
  </si>
  <si>
    <t>Наименование (скопировать с сайта)</t>
  </si>
  <si>
    <t>Цвет</t>
  </si>
  <si>
    <t>Размер</t>
  </si>
  <si>
    <t>Количество</t>
  </si>
  <si>
    <t>Цена, $*</t>
  </si>
  <si>
    <t>ИТОГО</t>
  </si>
  <si>
    <t>Итого</t>
  </si>
  <si>
    <t>в рублях</t>
  </si>
  <si>
    <t>ЗАМЕНА 1</t>
  </si>
  <si>
    <t>…</t>
  </si>
  <si>
    <t>Доставка по США</t>
  </si>
  <si>
    <t>орг 7%</t>
  </si>
  <si>
    <t>итог в рублях</t>
  </si>
  <si>
    <t>Цвет (скопировать с сайта)</t>
  </si>
  <si>
    <t>коментарий</t>
  </si>
  <si>
    <t>Пример:</t>
  </si>
  <si>
    <t>plutina</t>
  </si>
  <si>
    <t>http://www.amazon.com/gp/product/B00AW68Z4K/ref=s9_simh_gw_p309_d1_i1?pf_rd_m=ATVPDKIKX0DER&amp;pf_rd_s=center-2&amp;pf_rd_r=0TJXCX31ZMZNEZ64RPJJ&amp;pf_rd_t=101&amp;pf_rd_p=1389517282&amp;pf_rd_i=507846</t>
  </si>
  <si>
    <t>нет</t>
  </si>
  <si>
    <t>Nine West Women's Zhane Wedge Sandal</t>
  </si>
  <si>
    <r>
      <t> </t>
    </r>
    <r>
      <rPr>
        <b/>
        <sz val="12"/>
        <color indexed="63"/>
        <rFont val="Arial"/>
        <family val="2"/>
      </rPr>
      <t>Black Leather</t>
    </r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</si>
</sst>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i/>
      <sz val="8"/>
      <color indexed="40"/>
      <name val="Arial"/>
      <family val="2"/>
    </font>
    <font>
      <i/>
      <sz val="8"/>
      <name val="Arial"/>
      <family val="2"/>
    </font>
    <font>
      <b/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indexed="8"/>
      <name val="Arial"/>
      <family val="2"/>
    </font>
    <font>
      <sz val="16"/>
      <color indexed="63"/>
      <name val="Arial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6"/>
      <color rgb="FF333333"/>
      <name val="Arial"/>
      <family val="2"/>
    </font>
    <font>
      <sz val="12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right"/>
    </xf>
    <xf numFmtId="0" fontId="45" fillId="33" borderId="10" xfId="0" applyFont="1" applyFill="1" applyBorder="1" applyAlignment="1">
      <alignment/>
    </xf>
    <xf numFmtId="2" fontId="45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9" fontId="4" fillId="0" borderId="10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hidden="1" locked="0"/>
    </xf>
    <xf numFmtId="2" fontId="2" fillId="33" borderId="10" xfId="42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center" vertical="center" wrapText="1"/>
      <protection hidden="1" locked="0"/>
    </xf>
    <xf numFmtId="0" fontId="2" fillId="0" borderId="0" xfId="42" applyAlignment="1" applyProtection="1">
      <alignment horizontal="center" vertical="center" wrapText="1"/>
      <protection hidden="1" locked="0"/>
    </xf>
    <xf numFmtId="0" fontId="46" fillId="0" borderId="0" xfId="0" applyFont="1" applyAlignment="1">
      <alignment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2" fontId="45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2" fontId="0" fillId="0" borderId="0" xfId="0" applyNumberFormat="1" applyAlignment="1" applyProtection="1">
      <alignment horizontal="center" vertical="center" wrapText="1"/>
      <protection hidden="1" locked="0"/>
    </xf>
    <xf numFmtId="2" fontId="47" fillId="0" borderId="0" xfId="0" applyNumberFormat="1" applyFont="1" applyAlignment="1" applyProtection="1">
      <alignment horizontal="center" vertical="center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AE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zon.com/gp/product/B00AW68Z4K/ref=s9_simh_gw_p309_d1_i1?pf_rd_m=ATVPDKIKX0DER&amp;pf_rd_s=center-2&amp;pf_rd_r=0TJXCX31ZMZNEZ64RPJJ&amp;pf_rd_t=101&amp;pf_rd_p=1389517282&amp;pf_rd_i=50784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PageLayoutView="0" workbookViewId="0" topLeftCell="A1">
      <selection activeCell="M3" sqref="M3"/>
    </sheetView>
  </sheetViews>
  <sheetFormatPr defaultColWidth="11.57421875" defaultRowHeight="12.75"/>
  <cols>
    <col min="1" max="1" width="12.140625" style="0" customWidth="1"/>
    <col min="2" max="2" width="4.00390625" style="0" customWidth="1"/>
    <col min="3" max="3" width="28.7109375" style="23" customWidth="1"/>
    <col min="4" max="4" width="11.57421875" style="1" customWidth="1"/>
    <col min="5" max="5" width="38.00390625" style="0" customWidth="1"/>
    <col min="6" max="6" width="12.8515625" style="28" customWidth="1"/>
    <col min="7" max="7" width="11.57421875" style="2" customWidth="1"/>
    <col min="8" max="8" width="11.421875" style="0" customWidth="1"/>
  </cols>
  <sheetData>
    <row r="1" spans="1:26" s="9" customFormat="1" ht="66.75" customHeight="1">
      <c r="A1" s="4" t="s">
        <v>0</v>
      </c>
      <c r="B1" s="5" t="s">
        <v>1</v>
      </c>
      <c r="C1" s="21" t="s">
        <v>2</v>
      </c>
      <c r="D1" s="5" t="s">
        <v>3</v>
      </c>
      <c r="E1" s="5" t="s">
        <v>4</v>
      </c>
      <c r="F1" s="26" t="s">
        <v>17</v>
      </c>
      <c r="G1" s="6" t="s">
        <v>6</v>
      </c>
      <c r="H1" s="7" t="s">
        <v>7</v>
      </c>
      <c r="I1" s="7" t="s">
        <v>8</v>
      </c>
      <c r="J1" s="7" t="s">
        <v>9</v>
      </c>
      <c r="K1" s="5" t="s">
        <v>14</v>
      </c>
      <c r="L1" s="7" t="s">
        <v>10</v>
      </c>
      <c r="M1" s="8" t="s">
        <v>11</v>
      </c>
      <c r="N1" s="18" t="s">
        <v>15</v>
      </c>
      <c r="O1" s="8" t="s">
        <v>16</v>
      </c>
      <c r="P1" s="19" t="s">
        <v>18</v>
      </c>
      <c r="Q1" s="19"/>
      <c r="R1" s="9" t="s">
        <v>12</v>
      </c>
      <c r="S1" s="9" t="s">
        <v>2</v>
      </c>
      <c r="T1" s="9" t="s">
        <v>3</v>
      </c>
      <c r="U1" s="9" t="s">
        <v>4</v>
      </c>
      <c r="V1" s="9" t="s">
        <v>5</v>
      </c>
      <c r="W1" s="9" t="s">
        <v>6</v>
      </c>
      <c r="X1" s="9" t="s">
        <v>7</v>
      </c>
      <c r="Y1" s="9" t="s">
        <v>8</v>
      </c>
      <c r="Z1" s="9" t="s">
        <v>9</v>
      </c>
    </row>
    <row r="2" spans="1:27" s="9" customFormat="1" ht="18.75" customHeight="1">
      <c r="A2" s="10"/>
      <c r="B2" s="11">
        <v>1</v>
      </c>
      <c r="C2" s="22"/>
      <c r="D2" s="12"/>
      <c r="E2" s="13"/>
      <c r="F2" s="27"/>
      <c r="G2" s="14"/>
      <c r="H2" s="15"/>
      <c r="I2" s="15"/>
      <c r="J2" s="15">
        <f>I2*H2</f>
        <v>0</v>
      </c>
      <c r="K2" s="16"/>
      <c r="L2" s="16">
        <f>J2*H2</f>
        <v>0</v>
      </c>
      <c r="M2" s="16">
        <f>L2*37.9</f>
        <v>0</v>
      </c>
      <c r="N2" s="15">
        <f>M2*0.07</f>
        <v>0</v>
      </c>
      <c r="O2" s="16">
        <f>N2+M2</f>
        <v>0</v>
      </c>
      <c r="P2" s="20"/>
      <c r="Q2" s="20"/>
      <c r="R2" s="9">
        <v>1</v>
      </c>
      <c r="Z2" s="9">
        <f aca="true" t="shared" si="0" ref="Z2:Z7">X2*Y2</f>
        <v>0</v>
      </c>
      <c r="AA2" s="9" t="s">
        <v>13</v>
      </c>
    </row>
    <row r="3" spans="1:26" s="9" customFormat="1" ht="14.25">
      <c r="A3" s="10"/>
      <c r="B3" s="11">
        <v>2</v>
      </c>
      <c r="C3" s="22"/>
      <c r="D3" s="12"/>
      <c r="E3" s="13"/>
      <c r="F3" s="27"/>
      <c r="G3" s="14"/>
      <c r="H3" s="15"/>
      <c r="I3" s="15"/>
      <c r="J3" s="15">
        <f>I3*H3</f>
        <v>0</v>
      </c>
      <c r="K3" s="16"/>
      <c r="L3" s="16">
        <f>J3*H3</f>
        <v>0</v>
      </c>
      <c r="M3" s="16">
        <f>L3*37.9</f>
        <v>0</v>
      </c>
      <c r="N3" s="15">
        <f>M3*0.07</f>
        <v>0</v>
      </c>
      <c r="O3" s="16">
        <f>N3+M3</f>
        <v>0</v>
      </c>
      <c r="P3" s="20"/>
      <c r="Q3" s="20"/>
      <c r="R3" s="9">
        <v>2</v>
      </c>
      <c r="Z3" s="9">
        <f t="shared" si="0"/>
        <v>0</v>
      </c>
    </row>
    <row r="4" spans="1:26" s="9" customFormat="1" ht="14.25">
      <c r="A4" s="10"/>
      <c r="B4" s="11">
        <v>3</v>
      </c>
      <c r="C4" s="22"/>
      <c r="D4" s="12"/>
      <c r="E4" s="13"/>
      <c r="F4" s="27"/>
      <c r="G4" s="14"/>
      <c r="H4" s="15"/>
      <c r="I4" s="15"/>
      <c r="J4" s="15">
        <f>I4*H4</f>
        <v>0</v>
      </c>
      <c r="K4" s="16"/>
      <c r="L4" s="16">
        <f>J4*H4</f>
        <v>0</v>
      </c>
      <c r="M4" s="16">
        <f aca="true" t="shared" si="1" ref="M4:M18">L4*37.9</f>
        <v>0</v>
      </c>
      <c r="N4" s="15">
        <f>M4*0.07</f>
        <v>0</v>
      </c>
      <c r="O4" s="16">
        <f>N4+M4</f>
        <v>0</v>
      </c>
      <c r="P4" s="20"/>
      <c r="Q4" s="20"/>
      <c r="R4" s="9">
        <v>3</v>
      </c>
      <c r="Z4" s="9">
        <f t="shared" si="0"/>
        <v>0</v>
      </c>
    </row>
    <row r="5" spans="1:26" s="9" customFormat="1" ht="14.25">
      <c r="A5" s="10"/>
      <c r="B5" s="11">
        <v>4</v>
      </c>
      <c r="C5" s="22"/>
      <c r="D5" s="12"/>
      <c r="E5" s="13"/>
      <c r="F5" s="27"/>
      <c r="G5" s="14"/>
      <c r="H5" s="15"/>
      <c r="I5" s="15"/>
      <c r="J5" s="15">
        <f>I5*H5</f>
        <v>0</v>
      </c>
      <c r="K5" s="16"/>
      <c r="L5" s="16">
        <f>J5*H5</f>
        <v>0</v>
      </c>
      <c r="M5" s="16">
        <f t="shared" si="1"/>
        <v>0</v>
      </c>
      <c r="N5" s="15">
        <f>M5*0.07</f>
        <v>0</v>
      </c>
      <c r="O5" s="16">
        <f>N5+M5</f>
        <v>0</v>
      </c>
      <c r="P5" s="20"/>
      <c r="Q5" s="20"/>
      <c r="R5" s="9">
        <v>4</v>
      </c>
      <c r="Z5" s="9">
        <f t="shared" si="0"/>
        <v>0</v>
      </c>
    </row>
    <row r="6" spans="1:26" s="9" customFormat="1" ht="14.25">
      <c r="A6" s="10"/>
      <c r="B6" s="11">
        <v>5</v>
      </c>
      <c r="C6" s="22"/>
      <c r="D6" s="12"/>
      <c r="E6" s="13"/>
      <c r="F6" s="27"/>
      <c r="G6" s="14"/>
      <c r="H6" s="15"/>
      <c r="I6" s="15"/>
      <c r="J6" s="15">
        <f>I6*H6</f>
        <v>0</v>
      </c>
      <c r="K6" s="16"/>
      <c r="L6" s="16">
        <f>J6*H6</f>
        <v>0</v>
      </c>
      <c r="M6" s="16">
        <f t="shared" si="1"/>
        <v>0</v>
      </c>
      <c r="N6" s="15">
        <f>M6*0.07</f>
        <v>0</v>
      </c>
      <c r="O6" s="16">
        <f>N6+M6</f>
        <v>0</v>
      </c>
      <c r="P6" s="20"/>
      <c r="Q6" s="20"/>
      <c r="R6" s="9">
        <v>5</v>
      </c>
      <c r="Z6" s="9">
        <f t="shared" si="0"/>
        <v>0</v>
      </c>
    </row>
    <row r="7" spans="1:26" s="9" customFormat="1" ht="14.25">
      <c r="A7" s="10"/>
      <c r="B7" s="11">
        <v>6</v>
      </c>
      <c r="C7" s="22"/>
      <c r="D7" s="17"/>
      <c r="E7" s="13"/>
      <c r="F7" s="27"/>
      <c r="G7" s="13"/>
      <c r="H7" s="15"/>
      <c r="I7" s="15"/>
      <c r="J7" s="15">
        <f>I7*H7</f>
        <v>0</v>
      </c>
      <c r="K7" s="16"/>
      <c r="L7" s="16">
        <f>J7*H7</f>
        <v>0</v>
      </c>
      <c r="M7" s="16">
        <f t="shared" si="1"/>
        <v>0</v>
      </c>
      <c r="N7" s="15">
        <f>M7*0.07</f>
        <v>0</v>
      </c>
      <c r="O7" s="16">
        <f>N7+M7</f>
        <v>0</v>
      </c>
      <c r="P7" s="20"/>
      <c r="Q7" s="20"/>
      <c r="R7" s="9">
        <v>6</v>
      </c>
      <c r="Z7" s="9">
        <f t="shared" si="0"/>
        <v>0</v>
      </c>
    </row>
    <row r="8" ht="14.25">
      <c r="M8" s="16"/>
    </row>
    <row r="9" ht="14.25">
      <c r="M9" s="16"/>
    </row>
    <row r="10" spans="1:13" ht="14.25">
      <c r="A10" t="s">
        <v>19</v>
      </c>
      <c r="M10" s="16"/>
    </row>
    <row r="11" ht="14.25">
      <c r="M11" s="16"/>
    </row>
    <row r="12" spans="1:16" ht="33.75">
      <c r="A12" s="4" t="s">
        <v>0</v>
      </c>
      <c r="B12" s="5" t="s">
        <v>1</v>
      </c>
      <c r="C12" s="21" t="s">
        <v>2</v>
      </c>
      <c r="D12" s="5" t="s">
        <v>3</v>
      </c>
      <c r="E12" s="5" t="s">
        <v>4</v>
      </c>
      <c r="F12" s="26" t="s">
        <v>17</v>
      </c>
      <c r="G12" s="6" t="s">
        <v>6</v>
      </c>
      <c r="H12" s="7" t="s">
        <v>7</v>
      </c>
      <c r="I12" s="7" t="s">
        <v>8</v>
      </c>
      <c r="J12" s="7" t="s">
        <v>9</v>
      </c>
      <c r="K12" s="5" t="s">
        <v>14</v>
      </c>
      <c r="L12" s="7" t="s">
        <v>10</v>
      </c>
      <c r="M12" s="8" t="s">
        <v>11</v>
      </c>
      <c r="N12" s="18" t="s">
        <v>15</v>
      </c>
      <c r="O12" s="8" t="s">
        <v>16</v>
      </c>
      <c r="P12" s="19" t="s">
        <v>18</v>
      </c>
    </row>
    <row r="13" spans="1:16" ht="89.25">
      <c r="A13" s="10" t="s">
        <v>20</v>
      </c>
      <c r="B13" s="11">
        <v>1</v>
      </c>
      <c r="C13" s="24" t="s">
        <v>21</v>
      </c>
      <c r="D13" s="12" t="s">
        <v>22</v>
      </c>
      <c r="E13" s="25" t="s">
        <v>23</v>
      </c>
      <c r="F13" s="29" t="s">
        <v>24</v>
      </c>
      <c r="G13" s="14">
        <v>7.5</v>
      </c>
      <c r="H13" s="15">
        <v>1</v>
      </c>
      <c r="I13" s="15">
        <v>89</v>
      </c>
      <c r="J13" s="15">
        <f aca="true" t="shared" si="2" ref="J13:J18">I13*H13</f>
        <v>89</v>
      </c>
      <c r="K13" s="16"/>
      <c r="L13" s="16">
        <f aca="true" t="shared" si="3" ref="L13:L18">J13*H13</f>
        <v>89</v>
      </c>
      <c r="M13" s="16">
        <f>L13*37.9</f>
        <v>3373.1</v>
      </c>
      <c r="N13" s="15">
        <f aca="true" t="shared" si="4" ref="N13:N18">M13*0.07</f>
        <v>236.11700000000002</v>
      </c>
      <c r="O13" s="16">
        <f aca="true" t="shared" si="5" ref="O13:O18">N13+M13</f>
        <v>3609.217</v>
      </c>
      <c r="P13" s="20"/>
    </row>
    <row r="14" spans="1:16" ht="14.25">
      <c r="A14" s="10"/>
      <c r="B14" s="11">
        <v>2</v>
      </c>
      <c r="C14" s="22"/>
      <c r="D14" s="12"/>
      <c r="E14" s="13"/>
      <c r="F14" s="27"/>
      <c r="G14" s="14"/>
      <c r="H14" s="15"/>
      <c r="I14" s="15"/>
      <c r="J14" s="15">
        <f t="shared" si="2"/>
        <v>0</v>
      </c>
      <c r="K14" s="16"/>
      <c r="L14" s="16">
        <f t="shared" si="3"/>
        <v>0</v>
      </c>
      <c r="M14" s="16">
        <f t="shared" si="1"/>
        <v>0</v>
      </c>
      <c r="N14" s="15">
        <f t="shared" si="4"/>
        <v>0</v>
      </c>
      <c r="O14" s="16">
        <f t="shared" si="5"/>
        <v>0</v>
      </c>
      <c r="P14" s="20"/>
    </row>
    <row r="15" spans="1:16" ht="14.25">
      <c r="A15" s="10"/>
      <c r="B15" s="11">
        <v>3</v>
      </c>
      <c r="C15" s="22"/>
      <c r="D15" s="12"/>
      <c r="E15" s="13"/>
      <c r="F15" s="27"/>
      <c r="G15" s="14"/>
      <c r="H15" s="15"/>
      <c r="I15" s="15"/>
      <c r="J15" s="15">
        <f t="shared" si="2"/>
        <v>0</v>
      </c>
      <c r="K15" s="16"/>
      <c r="L15" s="16">
        <f t="shared" si="3"/>
        <v>0</v>
      </c>
      <c r="M15" s="16">
        <f t="shared" si="1"/>
        <v>0</v>
      </c>
      <c r="N15" s="15">
        <f t="shared" si="4"/>
        <v>0</v>
      </c>
      <c r="O15" s="16">
        <f t="shared" si="5"/>
        <v>0</v>
      </c>
      <c r="P15" s="20"/>
    </row>
    <row r="16" spans="1:16" ht="14.25">
      <c r="A16" s="10"/>
      <c r="B16" s="11">
        <v>4</v>
      </c>
      <c r="C16" s="22"/>
      <c r="D16" s="12"/>
      <c r="E16" s="13"/>
      <c r="F16" s="27"/>
      <c r="G16" s="14"/>
      <c r="H16" s="15"/>
      <c r="I16" s="15"/>
      <c r="J16" s="15">
        <f t="shared" si="2"/>
        <v>0</v>
      </c>
      <c r="K16" s="16"/>
      <c r="L16" s="16">
        <f t="shared" si="3"/>
        <v>0</v>
      </c>
      <c r="M16" s="16">
        <f t="shared" si="1"/>
        <v>0</v>
      </c>
      <c r="N16" s="15">
        <f t="shared" si="4"/>
        <v>0</v>
      </c>
      <c r="O16" s="16">
        <f t="shared" si="5"/>
        <v>0</v>
      </c>
      <c r="P16" s="20"/>
    </row>
    <row r="17" spans="1:16" ht="14.25">
      <c r="A17" s="10"/>
      <c r="B17" s="11">
        <v>5</v>
      </c>
      <c r="C17" s="22"/>
      <c r="D17" s="12"/>
      <c r="E17" s="13"/>
      <c r="F17" s="27"/>
      <c r="G17" s="14"/>
      <c r="H17" s="15"/>
      <c r="I17" s="15"/>
      <c r="J17" s="15">
        <f t="shared" si="2"/>
        <v>0</v>
      </c>
      <c r="K17" s="16"/>
      <c r="L17" s="16">
        <f t="shared" si="3"/>
        <v>0</v>
      </c>
      <c r="M17" s="16">
        <f t="shared" si="1"/>
        <v>0</v>
      </c>
      <c r="N17" s="15">
        <f t="shared" si="4"/>
        <v>0</v>
      </c>
      <c r="O17" s="16">
        <f t="shared" si="5"/>
        <v>0</v>
      </c>
      <c r="P17" s="20"/>
    </row>
    <row r="18" spans="1:27" ht="14.25">
      <c r="A18" s="10"/>
      <c r="B18" s="11">
        <v>6</v>
      </c>
      <c r="C18" s="22"/>
      <c r="D18" s="17"/>
      <c r="E18" s="13"/>
      <c r="F18" s="27"/>
      <c r="G18" s="13"/>
      <c r="H18" s="15"/>
      <c r="I18" s="15"/>
      <c r="J18" s="15">
        <f t="shared" si="2"/>
        <v>0</v>
      </c>
      <c r="K18" s="16"/>
      <c r="L18" s="16">
        <f t="shared" si="3"/>
        <v>0</v>
      </c>
      <c r="M18" s="16">
        <f t="shared" si="1"/>
        <v>0</v>
      </c>
      <c r="N18" s="15">
        <f t="shared" si="4"/>
        <v>0</v>
      </c>
      <c r="O18" s="16">
        <f t="shared" si="5"/>
        <v>0</v>
      </c>
      <c r="P18" s="20"/>
      <c r="AA18" s="3"/>
    </row>
  </sheetData>
  <sheetProtection selectLockedCells="1" selectUnlockedCells="1"/>
  <hyperlinks>
    <hyperlink ref="C13" r:id="rId1" display="http://www.amazon.com/gp/product/B00AW68Z4K/ref=s9_simh_gw_p309_d1_i1?pf_rd_m=ATVPDKIKX0DER&amp;pf_rd_s=center-2&amp;pf_rd_r=0TJXCX31ZMZNEZ64RPJJ&amp;pf_rd_t=101&amp;pf_rd_p=1389517282&amp;pf_rd_i=507846"/>
  </hyperlink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Roman,Normal"&amp;12&amp;A</oddHeader>
    <oddFooter>&amp;C&amp;"Times New Roman,Normal"&amp;12Страница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Анна Плютина</cp:lastModifiedBy>
  <dcterms:created xsi:type="dcterms:W3CDTF">2010-11-23T08:08:28Z</dcterms:created>
  <dcterms:modified xsi:type="dcterms:W3CDTF">2014-08-20T08:35:50Z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