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Ответы на форму" sheetId="1" r:id="rId1"/>
  </sheets>
  <definedNames>
    <definedName name="_xlnm._FilterDatabase" localSheetId="0" hidden="1">'Ответы на форму'!$A$1:$J$218</definedName>
  </definedNames>
  <calcPr calcId="125725"/>
</workbook>
</file>

<file path=xl/calcChain.xml><?xml version="1.0" encoding="utf-8"?>
<calcChain xmlns="http://schemas.openxmlformats.org/spreadsheetml/2006/main">
  <c r="K56" i="1"/>
  <c r="K57"/>
  <c r="K58"/>
  <c r="K38"/>
  <c r="K201"/>
  <c r="K202" s="1"/>
  <c r="J20"/>
  <c r="K20" s="1"/>
  <c r="J21"/>
  <c r="K21" s="1"/>
  <c r="J22"/>
  <c r="K22" s="1"/>
  <c r="J23"/>
  <c r="K23" s="1"/>
  <c r="J24"/>
  <c r="K24" s="1"/>
  <c r="J201"/>
  <c r="J19" l="1"/>
  <c r="K19" s="1"/>
  <c r="K25" s="1"/>
  <c r="J14"/>
  <c r="K14" s="1"/>
  <c r="J13"/>
  <c r="K13" s="1"/>
  <c r="J12"/>
  <c r="K12" s="1"/>
  <c r="J11"/>
  <c r="K11" s="1"/>
  <c r="J170"/>
  <c r="K170" s="1"/>
  <c r="J86"/>
  <c r="K86" s="1"/>
  <c r="K87" s="1"/>
  <c r="J37"/>
  <c r="K37" s="1"/>
  <c r="K39" s="1"/>
  <c r="J131"/>
  <c r="K131" s="1"/>
  <c r="J130"/>
  <c r="K130" s="1"/>
  <c r="J129"/>
  <c r="K129" s="1"/>
  <c r="J128"/>
  <c r="K128" s="1"/>
  <c r="J127"/>
  <c r="K127" s="1"/>
  <c r="J126"/>
  <c r="K126" s="1"/>
  <c r="J125"/>
  <c r="K125" s="1"/>
  <c r="J79"/>
  <c r="K79" s="1"/>
  <c r="J78"/>
  <c r="K78" s="1"/>
  <c r="J77"/>
  <c r="K77" s="1"/>
  <c r="J9"/>
  <c r="K9" s="1"/>
  <c r="J8"/>
  <c r="K8" s="1"/>
  <c r="J7"/>
  <c r="K7" s="1"/>
  <c r="J174"/>
  <c r="K174" s="1"/>
  <c r="J173"/>
  <c r="K173" s="1"/>
  <c r="J172"/>
  <c r="K172" s="1"/>
  <c r="J171"/>
  <c r="K171" s="1"/>
  <c r="J169"/>
  <c r="K169" s="1"/>
  <c r="J168"/>
  <c r="K168" s="1"/>
  <c r="J167"/>
  <c r="K167" s="1"/>
  <c r="J166"/>
  <c r="K166" s="1"/>
  <c r="J165"/>
  <c r="K165" s="1"/>
  <c r="J164"/>
  <c r="K164" s="1"/>
  <c r="J163"/>
  <c r="K163" s="1"/>
  <c r="J162"/>
  <c r="K162" s="1"/>
  <c r="J161"/>
  <c r="K161" s="1"/>
  <c r="J160"/>
  <c r="K160" s="1"/>
  <c r="J84"/>
  <c r="K84" s="1"/>
  <c r="J83"/>
  <c r="K83" s="1"/>
  <c r="J82"/>
  <c r="K82" s="1"/>
  <c r="J81"/>
  <c r="K81" s="1"/>
  <c r="J210"/>
  <c r="K210" s="1"/>
  <c r="J209"/>
  <c r="K209" s="1"/>
  <c r="J208"/>
  <c r="K208" s="1"/>
  <c r="J5"/>
  <c r="K5" s="1"/>
  <c r="K6" s="1"/>
  <c r="J68"/>
  <c r="K68" s="1"/>
  <c r="J67"/>
  <c r="K67" s="1"/>
  <c r="J66"/>
  <c r="K66" s="1"/>
  <c r="J65"/>
  <c r="K65" s="1"/>
  <c r="J206"/>
  <c r="K206" s="1"/>
  <c r="J96"/>
  <c r="K96" s="1"/>
  <c r="J95"/>
  <c r="K95" s="1"/>
  <c r="J94"/>
  <c r="K94" s="1"/>
  <c r="J93"/>
  <c r="K93" s="1"/>
  <c r="J92"/>
  <c r="K92" s="1"/>
  <c r="J159"/>
  <c r="K159" s="1"/>
  <c r="J158"/>
  <c r="K158" s="1"/>
  <c r="J157"/>
  <c r="K157" s="1"/>
  <c r="J156"/>
  <c r="K156" s="1"/>
  <c r="J155"/>
  <c r="K155" s="1"/>
  <c r="J154"/>
  <c r="K154" s="1"/>
  <c r="J153"/>
  <c r="K153" s="1"/>
  <c r="J152"/>
  <c r="K152" s="1"/>
  <c r="J151"/>
  <c r="K151" s="1"/>
  <c r="J150"/>
  <c r="K150" s="1"/>
  <c r="J149"/>
  <c r="K149" s="1"/>
  <c r="J148"/>
  <c r="K148" s="1"/>
  <c r="J147"/>
  <c r="K147" s="1"/>
  <c r="J146"/>
  <c r="K146" s="1"/>
  <c r="J145"/>
  <c r="K145" s="1"/>
  <c r="J144"/>
  <c r="K144" s="1"/>
  <c r="J143"/>
  <c r="K143" s="1"/>
  <c r="J178"/>
  <c r="K178" s="1"/>
  <c r="J177"/>
  <c r="K177" s="1"/>
  <c r="J176"/>
  <c r="K176" s="1"/>
  <c r="J205"/>
  <c r="K205" s="1"/>
  <c r="J182"/>
  <c r="K182" s="1"/>
  <c r="J215"/>
  <c r="K215" s="1"/>
  <c r="J214"/>
  <c r="K214" s="1"/>
  <c r="J142"/>
  <c r="K142" s="1"/>
  <c r="J141"/>
  <c r="K141" s="1"/>
  <c r="J140"/>
  <c r="K140" s="1"/>
  <c r="J139"/>
  <c r="K139" s="1"/>
  <c r="J138"/>
  <c r="K138" s="1"/>
  <c r="J137"/>
  <c r="K137" s="1"/>
  <c r="J136"/>
  <c r="K136" s="1"/>
  <c r="J135"/>
  <c r="K135" s="1"/>
  <c r="J134"/>
  <c r="K134" s="1"/>
  <c r="J133"/>
  <c r="K133" s="1"/>
  <c r="J181"/>
  <c r="K181" s="1"/>
  <c r="J180"/>
  <c r="K180" s="1"/>
  <c r="J212"/>
  <c r="K212" s="1"/>
  <c r="K213" s="1"/>
  <c r="J46"/>
  <c r="K46" s="1"/>
  <c r="J112"/>
  <c r="K112" s="1"/>
  <c r="J45"/>
  <c r="K45" s="1"/>
  <c r="J111"/>
  <c r="K111" s="1"/>
  <c r="J110"/>
  <c r="K110" s="1"/>
  <c r="J109"/>
  <c r="K109" s="1"/>
  <c r="J44"/>
  <c r="K44" s="1"/>
  <c r="J108"/>
  <c r="K108" s="1"/>
  <c r="J43"/>
  <c r="K43" s="1"/>
  <c r="J42"/>
  <c r="K42" s="1"/>
  <c r="J41"/>
  <c r="K41" s="1"/>
  <c r="J40"/>
  <c r="K40" s="1"/>
  <c r="J75"/>
  <c r="K75" s="1"/>
  <c r="J74"/>
  <c r="K74" s="1"/>
  <c r="J73"/>
  <c r="K73" s="1"/>
  <c r="J72"/>
  <c r="K72" s="1"/>
  <c r="J71"/>
  <c r="K71" s="1"/>
  <c r="J194"/>
  <c r="K194" s="1"/>
  <c r="J193"/>
  <c r="K193" s="1"/>
  <c r="J185"/>
  <c r="K185" s="1"/>
  <c r="J107"/>
  <c r="K107" s="1"/>
  <c r="J106"/>
  <c r="K106" s="1"/>
  <c r="J114"/>
  <c r="K114" s="1"/>
  <c r="K115" s="1"/>
  <c r="J199"/>
  <c r="K199" s="1"/>
  <c r="J191"/>
  <c r="K191" s="1"/>
  <c r="J190"/>
  <c r="K190" s="1"/>
  <c r="J189"/>
  <c r="K189" s="1"/>
  <c r="J188"/>
  <c r="K188" s="1"/>
  <c r="J63"/>
  <c r="K63" s="1"/>
  <c r="J62"/>
  <c r="K62" s="1"/>
  <c r="J61"/>
  <c r="K61" s="1"/>
  <c r="J60"/>
  <c r="K60" s="1"/>
  <c r="J59"/>
  <c r="K59" s="1"/>
  <c r="J55"/>
  <c r="K55" s="1"/>
  <c r="J54"/>
  <c r="K54" s="1"/>
  <c r="J53"/>
  <c r="K53" s="1"/>
  <c r="J52"/>
  <c r="K52" s="1"/>
  <c r="J51"/>
  <c r="K51" s="1"/>
  <c r="J198"/>
  <c r="K198" s="1"/>
  <c r="J197"/>
  <c r="K197" s="1"/>
  <c r="J184"/>
  <c r="K184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104"/>
  <c r="K104" s="1"/>
  <c r="J103"/>
  <c r="K103" s="1"/>
  <c r="J102"/>
  <c r="K102" s="1"/>
  <c r="J17"/>
  <c r="K17" s="1"/>
  <c r="J16"/>
  <c r="K16" s="1"/>
  <c r="J49"/>
  <c r="K49" s="1"/>
  <c r="J48"/>
  <c r="K48" s="1"/>
  <c r="K50" s="1"/>
  <c r="J117"/>
  <c r="K117" s="1"/>
  <c r="J116"/>
  <c r="K116" s="1"/>
  <c r="J3"/>
  <c r="K3" s="1"/>
  <c r="J2"/>
  <c r="K2" s="1"/>
  <c r="J203"/>
  <c r="K203" s="1"/>
  <c r="K204" s="1"/>
  <c r="J196"/>
  <c r="K196" s="1"/>
  <c r="J100"/>
  <c r="K100" s="1"/>
  <c r="J99"/>
  <c r="K99" s="1"/>
  <c r="J98"/>
  <c r="K98" s="1"/>
  <c r="J187"/>
  <c r="K187" s="1"/>
  <c r="J91"/>
  <c r="K91" s="1"/>
  <c r="J90"/>
  <c r="K90" s="1"/>
  <c r="J123"/>
  <c r="K123" s="1"/>
  <c r="J122"/>
  <c r="K122" s="1"/>
  <c r="J121"/>
  <c r="K121" s="1"/>
  <c r="J120"/>
  <c r="K120" s="1"/>
  <c r="J119"/>
  <c r="K119" s="1"/>
  <c r="J70"/>
  <c r="K70" s="1"/>
  <c r="J88"/>
  <c r="K88" s="1"/>
  <c r="K89" s="1"/>
  <c r="K97" l="1"/>
  <c r="K105"/>
  <c r="K64"/>
  <c r="K113"/>
  <c r="K4"/>
  <c r="K124"/>
  <c r="K101"/>
  <c r="K36"/>
  <c r="K195"/>
  <c r="K183"/>
  <c r="K216"/>
  <c r="K179"/>
  <c r="K10"/>
  <c r="K15"/>
  <c r="K76"/>
  <c r="K192"/>
  <c r="K200"/>
  <c r="K118"/>
  <c r="K18"/>
  <c r="K47"/>
  <c r="K207"/>
  <c r="K211"/>
  <c r="K80"/>
  <c r="K186"/>
  <c r="K175"/>
  <c r="K69"/>
  <c r="K85"/>
  <c r="K132"/>
  <c r="K217" l="1"/>
</calcChain>
</file>

<file path=xl/sharedStrings.xml><?xml version="1.0" encoding="utf-8"?>
<sst xmlns="http://schemas.openxmlformats.org/spreadsheetml/2006/main" count="1119" uniqueCount="421">
  <si>
    <t>Ник</t>
  </si>
  <si>
    <t>Раздел</t>
  </si>
  <si>
    <t>Марка = название прайса</t>
  </si>
  <si>
    <t>Артикул</t>
  </si>
  <si>
    <t>Размер</t>
  </si>
  <si>
    <t>Цвет</t>
  </si>
  <si>
    <t>Количество</t>
  </si>
  <si>
    <t>Цена</t>
  </si>
  <si>
    <t>Комментарий</t>
  </si>
  <si>
    <t>Meeres</t>
  </si>
  <si>
    <t>Прибалтика</t>
  </si>
  <si>
    <t>Милавица 29.08.14</t>
  </si>
  <si>
    <t>M-12178</t>
  </si>
  <si>
    <t>80 D</t>
  </si>
  <si>
    <t>телесный</t>
  </si>
  <si>
    <t>Lirinka80</t>
  </si>
  <si>
    <t>M-11478</t>
  </si>
  <si>
    <t>70A</t>
  </si>
  <si>
    <t>белый</t>
  </si>
  <si>
    <t>somik80</t>
  </si>
  <si>
    <t>милавица</t>
  </si>
  <si>
    <t>M-11718</t>
  </si>
  <si>
    <t>95Е</t>
  </si>
  <si>
    <t>бюстгальтер мягк. жен. M-11747</t>
  </si>
  <si>
    <t>бюстгальтер мягк. жен. M-11462</t>
  </si>
  <si>
    <t>75Д</t>
  </si>
  <si>
    <t>черный</t>
  </si>
  <si>
    <t>бюстгальтер мягк. жен. M-11733</t>
  </si>
  <si>
    <t>N.A.1</t>
  </si>
  <si>
    <t>Милавица</t>
  </si>
  <si>
    <t>M-12343</t>
  </si>
  <si>
    <t>70А</t>
  </si>
  <si>
    <t>морское побережье</t>
  </si>
  <si>
    <t>M-26344</t>
  </si>
  <si>
    <t>90/92</t>
  </si>
  <si>
    <t>ZOV52</t>
  </si>
  <si>
    <t>Хлопок</t>
  </si>
  <si>
    <t>Атлантик (муж) 29.08.14.xls</t>
  </si>
  <si>
    <t>пижама муж. AT-EMN027</t>
  </si>
  <si>
    <t>XL</t>
  </si>
  <si>
    <t>зеленый</t>
  </si>
  <si>
    <t>Милавица</t>
  </si>
  <si>
    <t>nataly@</t>
  </si>
  <si>
    <t>Италия</t>
  </si>
  <si>
    <t>Примавера 29.08.14</t>
  </si>
  <si>
    <t>бюстгальтер пуш-ап жен. PV-10042</t>
  </si>
  <si>
    <t>90B</t>
  </si>
  <si>
    <t>бюстгальтер пуш-ап жен. PV-10071</t>
  </si>
  <si>
    <t>75B</t>
  </si>
  <si>
    <t>бюстгальтер пуш-ап жен. PV-10072</t>
  </si>
  <si>
    <t>ИннкаКартинка</t>
  </si>
  <si>
    <t>бюстгальтер дубл. жен. M-11896</t>
  </si>
  <si>
    <t>80С</t>
  </si>
  <si>
    <t>Люлюка08</t>
  </si>
  <si>
    <t>M-11799</t>
  </si>
  <si>
    <t>75Е</t>
  </si>
  <si>
    <t>arisha_k</t>
  </si>
  <si>
    <t>М-12410</t>
  </si>
  <si>
    <t>arisha_K</t>
  </si>
  <si>
    <t>М-11981</t>
  </si>
  <si>
    <t>runez1</t>
  </si>
  <si>
    <t>Амели бюстгальтер пуш-ап жен. /Azzuro</t>
  </si>
  <si>
    <t>AME-2190</t>
  </si>
  <si>
    <t>80B</t>
  </si>
  <si>
    <t>голубой</t>
  </si>
  <si>
    <t>Милавица /Акцент/бюстгальтер пуш-ап жен.</t>
  </si>
  <si>
    <t>M-12120</t>
  </si>
  <si>
    <t>приглушенно-белый</t>
  </si>
  <si>
    <t>JuliR</t>
  </si>
  <si>
    <t>бюстгальтер форм. жен. M-11730 /Контур/(уп:1шт)//60% полиам,25% полиэстер,10% эластан,5% хлопок</t>
  </si>
  <si>
    <t>85B</t>
  </si>
  <si>
    <t>hel73</t>
  </si>
  <si>
    <t>примавера</t>
  </si>
  <si>
    <t>PV10047</t>
  </si>
  <si>
    <t>90D</t>
  </si>
  <si>
    <t>на замену PV1049 белый 90D</t>
  </si>
  <si>
    <t>PV 22046</t>
  </si>
  <si>
    <t>nksarov</t>
  </si>
  <si>
    <t>Силайн (жен) 29.08.14</t>
  </si>
  <si>
    <t>бюстгальтер дубл. жен. SL-252-031</t>
  </si>
  <si>
    <t>75с</t>
  </si>
  <si>
    <t>Кей (дет) 29.08.14</t>
  </si>
  <si>
    <t>бюстгальтер дубл. дев. KEY-TBC024</t>
  </si>
  <si>
    <t>75a</t>
  </si>
  <si>
    <t>силайн (жен) 29.08.14</t>
  </si>
  <si>
    <t>бюстгальтер дубл. жен. SL-252-888</t>
  </si>
  <si>
    <t>75а</t>
  </si>
  <si>
    <t>салатовый</t>
  </si>
  <si>
    <t>Janecoon</t>
  </si>
  <si>
    <t>трусы слип жен. M-25571</t>
  </si>
  <si>
    <t>трусы слип жен. M-26330</t>
  </si>
  <si>
    <t>серебристый пион</t>
  </si>
  <si>
    <t>бюстгальтер мягк. жен. M-12329</t>
  </si>
  <si>
    <t>85С</t>
  </si>
  <si>
    <t>трусы слип жен. M-26410</t>
  </si>
  <si>
    <t>вишня</t>
  </si>
  <si>
    <t>бюстгальтер форм. жен. M-12282</t>
  </si>
  <si>
    <t>крокус</t>
  </si>
  <si>
    <t>трусы слип жен. M-26281</t>
  </si>
  <si>
    <t>Трусы жен. M-25962</t>
  </si>
  <si>
    <t>Кей (муж)</t>
  </si>
  <si>
    <t>трусы шорты муж. KEY-MXH863</t>
  </si>
  <si>
    <t>XXL</t>
  </si>
  <si>
    <t>Пантелемон (муж)</t>
  </si>
  <si>
    <t>трусы шорты муж. P-PMH343</t>
  </si>
  <si>
    <t>3XL</t>
  </si>
  <si>
    <t>серый</t>
  </si>
  <si>
    <t>трусы шорты муж. P-PMH407</t>
  </si>
  <si>
    <t>шоколадный</t>
  </si>
  <si>
    <t>Viklandia</t>
  </si>
  <si>
    <t>Росме</t>
  </si>
  <si>
    <t>P-564717</t>
  </si>
  <si>
    <t>панталоны жен. M-23069</t>
  </si>
  <si>
    <t>110/112</t>
  </si>
  <si>
    <t>трусы слип жен. M-26190</t>
  </si>
  <si>
    <t>106/110</t>
  </si>
  <si>
    <t>kastrula</t>
  </si>
  <si>
    <t>Примавера 29.08.14.xls</t>
  </si>
  <si>
    <t>бюстгальтер мягк. жен. PV-10010 /Donna</t>
  </si>
  <si>
    <t>85 C</t>
  </si>
  <si>
    <t>если нет черного, бежевый</t>
  </si>
  <si>
    <t>Авелин 29.08.14.xls</t>
  </si>
  <si>
    <t>бюстгальтер дубл. жен. A-66037 /Classic av</t>
  </si>
  <si>
    <t>цвет можно любой</t>
  </si>
  <si>
    <t>бюстгальтер дубл. жен. A-66053 /Classic av</t>
  </si>
  <si>
    <t>80 С</t>
  </si>
  <si>
    <t>"бюстгальтер пуш-ап жен. PV-10041 /Perfetto</t>
  </si>
  <si>
    <t>75 С</t>
  </si>
  <si>
    <t>фиалка</t>
  </si>
  <si>
    <t>Интри (жен) 29.08.14</t>
  </si>
  <si>
    <t>"трусы слип жен. INT-SL1070 /Слип-бикини</t>
  </si>
  <si>
    <t>М</t>
  </si>
  <si>
    <t>трусы шорты жен. INT-HM1071 /Intri14mod</t>
  </si>
  <si>
    <t>S</t>
  </si>
  <si>
    <t>"трусы слип жен. INT-SL1121 /Intri14mod</t>
  </si>
  <si>
    <t>леопард</t>
  </si>
  <si>
    <t>трусы слип жен. INT-SL1121 /Intri14mod</t>
  </si>
  <si>
    <t>"майка жен. INT-GF-007 /Intri14cla</t>
  </si>
  <si>
    <t>"трусы шорты жен. INT-HM1097 /Intri14mod</t>
  </si>
  <si>
    <t>коралл</t>
  </si>
  <si>
    <t>трусы слип жен. INT-SL1095 /Intri14mod</t>
  </si>
  <si>
    <t>Комацо (жен) 29.08.14</t>
  </si>
  <si>
    <t>K-1_16_098</t>
  </si>
  <si>
    <t>L</t>
  </si>
  <si>
    <t>био-натур</t>
  </si>
  <si>
    <t>K-1_16_840119</t>
  </si>
  <si>
    <t>M</t>
  </si>
  <si>
    <t>K-1_25_7026</t>
  </si>
  <si>
    <t>Инканто (жен) 29.08.14</t>
  </si>
  <si>
    <t>IN-IMD331312</t>
  </si>
  <si>
    <t>-</t>
  </si>
  <si>
    <t>бюстгальтер дубл. жен. M-11785</t>
  </si>
  <si>
    <t>80D</t>
  </si>
  <si>
    <t>бежевый</t>
  </si>
  <si>
    <t>olya1977</t>
  </si>
  <si>
    <t>бюстгальтер мягк. жен. M-12291</t>
  </si>
  <si>
    <t>75 В</t>
  </si>
  <si>
    <t>Notya17</t>
  </si>
  <si>
    <t>M-12293</t>
  </si>
  <si>
    <t>80G</t>
  </si>
  <si>
    <t>на замену M-291, M-11747</t>
  </si>
  <si>
    <t>M-12291</t>
  </si>
  <si>
    <t>75С</t>
  </si>
  <si>
    <t>Примавера</t>
  </si>
  <si>
    <t>PV-10050</t>
  </si>
  <si>
    <t>ДКор</t>
  </si>
  <si>
    <t>Милавица 29.08.14.xls</t>
  </si>
  <si>
    <t>бюстгальтер мягк. жен. M-12270</t>
  </si>
  <si>
    <t>70 D</t>
  </si>
  <si>
    <t>сливочный</t>
  </si>
  <si>
    <t>бюстгальтер мягк. жен. M-12037</t>
  </si>
  <si>
    <t>майка жен. INT-GF-007</t>
  </si>
  <si>
    <t>xs</t>
  </si>
  <si>
    <t>трусы слип жен. INT-SL1070</t>
  </si>
  <si>
    <t>XS</t>
  </si>
  <si>
    <t>трусы слип жен. INT-SL1073</t>
  </si>
  <si>
    <t>трусы слип жен. INT-SL1079</t>
  </si>
  <si>
    <t>Авелин</t>
  </si>
  <si>
    <t>бюстгальтер пуш-ап жен. A-66063</t>
  </si>
  <si>
    <t>замена этот же(A-66063) цвет белый</t>
  </si>
  <si>
    <t>julietta8030</t>
  </si>
  <si>
    <t>Интри (жен) 29.08.14.xls</t>
  </si>
  <si>
    <t>"трусы слип жен. INT-SL1070 /Слип-бикини/(уп:1шт)//45% модал,47% хлопок,8% эластан"</t>
  </si>
  <si>
    <t>"трусы слип жен. INT-SL1086 /Intri14cla/(уп:1шт)//92%хлопок 8% эластан"</t>
  </si>
  <si>
    <t>мятный</t>
  </si>
  <si>
    <t>трусы брифы-макси жен. INT-M1157</t>
  </si>
  <si>
    <t>авелин</t>
  </si>
  <si>
    <t>A-66037</t>
  </si>
  <si>
    <t>75D</t>
  </si>
  <si>
    <t>бюстгальтер дубл. жен. PV-10030</t>
  </si>
  <si>
    <t>интри (жен)</t>
  </si>
  <si>
    <t>INT-K016</t>
  </si>
  <si>
    <t>INT-K232</t>
  </si>
  <si>
    <t>INT-K233</t>
  </si>
  <si>
    <t>бюстгальтер мягк. жен. PV-10050</t>
  </si>
  <si>
    <t>85Е</t>
  </si>
  <si>
    <t>INT-K473</t>
  </si>
  <si>
    <t>бюстгальтер мягк. жен. PV-10010</t>
  </si>
  <si>
    <t>улитк@</t>
  </si>
  <si>
    <t>трусы слип жен. M-25519</t>
  </si>
  <si>
    <t>М(98-100)</t>
  </si>
  <si>
    <t>изюм</t>
  </si>
  <si>
    <t>на замену трусы слип жен. M-25435 р-р М(98) 244,6</t>
  </si>
  <si>
    <t>ulyana.sarov</t>
  </si>
  <si>
    <t>Милавица 29.08.14.xls</t>
  </si>
  <si>
    <t>трусы слип жен. M-26110</t>
  </si>
  <si>
    <t>102/104</t>
  </si>
  <si>
    <t>нет</t>
  </si>
  <si>
    <t>бюстгальтер-балконет жен. M-12269</t>
  </si>
  <si>
    <t>75 Д</t>
  </si>
  <si>
    <t>Лиловая вода</t>
  </si>
  <si>
    <t>Tigrasha</t>
  </si>
  <si>
    <t>бюстгальтер пуш-ап жен. M-12328</t>
  </si>
  <si>
    <t>75A</t>
  </si>
  <si>
    <t>трусы слип жен. INT-SL1086</t>
  </si>
  <si>
    <t>трусы слип жен. K-1_72_098</t>
  </si>
  <si>
    <t>75C</t>
  </si>
  <si>
    <t>Орхидея 29.08.14</t>
  </si>
  <si>
    <t>бюстгальтер пуш-ап жен. O-116-208</t>
  </si>
  <si>
    <t>ирландский кофе</t>
  </si>
  <si>
    <t>трусы слип жен. O-210-208</t>
  </si>
  <si>
    <t>трусы бразилианы жен. PV-24061</t>
  </si>
  <si>
    <t>шоколад</t>
  </si>
  <si>
    <t>Миллена 29.08.14</t>
  </si>
  <si>
    <t>бюстгальтер пуш-ап жен. ML-1190M</t>
  </si>
  <si>
    <t>бюстгальтер дубл. жен. ML-1136-10M</t>
  </si>
  <si>
    <t>крем</t>
  </si>
  <si>
    <t>ЯЮлия</t>
  </si>
  <si>
    <t>75 B</t>
  </si>
  <si>
    <t>бюстгальтер дубл. жен. PV-10047</t>
  </si>
  <si>
    <t>бюстгальтер мягк. жен. M-11945</t>
  </si>
  <si>
    <t>Мама Матвея</t>
  </si>
  <si>
    <t>Диманш</t>
  </si>
  <si>
    <t>"комплект жен. Di-1385_3386 /Blossom/(уп:1шт)//"</t>
  </si>
  <si>
    <t>2В</t>
  </si>
  <si>
    <t>молочный</t>
  </si>
  <si>
    <t>tolkun27</t>
  </si>
  <si>
    <t>PV-10048 /Grazia/</t>
  </si>
  <si>
    <t>M-11250 /Силуэт/</t>
  </si>
  <si>
    <t>80C</t>
  </si>
  <si>
    <t>Амели</t>
  </si>
  <si>
    <t>AME-2188 /Amelie</t>
  </si>
  <si>
    <t>75А</t>
  </si>
  <si>
    <t>персик</t>
  </si>
  <si>
    <t>94/96</t>
  </si>
  <si>
    <t>трусы слип жен. INT-K016</t>
  </si>
  <si>
    <t>Интри (жен) 29.08.1</t>
  </si>
  <si>
    <t>трусы слип жен. INT-SL1095</t>
  </si>
  <si>
    <t>трусы брифы-мини жен. INT-K053</t>
  </si>
  <si>
    <t>трусы слип жен. INT-K111</t>
  </si>
  <si>
    <t>трусы слип жен. INT-K430</t>
  </si>
  <si>
    <t>трусы слип жен. INT-K289</t>
  </si>
  <si>
    <t>трусы слип жен. INT-SL075</t>
  </si>
  <si>
    <t>трусы слип жен. INT-SL1076</t>
  </si>
  <si>
    <t>лиловый</t>
  </si>
  <si>
    <t>трусы стринг жен. INT-SТB1108</t>
  </si>
  <si>
    <t>белый/черный</t>
  </si>
  <si>
    <t>трусы стринг жен. INT-SТB1078</t>
  </si>
  <si>
    <t>90E</t>
  </si>
  <si>
    <t>Авелин 29.08.14</t>
  </si>
  <si>
    <t>бюстгальтер мягк. жен. A-66073</t>
  </si>
  <si>
    <t>бюстгальтер мягк. жен. A-66068</t>
  </si>
  <si>
    <t>Росме 29.08.14</t>
  </si>
  <si>
    <t>бюстгальтер дубл. жен. P-564717</t>
  </si>
  <si>
    <t>M-11981</t>
  </si>
  <si>
    <t>M-11250</t>
  </si>
  <si>
    <t>M-26329</t>
  </si>
  <si>
    <t>M-25786</t>
  </si>
  <si>
    <t>"бюстгальтер пуш-ап жен. Di-1161 /Amante/(уп:1шт)//"</t>
  </si>
  <si>
    <t>knataha</t>
  </si>
  <si>
    <t>AVELINE</t>
  </si>
  <si>
    <t>A-44041</t>
  </si>
  <si>
    <t>114/116</t>
  </si>
  <si>
    <t>Milavitsa</t>
  </si>
  <si>
    <t>M-11859</t>
  </si>
  <si>
    <t>Bestiya*</t>
  </si>
  <si>
    <t>Примавера 19.09.14</t>
  </si>
  <si>
    <t>бюстгальтер пуш-ап жен. PV-10255</t>
  </si>
  <si>
    <t>85А</t>
  </si>
  <si>
    <t>на замену 80А</t>
  </si>
  <si>
    <t>Спаржа</t>
  </si>
  <si>
    <t>трусы слип жен. PV-22113 /Floriana/(уп:1шт)//85% полиамид, 12% эластан, 3% хлопок</t>
  </si>
  <si>
    <t>106/108</t>
  </si>
  <si>
    <t>luce blu,fresco</t>
  </si>
  <si>
    <t>трусы слип жен. PV-22129 /Iteliya/(уп:1шт)//89% полиамид, 8% эластан, 3% хлопок</t>
  </si>
  <si>
    <t>Бежевый</t>
  </si>
  <si>
    <t>трусы слип жен. PV-22071 /Tiffani/(уп:1шт)//80% полиамид, 17% эластан, 3% хлопок</t>
  </si>
  <si>
    <t>Lyudmilka</t>
  </si>
  <si>
    <t>бюстгальтер мягк. жен. PV-10010  /Donna/(уп:1шт)//90% полиамид, 10% эластан</t>
  </si>
  <si>
    <t>PV-10010</t>
  </si>
  <si>
    <t>75 D</t>
  </si>
  <si>
    <t>бюстгальтер дубл. жен. PV-10169  /Antonia/(уп:1шт)//84% полиамид, 8% эластан, 8% хлопок</t>
  </si>
  <si>
    <t>PV-10169</t>
  </si>
  <si>
    <t>капучино</t>
  </si>
  <si>
    <t>трусы слип жен. PV-22168  /Antonia/(уп:1шт)//89% полиамид, 8% эластан, 3% хлопок</t>
  </si>
  <si>
    <t>PV-22168</t>
  </si>
  <si>
    <t>3 (M)</t>
  </si>
  <si>
    <t>бюстгальтер дубл. жен. PV-10030  /Bellissima/(уп:1шт)//72% полиамид, 20% эластан, 5% вискоза, 3% хлопок</t>
  </si>
  <si>
    <t>PV-10030</t>
  </si>
  <si>
    <t>75 E</t>
  </si>
  <si>
    <t>98/100</t>
  </si>
  <si>
    <t>бюстгальтер пуш-ап жен. PV-10104</t>
  </si>
  <si>
    <t>75В</t>
  </si>
  <si>
    <t>трусы стринг жен. PV-24104</t>
  </si>
  <si>
    <t>Примависта 19.09.14</t>
  </si>
  <si>
    <t>комплект жен. P-VISTA-65191_65292</t>
  </si>
  <si>
    <t>grigio melange</t>
  </si>
  <si>
    <t>бюстгальтер пуш-ап жен. PV-10042COLOR</t>
  </si>
  <si>
    <t>орхидея</t>
  </si>
  <si>
    <t>трусы брифы-макси жен. PV-23034</t>
  </si>
  <si>
    <t>синий ирис</t>
  </si>
  <si>
    <t>бюстгальтер дубл. жен. A-66053</t>
  </si>
  <si>
    <t>80A</t>
  </si>
  <si>
    <t>бюстгальтер дубл. жен. A-66037</t>
  </si>
  <si>
    <t>трусы слип жен. INT-SLM193</t>
  </si>
  <si>
    <t>белый, черный</t>
  </si>
  <si>
    <t>бюстгальтер пуш-ап жен. M-12027</t>
  </si>
  <si>
    <t>экрю-черный</t>
  </si>
  <si>
    <t>трусы брифы-мини жен. M-26029</t>
  </si>
  <si>
    <t>Трусы-стринг P-521530</t>
  </si>
  <si>
    <t>фламинго</t>
  </si>
  <si>
    <t>бюстгальтер пуш-ап жен. PV-10083</t>
  </si>
  <si>
    <t>nero bordo</t>
  </si>
  <si>
    <t>bird811</t>
  </si>
  <si>
    <t>primavera_19.09.14</t>
  </si>
  <si>
    <t>PV-70113</t>
  </si>
  <si>
    <t>fresco</t>
  </si>
  <si>
    <t>PV-10114</t>
  </si>
  <si>
    <t>PV-10010</t>
  </si>
  <si>
    <t>75E</t>
  </si>
  <si>
    <t>роккоко</t>
  </si>
  <si>
    <t>Lsd666</t>
  </si>
  <si>
    <t>"бюстгальтер дубл. жен. PV-10169 /Antonia/(уп:1шт)//84% полиамид, 8% эластан, 8% хлопо</t>
  </si>
  <si>
    <t>Если не будет 95,можно 90</t>
  </si>
  <si>
    <t>трусы брифы-мини жен. PV-22028</t>
  </si>
  <si>
    <t>46-XXL</t>
  </si>
  <si>
    <t>гранат</t>
  </si>
  <si>
    <t>tatiana69</t>
  </si>
  <si>
    <t>бюстгальтер форм. жен. PV-10077 /Romantica/</t>
  </si>
  <si>
    <t>Белый</t>
  </si>
  <si>
    <t>бюстгальтер-балконет жен. PV-10188 /Rossela/</t>
  </si>
  <si>
    <t>трусы слип жен. PV-22188 /Rossela/</t>
  </si>
  <si>
    <t>трусы брифы-макси жен. PV-23174</t>
  </si>
  <si>
    <t>4(102-104)</t>
  </si>
  <si>
    <t>слоновая кость</t>
  </si>
  <si>
    <t>бюстгальтер дубл. жен. PV-10176</t>
  </si>
  <si>
    <t>трусы брифы-макси жен. PV-23189</t>
  </si>
  <si>
    <t>2(94-96)</t>
  </si>
  <si>
    <t>бюстгальтер пуш-ап жен. PV-10189</t>
  </si>
  <si>
    <t>Julez</t>
  </si>
  <si>
    <t>диманш</t>
  </si>
  <si>
    <t>"""комплект жен. Di-1385_3386 /Blossom/(уп:1шт)//""											"</t>
  </si>
  <si>
    <t>marina*7</t>
  </si>
  <si>
    <t>Лаума</t>
  </si>
  <si>
    <t>L-35B32</t>
  </si>
  <si>
    <t>персиковый</t>
  </si>
  <si>
    <t>"бюстгальтер пуш-ап жен. DI-1160 /Amante/(уп:1шт)//"</t>
  </si>
  <si>
    <t>ElenaYur</t>
  </si>
  <si>
    <t>Белье 4  = Милавица 29.08.14</t>
  </si>
  <si>
    <t>M-12342</t>
  </si>
  <si>
    <t>M-26342</t>
  </si>
  <si>
    <t>M-11854</t>
  </si>
  <si>
    <t>красный</t>
  </si>
  <si>
    <t>90С</t>
  </si>
  <si>
    <t>helenka82</t>
  </si>
  <si>
    <t>Милавица 29.08.14.</t>
  </si>
  <si>
    <t>M-12037</t>
  </si>
  <si>
    <t>85C</t>
  </si>
  <si>
    <t>M-11048</t>
  </si>
  <si>
    <t>M-25618</t>
  </si>
  <si>
    <t>XL</t>
  </si>
  <si>
    <t>на русский 50 р</t>
  </si>
  <si>
    <t>Катенька_Ск</t>
  </si>
  <si>
    <t>M-11283</t>
  </si>
  <si>
    <t>Е 75</t>
  </si>
  <si>
    <t>БЕЛЫЙ</t>
  </si>
  <si>
    <t>черный беж</t>
  </si>
  <si>
    <t>бел черн</t>
  </si>
  <si>
    <t>нет рра</t>
  </si>
  <si>
    <t>3В</t>
  </si>
  <si>
    <t>Сумма</t>
  </si>
  <si>
    <t>С орг</t>
  </si>
  <si>
    <t>arisha_k Итог</t>
  </si>
  <si>
    <t>Bestiya* Итог</t>
  </si>
  <si>
    <t>bird811 Итог</t>
  </si>
  <si>
    <t>ElenaYur Итог</t>
  </si>
  <si>
    <t>hel73 Итог</t>
  </si>
  <si>
    <t>helenka82 Итог</t>
  </si>
  <si>
    <t>Janecoon Итог</t>
  </si>
  <si>
    <t>Julez Итог</t>
  </si>
  <si>
    <t>julietta8030 Итог</t>
  </si>
  <si>
    <t>JuliR Итог</t>
  </si>
  <si>
    <t>kastrula Итог</t>
  </si>
  <si>
    <t>knataha Итог</t>
  </si>
  <si>
    <t>Lirinka80 Итог</t>
  </si>
  <si>
    <t>Lsd666 Итог</t>
  </si>
  <si>
    <t>Lyudmilka Итог</t>
  </si>
  <si>
    <t>marina*7 Итог</t>
  </si>
  <si>
    <t>Meeres Итог</t>
  </si>
  <si>
    <t>N.A.1 Итог</t>
  </si>
  <si>
    <t>nataly@ Итог</t>
  </si>
  <si>
    <t>nksarov Итог</t>
  </si>
  <si>
    <t>Notya17 Итог</t>
  </si>
  <si>
    <t>olya1977 Итог</t>
  </si>
  <si>
    <t>runez1 Итог</t>
  </si>
  <si>
    <t>somik80 Итог</t>
  </si>
  <si>
    <t>tatiana69 Итог</t>
  </si>
  <si>
    <t>Tigrasha Итог</t>
  </si>
  <si>
    <t>tolkun27 Итог</t>
  </si>
  <si>
    <t>ulyana.sarov Итог</t>
  </si>
  <si>
    <t>Viklandia Итог</t>
  </si>
  <si>
    <t>ZOV52 Итог</t>
  </si>
  <si>
    <t>ДКор Итог</t>
  </si>
  <si>
    <t>ИннкаКартинка Итог</t>
  </si>
  <si>
    <t>Катенька_Ск Итог</t>
  </si>
  <si>
    <t>Люлюка08 Итог</t>
  </si>
  <si>
    <t>Мама Матвея Итог</t>
  </si>
  <si>
    <t>Спаржа Итог</t>
  </si>
  <si>
    <t>улитк@ Итог</t>
  </si>
  <si>
    <t>ЯЮлия Итог</t>
  </si>
  <si>
    <t>Общий итог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</si>
</sst>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0"/>
      <color rgb="FF000000"/>
      <name val="Arial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workbookViewId="0">
      <pane ySplit="1" topLeftCell="A209" activePane="bottomLeft" state="frozen"/>
      <selection pane="bottomLeft" activeCell="B212" sqref="B212"/>
    </sheetView>
  </sheetViews>
  <sheetFormatPr defaultColWidth="9.140625" defaultRowHeight="12.75" customHeight="1" outlineLevelRow="2"/>
  <cols>
    <col min="1" max="1" width="35.140625" style="9" customWidth="1"/>
    <col min="2" max="3" width="12.140625" style="9" customWidth="1"/>
    <col min="4" max="4" width="20" style="9" customWidth="1"/>
    <col min="5" max="5" width="12.140625" style="11" customWidth="1"/>
    <col min="6" max="8" width="12.140625" style="9" customWidth="1"/>
    <col min="9" max="9" width="8.7109375" style="9" customWidth="1"/>
    <col min="10" max="10" width="6.42578125" style="9" customWidth="1"/>
    <col min="11" max="11" width="9.28515625" style="10" customWidth="1"/>
  </cols>
  <sheetData>
    <row r="1" spans="1:11" ht="12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380</v>
      </c>
      <c r="K1" s="7" t="s">
        <v>381</v>
      </c>
    </row>
    <row r="2" spans="1:11" ht="12.75" customHeight="1" outlineLevel="2">
      <c r="A2" s="3" t="s">
        <v>56</v>
      </c>
      <c r="B2" s="3" t="s">
        <v>10</v>
      </c>
      <c r="C2" s="3" t="s">
        <v>41</v>
      </c>
      <c r="D2" s="3" t="s">
        <v>57</v>
      </c>
      <c r="E2" s="3" t="s">
        <v>52</v>
      </c>
      <c r="F2" s="3" t="s">
        <v>26</v>
      </c>
      <c r="G2" s="3">
        <v>1</v>
      </c>
      <c r="H2" s="3">
        <v>579.5</v>
      </c>
      <c r="I2" s="3"/>
      <c r="J2" s="3">
        <f>G2*H2</f>
        <v>579.5</v>
      </c>
      <c r="K2" s="7">
        <f>J2*1.11</f>
        <v>643.245</v>
      </c>
    </row>
    <row r="3" spans="1:11" ht="12.75" customHeight="1" outlineLevel="2">
      <c r="A3" s="3" t="s">
        <v>58</v>
      </c>
      <c r="B3" s="3" t="s">
        <v>10</v>
      </c>
      <c r="C3" s="3" t="s">
        <v>41</v>
      </c>
      <c r="D3" s="3" t="s">
        <v>59</v>
      </c>
      <c r="E3" s="3" t="s">
        <v>52</v>
      </c>
      <c r="F3" s="3" t="s">
        <v>26</v>
      </c>
      <c r="G3" s="3">
        <v>1</v>
      </c>
      <c r="H3" s="3">
        <v>474.2</v>
      </c>
      <c r="I3" s="3"/>
      <c r="J3" s="3">
        <f>G3*H3</f>
        <v>474.2</v>
      </c>
      <c r="K3" s="7">
        <f>J3*1.11</f>
        <v>526.36200000000008</v>
      </c>
    </row>
    <row r="4" spans="1:11" ht="18" outlineLevel="1">
      <c r="A4" s="13" t="s">
        <v>382</v>
      </c>
      <c r="B4" s="3"/>
      <c r="C4" s="3"/>
      <c r="D4" s="3"/>
      <c r="E4" s="3"/>
      <c r="F4" s="3"/>
      <c r="G4" s="3"/>
      <c r="H4" s="3"/>
      <c r="I4" s="3"/>
      <c r="J4" s="3"/>
      <c r="K4" s="16">
        <f>SUBTOTAL(9,K2:K3)</f>
        <v>1169.607</v>
      </c>
    </row>
    <row r="5" spans="1:11" ht="38.25" outlineLevel="2">
      <c r="A5" s="3" t="s">
        <v>275</v>
      </c>
      <c r="B5" s="3" t="s">
        <v>43</v>
      </c>
      <c r="C5" s="3" t="s">
        <v>276</v>
      </c>
      <c r="D5" s="3" t="s">
        <v>277</v>
      </c>
      <c r="E5" s="4" t="s">
        <v>278</v>
      </c>
      <c r="F5" s="3" t="s">
        <v>153</v>
      </c>
      <c r="G5" s="3">
        <v>1</v>
      </c>
      <c r="H5" s="3">
        <v>600</v>
      </c>
      <c r="I5" s="3" t="s">
        <v>279</v>
      </c>
      <c r="J5" s="3">
        <f>G5*H5</f>
        <v>600</v>
      </c>
      <c r="K5" s="7">
        <f>J5*1.11</f>
        <v>666.00000000000011</v>
      </c>
    </row>
    <row r="6" spans="1:11" ht="18" outlineLevel="1">
      <c r="A6" s="14" t="s">
        <v>383</v>
      </c>
      <c r="B6" s="3"/>
      <c r="C6" s="3"/>
      <c r="D6" s="3"/>
      <c r="E6" s="4"/>
      <c r="F6" s="3"/>
      <c r="G6" s="3"/>
      <c r="H6" s="3"/>
      <c r="I6" s="3"/>
      <c r="J6" s="3"/>
      <c r="K6" s="16">
        <f>SUBTOTAL(9,K5:K5)</f>
        <v>666.00000000000011</v>
      </c>
    </row>
    <row r="7" spans="1:11" ht="25.5" outlineLevel="2">
      <c r="A7" s="3" t="s">
        <v>323</v>
      </c>
      <c r="B7" s="3" t="s">
        <v>43</v>
      </c>
      <c r="C7" s="3" t="s">
        <v>324</v>
      </c>
      <c r="D7" s="3" t="s">
        <v>325</v>
      </c>
      <c r="E7" s="4">
        <v>75</v>
      </c>
      <c r="F7" s="3" t="s">
        <v>326</v>
      </c>
      <c r="G7" s="3">
        <v>1</v>
      </c>
      <c r="H7" s="3">
        <v>300</v>
      </c>
      <c r="I7" s="3"/>
      <c r="J7" s="3">
        <f>G7*H7</f>
        <v>300</v>
      </c>
      <c r="K7" s="7">
        <f>J7*1.11</f>
        <v>333.00000000000006</v>
      </c>
    </row>
    <row r="8" spans="1:11" ht="25.5" outlineLevel="2">
      <c r="A8" s="3" t="s">
        <v>323</v>
      </c>
      <c r="B8" s="3" t="s">
        <v>43</v>
      </c>
      <c r="C8" s="3" t="s">
        <v>324</v>
      </c>
      <c r="D8" s="3" t="s">
        <v>327</v>
      </c>
      <c r="E8" s="4" t="s">
        <v>299</v>
      </c>
      <c r="F8" s="3" t="s">
        <v>326</v>
      </c>
      <c r="G8" s="3">
        <v>1</v>
      </c>
      <c r="H8" s="3">
        <v>200</v>
      </c>
      <c r="I8" s="3"/>
      <c r="J8" s="3">
        <f>G8*H8</f>
        <v>200</v>
      </c>
      <c r="K8" s="7">
        <f>J8*1.11</f>
        <v>222.00000000000003</v>
      </c>
    </row>
    <row r="9" spans="1:11" ht="25.5" outlineLevel="2">
      <c r="A9" s="3" t="s">
        <v>323</v>
      </c>
      <c r="B9" s="3" t="s">
        <v>43</v>
      </c>
      <c r="C9" s="3" t="s">
        <v>324</v>
      </c>
      <c r="D9" s="3" t="s">
        <v>328</v>
      </c>
      <c r="E9" s="4" t="s">
        <v>329</v>
      </c>
      <c r="F9" s="3" t="s">
        <v>330</v>
      </c>
      <c r="G9" s="3">
        <v>1</v>
      </c>
      <c r="H9" s="3">
        <v>220</v>
      </c>
      <c r="I9" s="3"/>
      <c r="J9" s="3">
        <f>G9*H9</f>
        <v>220</v>
      </c>
      <c r="K9" s="7">
        <f>J9*1.11</f>
        <v>244.20000000000002</v>
      </c>
    </row>
    <row r="10" spans="1:11" ht="18" outlineLevel="1">
      <c r="A10" s="14" t="s">
        <v>384</v>
      </c>
      <c r="B10" s="3"/>
      <c r="C10" s="3"/>
      <c r="D10" s="3"/>
      <c r="E10" s="4"/>
      <c r="F10" s="3"/>
      <c r="G10" s="3"/>
      <c r="H10" s="3"/>
      <c r="I10" s="3"/>
      <c r="J10" s="3"/>
      <c r="K10" s="16">
        <f>SUBTOTAL(9,K7:K9)</f>
        <v>799.20000000000016</v>
      </c>
    </row>
    <row r="11" spans="1:11" ht="38.25" outlineLevel="2">
      <c r="A11" s="3" t="s">
        <v>357</v>
      </c>
      <c r="B11" s="3" t="s">
        <v>10</v>
      </c>
      <c r="C11" s="3" t="s">
        <v>358</v>
      </c>
      <c r="D11" s="3" t="s">
        <v>359</v>
      </c>
      <c r="E11" s="3" t="s">
        <v>213</v>
      </c>
      <c r="F11" s="3" t="s">
        <v>32</v>
      </c>
      <c r="G11" s="3">
        <v>1</v>
      </c>
      <c r="H11" s="3">
        <v>810</v>
      </c>
      <c r="I11" s="3"/>
      <c r="J11" s="3">
        <f>G11*H11</f>
        <v>810</v>
      </c>
      <c r="K11" s="7">
        <f>J11*1.11</f>
        <v>899.1</v>
      </c>
    </row>
    <row r="12" spans="1:11" ht="38.25" outlineLevel="2">
      <c r="A12" s="3" t="s">
        <v>357</v>
      </c>
      <c r="B12" s="3" t="s">
        <v>10</v>
      </c>
      <c r="C12" s="3" t="s">
        <v>358</v>
      </c>
      <c r="D12" s="3" t="s">
        <v>360</v>
      </c>
      <c r="E12" s="3" t="s">
        <v>300</v>
      </c>
      <c r="F12" s="3" t="s">
        <v>32</v>
      </c>
      <c r="G12" s="3">
        <v>1</v>
      </c>
      <c r="H12" s="3">
        <v>381.6</v>
      </c>
      <c r="I12" s="3"/>
      <c r="J12" s="3">
        <f>G12*H12</f>
        <v>381.6</v>
      </c>
      <c r="K12" s="7">
        <f>J12*1.11</f>
        <v>423.57600000000008</v>
      </c>
    </row>
    <row r="13" spans="1:11" ht="38.25" outlineLevel="2">
      <c r="A13" s="3" t="s">
        <v>357</v>
      </c>
      <c r="B13" s="3" t="s">
        <v>10</v>
      </c>
      <c r="C13" s="3" t="s">
        <v>358</v>
      </c>
      <c r="D13" s="3" t="s">
        <v>361</v>
      </c>
      <c r="E13" s="3" t="s">
        <v>213</v>
      </c>
      <c r="F13" s="3" t="s">
        <v>362</v>
      </c>
      <c r="G13" s="3">
        <v>1</v>
      </c>
      <c r="H13" s="3">
        <v>556</v>
      </c>
      <c r="I13" s="3"/>
      <c r="J13" s="3">
        <f>G13*H13</f>
        <v>556</v>
      </c>
      <c r="K13" s="7">
        <f>J13*1.11</f>
        <v>617.16000000000008</v>
      </c>
    </row>
    <row r="14" spans="1:11" ht="38.25" outlineLevel="2">
      <c r="A14" s="3" t="s">
        <v>357</v>
      </c>
      <c r="B14" s="3" t="s">
        <v>10</v>
      </c>
      <c r="C14" s="3" t="s">
        <v>358</v>
      </c>
      <c r="D14" s="3" t="s">
        <v>21</v>
      </c>
      <c r="E14" s="3" t="s">
        <v>363</v>
      </c>
      <c r="F14" s="3" t="s">
        <v>14</v>
      </c>
      <c r="G14" s="3">
        <v>1</v>
      </c>
      <c r="H14" s="3">
        <v>442.4</v>
      </c>
      <c r="I14" s="3"/>
      <c r="J14" s="3">
        <f>G14*H14</f>
        <v>442.4</v>
      </c>
      <c r="K14" s="7">
        <f>J14*1.11</f>
        <v>491.06400000000002</v>
      </c>
    </row>
    <row r="15" spans="1:11" ht="18" outlineLevel="1">
      <c r="A15" s="14" t="s">
        <v>385</v>
      </c>
      <c r="B15" s="3"/>
      <c r="C15" s="3"/>
      <c r="D15" s="3"/>
      <c r="E15" s="3"/>
      <c r="F15" s="3"/>
      <c r="G15" s="3"/>
      <c r="H15" s="3"/>
      <c r="I15" s="3"/>
      <c r="J15" s="3"/>
      <c r="K15" s="16">
        <f>SUBTOTAL(9,K11:K14)</f>
        <v>2430.9</v>
      </c>
    </row>
    <row r="16" spans="1:11" ht="63.75" outlineLevel="2">
      <c r="A16" s="3" t="s">
        <v>71</v>
      </c>
      <c r="B16" s="3" t="s">
        <v>43</v>
      </c>
      <c r="C16" s="3" t="s">
        <v>72</v>
      </c>
      <c r="D16" s="3" t="s">
        <v>73</v>
      </c>
      <c r="E16" s="4" t="s">
        <v>74</v>
      </c>
      <c r="F16" s="3" t="s">
        <v>18</v>
      </c>
      <c r="G16" s="3">
        <v>1</v>
      </c>
      <c r="H16" s="3">
        <v>490</v>
      </c>
      <c r="I16" s="3" t="s">
        <v>75</v>
      </c>
      <c r="J16" s="3">
        <f>G16*H16</f>
        <v>490</v>
      </c>
      <c r="K16" s="7">
        <f>J16*1.11</f>
        <v>543.90000000000009</v>
      </c>
    </row>
    <row r="17" spans="1:11" outlineLevel="2">
      <c r="A17" s="3" t="s">
        <v>71</v>
      </c>
      <c r="B17" s="3" t="s">
        <v>43</v>
      </c>
      <c r="C17" s="3" t="s">
        <v>72</v>
      </c>
      <c r="D17" s="3" t="s">
        <v>76</v>
      </c>
      <c r="E17" s="4">
        <v>46</v>
      </c>
      <c r="F17" s="3" t="s">
        <v>18</v>
      </c>
      <c r="G17" s="3">
        <v>1</v>
      </c>
      <c r="H17" s="3">
        <v>310</v>
      </c>
      <c r="I17" s="3"/>
      <c r="J17" s="3">
        <f>G17*H17</f>
        <v>310</v>
      </c>
      <c r="K17" s="7">
        <f>J17*1.11</f>
        <v>344.1</v>
      </c>
    </row>
    <row r="18" spans="1:11" ht="18" outlineLevel="1">
      <c r="A18" s="14" t="s">
        <v>386</v>
      </c>
      <c r="B18" s="3"/>
      <c r="C18" s="3"/>
      <c r="D18" s="3"/>
      <c r="E18" s="4"/>
      <c r="F18" s="3"/>
      <c r="G18" s="3"/>
      <c r="H18" s="3"/>
      <c r="I18" s="3"/>
      <c r="J18" s="3"/>
      <c r="K18" s="16">
        <f>SUBTOTAL(9,K16:K17)</f>
        <v>888.00000000000011</v>
      </c>
    </row>
    <row r="19" spans="1:11" ht="25.5" outlineLevel="2">
      <c r="A19" s="3" t="s">
        <v>364</v>
      </c>
      <c r="B19" s="3" t="s">
        <v>10</v>
      </c>
      <c r="C19" s="3" t="s">
        <v>365</v>
      </c>
      <c r="D19" s="3" t="s">
        <v>366</v>
      </c>
      <c r="E19" s="3" t="s">
        <v>367</v>
      </c>
      <c r="F19" s="3" t="s">
        <v>18</v>
      </c>
      <c r="G19" s="3">
        <v>1</v>
      </c>
      <c r="H19" s="3">
        <v>388.8</v>
      </c>
      <c r="I19" s="3"/>
      <c r="J19" s="3">
        <f>G19*H19</f>
        <v>388.8</v>
      </c>
      <c r="K19" s="7">
        <f>J19*1.11</f>
        <v>431.56800000000004</v>
      </c>
    </row>
    <row r="20" spans="1:11" ht="25.5" outlineLevel="2">
      <c r="A20" s="3" t="s">
        <v>364</v>
      </c>
      <c r="B20" s="3" t="s">
        <v>10</v>
      </c>
      <c r="C20" s="3" t="s">
        <v>365</v>
      </c>
      <c r="D20" s="3" t="s">
        <v>21</v>
      </c>
      <c r="E20" s="3" t="s">
        <v>367</v>
      </c>
      <c r="F20" s="3" t="s">
        <v>153</v>
      </c>
      <c r="G20" s="3">
        <v>1</v>
      </c>
      <c r="H20" s="3">
        <v>442.4</v>
      </c>
      <c r="I20" s="3"/>
      <c r="J20" s="3">
        <f>G20*H20</f>
        <v>442.4</v>
      </c>
      <c r="K20" s="7">
        <f>J20*1.11</f>
        <v>491.06400000000002</v>
      </c>
    </row>
    <row r="21" spans="1:11" ht="25.5" outlineLevel="2">
      <c r="A21" s="3" t="s">
        <v>364</v>
      </c>
      <c r="B21" s="3" t="s">
        <v>10</v>
      </c>
      <c r="C21" s="3" t="s">
        <v>365</v>
      </c>
      <c r="D21" s="3" t="s">
        <v>21</v>
      </c>
      <c r="E21" s="3" t="s">
        <v>367</v>
      </c>
      <c r="F21" s="3" t="s">
        <v>18</v>
      </c>
      <c r="G21" s="3">
        <v>1</v>
      </c>
      <c r="H21" s="3">
        <v>442.4</v>
      </c>
      <c r="I21" s="3"/>
      <c r="J21" s="3">
        <f>G21*H21</f>
        <v>442.4</v>
      </c>
      <c r="K21" s="7">
        <f>J21*1.11</f>
        <v>491.06400000000002</v>
      </c>
    </row>
    <row r="22" spans="1:11" ht="25.5" outlineLevel="2">
      <c r="A22" s="3" t="s">
        <v>364</v>
      </c>
      <c r="B22" s="3" t="s">
        <v>10</v>
      </c>
      <c r="C22" s="3" t="s">
        <v>365</v>
      </c>
      <c r="D22" s="3" t="s">
        <v>368</v>
      </c>
      <c r="E22" s="3" t="s">
        <v>367</v>
      </c>
      <c r="F22" s="3" t="s">
        <v>26</v>
      </c>
      <c r="G22" s="3">
        <v>1</v>
      </c>
      <c r="H22" s="3">
        <v>373.3</v>
      </c>
      <c r="I22" s="3"/>
      <c r="J22" s="3">
        <f>G22*H22</f>
        <v>373.3</v>
      </c>
      <c r="K22" s="7">
        <f>J22*1.11</f>
        <v>414.36300000000006</v>
      </c>
    </row>
    <row r="23" spans="1:11" ht="25.5" outlineLevel="2">
      <c r="A23" s="3" t="s">
        <v>364</v>
      </c>
      <c r="B23" s="3" t="s">
        <v>10</v>
      </c>
      <c r="C23" s="3" t="s">
        <v>365</v>
      </c>
      <c r="D23" s="3" t="s">
        <v>265</v>
      </c>
      <c r="E23" s="3" t="s">
        <v>367</v>
      </c>
      <c r="F23" s="3" t="s">
        <v>153</v>
      </c>
      <c r="G23" s="3">
        <v>1</v>
      </c>
      <c r="H23" s="3">
        <v>373.3</v>
      </c>
      <c r="I23" s="3"/>
      <c r="J23" s="3">
        <f>G23*H23</f>
        <v>373.3</v>
      </c>
      <c r="K23" s="7">
        <f>J23*1.11</f>
        <v>414.36300000000006</v>
      </c>
    </row>
    <row r="24" spans="1:11" ht="38.25" outlineLevel="2">
      <c r="A24" s="3" t="s">
        <v>364</v>
      </c>
      <c r="B24" s="3" t="s">
        <v>10</v>
      </c>
      <c r="C24" s="3" t="s">
        <v>365</v>
      </c>
      <c r="D24" s="3" t="s">
        <v>369</v>
      </c>
      <c r="E24" s="3" t="s">
        <v>370</v>
      </c>
      <c r="F24" s="3" t="s">
        <v>153</v>
      </c>
      <c r="G24" s="3">
        <v>1</v>
      </c>
      <c r="H24" s="3">
        <v>322.60000000000002</v>
      </c>
      <c r="I24" s="3" t="s">
        <v>371</v>
      </c>
      <c r="J24" s="3">
        <f>G24*H24</f>
        <v>322.60000000000002</v>
      </c>
      <c r="K24" s="7">
        <f>J24*1.11</f>
        <v>358.08600000000007</v>
      </c>
    </row>
    <row r="25" spans="1:11" ht="18" outlineLevel="1">
      <c r="A25" s="14" t="s">
        <v>387</v>
      </c>
      <c r="B25" s="3"/>
      <c r="C25" s="3"/>
      <c r="D25" s="3"/>
      <c r="E25" s="3"/>
      <c r="F25" s="3"/>
      <c r="G25" s="3"/>
      <c r="H25" s="3"/>
      <c r="I25" s="3"/>
      <c r="J25" s="3"/>
      <c r="K25" s="16">
        <f>SUBTOTAL(9,K19:K24)</f>
        <v>2600.5080000000007</v>
      </c>
    </row>
    <row r="26" spans="1:11" ht="25.5" outlineLevel="2">
      <c r="A26" s="3" t="s">
        <v>88</v>
      </c>
      <c r="B26" s="3" t="s">
        <v>10</v>
      </c>
      <c r="C26" s="3" t="s">
        <v>41</v>
      </c>
      <c r="D26" s="3" t="s">
        <v>89</v>
      </c>
      <c r="E26" s="3" t="s">
        <v>39</v>
      </c>
      <c r="F26" s="3" t="s">
        <v>14</v>
      </c>
      <c r="G26" s="3">
        <v>1</v>
      </c>
      <c r="H26" s="3">
        <v>187</v>
      </c>
      <c r="I26" s="3"/>
      <c r="J26" s="3">
        <f>G26*H26</f>
        <v>187</v>
      </c>
      <c r="K26" s="7">
        <f>J26*1.11</f>
        <v>207.57000000000002</v>
      </c>
    </row>
    <row r="27" spans="1:11" ht="25.5" outlineLevel="2">
      <c r="A27" s="3" t="s">
        <v>88</v>
      </c>
      <c r="B27" s="3" t="s">
        <v>10</v>
      </c>
      <c r="C27" s="3" t="s">
        <v>41</v>
      </c>
      <c r="D27" s="3" t="s">
        <v>90</v>
      </c>
      <c r="E27" s="3" t="s">
        <v>39</v>
      </c>
      <c r="F27" s="3" t="s">
        <v>91</v>
      </c>
      <c r="G27" s="3">
        <v>1</v>
      </c>
      <c r="H27" s="3">
        <v>278</v>
      </c>
      <c r="I27" s="3"/>
      <c r="J27" s="3">
        <f>G27*H27</f>
        <v>278</v>
      </c>
      <c r="K27" s="7">
        <f>J27*1.11</f>
        <v>308.58000000000004</v>
      </c>
    </row>
    <row r="28" spans="1:11" ht="25.5" outlineLevel="2">
      <c r="A28" s="3" t="s">
        <v>88</v>
      </c>
      <c r="B28" s="3" t="s">
        <v>10</v>
      </c>
      <c r="C28" s="3" t="s">
        <v>41</v>
      </c>
      <c r="D28" s="3" t="s">
        <v>92</v>
      </c>
      <c r="E28" s="3" t="s">
        <v>93</v>
      </c>
      <c r="F28" s="3" t="s">
        <v>91</v>
      </c>
      <c r="G28" s="3">
        <v>1</v>
      </c>
      <c r="H28" s="3">
        <v>572</v>
      </c>
      <c r="I28" s="3"/>
      <c r="J28" s="3">
        <f>G28*H28</f>
        <v>572</v>
      </c>
      <c r="K28" s="7">
        <f>J28*1.11</f>
        <v>634.92000000000007</v>
      </c>
    </row>
    <row r="29" spans="1:11" ht="25.5" outlineLevel="2">
      <c r="A29" s="3" t="s">
        <v>88</v>
      </c>
      <c r="B29" s="3" t="s">
        <v>10</v>
      </c>
      <c r="C29" s="3" t="s">
        <v>41</v>
      </c>
      <c r="D29" s="3" t="s">
        <v>94</v>
      </c>
      <c r="E29" s="3" t="s">
        <v>39</v>
      </c>
      <c r="F29" s="3" t="s">
        <v>95</v>
      </c>
      <c r="G29" s="3">
        <v>1</v>
      </c>
      <c r="H29" s="3">
        <v>162</v>
      </c>
      <c r="I29" s="3"/>
      <c r="J29" s="3">
        <f>G29*H29</f>
        <v>162</v>
      </c>
      <c r="K29" s="7">
        <f>J29*1.11</f>
        <v>179.82000000000002</v>
      </c>
    </row>
    <row r="30" spans="1:11" ht="25.5" outlineLevel="2">
      <c r="A30" s="3" t="s">
        <v>88</v>
      </c>
      <c r="B30" s="3" t="s">
        <v>10</v>
      </c>
      <c r="C30" s="3" t="s">
        <v>41</v>
      </c>
      <c r="D30" s="3" t="s">
        <v>96</v>
      </c>
      <c r="E30" s="3" t="s">
        <v>93</v>
      </c>
      <c r="F30" s="3" t="s">
        <v>97</v>
      </c>
      <c r="G30" s="3">
        <v>1</v>
      </c>
      <c r="H30" s="3">
        <v>523</v>
      </c>
      <c r="I30" s="3"/>
      <c r="J30" s="3">
        <f>G30*H30</f>
        <v>523</v>
      </c>
      <c r="K30" s="7">
        <f>J30*1.11</f>
        <v>580.53000000000009</v>
      </c>
    </row>
    <row r="31" spans="1:11" ht="25.5" outlineLevel="2">
      <c r="A31" s="3" t="s">
        <v>88</v>
      </c>
      <c r="B31" s="3" t="s">
        <v>10</v>
      </c>
      <c r="C31" s="3" t="s">
        <v>41</v>
      </c>
      <c r="D31" s="3" t="s">
        <v>98</v>
      </c>
      <c r="E31" s="3" t="s">
        <v>39</v>
      </c>
      <c r="F31" s="3" t="s">
        <v>97</v>
      </c>
      <c r="G31" s="3">
        <v>1</v>
      </c>
      <c r="H31" s="3">
        <v>267</v>
      </c>
      <c r="I31" s="3"/>
      <c r="J31" s="3">
        <f>G31*H31</f>
        <v>267</v>
      </c>
      <c r="K31" s="7">
        <f>J31*1.11</f>
        <v>296.37</v>
      </c>
    </row>
    <row r="32" spans="1:11" outlineLevel="2">
      <c r="A32" s="3" t="s">
        <v>88</v>
      </c>
      <c r="B32" s="3" t="s">
        <v>10</v>
      </c>
      <c r="C32" s="3" t="s">
        <v>41</v>
      </c>
      <c r="D32" s="3" t="s">
        <v>99</v>
      </c>
      <c r="E32" s="3" t="s">
        <v>39</v>
      </c>
      <c r="F32" s="3" t="s">
        <v>26</v>
      </c>
      <c r="G32" s="3">
        <v>1</v>
      </c>
      <c r="H32" s="3">
        <v>263</v>
      </c>
      <c r="I32" s="3"/>
      <c r="J32" s="3">
        <f>G32*H32</f>
        <v>263</v>
      </c>
      <c r="K32" s="7">
        <f>J32*1.11</f>
        <v>291.93</v>
      </c>
    </row>
    <row r="33" spans="1:11" ht="25.5" outlineLevel="2">
      <c r="A33" s="3" t="s">
        <v>88</v>
      </c>
      <c r="B33" s="3" t="s">
        <v>36</v>
      </c>
      <c r="C33" s="3" t="s">
        <v>100</v>
      </c>
      <c r="D33" s="3" t="s">
        <v>101</v>
      </c>
      <c r="E33" s="3" t="s">
        <v>102</v>
      </c>
      <c r="F33" s="3" t="s">
        <v>40</v>
      </c>
      <c r="G33" s="3">
        <v>0</v>
      </c>
      <c r="H33" s="3">
        <v>192</v>
      </c>
      <c r="I33" s="3"/>
      <c r="J33" s="3">
        <f>G33*H33</f>
        <v>0</v>
      </c>
      <c r="K33" s="7">
        <f>J33*1.11</f>
        <v>0</v>
      </c>
    </row>
    <row r="34" spans="1:11" ht="25.5" outlineLevel="2">
      <c r="A34" s="3" t="s">
        <v>88</v>
      </c>
      <c r="B34" s="3" t="s">
        <v>36</v>
      </c>
      <c r="C34" s="3" t="s">
        <v>103</v>
      </c>
      <c r="D34" s="3" t="s">
        <v>104</v>
      </c>
      <c r="E34" s="3" t="s">
        <v>105</v>
      </c>
      <c r="F34" s="3" t="s">
        <v>106</v>
      </c>
      <c r="G34" s="3">
        <v>0</v>
      </c>
      <c r="H34" s="3">
        <v>181</v>
      </c>
      <c r="I34" s="3"/>
      <c r="J34" s="3">
        <f>G34*H34</f>
        <v>0</v>
      </c>
      <c r="K34" s="7">
        <f>J34*1.11</f>
        <v>0</v>
      </c>
    </row>
    <row r="35" spans="1:11" ht="25.5" outlineLevel="2">
      <c r="A35" s="3" t="s">
        <v>88</v>
      </c>
      <c r="B35" s="3" t="s">
        <v>36</v>
      </c>
      <c r="C35" s="3" t="s">
        <v>103</v>
      </c>
      <c r="D35" s="3" t="s">
        <v>107</v>
      </c>
      <c r="E35" s="3" t="s">
        <v>105</v>
      </c>
      <c r="F35" s="3" t="s">
        <v>108</v>
      </c>
      <c r="G35" s="3">
        <v>0</v>
      </c>
      <c r="H35" s="3">
        <v>192</v>
      </c>
      <c r="I35" s="3"/>
      <c r="J35" s="3">
        <f>G35*H35</f>
        <v>0</v>
      </c>
      <c r="K35" s="7">
        <f>J35*1.11</f>
        <v>0</v>
      </c>
    </row>
    <row r="36" spans="1:11" ht="18" outlineLevel="1">
      <c r="A36" s="14" t="s">
        <v>388</v>
      </c>
      <c r="B36" s="3"/>
      <c r="C36" s="3"/>
      <c r="D36" s="3"/>
      <c r="E36" s="3"/>
      <c r="F36" s="3"/>
      <c r="G36" s="3"/>
      <c r="H36" s="3"/>
      <c r="I36" s="3"/>
      <c r="J36" s="3"/>
      <c r="K36" s="16">
        <f>SUBTOTAL(9,K26:K35)</f>
        <v>2499.7199999999998</v>
      </c>
    </row>
    <row r="37" spans="1:11" ht="38.25" outlineLevel="2">
      <c r="A37" s="3" t="s">
        <v>349</v>
      </c>
      <c r="B37" s="3" t="s">
        <v>43</v>
      </c>
      <c r="C37" s="3" t="s">
        <v>350</v>
      </c>
      <c r="D37" s="3" t="s">
        <v>351</v>
      </c>
      <c r="E37" s="8" t="s">
        <v>379</v>
      </c>
      <c r="F37" s="3" t="s">
        <v>235</v>
      </c>
      <c r="G37" s="3">
        <v>0</v>
      </c>
      <c r="H37" s="3">
        <v>1221.2</v>
      </c>
      <c r="I37" s="3"/>
      <c r="J37" s="3">
        <f>G37*H37</f>
        <v>0</v>
      </c>
      <c r="K37" s="7">
        <f>J37*1.11</f>
        <v>0</v>
      </c>
    </row>
    <row r="38" spans="1:11" ht="38.25" outlineLevel="2">
      <c r="A38" s="3" t="s">
        <v>349</v>
      </c>
      <c r="B38" s="3" t="s">
        <v>43</v>
      </c>
      <c r="C38" s="3" t="s">
        <v>350</v>
      </c>
      <c r="D38" s="3" t="s">
        <v>356</v>
      </c>
      <c r="E38" s="8" t="s">
        <v>63</v>
      </c>
      <c r="F38" s="3" t="s">
        <v>18</v>
      </c>
      <c r="G38" s="3">
        <v>0</v>
      </c>
      <c r="H38" s="3">
        <v>730</v>
      </c>
      <c r="I38" s="3"/>
      <c r="J38" s="3"/>
      <c r="K38" s="7">
        <f>J38*1.11</f>
        <v>0</v>
      </c>
    </row>
    <row r="39" spans="1:11" ht="18" outlineLevel="1">
      <c r="A39" s="14" t="s">
        <v>389</v>
      </c>
      <c r="B39" s="3"/>
      <c r="C39" s="3"/>
      <c r="D39" s="3"/>
      <c r="E39" s="8"/>
      <c r="F39" s="3"/>
      <c r="G39" s="3"/>
      <c r="H39" s="3"/>
      <c r="I39" s="3"/>
      <c r="J39" s="3"/>
      <c r="K39" s="16">
        <f>SUBTOTAL(9,K37:K38)</f>
        <v>0</v>
      </c>
    </row>
    <row r="40" spans="1:11" ht="63.75" outlineLevel="2">
      <c r="A40" s="3" t="s">
        <v>180</v>
      </c>
      <c r="B40" s="3" t="s">
        <v>36</v>
      </c>
      <c r="C40" s="3" t="s">
        <v>181</v>
      </c>
      <c r="D40" s="3" t="s">
        <v>182</v>
      </c>
      <c r="E40" s="3" t="s">
        <v>143</v>
      </c>
      <c r="F40" s="3" t="s">
        <v>26</v>
      </c>
      <c r="G40" s="3">
        <v>1</v>
      </c>
      <c r="H40" s="3">
        <v>65.099999999999994</v>
      </c>
      <c r="I40" s="3"/>
      <c r="J40" s="3">
        <f>G40*H40</f>
        <v>65.099999999999994</v>
      </c>
      <c r="K40" s="7">
        <f>J40*1.11</f>
        <v>72.260999999999996</v>
      </c>
    </row>
    <row r="41" spans="1:11" ht="63.75" outlineLevel="2">
      <c r="A41" s="3" t="s">
        <v>180</v>
      </c>
      <c r="B41" s="3" t="s">
        <v>36</v>
      </c>
      <c r="C41" s="3" t="s">
        <v>181</v>
      </c>
      <c r="D41" s="3" t="s">
        <v>183</v>
      </c>
      <c r="E41" s="3" t="s">
        <v>143</v>
      </c>
      <c r="F41" s="3" t="s">
        <v>184</v>
      </c>
      <c r="G41" s="3">
        <v>1</v>
      </c>
      <c r="H41" s="3">
        <v>79.900000000000006</v>
      </c>
      <c r="I41" s="3"/>
      <c r="J41" s="3">
        <f>G41*H41</f>
        <v>79.900000000000006</v>
      </c>
      <c r="K41" s="7">
        <f>J41*1.11</f>
        <v>88.689000000000007</v>
      </c>
    </row>
    <row r="42" spans="1:11" ht="63.75" outlineLevel="2">
      <c r="A42" s="3" t="s">
        <v>180</v>
      </c>
      <c r="B42" s="3" t="s">
        <v>36</v>
      </c>
      <c r="C42" s="3" t="s">
        <v>181</v>
      </c>
      <c r="D42" s="3" t="s">
        <v>183</v>
      </c>
      <c r="E42" s="3" t="s">
        <v>143</v>
      </c>
      <c r="F42" s="3" t="s">
        <v>26</v>
      </c>
      <c r="G42" s="3">
        <v>0</v>
      </c>
      <c r="H42" s="3">
        <v>79.900000000000006</v>
      </c>
      <c r="I42" s="3"/>
      <c r="J42" s="3">
        <f>G42*H42</f>
        <v>0</v>
      </c>
      <c r="K42" s="7">
        <f>J42*1.11</f>
        <v>0</v>
      </c>
    </row>
    <row r="43" spans="1:11" ht="25.5" outlineLevel="2">
      <c r="A43" s="3" t="s">
        <v>180</v>
      </c>
      <c r="B43" s="3" t="s">
        <v>36</v>
      </c>
      <c r="C43" s="3" t="s">
        <v>181</v>
      </c>
      <c r="D43" s="3" t="s">
        <v>185</v>
      </c>
      <c r="E43" s="3" t="s">
        <v>143</v>
      </c>
      <c r="F43" s="3" t="s">
        <v>153</v>
      </c>
      <c r="G43" s="3">
        <v>0</v>
      </c>
      <c r="H43" s="3">
        <v>124.8</v>
      </c>
      <c r="I43" s="3"/>
      <c r="J43" s="3">
        <f>G43*H43</f>
        <v>0</v>
      </c>
      <c r="K43" s="7">
        <f>J43*1.11</f>
        <v>0</v>
      </c>
    </row>
    <row r="44" spans="1:11" ht="25.5" outlineLevel="2">
      <c r="A44" s="3" t="s">
        <v>180</v>
      </c>
      <c r="B44" s="3" t="s">
        <v>43</v>
      </c>
      <c r="C44" s="3" t="s">
        <v>44</v>
      </c>
      <c r="D44" s="3" t="s">
        <v>189</v>
      </c>
      <c r="E44" s="4" t="s">
        <v>74</v>
      </c>
      <c r="F44" s="3" t="s">
        <v>26</v>
      </c>
      <c r="G44" s="3">
        <v>1</v>
      </c>
      <c r="H44" s="3">
        <v>315.5</v>
      </c>
      <c r="I44" s="3"/>
      <c r="J44" s="3">
        <f>G44*H44</f>
        <v>315.5</v>
      </c>
      <c r="K44" s="7">
        <f>J44*1.11</f>
        <v>350.20500000000004</v>
      </c>
    </row>
    <row r="45" spans="1:11" ht="25.5" outlineLevel="2">
      <c r="A45" s="3" t="s">
        <v>180</v>
      </c>
      <c r="B45" s="3" t="s">
        <v>43</v>
      </c>
      <c r="C45" s="3" t="s">
        <v>44</v>
      </c>
      <c r="D45" s="3" t="s">
        <v>194</v>
      </c>
      <c r="E45" s="4" t="s">
        <v>195</v>
      </c>
      <c r="F45" s="3" t="s">
        <v>18</v>
      </c>
      <c r="G45" s="3">
        <v>1</v>
      </c>
      <c r="H45" s="3">
        <v>195</v>
      </c>
      <c r="I45" s="3"/>
      <c r="J45" s="3">
        <f>G45*H45</f>
        <v>195</v>
      </c>
      <c r="K45" s="7">
        <f>J45*1.11</f>
        <v>216.45000000000002</v>
      </c>
    </row>
    <row r="46" spans="1:11" ht="25.5" outlineLevel="2">
      <c r="A46" s="3" t="s">
        <v>180</v>
      </c>
      <c r="B46" s="3" t="s">
        <v>43</v>
      </c>
      <c r="C46" s="3" t="s">
        <v>44</v>
      </c>
      <c r="D46" s="3" t="s">
        <v>197</v>
      </c>
      <c r="E46" s="4" t="s">
        <v>74</v>
      </c>
      <c r="F46" s="3" t="s">
        <v>153</v>
      </c>
      <c r="G46" s="3">
        <v>0</v>
      </c>
      <c r="H46" s="3">
        <v>220</v>
      </c>
      <c r="I46" s="5" t="s">
        <v>377</v>
      </c>
      <c r="J46" s="3">
        <f>G46*H46</f>
        <v>0</v>
      </c>
      <c r="K46" s="7">
        <f>J46*1.11</f>
        <v>0</v>
      </c>
    </row>
    <row r="47" spans="1:11" ht="18" outlineLevel="1">
      <c r="A47" s="14" t="s">
        <v>390</v>
      </c>
      <c r="B47" s="3"/>
      <c r="C47" s="3"/>
      <c r="D47" s="3"/>
      <c r="E47" s="4"/>
      <c r="F47" s="3"/>
      <c r="G47" s="3"/>
      <c r="H47" s="3"/>
      <c r="I47" s="5"/>
      <c r="J47" s="3"/>
      <c r="K47" s="16">
        <f>SUBTOTAL(9,K40:K46)</f>
        <v>727.60500000000002</v>
      </c>
    </row>
    <row r="48" spans="1:11" ht="76.5" outlineLevel="2">
      <c r="A48" s="3" t="s">
        <v>68</v>
      </c>
      <c r="B48" s="3" t="s">
        <v>10</v>
      </c>
      <c r="C48" s="3" t="s">
        <v>11</v>
      </c>
      <c r="D48" s="3" t="s">
        <v>69</v>
      </c>
      <c r="E48" s="3" t="s">
        <v>70</v>
      </c>
      <c r="F48" s="3" t="s">
        <v>14</v>
      </c>
      <c r="G48" s="3">
        <v>1</v>
      </c>
      <c r="H48" s="3">
        <v>534.79999999999995</v>
      </c>
      <c r="I48" s="3"/>
      <c r="J48" s="3">
        <f>G48*H48</f>
        <v>534.79999999999995</v>
      </c>
      <c r="K48" s="7">
        <f>J48*1.11</f>
        <v>593.62800000000004</v>
      </c>
    </row>
    <row r="49" spans="1:11" ht="76.5" outlineLevel="2">
      <c r="A49" s="3" t="s">
        <v>68</v>
      </c>
      <c r="B49" s="3" t="s">
        <v>10</v>
      </c>
      <c r="C49" s="3" t="s">
        <v>11</v>
      </c>
      <c r="D49" s="3" t="s">
        <v>69</v>
      </c>
      <c r="E49" s="3" t="s">
        <v>70</v>
      </c>
      <c r="F49" s="3" t="s">
        <v>26</v>
      </c>
      <c r="G49" s="3">
        <v>1</v>
      </c>
      <c r="H49" s="3">
        <v>534.79999999999995</v>
      </c>
      <c r="I49" s="3"/>
      <c r="J49" s="3">
        <f>G49*H49</f>
        <v>534.79999999999995</v>
      </c>
      <c r="K49" s="7">
        <f>J49*1.11</f>
        <v>593.62800000000004</v>
      </c>
    </row>
    <row r="50" spans="1:11" ht="18" outlineLevel="1">
      <c r="A50" s="14" t="s">
        <v>391</v>
      </c>
      <c r="B50" s="3"/>
      <c r="C50" s="3"/>
      <c r="D50" s="3"/>
      <c r="E50" s="3"/>
      <c r="F50" s="3"/>
      <c r="G50" s="3"/>
      <c r="H50" s="3"/>
      <c r="I50" s="3"/>
      <c r="J50" s="3"/>
      <c r="K50" s="16">
        <f>SUBTOTAL(9,K48:K49)</f>
        <v>1187.2560000000001</v>
      </c>
    </row>
    <row r="51" spans="1:11" ht="38.25" outlineLevel="2">
      <c r="A51" s="3" t="s">
        <v>116</v>
      </c>
      <c r="B51" s="3" t="s">
        <v>43</v>
      </c>
      <c r="C51" s="3" t="s">
        <v>117</v>
      </c>
      <c r="D51" s="3" t="s">
        <v>118</v>
      </c>
      <c r="E51" s="4" t="s">
        <v>119</v>
      </c>
      <c r="F51" s="3" t="s">
        <v>26</v>
      </c>
      <c r="G51" s="3">
        <v>1</v>
      </c>
      <c r="H51" s="3">
        <v>220</v>
      </c>
      <c r="I51" s="3" t="s">
        <v>120</v>
      </c>
      <c r="J51" s="3">
        <f>G51*H51</f>
        <v>220</v>
      </c>
      <c r="K51" s="7">
        <f>J51*1.11</f>
        <v>244.20000000000002</v>
      </c>
    </row>
    <row r="52" spans="1:11" ht="38.25" outlineLevel="2">
      <c r="A52" s="3" t="s">
        <v>116</v>
      </c>
      <c r="B52" s="3" t="s">
        <v>10</v>
      </c>
      <c r="C52" s="3" t="s">
        <v>121</v>
      </c>
      <c r="D52" s="3" t="s">
        <v>122</v>
      </c>
      <c r="E52" s="3" t="s">
        <v>52</v>
      </c>
      <c r="F52" s="3" t="s">
        <v>18</v>
      </c>
      <c r="G52" s="3">
        <v>1</v>
      </c>
      <c r="H52" s="3">
        <v>276</v>
      </c>
      <c r="I52" s="3" t="s">
        <v>123</v>
      </c>
      <c r="J52" s="3">
        <f>G52*H52</f>
        <v>276</v>
      </c>
      <c r="K52" s="7">
        <f>J52*1.11</f>
        <v>306.36</v>
      </c>
    </row>
    <row r="53" spans="1:11" ht="38.25" outlineLevel="2">
      <c r="A53" s="3" t="s">
        <v>116</v>
      </c>
      <c r="B53" s="3" t="s">
        <v>10</v>
      </c>
      <c r="C53" s="3" t="s">
        <v>121</v>
      </c>
      <c r="D53" s="3" t="s">
        <v>124</v>
      </c>
      <c r="E53" s="3" t="s">
        <v>125</v>
      </c>
      <c r="F53" s="3" t="s">
        <v>26</v>
      </c>
      <c r="G53" s="3">
        <v>1</v>
      </c>
      <c r="H53" s="3">
        <v>318</v>
      </c>
      <c r="I53" s="3"/>
      <c r="J53" s="3">
        <f>G53*H53</f>
        <v>318</v>
      </c>
      <c r="K53" s="7">
        <f>J53*1.11</f>
        <v>352.98</v>
      </c>
    </row>
    <row r="54" spans="1:11" ht="38.25" outlineLevel="2">
      <c r="A54" s="3" t="s">
        <v>116</v>
      </c>
      <c r="B54" s="3" t="s">
        <v>43</v>
      </c>
      <c r="C54" s="3" t="s">
        <v>117</v>
      </c>
      <c r="D54" s="3" t="s">
        <v>126</v>
      </c>
      <c r="E54" s="4" t="s">
        <v>127</v>
      </c>
      <c r="F54" s="3" t="s">
        <v>128</v>
      </c>
      <c r="G54" s="3">
        <v>1</v>
      </c>
      <c r="H54" s="3">
        <v>190</v>
      </c>
      <c r="I54" s="3"/>
      <c r="J54" s="3">
        <f>G54*H54</f>
        <v>190</v>
      </c>
      <c r="K54" s="7">
        <f>J54*1.11</f>
        <v>210.9</v>
      </c>
    </row>
    <row r="55" spans="1:11" ht="25.5" outlineLevel="2">
      <c r="A55" s="3" t="s">
        <v>116</v>
      </c>
      <c r="B55" s="3" t="s">
        <v>36</v>
      </c>
      <c r="C55" s="3" t="s">
        <v>129</v>
      </c>
      <c r="D55" s="3" t="s">
        <v>130</v>
      </c>
      <c r="E55" s="3" t="s">
        <v>131</v>
      </c>
      <c r="F55" s="3" t="s">
        <v>18</v>
      </c>
      <c r="G55" s="3">
        <v>1</v>
      </c>
      <c r="H55" s="3">
        <v>65</v>
      </c>
      <c r="I55" s="3"/>
      <c r="J55" s="3">
        <f>G55*H55</f>
        <v>65</v>
      </c>
      <c r="K55" s="7">
        <f>J55*1.11</f>
        <v>72.150000000000006</v>
      </c>
    </row>
    <row r="56" spans="1:11" ht="38.25" outlineLevel="2">
      <c r="A56" s="3" t="s">
        <v>116</v>
      </c>
      <c r="B56" s="3" t="s">
        <v>36</v>
      </c>
      <c r="C56" s="3" t="s">
        <v>129</v>
      </c>
      <c r="D56" s="3" t="s">
        <v>132</v>
      </c>
      <c r="E56" s="3" t="s">
        <v>131</v>
      </c>
      <c r="F56" s="3" t="s">
        <v>26</v>
      </c>
      <c r="G56" s="3">
        <v>1</v>
      </c>
      <c r="H56" s="3">
        <v>61</v>
      </c>
      <c r="I56" s="3"/>
      <c r="J56" s="3">
        <v>61.2</v>
      </c>
      <c r="K56" s="7">
        <f>J56*1.11</f>
        <v>67.932000000000002</v>
      </c>
    </row>
    <row r="57" spans="1:11" ht="38.25" outlineLevel="2">
      <c r="A57" s="3" t="s">
        <v>116</v>
      </c>
      <c r="B57" s="3" t="s">
        <v>36</v>
      </c>
      <c r="C57" s="3" t="s">
        <v>129</v>
      </c>
      <c r="D57" s="3" t="s">
        <v>132</v>
      </c>
      <c r="E57" s="3" t="s">
        <v>131</v>
      </c>
      <c r="F57" s="3" t="s">
        <v>18</v>
      </c>
      <c r="G57" s="3">
        <v>1</v>
      </c>
      <c r="H57" s="3">
        <v>61</v>
      </c>
      <c r="I57" s="3"/>
      <c r="J57" s="3">
        <v>61.2</v>
      </c>
      <c r="K57" s="7">
        <f>J57*1.11</f>
        <v>67.932000000000002</v>
      </c>
    </row>
    <row r="58" spans="1:11" ht="38.25" outlineLevel="2">
      <c r="A58" s="3" t="s">
        <v>116</v>
      </c>
      <c r="B58" s="3" t="s">
        <v>36</v>
      </c>
      <c r="C58" s="3" t="s">
        <v>129</v>
      </c>
      <c r="D58" s="3" t="s">
        <v>132</v>
      </c>
      <c r="E58" s="3" t="s">
        <v>133</v>
      </c>
      <c r="F58" s="3" t="s">
        <v>18</v>
      </c>
      <c r="G58" s="3">
        <v>1</v>
      </c>
      <c r="H58" s="3">
        <v>61</v>
      </c>
      <c r="I58" s="3"/>
      <c r="J58" s="3">
        <v>61.2</v>
      </c>
      <c r="K58" s="7">
        <f>J58*1.11</f>
        <v>67.932000000000002</v>
      </c>
    </row>
    <row r="59" spans="1:11" ht="25.5" outlineLevel="2">
      <c r="A59" s="3" t="s">
        <v>116</v>
      </c>
      <c r="B59" s="3" t="s">
        <v>36</v>
      </c>
      <c r="C59" s="3" t="s">
        <v>129</v>
      </c>
      <c r="D59" s="3" t="s">
        <v>134</v>
      </c>
      <c r="E59" s="3" t="s">
        <v>131</v>
      </c>
      <c r="F59" s="3" t="s">
        <v>135</v>
      </c>
      <c r="G59" s="3">
        <v>0</v>
      </c>
      <c r="H59" s="3">
        <v>60</v>
      </c>
      <c r="I59" s="3"/>
      <c r="J59" s="3">
        <f>G59*H59</f>
        <v>0</v>
      </c>
      <c r="K59" s="7">
        <f>J59*1.11</f>
        <v>0</v>
      </c>
    </row>
    <row r="60" spans="1:11" ht="25.5" outlineLevel="2">
      <c r="A60" s="3" t="s">
        <v>116</v>
      </c>
      <c r="B60" s="3" t="s">
        <v>36</v>
      </c>
      <c r="C60" s="3" t="s">
        <v>129</v>
      </c>
      <c r="D60" s="3" t="s">
        <v>136</v>
      </c>
      <c r="E60" s="3" t="s">
        <v>133</v>
      </c>
      <c r="F60" s="3" t="s">
        <v>135</v>
      </c>
      <c r="G60" s="3">
        <v>0</v>
      </c>
      <c r="H60" s="3">
        <v>60</v>
      </c>
      <c r="I60" s="3"/>
      <c r="J60" s="3">
        <f>G60*H60</f>
        <v>0</v>
      </c>
      <c r="K60" s="7">
        <f>J60*1.11</f>
        <v>0</v>
      </c>
    </row>
    <row r="61" spans="1:11" ht="25.5" outlineLevel="2">
      <c r="A61" s="3" t="s">
        <v>116</v>
      </c>
      <c r="B61" s="3" t="s">
        <v>36</v>
      </c>
      <c r="C61" s="3" t="s">
        <v>129</v>
      </c>
      <c r="D61" s="3" t="s">
        <v>137</v>
      </c>
      <c r="E61" s="3" t="s">
        <v>131</v>
      </c>
      <c r="F61" s="3" t="s">
        <v>18</v>
      </c>
      <c r="G61" s="3">
        <v>0</v>
      </c>
      <c r="H61" s="3">
        <v>70</v>
      </c>
      <c r="I61" s="3"/>
      <c r="J61" s="3">
        <f>G61*H61</f>
        <v>0</v>
      </c>
      <c r="K61" s="7">
        <f>J61*1.11</f>
        <v>0</v>
      </c>
    </row>
    <row r="62" spans="1:11" ht="38.25" outlineLevel="2">
      <c r="A62" s="3" t="s">
        <v>116</v>
      </c>
      <c r="B62" s="3" t="s">
        <v>36</v>
      </c>
      <c r="C62" s="3" t="s">
        <v>129</v>
      </c>
      <c r="D62" s="3" t="s">
        <v>138</v>
      </c>
      <c r="E62" s="3" t="s">
        <v>131</v>
      </c>
      <c r="F62" s="3" t="s">
        <v>139</v>
      </c>
      <c r="G62" s="3">
        <v>1</v>
      </c>
      <c r="H62" s="3">
        <v>74.900000000000006</v>
      </c>
      <c r="I62" s="3"/>
      <c r="J62" s="3">
        <f>G62*H62</f>
        <v>74.900000000000006</v>
      </c>
      <c r="K62" s="7">
        <f>J62*1.11</f>
        <v>83.13900000000001</v>
      </c>
    </row>
    <row r="63" spans="1:11" ht="25.5" outlineLevel="2">
      <c r="A63" s="3" t="s">
        <v>116</v>
      </c>
      <c r="B63" s="3" t="s">
        <v>36</v>
      </c>
      <c r="C63" s="3" t="s">
        <v>129</v>
      </c>
      <c r="D63" s="3" t="s">
        <v>140</v>
      </c>
      <c r="E63" s="3" t="s">
        <v>131</v>
      </c>
      <c r="F63" s="3" t="s">
        <v>18</v>
      </c>
      <c r="G63" s="3">
        <v>1</v>
      </c>
      <c r="H63" s="3">
        <v>74.900000000000006</v>
      </c>
      <c r="I63" s="3"/>
      <c r="J63" s="3">
        <f>G63*H63</f>
        <v>74.900000000000006</v>
      </c>
      <c r="K63" s="7">
        <f>J63*1.11</f>
        <v>83.13900000000001</v>
      </c>
    </row>
    <row r="64" spans="1:11" ht="18" outlineLevel="1">
      <c r="A64" s="14" t="s">
        <v>392</v>
      </c>
      <c r="B64" s="3"/>
      <c r="C64" s="3"/>
      <c r="D64" s="3"/>
      <c r="E64" s="3"/>
      <c r="F64" s="3"/>
      <c r="G64" s="3"/>
      <c r="H64" s="3"/>
      <c r="I64" s="3"/>
      <c r="J64" s="3"/>
      <c r="K64" s="16">
        <f>SUBTOTAL(9,K51:K63)</f>
        <v>1556.6640000000002</v>
      </c>
    </row>
    <row r="65" spans="1:11" outlineLevel="2">
      <c r="A65" s="3" t="s">
        <v>269</v>
      </c>
      <c r="B65" s="3" t="s">
        <v>10</v>
      </c>
      <c r="C65" s="3" t="s">
        <v>270</v>
      </c>
      <c r="D65" s="3" t="s">
        <v>271</v>
      </c>
      <c r="E65" s="3" t="s">
        <v>272</v>
      </c>
      <c r="F65" s="3" t="s">
        <v>18</v>
      </c>
      <c r="G65" s="3">
        <v>1</v>
      </c>
      <c r="H65" s="3">
        <v>247.3</v>
      </c>
      <c r="I65" s="3"/>
      <c r="J65" s="3">
        <f>G65*H65</f>
        <v>247.3</v>
      </c>
      <c r="K65" s="7">
        <f>J65*1.11</f>
        <v>274.50300000000004</v>
      </c>
    </row>
    <row r="66" spans="1:11" outlineLevel="2">
      <c r="A66" s="3" t="s">
        <v>269</v>
      </c>
      <c r="B66" s="3" t="s">
        <v>10</v>
      </c>
      <c r="C66" s="3" t="s">
        <v>270</v>
      </c>
      <c r="D66" s="3" t="s">
        <v>271</v>
      </c>
      <c r="E66" s="3" t="s">
        <v>272</v>
      </c>
      <c r="F66" s="3" t="s">
        <v>26</v>
      </c>
      <c r="G66" s="3">
        <v>1</v>
      </c>
      <c r="H66" s="3">
        <v>247.3</v>
      </c>
      <c r="I66" s="3"/>
      <c r="J66" s="3">
        <f>G66*H66</f>
        <v>247.3</v>
      </c>
      <c r="K66" s="7">
        <f>J66*1.11</f>
        <v>274.50300000000004</v>
      </c>
    </row>
    <row r="67" spans="1:11" outlineLevel="2">
      <c r="A67" s="3" t="s">
        <v>269</v>
      </c>
      <c r="B67" s="3" t="s">
        <v>10</v>
      </c>
      <c r="C67" s="3" t="s">
        <v>273</v>
      </c>
      <c r="D67" s="3" t="s">
        <v>274</v>
      </c>
      <c r="E67" s="3" t="s">
        <v>48</v>
      </c>
      <c r="F67" s="3" t="s">
        <v>18</v>
      </c>
      <c r="G67" s="3">
        <v>1</v>
      </c>
      <c r="H67" s="3">
        <v>605.9</v>
      </c>
      <c r="I67" s="3"/>
      <c r="J67" s="3">
        <f>G67*H67</f>
        <v>605.9</v>
      </c>
      <c r="K67" s="7">
        <f>J67*1.11</f>
        <v>672.54899999999998</v>
      </c>
    </row>
    <row r="68" spans="1:11" outlineLevel="2">
      <c r="A68" s="3" t="s">
        <v>269</v>
      </c>
      <c r="B68" s="3" t="s">
        <v>10</v>
      </c>
      <c r="C68" s="3" t="s">
        <v>273</v>
      </c>
      <c r="D68" s="3" t="s">
        <v>274</v>
      </c>
      <c r="E68" s="3" t="s">
        <v>48</v>
      </c>
      <c r="F68" s="3" t="s">
        <v>26</v>
      </c>
      <c r="G68" s="3">
        <v>1</v>
      </c>
      <c r="H68" s="3">
        <v>605.9</v>
      </c>
      <c r="I68" s="3"/>
      <c r="J68" s="3">
        <f>G68*H68</f>
        <v>605.9</v>
      </c>
      <c r="K68" s="7">
        <f>J68*1.11</f>
        <v>672.54899999999998</v>
      </c>
    </row>
    <row r="69" spans="1:11" ht="18" outlineLevel="1">
      <c r="A69" s="14" t="s">
        <v>393</v>
      </c>
      <c r="B69" s="3"/>
      <c r="C69" s="3"/>
      <c r="D69" s="3"/>
      <c r="E69" s="3"/>
      <c r="F69" s="3"/>
      <c r="G69" s="3"/>
      <c r="H69" s="3"/>
      <c r="I69" s="3"/>
      <c r="J69" s="3"/>
      <c r="K69" s="16">
        <f>SUBTOTAL(9,K65:K68)</f>
        <v>1894.104</v>
      </c>
    </row>
    <row r="70" spans="1:11" ht="25.5" outlineLevel="2">
      <c r="A70" s="3" t="s">
        <v>15</v>
      </c>
      <c r="B70" s="3" t="s">
        <v>10</v>
      </c>
      <c r="C70" s="3" t="s">
        <v>11</v>
      </c>
      <c r="D70" s="3" t="s">
        <v>16</v>
      </c>
      <c r="E70" s="3" t="s">
        <v>17</v>
      </c>
      <c r="F70" s="3" t="s">
        <v>18</v>
      </c>
      <c r="G70" s="3">
        <v>1</v>
      </c>
      <c r="H70" s="3">
        <v>575.29999999999995</v>
      </c>
      <c r="I70" s="3"/>
      <c r="J70" s="3">
        <f>G70*H70</f>
        <v>575.29999999999995</v>
      </c>
      <c r="K70" s="7">
        <f>J70*1.11</f>
        <v>638.58299999999997</v>
      </c>
    </row>
    <row r="71" spans="1:11" ht="25.5" outlineLevel="2">
      <c r="A71" s="3" t="s">
        <v>15</v>
      </c>
      <c r="B71" s="3" t="s">
        <v>36</v>
      </c>
      <c r="C71" s="3" t="s">
        <v>129</v>
      </c>
      <c r="D71" s="3" t="s">
        <v>171</v>
      </c>
      <c r="E71" s="3" t="s">
        <v>172</v>
      </c>
      <c r="F71" s="3" t="s">
        <v>18</v>
      </c>
      <c r="G71" s="3">
        <v>0</v>
      </c>
      <c r="H71" s="3">
        <v>70.099999999999994</v>
      </c>
      <c r="I71" s="3"/>
      <c r="J71" s="3">
        <f>G71*H71</f>
        <v>0</v>
      </c>
      <c r="K71" s="7">
        <f>J71*1.11</f>
        <v>0</v>
      </c>
    </row>
    <row r="72" spans="1:11" ht="25.5" outlineLevel="2">
      <c r="A72" s="3" t="s">
        <v>15</v>
      </c>
      <c r="B72" s="3" t="s">
        <v>36</v>
      </c>
      <c r="C72" s="3" t="s">
        <v>129</v>
      </c>
      <c r="D72" s="3" t="s">
        <v>173</v>
      </c>
      <c r="E72" s="3" t="s">
        <v>174</v>
      </c>
      <c r="F72" s="3" t="s">
        <v>18</v>
      </c>
      <c r="G72" s="3">
        <v>1</v>
      </c>
      <c r="H72" s="3">
        <v>65.099999999999994</v>
      </c>
      <c r="I72" s="3"/>
      <c r="J72" s="3">
        <f>G72*H72</f>
        <v>65.099999999999994</v>
      </c>
      <c r="K72" s="7">
        <f>J72*1.11</f>
        <v>72.260999999999996</v>
      </c>
    </row>
    <row r="73" spans="1:11" ht="25.5" outlineLevel="2">
      <c r="A73" s="3" t="s">
        <v>15</v>
      </c>
      <c r="B73" s="3" t="s">
        <v>36</v>
      </c>
      <c r="C73" s="3" t="s">
        <v>129</v>
      </c>
      <c r="D73" s="3" t="s">
        <v>175</v>
      </c>
      <c r="E73" s="3" t="s">
        <v>174</v>
      </c>
      <c r="F73" s="3" t="s">
        <v>18</v>
      </c>
      <c r="G73" s="3">
        <v>1</v>
      </c>
      <c r="H73" s="3">
        <v>63.5</v>
      </c>
      <c r="I73" s="3"/>
      <c r="J73" s="3">
        <f>G73*H73</f>
        <v>63.5</v>
      </c>
      <c r="K73" s="7">
        <f>J73*1.11</f>
        <v>70.484999999999999</v>
      </c>
    </row>
    <row r="74" spans="1:11" ht="25.5" outlineLevel="2">
      <c r="A74" s="3" t="s">
        <v>15</v>
      </c>
      <c r="B74" s="3" t="s">
        <v>36</v>
      </c>
      <c r="C74" s="3" t="s">
        <v>129</v>
      </c>
      <c r="D74" s="3" t="s">
        <v>176</v>
      </c>
      <c r="E74" s="3" t="s">
        <v>174</v>
      </c>
      <c r="F74" s="3" t="s">
        <v>18</v>
      </c>
      <c r="G74" s="3">
        <v>1</v>
      </c>
      <c r="H74" s="3">
        <v>68</v>
      </c>
      <c r="I74" s="3"/>
      <c r="J74" s="3">
        <f>G74*H74</f>
        <v>68</v>
      </c>
      <c r="K74" s="7">
        <f>J74*1.11</f>
        <v>75.48</v>
      </c>
    </row>
    <row r="75" spans="1:11" ht="76.5" outlineLevel="2">
      <c r="A75" s="3" t="s">
        <v>15</v>
      </c>
      <c r="B75" s="3" t="s">
        <v>10</v>
      </c>
      <c r="C75" s="3" t="s">
        <v>177</v>
      </c>
      <c r="D75" s="3" t="s">
        <v>178</v>
      </c>
      <c r="E75" s="3" t="s">
        <v>17</v>
      </c>
      <c r="F75" s="3" t="s">
        <v>14</v>
      </c>
      <c r="G75" s="3">
        <v>1</v>
      </c>
      <c r="H75" s="3">
        <v>412.6</v>
      </c>
      <c r="I75" s="3" t="s">
        <v>179</v>
      </c>
      <c r="J75" s="3">
        <f>G75*H75</f>
        <v>412.6</v>
      </c>
      <c r="K75" s="7">
        <f>J75*1.11</f>
        <v>457.98600000000005</v>
      </c>
    </row>
    <row r="76" spans="1:11" ht="18" outlineLevel="1">
      <c r="A76" s="14" t="s">
        <v>394</v>
      </c>
      <c r="B76" s="3"/>
      <c r="C76" s="3"/>
      <c r="D76" s="3"/>
      <c r="E76" s="3"/>
      <c r="F76" s="3"/>
      <c r="G76" s="3"/>
      <c r="H76" s="3"/>
      <c r="I76" s="3"/>
      <c r="J76" s="3"/>
      <c r="K76" s="16">
        <f>SUBTOTAL(9,K70:K75)</f>
        <v>1314.7950000000001</v>
      </c>
    </row>
    <row r="77" spans="1:11" ht="102" outlineLevel="2">
      <c r="A77" s="3" t="s">
        <v>331</v>
      </c>
      <c r="B77" s="3" t="s">
        <v>43</v>
      </c>
      <c r="C77" s="3" t="s">
        <v>332</v>
      </c>
      <c r="D77" s="3" t="s">
        <v>292</v>
      </c>
      <c r="E77" s="6" t="s">
        <v>74</v>
      </c>
      <c r="F77" s="3" t="s">
        <v>254</v>
      </c>
      <c r="G77" s="3">
        <v>1</v>
      </c>
      <c r="H77" s="3">
        <v>620</v>
      </c>
      <c r="I77" s="3" t="s">
        <v>333</v>
      </c>
      <c r="J77" s="3">
        <f>G77*H77</f>
        <v>620</v>
      </c>
      <c r="K77" s="7">
        <f>J77*1.11</f>
        <v>688.2</v>
      </c>
    </row>
    <row r="78" spans="1:11" ht="25.5" outlineLevel="2">
      <c r="A78" s="3" t="s">
        <v>331</v>
      </c>
      <c r="B78" s="3" t="s">
        <v>43</v>
      </c>
      <c r="C78" s="3" t="s">
        <v>163</v>
      </c>
      <c r="D78" s="3" t="s">
        <v>334</v>
      </c>
      <c r="E78" s="4" t="s">
        <v>335</v>
      </c>
      <c r="F78" s="3" t="s">
        <v>336</v>
      </c>
      <c r="G78" s="3">
        <v>1</v>
      </c>
      <c r="H78" s="3">
        <v>80</v>
      </c>
      <c r="I78" s="3"/>
      <c r="J78" s="3">
        <f>G78*H78</f>
        <v>80</v>
      </c>
      <c r="K78" s="7">
        <f>J78*1.11</f>
        <v>88.800000000000011</v>
      </c>
    </row>
    <row r="79" spans="1:11" ht="25.5" outlineLevel="2">
      <c r="A79" s="3" t="s">
        <v>331</v>
      </c>
      <c r="B79" s="3" t="s">
        <v>43</v>
      </c>
      <c r="C79" s="3" t="s">
        <v>163</v>
      </c>
      <c r="D79" s="3" t="s">
        <v>189</v>
      </c>
      <c r="E79" s="4" t="s">
        <v>74</v>
      </c>
      <c r="F79" s="3" t="s">
        <v>26</v>
      </c>
      <c r="G79" s="3">
        <v>1</v>
      </c>
      <c r="H79" s="3">
        <v>315.5</v>
      </c>
      <c r="I79" s="3"/>
      <c r="J79" s="3">
        <f>G79*H79</f>
        <v>315.5</v>
      </c>
      <c r="K79" s="7">
        <f>J79*1.11</f>
        <v>350.20500000000004</v>
      </c>
    </row>
    <row r="80" spans="1:11" ht="18" outlineLevel="1">
      <c r="A80" s="14" t="s">
        <v>395</v>
      </c>
      <c r="B80" s="3"/>
      <c r="C80" s="3"/>
      <c r="D80" s="3"/>
      <c r="E80" s="4"/>
      <c r="F80" s="3"/>
      <c r="G80" s="3"/>
      <c r="H80" s="3"/>
      <c r="I80" s="3"/>
      <c r="J80" s="3"/>
      <c r="K80" s="16">
        <f>SUBTOTAL(9,K77:K79)</f>
        <v>1127.2049999999999</v>
      </c>
    </row>
    <row r="81" spans="1:11" ht="89.25" outlineLevel="2">
      <c r="A81" s="3" t="s">
        <v>287</v>
      </c>
      <c r="B81" s="3" t="s">
        <v>43</v>
      </c>
      <c r="C81" s="3" t="s">
        <v>288</v>
      </c>
      <c r="D81" s="3" t="s">
        <v>289</v>
      </c>
      <c r="E81" s="4" t="s">
        <v>290</v>
      </c>
      <c r="F81" s="3" t="s">
        <v>153</v>
      </c>
      <c r="G81" s="3">
        <v>1</v>
      </c>
      <c r="H81" s="3">
        <v>220</v>
      </c>
      <c r="I81" s="3"/>
      <c r="J81" s="3">
        <f>G81*H81</f>
        <v>220</v>
      </c>
      <c r="K81" s="7">
        <f>J81*1.11</f>
        <v>244.20000000000002</v>
      </c>
    </row>
    <row r="82" spans="1:11" ht="102" outlineLevel="2">
      <c r="A82" s="3" t="s">
        <v>287</v>
      </c>
      <c r="B82" s="3" t="s">
        <v>43</v>
      </c>
      <c r="C82" s="3" t="s">
        <v>291</v>
      </c>
      <c r="D82" s="3" t="s">
        <v>292</v>
      </c>
      <c r="E82" s="4" t="s">
        <v>290</v>
      </c>
      <c r="F82" s="3" t="s">
        <v>293</v>
      </c>
      <c r="G82" s="3">
        <v>1</v>
      </c>
      <c r="H82" s="3">
        <v>620</v>
      </c>
      <c r="I82" s="3"/>
      <c r="J82" s="3">
        <f>G82*H82</f>
        <v>620</v>
      </c>
      <c r="K82" s="7">
        <f>J82*1.11</f>
        <v>688.2</v>
      </c>
    </row>
    <row r="83" spans="1:11" ht="102" outlineLevel="2">
      <c r="A83" s="3" t="s">
        <v>287</v>
      </c>
      <c r="B83" s="3" t="s">
        <v>43</v>
      </c>
      <c r="C83" s="3" t="s">
        <v>294</v>
      </c>
      <c r="D83" s="3" t="s">
        <v>295</v>
      </c>
      <c r="E83" s="4" t="s">
        <v>296</v>
      </c>
      <c r="F83" s="3" t="s">
        <v>293</v>
      </c>
      <c r="G83" s="3">
        <v>1</v>
      </c>
      <c r="H83" s="3">
        <v>360</v>
      </c>
      <c r="I83" s="3"/>
      <c r="J83" s="3">
        <f>G83*H83</f>
        <v>360</v>
      </c>
      <c r="K83" s="7">
        <f>J83*1.11</f>
        <v>399.6</v>
      </c>
    </row>
    <row r="84" spans="1:11" ht="140.25" outlineLevel="2">
      <c r="A84" s="3" t="s">
        <v>287</v>
      </c>
      <c r="B84" s="3" t="s">
        <v>43</v>
      </c>
      <c r="C84" s="3" t="s">
        <v>297</v>
      </c>
      <c r="D84" s="3" t="s">
        <v>298</v>
      </c>
      <c r="E84" s="4" t="s">
        <v>299</v>
      </c>
      <c r="F84" s="3" t="s">
        <v>18</v>
      </c>
      <c r="G84" s="3">
        <v>1</v>
      </c>
      <c r="H84" s="3">
        <v>315.5</v>
      </c>
      <c r="I84" s="3"/>
      <c r="J84" s="3">
        <f>G84*H84</f>
        <v>315.5</v>
      </c>
      <c r="K84" s="7">
        <f>J84*1.11</f>
        <v>350.20500000000004</v>
      </c>
    </row>
    <row r="85" spans="1:11" ht="18" outlineLevel="1">
      <c r="A85" s="14" t="s">
        <v>396</v>
      </c>
      <c r="B85" s="3"/>
      <c r="C85" s="3"/>
      <c r="D85" s="3"/>
      <c r="E85" s="4"/>
      <c r="F85" s="3"/>
      <c r="G85" s="3"/>
      <c r="H85" s="3"/>
      <c r="I85" s="3"/>
      <c r="J85" s="3"/>
      <c r="K85" s="16">
        <f>SUBTOTAL(9,K81:K84)</f>
        <v>1682.2049999999999</v>
      </c>
    </row>
    <row r="86" spans="1:11" outlineLevel="2">
      <c r="A86" s="3" t="s">
        <v>352</v>
      </c>
      <c r="B86" s="3" t="s">
        <v>10</v>
      </c>
      <c r="C86" s="3" t="s">
        <v>353</v>
      </c>
      <c r="D86" s="3" t="s">
        <v>354</v>
      </c>
      <c r="E86" s="3" t="s">
        <v>242</v>
      </c>
      <c r="F86" s="3" t="s">
        <v>355</v>
      </c>
      <c r="G86" s="3">
        <v>1</v>
      </c>
      <c r="H86" s="3">
        <v>625.4</v>
      </c>
      <c r="I86" s="3"/>
      <c r="J86" s="3">
        <f>G86*H86</f>
        <v>625.4</v>
      </c>
      <c r="K86" s="7">
        <f>J86*1.11</f>
        <v>694.19400000000007</v>
      </c>
    </row>
    <row r="87" spans="1:11" ht="18" outlineLevel="1">
      <c r="A87" s="14" t="s">
        <v>397</v>
      </c>
      <c r="B87" s="3"/>
      <c r="C87" s="3"/>
      <c r="D87" s="3"/>
      <c r="E87" s="3"/>
      <c r="F87" s="3"/>
      <c r="G87" s="3"/>
      <c r="H87" s="3"/>
      <c r="I87" s="3"/>
      <c r="J87" s="3"/>
      <c r="K87" s="16">
        <f>SUBTOTAL(9,K86:K86)</f>
        <v>694.19400000000007</v>
      </c>
    </row>
    <row r="88" spans="1:11" ht="25.5" outlineLevel="2">
      <c r="A88" s="3" t="s">
        <v>9</v>
      </c>
      <c r="B88" s="3" t="s">
        <v>10</v>
      </c>
      <c r="C88" s="3" t="s">
        <v>11</v>
      </c>
      <c r="D88" s="3" t="s">
        <v>12</v>
      </c>
      <c r="E88" s="3" t="s">
        <v>13</v>
      </c>
      <c r="F88" s="3" t="s">
        <v>14</v>
      </c>
      <c r="G88" s="3">
        <v>1</v>
      </c>
      <c r="H88" s="3">
        <v>526.70000000000005</v>
      </c>
      <c r="I88" s="3"/>
      <c r="J88" s="3">
        <f>G88*H88</f>
        <v>526.70000000000005</v>
      </c>
      <c r="K88" s="7">
        <f>J88*1.11</f>
        <v>584.63700000000006</v>
      </c>
    </row>
    <row r="89" spans="1:11" ht="18" outlineLevel="1">
      <c r="A89" s="14" t="s">
        <v>398</v>
      </c>
      <c r="B89" s="3"/>
      <c r="C89" s="3"/>
      <c r="D89" s="3"/>
      <c r="E89" s="3"/>
      <c r="F89" s="3"/>
      <c r="G89" s="3"/>
      <c r="H89" s="3"/>
      <c r="I89" s="3"/>
      <c r="J89" s="3"/>
      <c r="K89" s="16">
        <f>SUBTOTAL(9,K88:K88)</f>
        <v>584.63700000000006</v>
      </c>
    </row>
    <row r="90" spans="1:11" ht="25.5" outlineLevel="2">
      <c r="A90" s="3" t="s">
        <v>28</v>
      </c>
      <c r="B90" s="3" t="s">
        <v>10</v>
      </c>
      <c r="C90" s="3" t="s">
        <v>29</v>
      </c>
      <c r="D90" s="3" t="s">
        <v>30</v>
      </c>
      <c r="E90" s="3" t="s">
        <v>31</v>
      </c>
      <c r="F90" s="3" t="s">
        <v>32</v>
      </c>
      <c r="G90" s="3">
        <v>1</v>
      </c>
      <c r="H90" s="3">
        <v>817.7</v>
      </c>
      <c r="I90" s="3"/>
      <c r="J90" s="3">
        <f>G90*H90</f>
        <v>817.7</v>
      </c>
      <c r="K90" s="7">
        <f>J90*1.11</f>
        <v>907.64700000000016</v>
      </c>
    </row>
    <row r="91" spans="1:11" ht="25.5" outlineLevel="2">
      <c r="A91" s="3" t="s">
        <v>28</v>
      </c>
      <c r="B91" s="3" t="s">
        <v>10</v>
      </c>
      <c r="C91" s="3" t="s">
        <v>29</v>
      </c>
      <c r="D91" s="3" t="s">
        <v>33</v>
      </c>
      <c r="E91" s="3" t="s">
        <v>34</v>
      </c>
      <c r="F91" s="3" t="s">
        <v>32</v>
      </c>
      <c r="G91" s="3">
        <v>1</v>
      </c>
      <c r="H91" s="3">
        <v>412.8</v>
      </c>
      <c r="I91" s="3"/>
      <c r="J91" s="3">
        <f>G91*H91</f>
        <v>412.8</v>
      </c>
      <c r="K91" s="7">
        <f>J91*1.11</f>
        <v>458.20800000000003</v>
      </c>
    </row>
    <row r="92" spans="1:11" outlineLevel="2">
      <c r="A92" s="3" t="s">
        <v>28</v>
      </c>
      <c r="B92" s="3" t="s">
        <v>10</v>
      </c>
      <c r="C92" s="3" t="s">
        <v>29</v>
      </c>
      <c r="D92" s="3" t="s">
        <v>264</v>
      </c>
      <c r="E92" s="3" t="s">
        <v>74</v>
      </c>
      <c r="F92" s="3" t="s">
        <v>18</v>
      </c>
      <c r="G92" s="3">
        <v>1</v>
      </c>
      <c r="H92" s="3">
        <v>474.2</v>
      </c>
      <c r="I92" s="3"/>
      <c r="J92" s="3">
        <f>G92*H92</f>
        <v>474.2</v>
      </c>
      <c r="K92" s="7">
        <f>J92*1.11</f>
        <v>526.36200000000008</v>
      </c>
    </row>
    <row r="93" spans="1:11" outlineLevel="2">
      <c r="A93" s="3" t="s">
        <v>28</v>
      </c>
      <c r="B93" s="3" t="s">
        <v>10</v>
      </c>
      <c r="C93" s="3" t="s">
        <v>29</v>
      </c>
      <c r="D93" s="3" t="s">
        <v>161</v>
      </c>
      <c r="E93" s="3" t="s">
        <v>74</v>
      </c>
      <c r="F93" s="3" t="s">
        <v>18</v>
      </c>
      <c r="G93" s="3">
        <v>1</v>
      </c>
      <c r="H93" s="3">
        <v>413.1</v>
      </c>
      <c r="I93" s="3"/>
      <c r="J93" s="3">
        <f>G93*H93</f>
        <v>413.1</v>
      </c>
      <c r="K93" s="7">
        <f>J93*1.11</f>
        <v>458.54100000000005</v>
      </c>
    </row>
    <row r="94" spans="1:11" outlineLevel="2">
      <c r="A94" s="3" t="s">
        <v>28</v>
      </c>
      <c r="B94" s="3" t="s">
        <v>10</v>
      </c>
      <c r="C94" s="3" t="s">
        <v>29</v>
      </c>
      <c r="D94" s="3" t="s">
        <v>265</v>
      </c>
      <c r="E94" s="3" t="s">
        <v>74</v>
      </c>
      <c r="F94" s="3" t="s">
        <v>26</v>
      </c>
      <c r="G94" s="3">
        <v>1</v>
      </c>
      <c r="H94" s="3">
        <v>373.3</v>
      </c>
      <c r="I94" s="3"/>
      <c r="J94" s="3">
        <f>G94*H94</f>
        <v>373.3</v>
      </c>
      <c r="K94" s="7">
        <f>J94*1.11</f>
        <v>414.36300000000006</v>
      </c>
    </row>
    <row r="95" spans="1:11" outlineLevel="2">
      <c r="A95" s="3" t="s">
        <v>28</v>
      </c>
      <c r="B95" s="3" t="s">
        <v>10</v>
      </c>
      <c r="C95" s="3" t="s">
        <v>29</v>
      </c>
      <c r="D95" s="3" t="s">
        <v>266</v>
      </c>
      <c r="E95" s="3" t="s">
        <v>113</v>
      </c>
      <c r="F95" s="3" t="s">
        <v>26</v>
      </c>
      <c r="G95" s="3">
        <v>1</v>
      </c>
      <c r="H95" s="3">
        <v>240.1</v>
      </c>
      <c r="I95" s="3"/>
      <c r="J95" s="3">
        <f>G95*H95</f>
        <v>240.1</v>
      </c>
      <c r="K95" s="7">
        <f>J95*1.11</f>
        <v>266.51100000000002</v>
      </c>
    </row>
    <row r="96" spans="1:11" outlineLevel="2">
      <c r="A96" s="3" t="s">
        <v>28</v>
      </c>
      <c r="B96" s="3" t="s">
        <v>10</v>
      </c>
      <c r="C96" s="3" t="s">
        <v>29</v>
      </c>
      <c r="D96" s="3" t="s">
        <v>267</v>
      </c>
      <c r="E96" s="3" t="s">
        <v>113</v>
      </c>
      <c r="F96" s="3" t="s">
        <v>18</v>
      </c>
      <c r="G96" s="3">
        <v>1</v>
      </c>
      <c r="H96" s="3">
        <v>227.8</v>
      </c>
      <c r="I96" s="3"/>
      <c r="J96" s="3">
        <f>G96*H96</f>
        <v>227.8</v>
      </c>
      <c r="K96" s="7">
        <f>J96*1.11</f>
        <v>252.85800000000003</v>
      </c>
    </row>
    <row r="97" spans="1:11" ht="18" outlineLevel="1">
      <c r="A97" s="14" t="s">
        <v>399</v>
      </c>
      <c r="B97" s="3"/>
      <c r="C97" s="3"/>
      <c r="D97" s="3"/>
      <c r="E97" s="3"/>
      <c r="F97" s="3"/>
      <c r="G97" s="3"/>
      <c r="H97" s="3"/>
      <c r="I97" s="3"/>
      <c r="J97" s="3"/>
      <c r="K97" s="16">
        <f>SUBTOTAL(9,K90:K96)</f>
        <v>3284.4900000000002</v>
      </c>
    </row>
    <row r="98" spans="1:11" ht="25.5" outlineLevel="2">
      <c r="A98" s="3" t="s">
        <v>42</v>
      </c>
      <c r="B98" s="3" t="s">
        <v>43</v>
      </c>
      <c r="C98" s="3" t="s">
        <v>44</v>
      </c>
      <c r="D98" s="3" t="s">
        <v>45</v>
      </c>
      <c r="E98" s="4" t="s">
        <v>46</v>
      </c>
      <c r="F98" s="3" t="s">
        <v>18</v>
      </c>
      <c r="G98" s="3">
        <v>1</v>
      </c>
      <c r="H98" s="3">
        <v>315.5</v>
      </c>
      <c r="I98" s="3"/>
      <c r="J98" s="3">
        <f>G98*H98</f>
        <v>315.5</v>
      </c>
      <c r="K98" s="7">
        <f>J98*1.11</f>
        <v>350.20500000000004</v>
      </c>
    </row>
    <row r="99" spans="1:11" ht="25.5" outlineLevel="2">
      <c r="A99" s="3" t="s">
        <v>42</v>
      </c>
      <c r="B99" s="3" t="s">
        <v>43</v>
      </c>
      <c r="C99" s="3" t="s">
        <v>44</v>
      </c>
      <c r="D99" s="3" t="s">
        <v>47</v>
      </c>
      <c r="E99" s="4" t="s">
        <v>48</v>
      </c>
      <c r="F99" s="3" t="s">
        <v>26</v>
      </c>
      <c r="G99" s="3">
        <v>1</v>
      </c>
      <c r="H99" s="3">
        <v>265</v>
      </c>
      <c r="I99" s="3"/>
      <c r="J99" s="3">
        <f>G99*H99</f>
        <v>265</v>
      </c>
      <c r="K99" s="7">
        <f>J99*1.11</f>
        <v>294.15000000000003</v>
      </c>
    </row>
    <row r="100" spans="1:11" ht="25.5" outlineLevel="2">
      <c r="A100" s="3" t="s">
        <v>42</v>
      </c>
      <c r="B100" s="3" t="s">
        <v>43</v>
      </c>
      <c r="C100" s="3" t="s">
        <v>44</v>
      </c>
      <c r="D100" s="3" t="s">
        <v>49</v>
      </c>
      <c r="E100" s="4" t="s">
        <v>48</v>
      </c>
      <c r="F100" s="3" t="s">
        <v>18</v>
      </c>
      <c r="G100" s="3">
        <v>1</v>
      </c>
      <c r="H100" s="3">
        <v>265</v>
      </c>
      <c r="I100" s="3"/>
      <c r="J100" s="3">
        <f>G100*H100</f>
        <v>265</v>
      </c>
      <c r="K100" s="7">
        <f>J100*1.11</f>
        <v>294.15000000000003</v>
      </c>
    </row>
    <row r="101" spans="1:11" ht="18" outlineLevel="1">
      <c r="A101" s="14" t="s">
        <v>400</v>
      </c>
      <c r="B101" s="3"/>
      <c r="C101" s="3"/>
      <c r="D101" s="3"/>
      <c r="E101" s="4"/>
      <c r="F101" s="3"/>
      <c r="G101" s="3"/>
      <c r="H101" s="3"/>
      <c r="I101" s="3"/>
      <c r="J101" s="3"/>
      <c r="K101" s="16">
        <f>SUBTOTAL(9,K98:K100)</f>
        <v>938.50500000000011</v>
      </c>
    </row>
    <row r="102" spans="1:11" ht="38.25" outlineLevel="2">
      <c r="A102" s="3" t="s">
        <v>77</v>
      </c>
      <c r="B102" s="3" t="s">
        <v>36</v>
      </c>
      <c r="C102" s="3" t="s">
        <v>78</v>
      </c>
      <c r="D102" s="3" t="s">
        <v>79</v>
      </c>
      <c r="E102" s="3" t="s">
        <v>80</v>
      </c>
      <c r="F102" s="3" t="s">
        <v>18</v>
      </c>
      <c r="G102" s="3">
        <v>1</v>
      </c>
      <c r="H102" s="3">
        <v>162.5</v>
      </c>
      <c r="I102" s="3"/>
      <c r="J102" s="3">
        <f>G102*H102</f>
        <v>162.5</v>
      </c>
      <c r="K102" s="7">
        <f>J102*1.11</f>
        <v>180.37500000000003</v>
      </c>
    </row>
    <row r="103" spans="1:11" ht="25.5" outlineLevel="2">
      <c r="A103" s="3" t="s">
        <v>77</v>
      </c>
      <c r="B103" s="3" t="s">
        <v>36</v>
      </c>
      <c r="C103" s="3" t="s">
        <v>81</v>
      </c>
      <c r="D103" s="3" t="s">
        <v>82</v>
      </c>
      <c r="E103" s="3" t="s">
        <v>83</v>
      </c>
      <c r="F103" s="3" t="s">
        <v>18</v>
      </c>
      <c r="G103" s="3">
        <v>0</v>
      </c>
      <c r="H103" s="3">
        <v>202.9</v>
      </c>
      <c r="I103" s="3"/>
      <c r="J103" s="3">
        <f>G103*H103</f>
        <v>0</v>
      </c>
      <c r="K103" s="7">
        <f>J103*1.11</f>
        <v>0</v>
      </c>
    </row>
    <row r="104" spans="1:11" ht="25.5" outlineLevel="2">
      <c r="A104" s="3" t="s">
        <v>77</v>
      </c>
      <c r="B104" s="3" t="s">
        <v>36</v>
      </c>
      <c r="C104" s="3" t="s">
        <v>84</v>
      </c>
      <c r="D104" s="3" t="s">
        <v>85</v>
      </c>
      <c r="E104" s="3" t="s">
        <v>86</v>
      </c>
      <c r="F104" s="3" t="s">
        <v>87</v>
      </c>
      <c r="G104" s="3">
        <v>1</v>
      </c>
      <c r="H104" s="3">
        <v>120.3</v>
      </c>
      <c r="I104" s="3"/>
      <c r="J104" s="3">
        <f>G104*H104</f>
        <v>120.3</v>
      </c>
      <c r="K104" s="7">
        <f>J104*1.11</f>
        <v>133.53300000000002</v>
      </c>
    </row>
    <row r="105" spans="1:11" ht="18" outlineLevel="1">
      <c r="A105" s="14" t="s">
        <v>401</v>
      </c>
      <c r="B105" s="3"/>
      <c r="C105" s="3"/>
      <c r="D105" s="3"/>
      <c r="E105" s="3"/>
      <c r="F105" s="3"/>
      <c r="G105" s="3"/>
      <c r="H105" s="3"/>
      <c r="I105" s="3"/>
      <c r="J105" s="3"/>
      <c r="K105" s="16">
        <f>SUBTOTAL(9,K102:K104)</f>
        <v>313.90800000000002</v>
      </c>
    </row>
    <row r="106" spans="1:11" ht="51" outlineLevel="2">
      <c r="A106" s="3" t="s">
        <v>157</v>
      </c>
      <c r="B106" s="3" t="s">
        <v>10</v>
      </c>
      <c r="C106" s="3" t="s">
        <v>41</v>
      </c>
      <c r="D106" s="3" t="s">
        <v>158</v>
      </c>
      <c r="E106" s="3" t="s">
        <v>159</v>
      </c>
      <c r="F106" s="3" t="s">
        <v>26</v>
      </c>
      <c r="G106" s="3">
        <v>1</v>
      </c>
      <c r="H106" s="3">
        <v>542.9</v>
      </c>
      <c r="I106" s="3" t="s">
        <v>160</v>
      </c>
      <c r="J106" s="3">
        <f>G106*H106</f>
        <v>542.9</v>
      </c>
      <c r="K106" s="7">
        <f>J106*1.11</f>
        <v>602.61900000000003</v>
      </c>
    </row>
    <row r="107" spans="1:11" outlineLevel="2">
      <c r="A107" s="3" t="s">
        <v>157</v>
      </c>
      <c r="B107" s="3" t="s">
        <v>10</v>
      </c>
      <c r="C107" s="3" t="s">
        <v>41</v>
      </c>
      <c r="D107" s="3" t="s">
        <v>161</v>
      </c>
      <c r="E107" s="3" t="s">
        <v>162</v>
      </c>
      <c r="F107" s="3" t="s">
        <v>18</v>
      </c>
      <c r="G107" s="3">
        <v>1</v>
      </c>
      <c r="H107" s="3">
        <v>413.1</v>
      </c>
      <c r="I107" s="3"/>
      <c r="J107" s="3">
        <f>G107*H107</f>
        <v>413.1</v>
      </c>
      <c r="K107" s="7">
        <f>J107*1.11</f>
        <v>458.54100000000005</v>
      </c>
    </row>
    <row r="108" spans="1:11" outlineLevel="2">
      <c r="A108" s="3" t="s">
        <v>157</v>
      </c>
      <c r="B108" s="3" t="s">
        <v>10</v>
      </c>
      <c r="C108" s="3" t="s">
        <v>186</v>
      </c>
      <c r="D108" s="3" t="s">
        <v>187</v>
      </c>
      <c r="E108" s="3" t="s">
        <v>188</v>
      </c>
      <c r="F108" s="3" t="s">
        <v>18</v>
      </c>
      <c r="G108" s="3">
        <v>1</v>
      </c>
      <c r="H108" s="3">
        <v>276.89999999999998</v>
      </c>
      <c r="I108" s="3"/>
      <c r="J108" s="3">
        <f>G108*H108</f>
        <v>276.89999999999998</v>
      </c>
      <c r="K108" s="7">
        <f>J108*1.11</f>
        <v>307.35899999999998</v>
      </c>
    </row>
    <row r="109" spans="1:11" outlineLevel="2">
      <c r="A109" s="3" t="s">
        <v>157</v>
      </c>
      <c r="B109" s="3" t="s">
        <v>36</v>
      </c>
      <c r="C109" s="3" t="s">
        <v>190</v>
      </c>
      <c r="D109" s="3" t="s">
        <v>191</v>
      </c>
      <c r="E109" s="3" t="s">
        <v>39</v>
      </c>
      <c r="F109" s="3" t="s">
        <v>153</v>
      </c>
      <c r="G109" s="3">
        <v>1</v>
      </c>
      <c r="H109" s="3">
        <v>121.8</v>
      </c>
      <c r="I109" s="3"/>
      <c r="J109" s="3">
        <f>G109*H109</f>
        <v>121.8</v>
      </c>
      <c r="K109" s="7">
        <f>J109*1.11</f>
        <v>135.19800000000001</v>
      </c>
    </row>
    <row r="110" spans="1:11" outlineLevel="2">
      <c r="A110" s="3" t="s">
        <v>157</v>
      </c>
      <c r="B110" s="3" t="s">
        <v>36</v>
      </c>
      <c r="C110" s="3" t="s">
        <v>190</v>
      </c>
      <c r="D110" s="3" t="s">
        <v>192</v>
      </c>
      <c r="E110" s="3" t="s">
        <v>39</v>
      </c>
      <c r="F110" s="3" t="s">
        <v>26</v>
      </c>
      <c r="G110" s="3">
        <v>1</v>
      </c>
      <c r="H110" s="3">
        <v>138.30000000000001</v>
      </c>
      <c r="I110" s="3"/>
      <c r="J110" s="3">
        <f>G110*H110</f>
        <v>138.30000000000001</v>
      </c>
      <c r="K110" s="7">
        <f>J110*1.11</f>
        <v>153.51300000000003</v>
      </c>
    </row>
    <row r="111" spans="1:11" outlineLevel="2">
      <c r="A111" s="3" t="s">
        <v>157</v>
      </c>
      <c r="B111" s="3" t="s">
        <v>36</v>
      </c>
      <c r="C111" s="3" t="s">
        <v>190</v>
      </c>
      <c r="D111" s="3" t="s">
        <v>193</v>
      </c>
      <c r="E111" s="3" t="s">
        <v>39</v>
      </c>
      <c r="F111" s="3" t="s">
        <v>26</v>
      </c>
      <c r="G111" s="3">
        <v>1</v>
      </c>
      <c r="H111" s="3">
        <v>135.9</v>
      </c>
      <c r="I111" s="3"/>
      <c r="J111" s="3">
        <f>G111*H111</f>
        <v>135.9</v>
      </c>
      <c r="K111" s="7">
        <f>J111*1.11</f>
        <v>150.84900000000002</v>
      </c>
    </row>
    <row r="112" spans="1:11" outlineLevel="2">
      <c r="A112" s="3" t="s">
        <v>157</v>
      </c>
      <c r="B112" s="3" t="s">
        <v>36</v>
      </c>
      <c r="C112" s="3" t="s">
        <v>190</v>
      </c>
      <c r="D112" s="3" t="s">
        <v>196</v>
      </c>
      <c r="E112" s="3" t="s">
        <v>39</v>
      </c>
      <c r="F112" s="3" t="s">
        <v>18</v>
      </c>
      <c r="G112" s="3">
        <v>1</v>
      </c>
      <c r="H112" s="3">
        <v>131.30000000000001</v>
      </c>
      <c r="I112" s="3"/>
      <c r="J112" s="3">
        <f>G112*H112</f>
        <v>131.30000000000001</v>
      </c>
      <c r="K112" s="7">
        <f>J112*1.11</f>
        <v>145.74300000000002</v>
      </c>
    </row>
    <row r="113" spans="1:11" ht="18" outlineLevel="1">
      <c r="A113" s="14" t="s">
        <v>402</v>
      </c>
      <c r="B113" s="3"/>
      <c r="C113" s="3"/>
      <c r="D113" s="3"/>
      <c r="E113" s="3"/>
      <c r="F113" s="3"/>
      <c r="G113" s="3"/>
      <c r="H113" s="3"/>
      <c r="I113" s="3"/>
      <c r="J113" s="3"/>
      <c r="K113" s="16">
        <f>SUBTOTAL(9,K106:K112)</f>
        <v>1953.8219999999999</v>
      </c>
    </row>
    <row r="114" spans="1:11" ht="25.5" outlineLevel="2">
      <c r="A114" s="3" t="s">
        <v>154</v>
      </c>
      <c r="B114" s="3" t="s">
        <v>10</v>
      </c>
      <c r="C114" s="3" t="s">
        <v>11</v>
      </c>
      <c r="D114" s="3" t="s">
        <v>155</v>
      </c>
      <c r="E114" s="3" t="s">
        <v>156</v>
      </c>
      <c r="F114" s="3" t="s">
        <v>26</v>
      </c>
      <c r="G114" s="3">
        <v>1</v>
      </c>
      <c r="H114" s="3">
        <v>413.1</v>
      </c>
      <c r="I114" s="3" t="s">
        <v>150</v>
      </c>
      <c r="J114" s="3">
        <f>G114*H114</f>
        <v>413.1</v>
      </c>
      <c r="K114" s="7">
        <f>J114*1.11</f>
        <v>458.54100000000005</v>
      </c>
    </row>
    <row r="115" spans="1:11" ht="18" outlineLevel="1">
      <c r="A115" s="14" t="s">
        <v>403</v>
      </c>
      <c r="B115" s="3"/>
      <c r="C115" s="3"/>
      <c r="D115" s="3"/>
      <c r="E115" s="3"/>
      <c r="F115" s="3"/>
      <c r="G115" s="3"/>
      <c r="H115" s="3"/>
      <c r="I115" s="3"/>
      <c r="J115" s="3"/>
      <c r="K115" s="16">
        <f>SUBTOTAL(9,K114:K114)</f>
        <v>458.54100000000005</v>
      </c>
    </row>
    <row r="116" spans="1:11" ht="51" outlineLevel="2">
      <c r="A116" s="3" t="s">
        <v>60</v>
      </c>
      <c r="B116" s="3" t="s">
        <v>10</v>
      </c>
      <c r="C116" s="3" t="s">
        <v>61</v>
      </c>
      <c r="D116" s="3" t="s">
        <v>62</v>
      </c>
      <c r="E116" s="3" t="s">
        <v>63</v>
      </c>
      <c r="F116" s="3" t="s">
        <v>64</v>
      </c>
      <c r="G116" s="3">
        <v>1</v>
      </c>
      <c r="H116" s="3">
        <v>520.79999999999995</v>
      </c>
      <c r="I116" s="3"/>
      <c r="J116" s="3">
        <f>G116*H116</f>
        <v>520.79999999999995</v>
      </c>
      <c r="K116" s="7">
        <f>J116*1.11</f>
        <v>578.08799999999997</v>
      </c>
    </row>
    <row r="117" spans="1:11" ht="51" outlineLevel="2">
      <c r="A117" s="3" t="s">
        <v>60</v>
      </c>
      <c r="B117" s="3" t="s">
        <v>10</v>
      </c>
      <c r="C117" s="3" t="s">
        <v>65</v>
      </c>
      <c r="D117" s="3" t="s">
        <v>66</v>
      </c>
      <c r="E117" s="3" t="s">
        <v>63</v>
      </c>
      <c r="F117" s="3" t="s">
        <v>67</v>
      </c>
      <c r="G117" s="3">
        <v>1</v>
      </c>
      <c r="H117" s="3">
        <v>647.70000000000005</v>
      </c>
      <c r="I117" s="3"/>
      <c r="J117" s="3">
        <f>G117*H117</f>
        <v>647.70000000000005</v>
      </c>
      <c r="K117" s="7">
        <f>J117*1.11</f>
        <v>718.94700000000012</v>
      </c>
    </row>
    <row r="118" spans="1:11" ht="18" outlineLevel="1">
      <c r="A118" s="14" t="s">
        <v>404</v>
      </c>
      <c r="B118" s="3"/>
      <c r="C118" s="3"/>
      <c r="D118" s="3"/>
      <c r="E118" s="3"/>
      <c r="F118" s="3"/>
      <c r="G118" s="3"/>
      <c r="H118" s="3"/>
      <c r="I118" s="3"/>
      <c r="J118" s="3"/>
      <c r="K118" s="16">
        <f>SUBTOTAL(9,K116:K117)</f>
        <v>1297.0350000000001</v>
      </c>
    </row>
    <row r="119" spans="1:11" outlineLevel="2">
      <c r="A119" s="3" t="s">
        <v>19</v>
      </c>
      <c r="B119" s="3" t="s">
        <v>10</v>
      </c>
      <c r="C119" s="3" t="s">
        <v>20</v>
      </c>
      <c r="D119" s="3" t="s">
        <v>21</v>
      </c>
      <c r="E119" s="3" t="s">
        <v>22</v>
      </c>
      <c r="F119" s="3" t="s">
        <v>18</v>
      </c>
      <c r="G119" s="3">
        <v>1</v>
      </c>
      <c r="H119" s="3">
        <v>442.4</v>
      </c>
      <c r="I119" s="3"/>
      <c r="J119" s="3">
        <f>G119*H119</f>
        <v>442.4</v>
      </c>
      <c r="K119" s="7">
        <f>J119*1.11</f>
        <v>491.06400000000002</v>
      </c>
    </row>
    <row r="120" spans="1:11" ht="25.5" outlineLevel="2">
      <c r="A120" s="3" t="s">
        <v>19</v>
      </c>
      <c r="B120" s="3" t="s">
        <v>10</v>
      </c>
      <c r="C120" s="3" t="s">
        <v>20</v>
      </c>
      <c r="D120" s="3" t="s">
        <v>23</v>
      </c>
      <c r="E120" s="3" t="s">
        <v>22</v>
      </c>
      <c r="F120" s="3" t="s">
        <v>14</v>
      </c>
      <c r="G120" s="3">
        <v>1</v>
      </c>
      <c r="H120" s="3">
        <v>461.8</v>
      </c>
      <c r="I120" s="3"/>
      <c r="J120" s="3">
        <f>G120*H120</f>
        <v>461.8</v>
      </c>
      <c r="K120" s="7">
        <f>J120*1.11</f>
        <v>512.59800000000007</v>
      </c>
    </row>
    <row r="121" spans="1:11" ht="25.5" outlineLevel="2">
      <c r="A121" s="3" t="s">
        <v>19</v>
      </c>
      <c r="B121" s="3" t="s">
        <v>10</v>
      </c>
      <c r="C121" s="3" t="s">
        <v>20</v>
      </c>
      <c r="D121" s="3" t="s">
        <v>24</v>
      </c>
      <c r="E121" s="3" t="s">
        <v>25</v>
      </c>
      <c r="F121" s="3" t="s">
        <v>18</v>
      </c>
      <c r="G121" s="3">
        <v>1</v>
      </c>
      <c r="H121" s="3">
        <v>547.9</v>
      </c>
      <c r="I121" s="3"/>
      <c r="J121" s="3">
        <f>G121*H121</f>
        <v>547.9</v>
      </c>
      <c r="K121" s="7">
        <f>J121*1.11</f>
        <v>608.16899999999998</v>
      </c>
    </row>
    <row r="122" spans="1:11" ht="25.5" outlineLevel="2">
      <c r="A122" s="3" t="s">
        <v>19</v>
      </c>
      <c r="B122" s="3" t="s">
        <v>10</v>
      </c>
      <c r="C122" s="3" t="s">
        <v>20</v>
      </c>
      <c r="D122" s="3" t="s">
        <v>23</v>
      </c>
      <c r="E122" s="3" t="s">
        <v>25</v>
      </c>
      <c r="F122" s="3" t="s">
        <v>26</v>
      </c>
      <c r="G122" s="3">
        <v>0</v>
      </c>
      <c r="H122" s="3">
        <v>461.8</v>
      </c>
      <c r="I122" s="3"/>
      <c r="J122" s="3">
        <f>G122*H122</f>
        <v>0</v>
      </c>
      <c r="K122" s="7">
        <f>J122*1.11</f>
        <v>0</v>
      </c>
    </row>
    <row r="123" spans="1:11" ht="25.5" outlineLevel="2">
      <c r="A123" s="3" t="s">
        <v>19</v>
      </c>
      <c r="B123" s="3" t="s">
        <v>10</v>
      </c>
      <c r="C123" s="3" t="s">
        <v>20</v>
      </c>
      <c r="D123" s="3" t="s">
        <v>27</v>
      </c>
      <c r="E123" s="3" t="s">
        <v>25</v>
      </c>
      <c r="F123" s="3" t="s">
        <v>14</v>
      </c>
      <c r="G123" s="3">
        <v>1</v>
      </c>
      <c r="H123" s="3">
        <v>512.9</v>
      </c>
      <c r="I123" s="3"/>
      <c r="J123" s="3">
        <f>G123*H123</f>
        <v>512.9</v>
      </c>
      <c r="K123" s="7">
        <f>J123*1.11</f>
        <v>569.31900000000007</v>
      </c>
    </row>
    <row r="124" spans="1:11" ht="18" outlineLevel="1">
      <c r="A124" s="14" t="s">
        <v>405</v>
      </c>
      <c r="B124" s="3"/>
      <c r="C124" s="3"/>
      <c r="D124" s="3"/>
      <c r="E124" s="3"/>
      <c r="F124" s="3"/>
      <c r="G124" s="3"/>
      <c r="H124" s="3"/>
      <c r="I124" s="3"/>
      <c r="J124" s="3"/>
      <c r="K124" s="16">
        <f>SUBTOTAL(9,K119:K123)</f>
        <v>2181.15</v>
      </c>
    </row>
    <row r="125" spans="1:11" ht="38.25" outlineLevel="2">
      <c r="A125" s="3" t="s">
        <v>337</v>
      </c>
      <c r="B125" s="3" t="s">
        <v>43</v>
      </c>
      <c r="C125" s="3" t="s">
        <v>163</v>
      </c>
      <c r="D125" s="3" t="s">
        <v>338</v>
      </c>
      <c r="E125" s="4" t="s">
        <v>302</v>
      </c>
      <c r="F125" s="3" t="s">
        <v>339</v>
      </c>
      <c r="G125" s="3">
        <v>1</v>
      </c>
      <c r="H125" s="3">
        <v>560</v>
      </c>
      <c r="I125" s="3"/>
      <c r="J125" s="3">
        <f>G125*H125</f>
        <v>560</v>
      </c>
      <c r="K125" s="7">
        <f>J125*1.11</f>
        <v>621.6</v>
      </c>
    </row>
    <row r="126" spans="1:11" ht="38.25" outlineLevel="2">
      <c r="A126" s="3" t="s">
        <v>337</v>
      </c>
      <c r="B126" s="3" t="s">
        <v>43</v>
      </c>
      <c r="C126" s="3" t="s">
        <v>163</v>
      </c>
      <c r="D126" s="3" t="s">
        <v>340</v>
      </c>
      <c r="E126" s="4" t="s">
        <v>302</v>
      </c>
      <c r="F126" s="3" t="s">
        <v>26</v>
      </c>
      <c r="G126" s="3">
        <v>1</v>
      </c>
      <c r="H126" s="3">
        <v>630</v>
      </c>
      <c r="I126" s="3"/>
      <c r="J126" s="3">
        <f>G126*H126</f>
        <v>630</v>
      </c>
      <c r="K126" s="7">
        <f>J126*1.11</f>
        <v>699.30000000000007</v>
      </c>
    </row>
    <row r="127" spans="1:11" ht="25.5" outlineLevel="2">
      <c r="A127" s="3" t="s">
        <v>337</v>
      </c>
      <c r="B127" s="3" t="s">
        <v>43</v>
      </c>
      <c r="C127" s="3" t="s">
        <v>163</v>
      </c>
      <c r="D127" s="3" t="s">
        <v>341</v>
      </c>
      <c r="E127" s="4">
        <v>4</v>
      </c>
      <c r="F127" s="3" t="s">
        <v>26</v>
      </c>
      <c r="G127" s="3">
        <v>1</v>
      </c>
      <c r="H127" s="3">
        <v>330</v>
      </c>
      <c r="I127" s="3"/>
      <c r="J127" s="3">
        <f>G127*H127</f>
        <v>330</v>
      </c>
      <c r="K127" s="7">
        <f>J127*1.11</f>
        <v>366.3</v>
      </c>
    </row>
    <row r="128" spans="1:11" ht="25.5" outlineLevel="2">
      <c r="A128" s="3" t="s">
        <v>337</v>
      </c>
      <c r="B128" s="3" t="s">
        <v>43</v>
      </c>
      <c r="C128" s="3" t="s">
        <v>163</v>
      </c>
      <c r="D128" s="3" t="s">
        <v>342</v>
      </c>
      <c r="E128" s="4" t="s">
        <v>343</v>
      </c>
      <c r="F128" s="3" t="s">
        <v>344</v>
      </c>
      <c r="G128" s="3">
        <v>1</v>
      </c>
      <c r="H128" s="3">
        <v>340</v>
      </c>
      <c r="I128" s="3"/>
      <c r="J128" s="3">
        <f>G128*H128</f>
        <v>340</v>
      </c>
      <c r="K128" s="7">
        <f>J128*1.11</f>
        <v>377.40000000000003</v>
      </c>
    </row>
    <row r="129" spans="1:11" ht="25.5" outlineLevel="2">
      <c r="A129" s="3" t="s">
        <v>337</v>
      </c>
      <c r="B129" s="3" t="s">
        <v>43</v>
      </c>
      <c r="C129" s="3" t="s">
        <v>163</v>
      </c>
      <c r="D129" s="3" t="s">
        <v>345</v>
      </c>
      <c r="E129" s="4" t="s">
        <v>302</v>
      </c>
      <c r="F129" s="3" t="s">
        <v>344</v>
      </c>
      <c r="G129" s="3">
        <v>1</v>
      </c>
      <c r="H129" s="3">
        <v>650</v>
      </c>
      <c r="I129" s="3"/>
      <c r="J129" s="3">
        <f>G129*H129</f>
        <v>650</v>
      </c>
      <c r="K129" s="7">
        <f>J129*1.11</f>
        <v>721.50000000000011</v>
      </c>
    </row>
    <row r="130" spans="1:11" ht="25.5" outlineLevel="2">
      <c r="A130" s="3" t="s">
        <v>337</v>
      </c>
      <c r="B130" s="3" t="s">
        <v>43</v>
      </c>
      <c r="C130" s="3" t="s">
        <v>163</v>
      </c>
      <c r="D130" s="3" t="s">
        <v>346</v>
      </c>
      <c r="E130" s="4" t="s">
        <v>347</v>
      </c>
      <c r="F130" s="3" t="s">
        <v>26</v>
      </c>
      <c r="G130" s="3">
        <v>1</v>
      </c>
      <c r="H130" s="3">
        <v>350</v>
      </c>
      <c r="I130" s="3"/>
      <c r="J130" s="3">
        <f>G130*H130</f>
        <v>350</v>
      </c>
      <c r="K130" s="7">
        <f>J130*1.11</f>
        <v>388.50000000000006</v>
      </c>
    </row>
    <row r="131" spans="1:11" ht="25.5" outlineLevel="2">
      <c r="A131" s="3" t="s">
        <v>337</v>
      </c>
      <c r="B131" s="3" t="s">
        <v>43</v>
      </c>
      <c r="C131" s="3" t="s">
        <v>163</v>
      </c>
      <c r="D131" s="3" t="s">
        <v>348</v>
      </c>
      <c r="E131" s="4" t="s">
        <v>188</v>
      </c>
      <c r="F131" s="3" t="s">
        <v>26</v>
      </c>
      <c r="G131" s="3">
        <v>1</v>
      </c>
      <c r="H131" s="3">
        <v>700</v>
      </c>
      <c r="I131" s="3"/>
      <c r="J131" s="3">
        <f>G131*H131</f>
        <v>700</v>
      </c>
      <c r="K131" s="7">
        <f>J131*1.11</f>
        <v>777.00000000000011</v>
      </c>
    </row>
    <row r="132" spans="1:11" ht="18" outlineLevel="1">
      <c r="A132" s="14" t="s">
        <v>406</v>
      </c>
      <c r="B132" s="3"/>
      <c r="C132" s="3"/>
      <c r="D132" s="3"/>
      <c r="E132" s="4"/>
      <c r="F132" s="3"/>
      <c r="G132" s="3"/>
      <c r="H132" s="3"/>
      <c r="I132" s="3"/>
      <c r="J132" s="3"/>
      <c r="K132" s="16">
        <f>SUBTOTAL(9,K125:K131)</f>
        <v>3951.6</v>
      </c>
    </row>
    <row r="133" spans="1:11" ht="25.5" outlineLevel="2">
      <c r="A133" s="3" t="s">
        <v>211</v>
      </c>
      <c r="B133" s="3" t="s">
        <v>10</v>
      </c>
      <c r="C133" s="3" t="s">
        <v>166</v>
      </c>
      <c r="D133" s="3" t="s">
        <v>212</v>
      </c>
      <c r="E133" s="3" t="s">
        <v>213</v>
      </c>
      <c r="F133" s="3" t="s">
        <v>18</v>
      </c>
      <c r="G133" s="3">
        <v>1</v>
      </c>
      <c r="H133" s="3">
        <v>572</v>
      </c>
      <c r="I133" s="3"/>
      <c r="J133" s="3">
        <f>G133*H133</f>
        <v>572</v>
      </c>
      <c r="K133" s="7">
        <f>J133*1.11</f>
        <v>634.92000000000007</v>
      </c>
    </row>
    <row r="134" spans="1:11" ht="25.5" outlineLevel="2">
      <c r="A134" s="3" t="s">
        <v>211</v>
      </c>
      <c r="B134" s="3" t="s">
        <v>36</v>
      </c>
      <c r="C134" s="3" t="s">
        <v>129</v>
      </c>
      <c r="D134" s="3" t="s">
        <v>214</v>
      </c>
      <c r="E134" s="3">
        <v>40</v>
      </c>
      <c r="F134" s="3" t="s">
        <v>18</v>
      </c>
      <c r="G134" s="3">
        <v>1</v>
      </c>
      <c r="H134" s="3">
        <v>79.900000000000006</v>
      </c>
      <c r="I134" s="3"/>
      <c r="J134" s="3">
        <f>G134*H134</f>
        <v>79.900000000000006</v>
      </c>
      <c r="K134" s="7">
        <f>J134*1.11</f>
        <v>88.689000000000007</v>
      </c>
    </row>
    <row r="135" spans="1:11" ht="25.5" outlineLevel="2">
      <c r="A135" s="3" t="s">
        <v>211</v>
      </c>
      <c r="B135" s="3" t="s">
        <v>36</v>
      </c>
      <c r="C135" s="3" t="s">
        <v>129</v>
      </c>
      <c r="D135" s="3" t="s">
        <v>214</v>
      </c>
      <c r="E135" s="3">
        <v>40</v>
      </c>
      <c r="F135" s="3" t="s">
        <v>26</v>
      </c>
      <c r="G135" s="3">
        <v>0</v>
      </c>
      <c r="H135" s="3">
        <v>79.900000000000006</v>
      </c>
      <c r="I135" s="3"/>
      <c r="J135" s="3">
        <f>G135*H135</f>
        <v>0</v>
      </c>
      <c r="K135" s="7">
        <f>J135*1.11</f>
        <v>0</v>
      </c>
    </row>
    <row r="136" spans="1:11" ht="38.25" outlineLevel="2">
      <c r="A136" s="3" t="s">
        <v>211</v>
      </c>
      <c r="B136" s="3" t="s">
        <v>36</v>
      </c>
      <c r="C136" s="3" t="s">
        <v>141</v>
      </c>
      <c r="D136" s="3" t="s">
        <v>215</v>
      </c>
      <c r="E136" s="3">
        <v>40</v>
      </c>
      <c r="F136" s="3" t="s">
        <v>144</v>
      </c>
      <c r="G136" s="3">
        <v>2</v>
      </c>
      <c r="H136" s="3">
        <v>92.6</v>
      </c>
      <c r="I136" s="3"/>
      <c r="J136" s="3">
        <f>G136*H136</f>
        <v>185.2</v>
      </c>
      <c r="K136" s="7">
        <f>J136*1.11</f>
        <v>205.572</v>
      </c>
    </row>
    <row r="137" spans="1:11" ht="38.25" outlineLevel="2">
      <c r="A137" s="3" t="s">
        <v>211</v>
      </c>
      <c r="B137" s="3" t="s">
        <v>36</v>
      </c>
      <c r="C137" s="3" t="s">
        <v>78</v>
      </c>
      <c r="D137" s="3" t="s">
        <v>79</v>
      </c>
      <c r="E137" s="3" t="s">
        <v>216</v>
      </c>
      <c r="F137" s="3" t="s">
        <v>153</v>
      </c>
      <c r="G137" s="3">
        <v>1</v>
      </c>
      <c r="H137" s="3">
        <v>162.5</v>
      </c>
      <c r="I137" s="3"/>
      <c r="J137" s="3">
        <f>G137*H137</f>
        <v>162.5</v>
      </c>
      <c r="K137" s="7">
        <f>J137*1.11</f>
        <v>180.37500000000003</v>
      </c>
    </row>
    <row r="138" spans="1:11" ht="25.5" outlineLevel="2">
      <c r="A138" s="3" t="s">
        <v>211</v>
      </c>
      <c r="B138" s="3" t="s">
        <v>10</v>
      </c>
      <c r="C138" s="3" t="s">
        <v>217</v>
      </c>
      <c r="D138" s="3" t="s">
        <v>218</v>
      </c>
      <c r="E138" s="3" t="s">
        <v>216</v>
      </c>
      <c r="F138" s="3" t="s">
        <v>219</v>
      </c>
      <c r="G138" s="3">
        <v>1</v>
      </c>
      <c r="H138" s="3">
        <v>489</v>
      </c>
      <c r="I138" s="3"/>
      <c r="J138" s="3">
        <f>G138*H138</f>
        <v>489</v>
      </c>
      <c r="K138" s="7">
        <f>J138*1.11</f>
        <v>542.79000000000008</v>
      </c>
    </row>
    <row r="139" spans="1:11" ht="25.5" outlineLevel="2">
      <c r="A139" s="3" t="s">
        <v>211</v>
      </c>
      <c r="B139" s="3" t="s">
        <v>10</v>
      </c>
      <c r="C139" s="3" t="s">
        <v>217</v>
      </c>
      <c r="D139" s="3" t="s">
        <v>220</v>
      </c>
      <c r="E139" s="3">
        <v>40</v>
      </c>
      <c r="F139" s="3" t="s">
        <v>219</v>
      </c>
      <c r="G139" s="3">
        <v>1</v>
      </c>
      <c r="H139" s="3">
        <v>335.5</v>
      </c>
      <c r="I139" s="3"/>
      <c r="J139" s="3">
        <f>G139*H139</f>
        <v>335.5</v>
      </c>
      <c r="K139" s="7">
        <f>J139*1.11</f>
        <v>372.40500000000003</v>
      </c>
    </row>
    <row r="140" spans="1:11" ht="25.5" outlineLevel="2">
      <c r="A140" s="3" t="s">
        <v>211</v>
      </c>
      <c r="B140" s="3" t="s">
        <v>43</v>
      </c>
      <c r="C140" s="3" t="s">
        <v>44</v>
      </c>
      <c r="D140" s="3" t="s">
        <v>221</v>
      </c>
      <c r="E140" s="4">
        <v>40</v>
      </c>
      <c r="F140" s="3" t="s">
        <v>222</v>
      </c>
      <c r="G140" s="3">
        <v>1</v>
      </c>
      <c r="H140" s="3">
        <v>150</v>
      </c>
      <c r="I140" s="3"/>
      <c r="J140" s="3">
        <f>G140*H140</f>
        <v>150</v>
      </c>
      <c r="K140" s="7">
        <f>J140*1.11</f>
        <v>166.50000000000003</v>
      </c>
    </row>
    <row r="141" spans="1:11" ht="25.5" outlineLevel="2">
      <c r="A141" s="3" t="s">
        <v>211</v>
      </c>
      <c r="B141" s="3" t="s">
        <v>10</v>
      </c>
      <c r="C141" s="3" t="s">
        <v>223</v>
      </c>
      <c r="D141" s="3" t="s">
        <v>224</v>
      </c>
      <c r="E141" s="3" t="s">
        <v>48</v>
      </c>
      <c r="F141" s="3" t="s">
        <v>26</v>
      </c>
      <c r="G141" s="3">
        <v>1</v>
      </c>
      <c r="H141" s="3">
        <v>523.1</v>
      </c>
      <c r="I141" s="3"/>
      <c r="J141" s="3">
        <f>G141*H141</f>
        <v>523.1</v>
      </c>
      <c r="K141" s="7">
        <f>J141*1.11</f>
        <v>580.64100000000008</v>
      </c>
    </row>
    <row r="142" spans="1:11" ht="25.5" outlineLevel="2">
      <c r="A142" s="3" t="s">
        <v>211</v>
      </c>
      <c r="B142" s="3" t="s">
        <v>10</v>
      </c>
      <c r="C142" s="3" t="s">
        <v>223</v>
      </c>
      <c r="D142" s="3" t="s">
        <v>225</v>
      </c>
      <c r="E142" s="3" t="s">
        <v>48</v>
      </c>
      <c r="F142" s="3" t="s">
        <v>226</v>
      </c>
      <c r="G142" s="3">
        <v>1</v>
      </c>
      <c r="H142" s="3">
        <v>460.3</v>
      </c>
      <c r="I142" s="3"/>
      <c r="J142" s="3">
        <f>G142*H142</f>
        <v>460.3</v>
      </c>
      <c r="K142" s="7">
        <f>J142*1.11</f>
        <v>510.93300000000005</v>
      </c>
    </row>
    <row r="143" spans="1:11" ht="25.5" outlineLevel="2">
      <c r="A143" s="3" t="s">
        <v>211</v>
      </c>
      <c r="B143" s="3" t="s">
        <v>36</v>
      </c>
      <c r="C143" s="3" t="s">
        <v>129</v>
      </c>
      <c r="D143" s="3" t="s">
        <v>214</v>
      </c>
      <c r="E143" s="3" t="s">
        <v>244</v>
      </c>
      <c r="F143" s="3" t="s">
        <v>18</v>
      </c>
      <c r="G143" s="3">
        <v>2</v>
      </c>
      <c r="H143" s="3">
        <v>79.900000000000006</v>
      </c>
      <c r="I143" s="3"/>
      <c r="J143" s="3">
        <f>G143*H143</f>
        <v>159.80000000000001</v>
      </c>
      <c r="K143" s="7">
        <f>J143*1.11</f>
        <v>177.37800000000001</v>
      </c>
    </row>
    <row r="144" spans="1:11" ht="25.5" outlineLevel="2">
      <c r="A144" s="3" t="s">
        <v>211</v>
      </c>
      <c r="B144" s="3" t="s">
        <v>36</v>
      </c>
      <c r="C144" s="3" t="s">
        <v>129</v>
      </c>
      <c r="D144" s="3" t="s">
        <v>245</v>
      </c>
      <c r="E144" s="3" t="s">
        <v>244</v>
      </c>
      <c r="F144" s="3" t="s">
        <v>18</v>
      </c>
      <c r="G144" s="3">
        <v>2</v>
      </c>
      <c r="H144" s="3">
        <v>121.8</v>
      </c>
      <c r="I144" s="3"/>
      <c r="J144" s="3">
        <f>G144*H144</f>
        <v>243.6</v>
      </c>
      <c r="K144" s="7">
        <f>J144*1.11</f>
        <v>270.39600000000002</v>
      </c>
    </row>
    <row r="145" spans="1:11" ht="25.5" outlineLevel="2">
      <c r="A145" s="3" t="s">
        <v>211</v>
      </c>
      <c r="B145" s="3" t="s">
        <v>36</v>
      </c>
      <c r="C145" s="3" t="s">
        <v>246</v>
      </c>
      <c r="D145" s="3" t="s">
        <v>247</v>
      </c>
      <c r="E145" s="3" t="s">
        <v>244</v>
      </c>
      <c r="F145" s="3" t="s">
        <v>18</v>
      </c>
      <c r="G145" s="3">
        <v>2</v>
      </c>
      <c r="H145" s="3">
        <v>74.900000000000006</v>
      </c>
      <c r="I145" s="3"/>
      <c r="J145" s="3">
        <f>G145*H145</f>
        <v>149.80000000000001</v>
      </c>
      <c r="K145" s="7">
        <f>J145*1.11</f>
        <v>166.27800000000002</v>
      </c>
    </row>
    <row r="146" spans="1:11" ht="25.5" outlineLevel="2">
      <c r="A146" s="3" t="s">
        <v>211</v>
      </c>
      <c r="B146" s="3" t="s">
        <v>36</v>
      </c>
      <c r="C146" s="3" t="s">
        <v>246</v>
      </c>
      <c r="D146" s="3" t="s">
        <v>248</v>
      </c>
      <c r="E146" s="3" t="s">
        <v>244</v>
      </c>
      <c r="F146" s="3" t="s">
        <v>18</v>
      </c>
      <c r="G146" s="3">
        <v>2</v>
      </c>
      <c r="H146" s="3">
        <v>126.3</v>
      </c>
      <c r="I146" s="3"/>
      <c r="J146" s="3">
        <f>G146*H146</f>
        <v>252.6</v>
      </c>
      <c r="K146" s="7">
        <f>J146*1.11</f>
        <v>280.38600000000002</v>
      </c>
    </row>
    <row r="147" spans="1:11" ht="25.5" outlineLevel="2">
      <c r="A147" s="3" t="s">
        <v>211</v>
      </c>
      <c r="B147" s="3" t="s">
        <v>36</v>
      </c>
      <c r="C147" s="3" t="s">
        <v>129</v>
      </c>
      <c r="D147" s="3" t="s">
        <v>249</v>
      </c>
      <c r="E147" s="3" t="s">
        <v>244</v>
      </c>
      <c r="F147" s="3" t="s">
        <v>18</v>
      </c>
      <c r="G147" s="3">
        <v>1</v>
      </c>
      <c r="H147" s="3">
        <v>124</v>
      </c>
      <c r="I147" s="3"/>
      <c r="J147" s="3">
        <f>G147*H147</f>
        <v>124</v>
      </c>
      <c r="K147" s="7">
        <f>J147*1.11</f>
        <v>137.64000000000001</v>
      </c>
    </row>
    <row r="148" spans="1:11" ht="25.5" outlineLevel="2">
      <c r="A148" s="3" t="s">
        <v>211</v>
      </c>
      <c r="B148" s="3" t="s">
        <v>36</v>
      </c>
      <c r="C148" s="3" t="s">
        <v>129</v>
      </c>
      <c r="D148" s="3" t="s">
        <v>250</v>
      </c>
      <c r="E148" s="3" t="s">
        <v>244</v>
      </c>
      <c r="F148" s="3" t="s">
        <v>26</v>
      </c>
      <c r="G148" s="3">
        <v>1</v>
      </c>
      <c r="H148" s="3">
        <v>125.3</v>
      </c>
      <c r="I148" s="3"/>
      <c r="J148" s="3">
        <f>G148*H148</f>
        <v>125.3</v>
      </c>
      <c r="K148" s="7">
        <f>J148*1.11</f>
        <v>139.083</v>
      </c>
    </row>
    <row r="149" spans="1:11" ht="25.5" outlineLevel="2">
      <c r="A149" s="3" t="s">
        <v>211</v>
      </c>
      <c r="B149" s="3" t="s">
        <v>36</v>
      </c>
      <c r="C149" s="3" t="s">
        <v>129</v>
      </c>
      <c r="D149" s="3" t="s">
        <v>251</v>
      </c>
      <c r="E149" s="3" t="s">
        <v>244</v>
      </c>
      <c r="F149" s="3" t="s">
        <v>153</v>
      </c>
      <c r="G149" s="3">
        <v>1</v>
      </c>
      <c r="H149" s="3">
        <v>127.6</v>
      </c>
      <c r="I149" s="3"/>
      <c r="J149" s="3">
        <f>G149*H149</f>
        <v>127.6</v>
      </c>
      <c r="K149" s="7">
        <f>J149*1.11</f>
        <v>141.636</v>
      </c>
    </row>
    <row r="150" spans="1:11" ht="25.5" outlineLevel="2">
      <c r="A150" s="3" t="s">
        <v>211</v>
      </c>
      <c r="B150" s="3" t="s">
        <v>36</v>
      </c>
      <c r="C150" s="3" t="s">
        <v>129</v>
      </c>
      <c r="D150" s="3" t="s">
        <v>252</v>
      </c>
      <c r="E150" s="3" t="s">
        <v>244</v>
      </c>
      <c r="F150" s="3" t="s">
        <v>18</v>
      </c>
      <c r="G150" s="3">
        <v>2</v>
      </c>
      <c r="H150" s="3">
        <v>113.7</v>
      </c>
      <c r="I150" s="3"/>
      <c r="J150" s="3">
        <f>G150*H150</f>
        <v>227.4</v>
      </c>
      <c r="K150" s="7">
        <f>J150*1.11</f>
        <v>252.41400000000002</v>
      </c>
    </row>
    <row r="151" spans="1:11" ht="25.5" outlineLevel="2">
      <c r="A151" s="3" t="s">
        <v>211</v>
      </c>
      <c r="B151" s="3" t="s">
        <v>36</v>
      </c>
      <c r="C151" s="3" t="s">
        <v>129</v>
      </c>
      <c r="D151" s="3" t="s">
        <v>253</v>
      </c>
      <c r="E151" s="3" t="s">
        <v>34</v>
      </c>
      <c r="F151" s="3" t="s">
        <v>254</v>
      </c>
      <c r="G151" s="3">
        <v>1</v>
      </c>
      <c r="H151" s="3">
        <v>72.099999999999994</v>
      </c>
      <c r="I151" s="3"/>
      <c r="J151" s="3">
        <f>G151*H151</f>
        <v>72.099999999999994</v>
      </c>
      <c r="K151" s="7">
        <f>J151*1.11</f>
        <v>80.031000000000006</v>
      </c>
    </row>
    <row r="152" spans="1:11" ht="25.5" outlineLevel="2">
      <c r="A152" s="3" t="s">
        <v>211</v>
      </c>
      <c r="B152" s="3" t="s">
        <v>36</v>
      </c>
      <c r="C152" s="3" t="s">
        <v>129</v>
      </c>
      <c r="D152" s="3" t="s">
        <v>176</v>
      </c>
      <c r="E152" s="3" t="s">
        <v>34</v>
      </c>
      <c r="F152" s="3" t="s">
        <v>18</v>
      </c>
      <c r="G152" s="3">
        <v>1</v>
      </c>
      <c r="H152" s="3">
        <v>68</v>
      </c>
      <c r="I152" s="3"/>
      <c r="J152" s="3">
        <f>G152*H152</f>
        <v>68</v>
      </c>
      <c r="K152" s="7">
        <f>J152*1.11</f>
        <v>75.48</v>
      </c>
    </row>
    <row r="153" spans="1:11" ht="25.5" outlineLevel="2">
      <c r="A153" s="3" t="s">
        <v>211</v>
      </c>
      <c r="B153" s="3" t="s">
        <v>36</v>
      </c>
      <c r="C153" s="3" t="s">
        <v>129</v>
      </c>
      <c r="D153" s="3" t="s">
        <v>255</v>
      </c>
      <c r="E153" s="3" t="s">
        <v>206</v>
      </c>
      <c r="F153" s="3" t="s">
        <v>256</v>
      </c>
      <c r="G153" s="3">
        <v>2</v>
      </c>
      <c r="H153" s="3">
        <v>77.7</v>
      </c>
      <c r="I153" s="3"/>
      <c r="J153" s="3">
        <f>G153*H153</f>
        <v>155.4</v>
      </c>
      <c r="K153" s="7">
        <f>J153*1.11</f>
        <v>172.49400000000003</v>
      </c>
    </row>
    <row r="154" spans="1:11" ht="25.5" outlineLevel="2">
      <c r="A154" s="3" t="s">
        <v>211</v>
      </c>
      <c r="B154" s="3" t="s">
        <v>36</v>
      </c>
      <c r="C154" s="3" t="s">
        <v>129</v>
      </c>
      <c r="D154" s="3" t="s">
        <v>257</v>
      </c>
      <c r="E154" s="3" t="s">
        <v>206</v>
      </c>
      <c r="F154" s="3" t="s">
        <v>256</v>
      </c>
      <c r="G154" s="3">
        <v>2</v>
      </c>
      <c r="H154" s="3">
        <v>70.7</v>
      </c>
      <c r="I154" s="3"/>
      <c r="J154" s="3">
        <f>G154*H154</f>
        <v>141.4</v>
      </c>
      <c r="K154" s="7">
        <f>J154*1.11</f>
        <v>156.95400000000001</v>
      </c>
    </row>
    <row r="155" spans="1:11" ht="25.5" outlineLevel="2">
      <c r="A155" s="3" t="s">
        <v>211</v>
      </c>
      <c r="B155" s="3" t="s">
        <v>36</v>
      </c>
      <c r="C155" s="3" t="s">
        <v>129</v>
      </c>
      <c r="D155" s="3" t="s">
        <v>214</v>
      </c>
      <c r="E155" s="3" t="s">
        <v>206</v>
      </c>
      <c r="F155" s="3" t="s">
        <v>26</v>
      </c>
      <c r="G155" s="3">
        <v>0</v>
      </c>
      <c r="H155" s="3">
        <v>79.900000000000006</v>
      </c>
      <c r="I155" s="3"/>
      <c r="J155" s="3">
        <f>G155*H155</f>
        <v>0</v>
      </c>
      <c r="K155" s="7">
        <f>J155*1.11</f>
        <v>0</v>
      </c>
    </row>
    <row r="156" spans="1:11" ht="25.5" outlineLevel="2">
      <c r="A156" s="3" t="s">
        <v>211</v>
      </c>
      <c r="B156" s="3" t="s">
        <v>43</v>
      </c>
      <c r="C156" s="3" t="s">
        <v>44</v>
      </c>
      <c r="D156" s="3" t="s">
        <v>194</v>
      </c>
      <c r="E156" s="4" t="s">
        <v>258</v>
      </c>
      <c r="F156" s="3" t="s">
        <v>26</v>
      </c>
      <c r="G156" s="3">
        <v>1</v>
      </c>
      <c r="H156" s="3">
        <v>195</v>
      </c>
      <c r="I156" s="3"/>
      <c r="J156" s="3">
        <f>G156*H156</f>
        <v>195</v>
      </c>
      <c r="K156" s="7">
        <f>J156*1.11</f>
        <v>216.45000000000002</v>
      </c>
    </row>
    <row r="157" spans="1:11" ht="25.5" outlineLevel="2">
      <c r="A157" s="3" t="s">
        <v>211</v>
      </c>
      <c r="B157" s="3" t="s">
        <v>10</v>
      </c>
      <c r="C157" s="3" t="s">
        <v>259</v>
      </c>
      <c r="D157" s="3" t="s">
        <v>260</v>
      </c>
      <c r="E157" s="3" t="s">
        <v>258</v>
      </c>
      <c r="F157" s="3" t="s">
        <v>14</v>
      </c>
      <c r="G157" s="3">
        <v>1</v>
      </c>
      <c r="H157" s="3">
        <v>345.3</v>
      </c>
      <c r="I157" s="3"/>
      <c r="J157" s="3">
        <f>G157*H157</f>
        <v>345.3</v>
      </c>
      <c r="K157" s="7">
        <f>J157*1.11</f>
        <v>383.28300000000007</v>
      </c>
    </row>
    <row r="158" spans="1:11" ht="25.5" outlineLevel="2">
      <c r="A158" s="3" t="s">
        <v>211</v>
      </c>
      <c r="B158" s="3" t="s">
        <v>10</v>
      </c>
      <c r="C158" s="3" t="s">
        <v>259</v>
      </c>
      <c r="D158" s="3" t="s">
        <v>261</v>
      </c>
      <c r="E158" s="3" t="s">
        <v>258</v>
      </c>
      <c r="F158" s="3" t="s">
        <v>26</v>
      </c>
      <c r="G158" s="3">
        <v>1</v>
      </c>
      <c r="H158" s="3">
        <v>336</v>
      </c>
      <c r="I158" s="3"/>
      <c r="J158" s="3">
        <f>G158*H158</f>
        <v>336</v>
      </c>
      <c r="K158" s="7">
        <f>J158*1.11</f>
        <v>372.96000000000004</v>
      </c>
    </row>
    <row r="159" spans="1:11" ht="25.5" outlineLevel="2">
      <c r="A159" s="3" t="s">
        <v>211</v>
      </c>
      <c r="B159" s="3" t="s">
        <v>10</v>
      </c>
      <c r="C159" s="3" t="s">
        <v>262</v>
      </c>
      <c r="D159" s="3" t="s">
        <v>263</v>
      </c>
      <c r="E159" s="3" t="s">
        <v>258</v>
      </c>
      <c r="F159" s="3" t="s">
        <v>26</v>
      </c>
      <c r="G159" s="3">
        <v>1</v>
      </c>
      <c r="H159" s="3">
        <v>426.5</v>
      </c>
      <c r="I159" s="3"/>
      <c r="J159" s="3">
        <f>G159*H159</f>
        <v>426.5</v>
      </c>
      <c r="K159" s="7">
        <f>J159*1.11</f>
        <v>473.41500000000002</v>
      </c>
    </row>
    <row r="160" spans="1:11" ht="25.5" outlineLevel="2">
      <c r="A160" s="3" t="s">
        <v>211</v>
      </c>
      <c r="B160" s="3" t="s">
        <v>43</v>
      </c>
      <c r="C160" s="3" t="s">
        <v>276</v>
      </c>
      <c r="D160" s="3" t="s">
        <v>221</v>
      </c>
      <c r="E160" s="4" t="s">
        <v>300</v>
      </c>
      <c r="F160" s="3" t="s">
        <v>222</v>
      </c>
      <c r="G160" s="3">
        <v>1</v>
      </c>
      <c r="H160" s="3">
        <v>150</v>
      </c>
      <c r="I160" s="3"/>
      <c r="J160" s="3">
        <f>G160*H160</f>
        <v>150</v>
      </c>
      <c r="K160" s="7">
        <f>J160*1.11</f>
        <v>166.50000000000003</v>
      </c>
    </row>
    <row r="161" spans="1:11" ht="25.5" outlineLevel="2">
      <c r="A161" s="3" t="s">
        <v>211</v>
      </c>
      <c r="B161" s="3" t="s">
        <v>43</v>
      </c>
      <c r="C161" s="3" t="s">
        <v>276</v>
      </c>
      <c r="D161" s="3" t="s">
        <v>301</v>
      </c>
      <c r="E161" s="4" t="s">
        <v>302</v>
      </c>
      <c r="F161" s="3" t="s">
        <v>153</v>
      </c>
      <c r="G161" s="3">
        <v>1</v>
      </c>
      <c r="H161" s="3">
        <v>590</v>
      </c>
      <c r="I161" s="3"/>
      <c r="J161" s="3">
        <f>G161*H161</f>
        <v>590</v>
      </c>
      <c r="K161" s="7">
        <f>J161*1.11</f>
        <v>654.90000000000009</v>
      </c>
    </row>
    <row r="162" spans="1:11" ht="25.5" outlineLevel="2">
      <c r="A162" s="3" t="s">
        <v>211</v>
      </c>
      <c r="B162" s="3" t="s">
        <v>43</v>
      </c>
      <c r="C162" s="3" t="s">
        <v>276</v>
      </c>
      <c r="D162" s="3" t="s">
        <v>303</v>
      </c>
      <c r="E162" s="4" t="s">
        <v>300</v>
      </c>
      <c r="F162" s="3" t="s">
        <v>153</v>
      </c>
      <c r="G162" s="3">
        <v>1</v>
      </c>
      <c r="H162" s="3">
        <v>247.5</v>
      </c>
      <c r="I162" s="3"/>
      <c r="J162" s="3">
        <f>G162*H162</f>
        <v>247.5</v>
      </c>
      <c r="K162" s="7">
        <f>J162*1.11</f>
        <v>274.72500000000002</v>
      </c>
    </row>
    <row r="163" spans="1:11" ht="25.5" outlineLevel="2">
      <c r="A163" s="3" t="s">
        <v>211</v>
      </c>
      <c r="B163" s="3" t="s">
        <v>43</v>
      </c>
      <c r="C163" s="3" t="s">
        <v>304</v>
      </c>
      <c r="D163" s="3" t="s">
        <v>305</v>
      </c>
      <c r="E163" s="3" t="s">
        <v>302</v>
      </c>
      <c r="F163" s="3" t="s">
        <v>306</v>
      </c>
      <c r="G163" s="3">
        <v>1</v>
      </c>
      <c r="H163" s="3">
        <v>991</v>
      </c>
      <c r="I163" s="3"/>
      <c r="J163" s="3">
        <f>G163*H163</f>
        <v>991</v>
      </c>
      <c r="K163" s="7">
        <f>J163*1.11</f>
        <v>1100.01</v>
      </c>
    </row>
    <row r="164" spans="1:11" ht="38.25" outlineLevel="2">
      <c r="A164" s="3" t="s">
        <v>211</v>
      </c>
      <c r="B164" s="3" t="s">
        <v>43</v>
      </c>
      <c r="C164" s="3" t="s">
        <v>276</v>
      </c>
      <c r="D164" s="3" t="s">
        <v>307</v>
      </c>
      <c r="E164" s="4" t="s">
        <v>302</v>
      </c>
      <c r="F164" s="3" t="s">
        <v>308</v>
      </c>
      <c r="G164" s="3">
        <v>1</v>
      </c>
      <c r="H164" s="3">
        <v>220</v>
      </c>
      <c r="I164" s="3"/>
      <c r="J164" s="3">
        <f>G164*H164</f>
        <v>220</v>
      </c>
      <c r="K164" s="7">
        <f>J164*1.11</f>
        <v>244.20000000000002</v>
      </c>
    </row>
    <row r="165" spans="1:11" ht="25.5" outlineLevel="2">
      <c r="A165" s="3" t="s">
        <v>211</v>
      </c>
      <c r="B165" s="3" t="s">
        <v>43</v>
      </c>
      <c r="C165" s="3" t="s">
        <v>276</v>
      </c>
      <c r="D165" s="3" t="s">
        <v>309</v>
      </c>
      <c r="E165" s="4" t="s">
        <v>300</v>
      </c>
      <c r="F165" s="3" t="s">
        <v>310</v>
      </c>
      <c r="G165" s="3">
        <v>1</v>
      </c>
      <c r="H165" s="3">
        <v>100</v>
      </c>
      <c r="I165" s="3"/>
      <c r="J165" s="3">
        <f>G165*H165</f>
        <v>100</v>
      </c>
      <c r="K165" s="7">
        <f>J165*1.11</f>
        <v>111.00000000000001</v>
      </c>
    </row>
    <row r="166" spans="1:11" ht="25.5" outlineLevel="2">
      <c r="A166" s="3" t="s">
        <v>211</v>
      </c>
      <c r="B166" s="3" t="s">
        <v>10</v>
      </c>
      <c r="C166" s="3" t="s">
        <v>259</v>
      </c>
      <c r="D166" s="3" t="s">
        <v>311</v>
      </c>
      <c r="E166" s="3" t="s">
        <v>312</v>
      </c>
      <c r="F166" s="3" t="s">
        <v>26</v>
      </c>
      <c r="G166" s="3">
        <v>1</v>
      </c>
      <c r="H166" s="3">
        <v>318.10000000000002</v>
      </c>
      <c r="I166" s="3"/>
      <c r="J166" s="3">
        <f>G166*H166</f>
        <v>318.10000000000002</v>
      </c>
      <c r="K166" s="7">
        <f>J166*1.11</f>
        <v>353.09100000000007</v>
      </c>
    </row>
    <row r="167" spans="1:11" ht="25.5" outlineLevel="2">
      <c r="A167" s="3" t="s">
        <v>211</v>
      </c>
      <c r="B167" s="3" t="s">
        <v>10</v>
      </c>
      <c r="C167" s="3" t="s">
        <v>259</v>
      </c>
      <c r="D167" s="3" t="s">
        <v>313</v>
      </c>
      <c r="E167" s="3" t="s">
        <v>48</v>
      </c>
      <c r="F167" s="3" t="s">
        <v>18</v>
      </c>
      <c r="G167" s="3">
        <v>1</v>
      </c>
      <c r="H167" s="3">
        <v>276.89999999999998</v>
      </c>
      <c r="I167" s="3"/>
      <c r="J167" s="3">
        <f>G167*H167</f>
        <v>276.89999999999998</v>
      </c>
      <c r="K167" s="7">
        <f>J167*1.11</f>
        <v>307.35899999999998</v>
      </c>
    </row>
    <row r="168" spans="1:11" ht="25.5" outlineLevel="2">
      <c r="A168" s="3" t="s">
        <v>211</v>
      </c>
      <c r="B168" s="3" t="s">
        <v>36</v>
      </c>
      <c r="C168" s="3" t="s">
        <v>129</v>
      </c>
      <c r="D168" s="3" t="s">
        <v>257</v>
      </c>
      <c r="E168" s="3" t="s">
        <v>300</v>
      </c>
      <c r="F168" s="3" t="s">
        <v>18</v>
      </c>
      <c r="G168" s="3">
        <v>1</v>
      </c>
      <c r="H168" s="3">
        <v>70.7</v>
      </c>
      <c r="I168" s="3"/>
      <c r="J168" s="3">
        <f>G168*H168</f>
        <v>70.7</v>
      </c>
      <c r="K168" s="7">
        <f>J168*1.11</f>
        <v>78.477000000000004</v>
      </c>
    </row>
    <row r="169" spans="1:11" ht="25.5" outlineLevel="2">
      <c r="A169" s="3" t="s">
        <v>211</v>
      </c>
      <c r="B169" s="3" t="s">
        <v>36</v>
      </c>
      <c r="C169" s="3" t="s">
        <v>129</v>
      </c>
      <c r="D169" s="3" t="s">
        <v>314</v>
      </c>
      <c r="E169" s="3" t="s">
        <v>300</v>
      </c>
      <c r="F169" s="3" t="s">
        <v>26</v>
      </c>
      <c r="G169" s="3">
        <v>1</v>
      </c>
      <c r="H169" s="3">
        <v>122.9</v>
      </c>
      <c r="I169" s="3"/>
      <c r="J169" s="3">
        <f>G169*H169</f>
        <v>122.9</v>
      </c>
      <c r="K169" s="7">
        <f>J169*1.11</f>
        <v>136.41900000000001</v>
      </c>
    </row>
    <row r="170" spans="1:11" ht="25.5" outlineLevel="2">
      <c r="A170" s="3" t="s">
        <v>211</v>
      </c>
      <c r="B170" s="3" t="s">
        <v>43</v>
      </c>
      <c r="C170" s="3" t="s">
        <v>276</v>
      </c>
      <c r="D170" s="3" t="s">
        <v>49</v>
      </c>
      <c r="E170" s="4" t="s">
        <v>242</v>
      </c>
      <c r="F170" s="3" t="s">
        <v>315</v>
      </c>
      <c r="G170" s="3">
        <v>2</v>
      </c>
      <c r="H170" s="3">
        <v>265</v>
      </c>
      <c r="I170" s="3"/>
      <c r="J170" s="3">
        <f>G170*H170</f>
        <v>530</v>
      </c>
      <c r="K170" s="7">
        <f>J170*1.11</f>
        <v>588.30000000000007</v>
      </c>
    </row>
    <row r="171" spans="1:11" ht="25.5" outlineLevel="2">
      <c r="A171" s="3" t="s">
        <v>211</v>
      </c>
      <c r="B171" s="3" t="s">
        <v>10</v>
      </c>
      <c r="C171" s="3" t="s">
        <v>11</v>
      </c>
      <c r="D171" s="3" t="s">
        <v>316</v>
      </c>
      <c r="E171" s="3" t="s">
        <v>242</v>
      </c>
      <c r="F171" s="3" t="s">
        <v>317</v>
      </c>
      <c r="G171" s="3">
        <v>1</v>
      </c>
      <c r="H171" s="3">
        <v>350</v>
      </c>
      <c r="I171" s="3"/>
      <c r="J171" s="3">
        <f>G171*H171</f>
        <v>350</v>
      </c>
      <c r="K171" s="7">
        <f>J171*1.11</f>
        <v>388.50000000000006</v>
      </c>
    </row>
    <row r="172" spans="1:11" ht="25.5" outlineLevel="2">
      <c r="A172" s="3" t="s">
        <v>211</v>
      </c>
      <c r="B172" s="3" t="s">
        <v>10</v>
      </c>
      <c r="C172" s="3" t="s">
        <v>11</v>
      </c>
      <c r="D172" s="3" t="s">
        <v>318</v>
      </c>
      <c r="E172" s="3" t="s">
        <v>244</v>
      </c>
      <c r="F172" s="3" t="s">
        <v>317</v>
      </c>
      <c r="G172" s="3">
        <v>0</v>
      </c>
      <c r="H172" s="3">
        <v>150</v>
      </c>
      <c r="I172" s="3"/>
      <c r="J172" s="3">
        <f>G172*H172</f>
        <v>0</v>
      </c>
      <c r="K172" s="7">
        <f>J172*1.11</f>
        <v>0</v>
      </c>
    </row>
    <row r="173" spans="1:11" ht="25.5" outlineLevel="2">
      <c r="A173" s="3" t="s">
        <v>211</v>
      </c>
      <c r="B173" s="3" t="s">
        <v>10</v>
      </c>
      <c r="C173" s="3" t="s">
        <v>262</v>
      </c>
      <c r="D173" s="3" t="s">
        <v>319</v>
      </c>
      <c r="E173" s="3" t="s">
        <v>244</v>
      </c>
      <c r="F173" s="3" t="s">
        <v>320</v>
      </c>
      <c r="G173" s="3">
        <v>1</v>
      </c>
      <c r="H173" s="3">
        <v>100</v>
      </c>
      <c r="I173" s="3"/>
      <c r="J173" s="3">
        <f>G173*H173</f>
        <v>100</v>
      </c>
      <c r="K173" s="7">
        <f>J173*1.11</f>
        <v>111.00000000000001</v>
      </c>
    </row>
    <row r="174" spans="1:11" ht="25.5" outlineLevel="2">
      <c r="A174" s="3" t="s">
        <v>211</v>
      </c>
      <c r="B174" s="3" t="s">
        <v>43</v>
      </c>
      <c r="C174" s="3" t="s">
        <v>44</v>
      </c>
      <c r="D174" s="3" t="s">
        <v>321</v>
      </c>
      <c r="E174" s="4" t="s">
        <v>48</v>
      </c>
      <c r="F174" s="3" t="s">
        <v>322</v>
      </c>
      <c r="G174" s="3">
        <v>0</v>
      </c>
      <c r="H174" s="3">
        <v>200</v>
      </c>
      <c r="I174" s="3"/>
      <c r="J174" s="3">
        <f>G174*H174</f>
        <v>0</v>
      </c>
      <c r="K174" s="7">
        <f>J174*1.11</f>
        <v>0</v>
      </c>
    </row>
    <row r="175" spans="1:11" ht="18" outlineLevel="1">
      <c r="A175" s="14" t="s">
        <v>407</v>
      </c>
      <c r="B175" s="3"/>
      <c r="C175" s="3"/>
      <c r="D175" s="3"/>
      <c r="E175" s="4"/>
      <c r="F175" s="3"/>
      <c r="G175" s="3"/>
      <c r="H175" s="3"/>
      <c r="I175" s="3"/>
      <c r="J175" s="3"/>
      <c r="K175" s="16">
        <f>SUBTOTAL(9,K133:K174)</f>
        <v>11293.584000000003</v>
      </c>
    </row>
    <row r="176" spans="1:11" outlineLevel="2">
      <c r="A176" s="3" t="s">
        <v>236</v>
      </c>
      <c r="B176" s="3" t="s">
        <v>43</v>
      </c>
      <c r="C176" s="3" t="s">
        <v>163</v>
      </c>
      <c r="D176" s="3" t="s">
        <v>237</v>
      </c>
      <c r="E176" s="4" t="s">
        <v>93</v>
      </c>
      <c r="F176" s="3" t="s">
        <v>18</v>
      </c>
      <c r="G176" s="3">
        <v>1</v>
      </c>
      <c r="H176" s="3">
        <v>341.5</v>
      </c>
      <c r="I176" s="3"/>
      <c r="J176" s="3">
        <f>G176*H176</f>
        <v>341.5</v>
      </c>
      <c r="K176" s="7">
        <f>J176*1.11</f>
        <v>379.06500000000005</v>
      </c>
    </row>
    <row r="177" spans="1:11" outlineLevel="2">
      <c r="A177" s="3" t="s">
        <v>236</v>
      </c>
      <c r="B177" s="3" t="s">
        <v>10</v>
      </c>
      <c r="C177" s="3" t="s">
        <v>41</v>
      </c>
      <c r="D177" s="3" t="s">
        <v>238</v>
      </c>
      <c r="E177" s="3" t="s">
        <v>239</v>
      </c>
      <c r="F177" s="3" t="s">
        <v>26</v>
      </c>
      <c r="G177" s="3">
        <v>1</v>
      </c>
      <c r="H177" s="3">
        <v>373.3</v>
      </c>
      <c r="I177" s="3"/>
      <c r="J177" s="3">
        <f>G177*H177</f>
        <v>373.3</v>
      </c>
      <c r="K177" s="7">
        <f>J177*1.11</f>
        <v>414.36300000000006</v>
      </c>
    </row>
    <row r="178" spans="1:11" outlineLevel="2">
      <c r="A178" s="3" t="s">
        <v>236</v>
      </c>
      <c r="B178" s="3" t="s">
        <v>10</v>
      </c>
      <c r="C178" s="3" t="s">
        <v>240</v>
      </c>
      <c r="D178" s="3" t="s">
        <v>241</v>
      </c>
      <c r="E178" s="3" t="s">
        <v>242</v>
      </c>
      <c r="F178" s="3" t="s">
        <v>243</v>
      </c>
      <c r="G178" s="3">
        <v>0</v>
      </c>
      <c r="H178" s="3">
        <v>548</v>
      </c>
      <c r="I178" s="3"/>
      <c r="J178" s="3">
        <f>G178*H178</f>
        <v>0</v>
      </c>
      <c r="K178" s="7">
        <f>J178*1.11</f>
        <v>0</v>
      </c>
    </row>
    <row r="179" spans="1:11" ht="18" outlineLevel="1">
      <c r="A179" s="14" t="s">
        <v>408</v>
      </c>
      <c r="B179" s="3"/>
      <c r="C179" s="3"/>
      <c r="D179" s="3"/>
      <c r="E179" s="3"/>
      <c r="F179" s="3"/>
      <c r="G179" s="3"/>
      <c r="H179" s="3"/>
      <c r="I179" s="3"/>
      <c r="J179" s="3"/>
      <c r="K179" s="16">
        <f>SUBTOTAL(9,K176:K178)</f>
        <v>793.42800000000011</v>
      </c>
    </row>
    <row r="180" spans="1:11" ht="25.5" outlineLevel="2">
      <c r="A180" s="3" t="s">
        <v>203</v>
      </c>
      <c r="B180" s="3" t="s">
        <v>10</v>
      </c>
      <c r="C180" s="3" t="s">
        <v>204</v>
      </c>
      <c r="D180" s="3" t="s">
        <v>205</v>
      </c>
      <c r="E180" s="3" t="s">
        <v>206</v>
      </c>
      <c r="F180" s="3" t="s">
        <v>67</v>
      </c>
      <c r="G180" s="3">
        <v>2</v>
      </c>
      <c r="H180" s="3">
        <v>262.22000000000003</v>
      </c>
      <c r="I180" s="3"/>
      <c r="J180" s="3">
        <f>G180*H180</f>
        <v>524.44000000000005</v>
      </c>
      <c r="K180" s="7">
        <f>J180*1.11</f>
        <v>582.12840000000006</v>
      </c>
    </row>
    <row r="181" spans="1:11" ht="25.5" outlineLevel="2">
      <c r="A181" s="3" t="s">
        <v>203</v>
      </c>
      <c r="B181" s="3" t="s">
        <v>36</v>
      </c>
      <c r="C181" s="3" t="s">
        <v>204</v>
      </c>
      <c r="D181" s="3" t="s">
        <v>208</v>
      </c>
      <c r="E181" s="3" t="s">
        <v>209</v>
      </c>
      <c r="F181" s="3" t="s">
        <v>210</v>
      </c>
      <c r="G181" s="3">
        <v>0</v>
      </c>
      <c r="H181" s="3">
        <v>755.8</v>
      </c>
      <c r="I181" s="3" t="s">
        <v>207</v>
      </c>
      <c r="J181" s="3">
        <f>G181*H181</f>
        <v>0</v>
      </c>
      <c r="K181" s="7">
        <f>J181*1.11</f>
        <v>0</v>
      </c>
    </row>
    <row r="182" spans="1:11" ht="25.5" outlineLevel="2">
      <c r="A182" s="3" t="s">
        <v>203</v>
      </c>
      <c r="B182" s="3" t="s">
        <v>36</v>
      </c>
      <c r="C182" s="3" t="s">
        <v>204</v>
      </c>
      <c r="D182" s="3" t="s">
        <v>230</v>
      </c>
      <c r="E182" s="3" t="s">
        <v>125</v>
      </c>
      <c r="F182" s="3" t="s">
        <v>14</v>
      </c>
      <c r="G182" s="3">
        <v>0</v>
      </c>
      <c r="H182" s="3">
        <v>441.8</v>
      </c>
      <c r="I182" s="3" t="s">
        <v>207</v>
      </c>
      <c r="J182" s="3">
        <f>G182*H182</f>
        <v>0</v>
      </c>
      <c r="K182" s="7">
        <f>J182*1.11</f>
        <v>0</v>
      </c>
    </row>
    <row r="183" spans="1:11" ht="18" outlineLevel="1">
      <c r="A183" s="14" t="s">
        <v>409</v>
      </c>
      <c r="B183" s="3"/>
      <c r="C183" s="3"/>
      <c r="D183" s="3"/>
      <c r="E183" s="3"/>
      <c r="F183" s="3"/>
      <c r="G183" s="3"/>
      <c r="H183" s="3"/>
      <c r="I183" s="3"/>
      <c r="J183" s="3"/>
      <c r="K183" s="16">
        <f>SUBTOTAL(9,K180:K182)</f>
        <v>582.12840000000006</v>
      </c>
    </row>
    <row r="184" spans="1:11" outlineLevel="2">
      <c r="A184" s="3" t="s">
        <v>109</v>
      </c>
      <c r="B184" s="3" t="s">
        <v>10</v>
      </c>
      <c r="C184" s="3" t="s">
        <v>110</v>
      </c>
      <c r="D184" s="3" t="s">
        <v>111</v>
      </c>
      <c r="E184" s="3" t="s">
        <v>13</v>
      </c>
      <c r="F184" s="3" t="s">
        <v>26</v>
      </c>
      <c r="G184" s="3">
        <v>0</v>
      </c>
      <c r="H184" s="3">
        <v>426.5</v>
      </c>
      <c r="I184" s="3"/>
      <c r="J184" s="3">
        <f>G184*H184</f>
        <v>0</v>
      </c>
      <c r="K184" s="7">
        <f>J184*1.11</f>
        <v>0</v>
      </c>
    </row>
    <row r="185" spans="1:11" ht="25.5" outlineLevel="2">
      <c r="A185" s="3" t="s">
        <v>109</v>
      </c>
      <c r="B185" s="3" t="s">
        <v>43</v>
      </c>
      <c r="C185" s="3" t="s">
        <v>163</v>
      </c>
      <c r="D185" s="3" t="s">
        <v>164</v>
      </c>
      <c r="E185" s="4" t="s">
        <v>13</v>
      </c>
      <c r="F185" s="3" t="s">
        <v>18</v>
      </c>
      <c r="G185" s="3">
        <v>0</v>
      </c>
      <c r="H185" s="3">
        <v>195</v>
      </c>
      <c r="I185" s="5" t="s">
        <v>376</v>
      </c>
      <c r="J185" s="3">
        <f>G185*H185</f>
        <v>0</v>
      </c>
      <c r="K185" s="7">
        <f>J185*1.11</f>
        <v>0</v>
      </c>
    </row>
    <row r="186" spans="1:11" ht="18" outlineLevel="1">
      <c r="A186" s="14" t="s">
        <v>410</v>
      </c>
      <c r="B186" s="3"/>
      <c r="C186" s="3"/>
      <c r="D186" s="3"/>
      <c r="E186" s="4"/>
      <c r="F186" s="3"/>
      <c r="G186" s="3"/>
      <c r="H186" s="3"/>
      <c r="I186" s="5"/>
      <c r="J186" s="3"/>
      <c r="K186" s="16">
        <f>SUBTOTAL(9,K184:K185)</f>
        <v>0</v>
      </c>
    </row>
    <row r="187" spans="1:11" ht="38.25" outlineLevel="2">
      <c r="A187" s="3" t="s">
        <v>35</v>
      </c>
      <c r="B187" s="3" t="s">
        <v>36</v>
      </c>
      <c r="C187" s="3" t="s">
        <v>37</v>
      </c>
      <c r="D187" s="3" t="s">
        <v>38</v>
      </c>
      <c r="E187" s="3" t="s">
        <v>39</v>
      </c>
      <c r="F187" s="3" t="s">
        <v>40</v>
      </c>
      <c r="G187" s="3">
        <v>1</v>
      </c>
      <c r="H187" s="3">
        <v>462.9</v>
      </c>
      <c r="I187" s="3"/>
      <c r="J187" s="3">
        <f>G187*H187</f>
        <v>462.9</v>
      </c>
      <c r="K187" s="7">
        <f>J187*1.11</f>
        <v>513.81900000000007</v>
      </c>
    </row>
    <row r="188" spans="1:11" ht="38.25" outlineLevel="2">
      <c r="A188" s="3" t="s">
        <v>35</v>
      </c>
      <c r="B188" s="3" t="s">
        <v>36</v>
      </c>
      <c r="C188" s="3" t="s">
        <v>141</v>
      </c>
      <c r="D188" s="3" t="s">
        <v>142</v>
      </c>
      <c r="E188" s="3" t="s">
        <v>143</v>
      </c>
      <c r="F188" s="3" t="s">
        <v>144</v>
      </c>
      <c r="G188" s="3">
        <v>1</v>
      </c>
      <c r="H188" s="3">
        <v>125.7</v>
      </c>
      <c r="I188" s="3"/>
      <c r="J188" s="3">
        <f>G188*H188</f>
        <v>125.7</v>
      </c>
      <c r="K188" s="7">
        <f>J188*1.11</f>
        <v>139.52700000000002</v>
      </c>
    </row>
    <row r="189" spans="1:11" ht="38.25" outlineLevel="2">
      <c r="A189" s="3" t="s">
        <v>35</v>
      </c>
      <c r="B189" s="3" t="s">
        <v>36</v>
      </c>
      <c r="C189" s="3" t="s">
        <v>141</v>
      </c>
      <c r="D189" s="3" t="s">
        <v>145</v>
      </c>
      <c r="E189" s="3" t="s">
        <v>146</v>
      </c>
      <c r="F189" s="3" t="s">
        <v>26</v>
      </c>
      <c r="G189" s="3">
        <v>1</v>
      </c>
      <c r="H189" s="3">
        <v>196.8</v>
      </c>
      <c r="I189" s="3"/>
      <c r="J189" s="3">
        <f>G189*H189</f>
        <v>196.8</v>
      </c>
      <c r="K189" s="7">
        <f>J189*1.11</f>
        <v>218.44800000000004</v>
      </c>
    </row>
    <row r="190" spans="1:11" ht="38.25" outlineLevel="2">
      <c r="A190" s="3" t="s">
        <v>35</v>
      </c>
      <c r="B190" s="3" t="s">
        <v>36</v>
      </c>
      <c r="C190" s="3" t="s">
        <v>141</v>
      </c>
      <c r="D190" s="3" t="s">
        <v>147</v>
      </c>
      <c r="E190" s="3" t="s">
        <v>143</v>
      </c>
      <c r="F190" s="3" t="s">
        <v>26</v>
      </c>
      <c r="G190" s="3">
        <v>1</v>
      </c>
      <c r="H190" s="3">
        <v>248.1</v>
      </c>
      <c r="I190" s="3"/>
      <c r="J190" s="3">
        <f>G190*H190</f>
        <v>248.1</v>
      </c>
      <c r="K190" s="7">
        <f>J190*1.11</f>
        <v>275.39100000000002</v>
      </c>
    </row>
    <row r="191" spans="1:11" ht="38.25" outlineLevel="2">
      <c r="A191" s="3" t="s">
        <v>35</v>
      </c>
      <c r="B191" s="3" t="s">
        <v>36</v>
      </c>
      <c r="C191" s="3" t="s">
        <v>148</v>
      </c>
      <c r="D191" s="3" t="s">
        <v>149</v>
      </c>
      <c r="E191" s="3" t="s">
        <v>143</v>
      </c>
      <c r="F191" s="3" t="s">
        <v>150</v>
      </c>
      <c r="G191" s="3">
        <v>0</v>
      </c>
      <c r="H191" s="3">
        <v>284.60000000000002</v>
      </c>
      <c r="I191" s="3"/>
      <c r="J191" s="3">
        <f>G191*H191</f>
        <v>0</v>
      </c>
      <c r="K191" s="7">
        <f>J191*1.11</f>
        <v>0</v>
      </c>
    </row>
    <row r="192" spans="1:11" ht="18" outlineLevel="1">
      <c r="A192" s="14" t="s">
        <v>411</v>
      </c>
      <c r="B192" s="3"/>
      <c r="C192" s="3"/>
      <c r="D192" s="3"/>
      <c r="E192" s="3"/>
      <c r="F192" s="3"/>
      <c r="G192" s="3"/>
      <c r="H192" s="3"/>
      <c r="I192" s="3"/>
      <c r="J192" s="3"/>
      <c r="K192" s="16">
        <f>SUBTOTAL(9,K187:K191)</f>
        <v>1147.1850000000002</v>
      </c>
    </row>
    <row r="193" spans="1:11" ht="25.5" outlineLevel="2">
      <c r="A193" s="3" t="s">
        <v>165</v>
      </c>
      <c r="B193" s="3" t="s">
        <v>10</v>
      </c>
      <c r="C193" s="3" t="s">
        <v>166</v>
      </c>
      <c r="D193" s="3" t="s">
        <v>167</v>
      </c>
      <c r="E193" s="3" t="s">
        <v>168</v>
      </c>
      <c r="F193" s="3" t="s">
        <v>169</v>
      </c>
      <c r="G193" s="3">
        <v>1</v>
      </c>
      <c r="H193" s="3">
        <v>713.5</v>
      </c>
      <c r="I193" s="3"/>
      <c r="J193" s="3">
        <f>G193*H193</f>
        <v>713.5</v>
      </c>
      <c r="K193" s="7">
        <f>J193*1.11</f>
        <v>791.98500000000001</v>
      </c>
    </row>
    <row r="194" spans="1:11" ht="25.5" outlineLevel="2">
      <c r="A194" s="3" t="s">
        <v>165</v>
      </c>
      <c r="B194" s="3" t="s">
        <v>10</v>
      </c>
      <c r="C194" s="3" t="s">
        <v>166</v>
      </c>
      <c r="D194" s="3" t="s">
        <v>170</v>
      </c>
      <c r="E194" s="3" t="s">
        <v>168</v>
      </c>
      <c r="F194" s="3" t="s">
        <v>26</v>
      </c>
      <c r="G194" s="3">
        <v>1</v>
      </c>
      <c r="H194" s="3">
        <v>388.8</v>
      </c>
      <c r="I194" s="3"/>
      <c r="J194" s="3">
        <f>G194*H194</f>
        <v>388.8</v>
      </c>
      <c r="K194" s="7">
        <f>J194*1.11</f>
        <v>431.56800000000004</v>
      </c>
    </row>
    <row r="195" spans="1:11" ht="18" outlineLevel="1">
      <c r="A195" s="14" t="s">
        <v>412</v>
      </c>
      <c r="B195" s="3"/>
      <c r="C195" s="3"/>
      <c r="D195" s="3"/>
      <c r="E195" s="3"/>
      <c r="F195" s="3"/>
      <c r="G195" s="3"/>
      <c r="H195" s="3"/>
      <c r="I195" s="3"/>
      <c r="J195" s="3"/>
      <c r="K195" s="16">
        <f>SUBTOTAL(9,K193:K194)</f>
        <v>1223.5530000000001</v>
      </c>
    </row>
    <row r="196" spans="1:11" ht="25.5" outlineLevel="2">
      <c r="A196" s="3" t="s">
        <v>50</v>
      </c>
      <c r="B196" s="3" t="s">
        <v>10</v>
      </c>
      <c r="C196" s="3" t="s">
        <v>20</v>
      </c>
      <c r="D196" s="3" t="s">
        <v>51</v>
      </c>
      <c r="E196" s="3" t="s">
        <v>52</v>
      </c>
      <c r="F196" s="3" t="s">
        <v>18</v>
      </c>
      <c r="G196" s="3">
        <v>0</v>
      </c>
      <c r="H196" s="3">
        <v>547.9</v>
      </c>
      <c r="I196" s="3"/>
      <c r="J196" s="3">
        <f>G196*H196</f>
        <v>0</v>
      </c>
      <c r="K196" s="7">
        <f>J196*1.11</f>
        <v>0</v>
      </c>
    </row>
    <row r="197" spans="1:11" ht="25.5" outlineLevel="2">
      <c r="A197" s="3" t="s">
        <v>50</v>
      </c>
      <c r="B197" s="3" t="s">
        <v>10</v>
      </c>
      <c r="C197" s="3" t="s">
        <v>41</v>
      </c>
      <c r="D197" s="3" t="s">
        <v>112</v>
      </c>
      <c r="E197" s="3" t="s">
        <v>113</v>
      </c>
      <c r="F197" s="3" t="s">
        <v>26</v>
      </c>
      <c r="G197" s="3">
        <v>1</v>
      </c>
      <c r="H197" s="3">
        <v>704.5</v>
      </c>
      <c r="I197" s="3"/>
      <c r="J197" s="3">
        <f>G197*H197</f>
        <v>704.5</v>
      </c>
      <c r="K197" s="7">
        <f>J197*1.11</f>
        <v>781.99500000000012</v>
      </c>
    </row>
    <row r="198" spans="1:11" ht="25.5" outlineLevel="2">
      <c r="A198" s="3" t="s">
        <v>50</v>
      </c>
      <c r="B198" s="3" t="s">
        <v>10</v>
      </c>
      <c r="C198" s="3" t="s">
        <v>41</v>
      </c>
      <c r="D198" s="3" t="s">
        <v>114</v>
      </c>
      <c r="E198" s="3" t="s">
        <v>115</v>
      </c>
      <c r="F198" s="3" t="s">
        <v>26</v>
      </c>
      <c r="G198" s="3">
        <v>1</v>
      </c>
      <c r="H198" s="3">
        <v>332</v>
      </c>
      <c r="I198" s="3"/>
      <c r="J198" s="3">
        <f>G198*H198</f>
        <v>332</v>
      </c>
      <c r="K198" s="7">
        <f>J198*1.11</f>
        <v>368.52000000000004</v>
      </c>
    </row>
    <row r="199" spans="1:11" ht="25.5" outlineLevel="2">
      <c r="A199" s="3" t="s">
        <v>50</v>
      </c>
      <c r="B199" s="3" t="s">
        <v>10</v>
      </c>
      <c r="C199" s="3" t="s">
        <v>41</v>
      </c>
      <c r="D199" s="3" t="s">
        <v>151</v>
      </c>
      <c r="E199" s="3" t="s">
        <v>152</v>
      </c>
      <c r="F199" s="3" t="s">
        <v>153</v>
      </c>
      <c r="G199" s="3">
        <v>1</v>
      </c>
      <c r="H199" s="3">
        <v>502.3</v>
      </c>
      <c r="I199" s="3"/>
      <c r="J199" s="3">
        <f>G199*H199</f>
        <v>502.3</v>
      </c>
      <c r="K199" s="7">
        <f>J199*1.11</f>
        <v>557.55300000000011</v>
      </c>
    </row>
    <row r="200" spans="1:11" ht="18" outlineLevel="1">
      <c r="A200" s="14" t="s">
        <v>413</v>
      </c>
      <c r="B200" s="3"/>
      <c r="C200" s="3"/>
      <c r="D200" s="3"/>
      <c r="E200" s="3"/>
      <c r="F200" s="3"/>
      <c r="G200" s="3"/>
      <c r="H200" s="3"/>
      <c r="I200" s="3"/>
      <c r="J200" s="3"/>
      <c r="K200" s="16">
        <f>SUBTOTAL(9,K196:K199)</f>
        <v>1708.0680000000002</v>
      </c>
    </row>
    <row r="201" spans="1:11" ht="25.5" outlineLevel="2">
      <c r="A201" s="3" t="s">
        <v>372</v>
      </c>
      <c r="B201" s="3" t="s">
        <v>10</v>
      </c>
      <c r="C201" s="3" t="s">
        <v>365</v>
      </c>
      <c r="D201" s="3" t="s">
        <v>373</v>
      </c>
      <c r="E201" s="3" t="s">
        <v>374</v>
      </c>
      <c r="F201" s="3" t="s">
        <v>375</v>
      </c>
      <c r="G201" s="3">
        <v>1</v>
      </c>
      <c r="H201" s="3">
        <v>388.8</v>
      </c>
      <c r="I201" s="3"/>
      <c r="J201" s="3">
        <f>G201*H201</f>
        <v>388.8</v>
      </c>
      <c r="K201" s="7">
        <f>J201*1.11</f>
        <v>431.56800000000004</v>
      </c>
    </row>
    <row r="202" spans="1:11" ht="18" outlineLevel="1">
      <c r="A202" s="14" t="s">
        <v>414</v>
      </c>
      <c r="B202" s="3"/>
      <c r="C202" s="3"/>
      <c r="D202" s="3"/>
      <c r="E202" s="3"/>
      <c r="F202" s="3"/>
      <c r="G202" s="3"/>
      <c r="H202" s="3"/>
      <c r="I202" s="3"/>
      <c r="J202" s="3"/>
      <c r="K202" s="16">
        <f>SUBTOTAL(9,K201:K201)</f>
        <v>431.56800000000004</v>
      </c>
    </row>
    <row r="203" spans="1:11" ht="25.5" outlineLevel="2">
      <c r="A203" s="3" t="s">
        <v>53</v>
      </c>
      <c r="B203" s="3" t="s">
        <v>10</v>
      </c>
      <c r="C203" s="3" t="s">
        <v>11</v>
      </c>
      <c r="D203" s="3" t="s">
        <v>54</v>
      </c>
      <c r="E203" s="3" t="s">
        <v>55</v>
      </c>
      <c r="F203" s="3" t="s">
        <v>26</v>
      </c>
      <c r="G203" s="3">
        <v>1</v>
      </c>
      <c r="H203" s="3">
        <v>445</v>
      </c>
      <c r="I203" s="3"/>
      <c r="J203" s="3">
        <f>G203*H203</f>
        <v>445</v>
      </c>
      <c r="K203" s="7">
        <f>J203*1.11</f>
        <v>493.95000000000005</v>
      </c>
    </row>
    <row r="204" spans="1:11" ht="18" outlineLevel="1">
      <c r="A204" s="14" t="s">
        <v>415</v>
      </c>
      <c r="B204" s="3"/>
      <c r="C204" s="3"/>
      <c r="D204" s="3"/>
      <c r="E204" s="3"/>
      <c r="F204" s="3"/>
      <c r="G204" s="3"/>
      <c r="H204" s="3"/>
      <c r="I204" s="3"/>
      <c r="J204" s="3"/>
      <c r="K204" s="16">
        <f>SUBTOTAL(9,K203:K203)</f>
        <v>493.95000000000005</v>
      </c>
    </row>
    <row r="205" spans="1:11" ht="38.25" outlineLevel="2">
      <c r="A205" s="3" t="s">
        <v>231</v>
      </c>
      <c r="B205" s="3" t="s">
        <v>43</v>
      </c>
      <c r="C205" s="3" t="s">
        <v>232</v>
      </c>
      <c r="D205" s="3" t="s">
        <v>233</v>
      </c>
      <c r="E205" s="3" t="s">
        <v>234</v>
      </c>
      <c r="F205" s="3" t="s">
        <v>235</v>
      </c>
      <c r="G205" s="3">
        <v>1</v>
      </c>
      <c r="H205" s="3">
        <v>1221.2</v>
      </c>
      <c r="I205" s="3"/>
      <c r="J205" s="3">
        <f>G205*H205</f>
        <v>1221.2</v>
      </c>
      <c r="K205" s="7">
        <f>J205*1.11</f>
        <v>1355.5320000000002</v>
      </c>
    </row>
    <row r="206" spans="1:11" ht="38.25" outlineLevel="2">
      <c r="A206" s="3" t="s">
        <v>231</v>
      </c>
      <c r="B206" s="3" t="s">
        <v>43</v>
      </c>
      <c r="C206" s="3" t="s">
        <v>232</v>
      </c>
      <c r="D206" s="3" t="s">
        <v>268</v>
      </c>
      <c r="E206" s="3" t="s">
        <v>234</v>
      </c>
      <c r="F206" s="3" t="s">
        <v>26</v>
      </c>
      <c r="G206" s="3">
        <v>0</v>
      </c>
      <c r="H206" s="3">
        <v>755</v>
      </c>
      <c r="I206" s="3"/>
      <c r="J206" s="3">
        <f>G206*H206</f>
        <v>0</v>
      </c>
      <c r="K206" s="7">
        <f>J206*1.11</f>
        <v>0</v>
      </c>
    </row>
    <row r="207" spans="1:11" ht="18" outlineLevel="1">
      <c r="A207" s="14" t="s">
        <v>416</v>
      </c>
      <c r="B207" s="3"/>
      <c r="C207" s="3"/>
      <c r="D207" s="3"/>
      <c r="E207" s="3"/>
      <c r="F207" s="3"/>
      <c r="G207" s="3"/>
      <c r="H207" s="3"/>
      <c r="I207" s="3"/>
      <c r="J207" s="3"/>
      <c r="K207" s="16">
        <f>SUBTOTAL(9,K205:K206)</f>
        <v>1355.5320000000002</v>
      </c>
    </row>
    <row r="208" spans="1:11" ht="63.75" outlineLevel="2">
      <c r="A208" s="3" t="s">
        <v>280</v>
      </c>
      <c r="B208" s="3" t="s">
        <v>43</v>
      </c>
      <c r="C208" s="3" t="s">
        <v>163</v>
      </c>
      <c r="D208" s="3" t="s">
        <v>281</v>
      </c>
      <c r="E208" s="4" t="s">
        <v>282</v>
      </c>
      <c r="F208" s="3" t="s">
        <v>283</v>
      </c>
      <c r="G208" s="3">
        <v>2</v>
      </c>
      <c r="H208" s="3">
        <v>100</v>
      </c>
      <c r="I208" s="3"/>
      <c r="J208" s="3">
        <f>G208*H208</f>
        <v>200</v>
      </c>
      <c r="K208" s="7">
        <f>J208*1.11</f>
        <v>222.00000000000003</v>
      </c>
    </row>
    <row r="209" spans="1:11" ht="63.75" outlineLevel="2">
      <c r="A209" s="3" t="s">
        <v>280</v>
      </c>
      <c r="B209" s="3" t="s">
        <v>43</v>
      </c>
      <c r="C209" s="3" t="s">
        <v>163</v>
      </c>
      <c r="D209" s="3" t="s">
        <v>284</v>
      </c>
      <c r="E209" s="4" t="s">
        <v>282</v>
      </c>
      <c r="F209" s="3" t="s">
        <v>285</v>
      </c>
      <c r="G209" s="3">
        <v>1</v>
      </c>
      <c r="H209" s="3">
        <v>100</v>
      </c>
      <c r="I209" s="3"/>
      <c r="J209" s="3">
        <f>G209*H209</f>
        <v>100</v>
      </c>
      <c r="K209" s="7">
        <f>J209*1.11</f>
        <v>111.00000000000001</v>
      </c>
    </row>
    <row r="210" spans="1:11" ht="63.75" outlineLevel="2">
      <c r="A210" s="3" t="s">
        <v>280</v>
      </c>
      <c r="B210" s="3" t="s">
        <v>43</v>
      </c>
      <c r="C210" s="3" t="s">
        <v>163</v>
      </c>
      <c r="D210" s="3" t="s">
        <v>286</v>
      </c>
      <c r="E210" s="4" t="s">
        <v>282</v>
      </c>
      <c r="F210" s="3" t="s">
        <v>18</v>
      </c>
      <c r="G210" s="3">
        <v>1</v>
      </c>
      <c r="H210" s="3">
        <v>135</v>
      </c>
      <c r="I210" s="3"/>
      <c r="J210" s="3">
        <f>G210*H210</f>
        <v>135</v>
      </c>
      <c r="K210" s="7">
        <f>J210*1.11</f>
        <v>149.85000000000002</v>
      </c>
    </row>
    <row r="211" spans="1:11" ht="18" outlineLevel="1">
      <c r="A211" s="14" t="s">
        <v>417</v>
      </c>
      <c r="B211" s="3"/>
      <c r="C211" s="3"/>
      <c r="D211" s="3"/>
      <c r="E211" s="4"/>
      <c r="F211" s="3"/>
      <c r="G211" s="3"/>
      <c r="H211" s="3"/>
      <c r="I211" s="3"/>
      <c r="J211" s="3"/>
      <c r="K211" s="16">
        <f>SUBTOTAL(9,K208:K210)</f>
        <v>482.85000000000008</v>
      </c>
    </row>
    <row r="212" spans="1:11" ht="102" outlineLevel="2">
      <c r="A212" s="3" t="s">
        <v>198</v>
      </c>
      <c r="B212" s="3" t="s">
        <v>10</v>
      </c>
      <c r="C212" s="3" t="s">
        <v>166</v>
      </c>
      <c r="D212" s="3" t="s">
        <v>199</v>
      </c>
      <c r="E212" s="3" t="s">
        <v>200</v>
      </c>
      <c r="F212" s="3" t="s">
        <v>201</v>
      </c>
      <c r="G212" s="3">
        <v>0</v>
      </c>
      <c r="H212" s="3">
        <v>176.6</v>
      </c>
      <c r="I212" s="8" t="s">
        <v>202</v>
      </c>
      <c r="J212" s="3">
        <f>G212*H212</f>
        <v>0</v>
      </c>
      <c r="K212" s="7">
        <f>J212*1.11</f>
        <v>0</v>
      </c>
    </row>
    <row r="213" spans="1:11" ht="18" outlineLevel="1">
      <c r="A213" s="14" t="s">
        <v>418</v>
      </c>
      <c r="B213" s="3"/>
      <c r="C213" s="3"/>
      <c r="D213" s="3"/>
      <c r="E213" s="3"/>
      <c r="F213" s="3"/>
      <c r="G213" s="3"/>
      <c r="H213" s="3"/>
      <c r="I213" s="8"/>
      <c r="J213" s="3"/>
      <c r="K213" s="16">
        <f>SUBTOTAL(9,K212:K212)</f>
        <v>0</v>
      </c>
    </row>
    <row r="214" spans="1:11" ht="25.5" outlineLevel="2">
      <c r="A214" s="3" t="s">
        <v>227</v>
      </c>
      <c r="B214" s="3" t="s">
        <v>43</v>
      </c>
      <c r="C214" s="3" t="s">
        <v>44</v>
      </c>
      <c r="D214" s="3" t="s">
        <v>47</v>
      </c>
      <c r="E214" s="4" t="s">
        <v>228</v>
      </c>
      <c r="F214" s="3" t="s">
        <v>18</v>
      </c>
      <c r="G214" s="3">
        <v>1</v>
      </c>
      <c r="H214" s="3">
        <v>265</v>
      </c>
      <c r="I214" s="3"/>
      <c r="J214" s="3">
        <f>G214*H214</f>
        <v>265</v>
      </c>
      <c r="K214" s="7">
        <f>J214*1.11</f>
        <v>294.15000000000003</v>
      </c>
    </row>
    <row r="215" spans="1:11" ht="25.5" outlineLevel="2">
      <c r="A215" s="3" t="s">
        <v>227</v>
      </c>
      <c r="B215" s="3" t="s">
        <v>43</v>
      </c>
      <c r="C215" s="3" t="s">
        <v>44</v>
      </c>
      <c r="D215" s="3" t="s">
        <v>229</v>
      </c>
      <c r="E215" s="4" t="s">
        <v>86</v>
      </c>
      <c r="F215" s="3" t="s">
        <v>18</v>
      </c>
      <c r="G215" s="3">
        <v>0</v>
      </c>
      <c r="H215" s="3">
        <v>490</v>
      </c>
      <c r="I215" s="5" t="s">
        <v>378</v>
      </c>
      <c r="J215" s="3">
        <f>G215*H215</f>
        <v>0</v>
      </c>
      <c r="K215" s="7">
        <f>J215*1.11</f>
        <v>0</v>
      </c>
    </row>
    <row r="216" spans="1:11" ht="18" outlineLevel="1">
      <c r="A216" s="14" t="s">
        <v>419</v>
      </c>
      <c r="B216" s="3"/>
      <c r="C216" s="3"/>
      <c r="D216" s="3"/>
      <c r="E216" s="4"/>
      <c r="F216" s="3"/>
      <c r="G216" s="3"/>
      <c r="H216" s="3"/>
      <c r="I216" s="5"/>
      <c r="J216" s="3"/>
      <c r="K216" s="16">
        <f>SUBTOTAL(9,K214:K215)</f>
        <v>294.15000000000003</v>
      </c>
    </row>
    <row r="217" spans="1:11">
      <c r="A217" s="15" t="s">
        <v>420</v>
      </c>
      <c r="I217" s="12"/>
      <c r="K217" s="10">
        <f>SUBTOTAL(9,K2:K215)</f>
        <v>56007.647400000009</v>
      </c>
    </row>
    <row r="218" spans="1:11" ht="12.75" customHeight="1">
      <c r="E218" s="9"/>
    </row>
  </sheetData>
  <autoFilter ref="A1:J218">
    <filterColumn colId="1"/>
    <filterColumn colId="3"/>
    <filterColumn colId="6"/>
  </autoFilter>
  <sortState ref="A2:K178">
    <sortCondition ref="A2:A17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solo</cp:lastModifiedBy>
  <dcterms:modified xsi:type="dcterms:W3CDTF">2014-10-05T07:39:02Z</dcterms:modified>
</cp:coreProperties>
</file>