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65"/>
  </bookViews>
  <sheets>
    <sheet name="Sheet1" sheetId="1" r:id="rId1"/>
  </sheets>
  <definedNames>
    <definedName name="_xlnm._FilterDatabase" localSheetId="0" hidden="1">Sheet1!$A$1:$P$448</definedName>
  </definedNames>
  <calcPr calcId="145621" refMode="R1C1"/>
  <fileRecoveryPr repairLoad="1"/>
</workbook>
</file>

<file path=xl/calcChain.xml><?xml version="1.0" encoding="utf-8"?>
<calcChain xmlns="http://schemas.openxmlformats.org/spreadsheetml/2006/main">
  <c r="N4" i="1" l="1"/>
  <c r="O4" i="1" s="1"/>
  <c r="N261" i="1"/>
  <c r="O261" i="1" s="1"/>
  <c r="N262" i="1"/>
  <c r="O262" i="1" s="1"/>
  <c r="N198" i="1"/>
  <c r="O198" i="1" s="1"/>
  <c r="N199" i="1"/>
  <c r="O199" i="1" s="1"/>
  <c r="N200" i="1"/>
  <c r="O200" i="1" s="1"/>
  <c r="N201" i="1"/>
  <c r="O201" i="1" s="1"/>
  <c r="N325" i="1"/>
  <c r="O325" i="1" s="1"/>
  <c r="N326" i="1"/>
  <c r="O326" i="1" s="1"/>
  <c r="N202" i="1"/>
  <c r="O202" i="1" s="1"/>
  <c r="N203" i="1"/>
  <c r="O203" i="1" s="1"/>
  <c r="N204" i="1"/>
  <c r="O204" i="1" s="1"/>
  <c r="N205" i="1"/>
  <c r="O205" i="1" s="1"/>
  <c r="N413" i="1"/>
  <c r="O413" i="1" s="1"/>
  <c r="N414" i="1"/>
  <c r="O414" i="1" s="1"/>
  <c r="N381" i="1"/>
  <c r="O381" i="1" s="1"/>
  <c r="N382" i="1"/>
  <c r="O382" i="1" s="1"/>
  <c r="N72" i="1"/>
  <c r="O72" i="1" s="1"/>
  <c r="N64" i="1"/>
  <c r="O64" i="1" s="1"/>
  <c r="N65" i="1"/>
  <c r="O65" i="1" s="1"/>
  <c r="N279" i="1"/>
  <c r="O279" i="1" s="1"/>
  <c r="N240" i="1"/>
  <c r="O240" i="1" s="1"/>
  <c r="N188" i="1"/>
  <c r="O188" i="1" s="1"/>
  <c r="N46" i="1"/>
  <c r="O46" i="1" s="1"/>
  <c r="N189" i="1"/>
  <c r="O189" i="1" s="1"/>
  <c r="N94" i="1"/>
  <c r="O94" i="1" s="1"/>
  <c r="N95" i="1"/>
  <c r="O95" i="1" s="1"/>
  <c r="N96" i="1"/>
  <c r="O96" i="1" s="1"/>
  <c r="N233" i="1"/>
  <c r="O233" i="1" s="1"/>
  <c r="N246" i="1"/>
  <c r="O246" i="1" s="1"/>
  <c r="N247" i="1"/>
  <c r="O247" i="1" s="1"/>
  <c r="N248" i="1"/>
  <c r="O248" i="1" s="1"/>
  <c r="N2" i="1"/>
  <c r="O2" i="1" s="1"/>
  <c r="N206" i="1"/>
  <c r="O206" i="1" s="1"/>
  <c r="N207" i="1"/>
  <c r="O207" i="1" s="1"/>
  <c r="N147" i="1"/>
  <c r="O147" i="1" s="1"/>
  <c r="N169" i="1"/>
  <c r="O169" i="1" s="1"/>
  <c r="P169" i="1" s="1"/>
  <c r="N408" i="1"/>
  <c r="O408" i="1" s="1"/>
  <c r="N409" i="1"/>
  <c r="O409" i="1" s="1"/>
  <c r="N410" i="1"/>
  <c r="O410" i="1" s="1"/>
  <c r="N368" i="1"/>
  <c r="O368" i="1" s="1"/>
  <c r="N43" i="1"/>
  <c r="O43" i="1" s="1"/>
  <c r="N190" i="1"/>
  <c r="O190" i="1" s="1"/>
  <c r="N284" i="1"/>
  <c r="O284" i="1" s="1"/>
  <c r="N86" i="1"/>
  <c r="O86" i="1" s="1"/>
  <c r="N87" i="1"/>
  <c r="O87" i="1" s="1"/>
  <c r="N218" i="1"/>
  <c r="O218" i="1" s="1"/>
  <c r="N219" i="1"/>
  <c r="O219" i="1" s="1"/>
  <c r="N220" i="1"/>
  <c r="O220" i="1" s="1"/>
  <c r="N221" i="1"/>
  <c r="O221" i="1" s="1"/>
  <c r="N222" i="1"/>
  <c r="O222" i="1" s="1"/>
  <c r="N223" i="1"/>
  <c r="O223" i="1" s="1"/>
  <c r="N224" i="1"/>
  <c r="O224" i="1" s="1"/>
  <c r="N112" i="1"/>
  <c r="O112" i="1" s="1"/>
  <c r="N447" i="1"/>
  <c r="O447" i="1" s="1"/>
  <c r="N448" i="1"/>
  <c r="O448" i="1" s="1"/>
  <c r="N148" i="1"/>
  <c r="O148" i="1" s="1"/>
  <c r="N405" i="1"/>
  <c r="O405" i="1" s="1"/>
  <c r="N24" i="1"/>
  <c r="O24" i="1" s="1"/>
  <c r="N113" i="1"/>
  <c r="O113" i="1" s="1"/>
  <c r="N114" i="1"/>
  <c r="O114" i="1" s="1"/>
  <c r="N115" i="1"/>
  <c r="O115" i="1" s="1"/>
  <c r="N293" i="1"/>
  <c r="O293" i="1" s="1"/>
  <c r="N294" i="1"/>
  <c r="O294" i="1" s="1"/>
  <c r="N47" i="1"/>
  <c r="O47" i="1" s="1"/>
  <c r="N108" i="1"/>
  <c r="O108" i="1" s="1"/>
  <c r="N109" i="1"/>
  <c r="O109" i="1" s="1"/>
  <c r="N191" i="1"/>
  <c r="O191" i="1" s="1"/>
  <c r="N274" i="1"/>
  <c r="O274" i="1" s="1"/>
  <c r="N327" i="1"/>
  <c r="O327" i="1" s="1"/>
  <c r="N7" i="1"/>
  <c r="O7" i="1" s="1"/>
  <c r="N328" i="1"/>
  <c r="O328" i="1" s="1"/>
  <c r="N406" i="1"/>
  <c r="O406" i="1" s="1"/>
  <c r="N149" i="1"/>
  <c r="O149" i="1" s="1"/>
  <c r="N310" i="1"/>
  <c r="O310" i="1" s="1"/>
  <c r="N286" i="1"/>
  <c r="O286" i="1" s="1"/>
  <c r="N287" i="1"/>
  <c r="O287" i="1" s="1"/>
  <c r="N288" i="1"/>
  <c r="O288" i="1" s="1"/>
  <c r="N119" i="1"/>
  <c r="O119" i="1" s="1"/>
  <c r="N385" i="1"/>
  <c r="O385" i="1" s="1"/>
  <c r="N329" i="1"/>
  <c r="O329" i="1" s="1"/>
  <c r="N330" i="1"/>
  <c r="O330" i="1" s="1"/>
  <c r="N8" i="1"/>
  <c r="O8" i="1" s="1"/>
  <c r="N9" i="1"/>
  <c r="O9" i="1" s="1"/>
  <c r="N120" i="1"/>
  <c r="O120" i="1" s="1"/>
  <c r="N255" i="1"/>
  <c r="O255" i="1" s="1"/>
  <c r="N445" i="1"/>
  <c r="O445" i="1" s="1"/>
  <c r="N31" i="1"/>
  <c r="O31" i="1" s="1"/>
  <c r="N6" i="1"/>
  <c r="O6" i="1" s="1"/>
  <c r="N27" i="1"/>
  <c r="O27" i="1" s="1"/>
  <c r="N229" i="1"/>
  <c r="O229" i="1" s="1"/>
  <c r="N360" i="1"/>
  <c r="O360" i="1" s="1"/>
  <c r="N361" i="1"/>
  <c r="O361" i="1" s="1"/>
  <c r="N331" i="1"/>
  <c r="O331" i="1" s="1"/>
  <c r="N311" i="1"/>
  <c r="O311" i="1" s="1"/>
  <c r="N230" i="1"/>
  <c r="O230" i="1" s="1"/>
  <c r="N35" i="1"/>
  <c r="O35" i="1" s="1"/>
  <c r="N292" i="1"/>
  <c r="O292" i="1" s="1"/>
  <c r="N305" i="1"/>
  <c r="O305" i="1" s="1"/>
  <c r="N125" i="1"/>
  <c r="O125" i="1" s="1"/>
  <c r="N170" i="1"/>
  <c r="O170" i="1" s="1"/>
  <c r="N171" i="1"/>
  <c r="O171" i="1" s="1"/>
  <c r="N397" i="1"/>
  <c r="O397" i="1" s="1"/>
  <c r="N415" i="1"/>
  <c r="O415" i="1" s="1"/>
  <c r="N28" i="1"/>
  <c r="O28" i="1" s="1"/>
  <c r="N29" i="1"/>
  <c r="O29" i="1" s="1"/>
  <c r="N317" i="1"/>
  <c r="O317" i="1" s="1"/>
  <c r="N306" i="1"/>
  <c r="O306" i="1" s="1"/>
  <c r="N307" i="1"/>
  <c r="O307" i="1" s="1"/>
  <c r="N332" i="1"/>
  <c r="O332" i="1" s="1"/>
  <c r="N172" i="1"/>
  <c r="O172" i="1" s="1"/>
  <c r="N275" i="1"/>
  <c r="O275" i="1" s="1"/>
  <c r="N82" i="1"/>
  <c r="O82" i="1" s="1"/>
  <c r="N173" i="1"/>
  <c r="O173" i="1" s="1"/>
  <c r="N38" i="1"/>
  <c r="O38" i="1" s="1"/>
  <c r="N273" i="1"/>
  <c r="O273" i="1" s="1"/>
  <c r="N48" i="1"/>
  <c r="O48" i="1" s="1"/>
  <c r="N174" i="1"/>
  <c r="O174" i="1" s="1"/>
  <c r="N289" i="1"/>
  <c r="O289" i="1" s="1"/>
  <c r="N394" i="1"/>
  <c r="O394" i="1" s="1"/>
  <c r="N333" i="1"/>
  <c r="O333" i="1" s="1"/>
  <c r="N318" i="1"/>
  <c r="O318" i="1" s="1"/>
  <c r="N21" i="1"/>
  <c r="O21" i="1" s="1"/>
  <c r="N256" i="1"/>
  <c r="O256" i="1" s="1"/>
  <c r="N32" i="1"/>
  <c r="O32" i="1" s="1"/>
  <c r="N88" i="1"/>
  <c r="O88" i="1" s="1"/>
  <c r="N281" i="1"/>
  <c r="O281" i="1" s="1"/>
  <c r="N280" i="1"/>
  <c r="O280" i="1" s="1"/>
  <c r="N334" i="1"/>
  <c r="O334" i="1" s="1"/>
  <c r="N335" i="1"/>
  <c r="O335" i="1" s="1"/>
  <c r="N42" i="1"/>
  <c r="O42" i="1" s="1"/>
  <c r="P42" i="1" s="1"/>
  <c r="N237" i="1"/>
  <c r="O237" i="1" s="1"/>
  <c r="N217" i="1"/>
  <c r="O217" i="1" s="1"/>
  <c r="N44" i="1"/>
  <c r="O44" i="1" s="1"/>
  <c r="N33" i="1"/>
  <c r="O33" i="1" s="1"/>
  <c r="N427" i="1"/>
  <c r="O427" i="1" s="1"/>
  <c r="N56" i="1"/>
  <c r="O56" i="1" s="1"/>
  <c r="N36" i="1"/>
  <c r="O36" i="1" s="1"/>
  <c r="N257" i="1"/>
  <c r="O257" i="1" s="1"/>
  <c r="N89" i="1"/>
  <c r="O89" i="1" s="1"/>
  <c r="N186" i="1"/>
  <c r="O186" i="1" s="1"/>
  <c r="N187" i="1"/>
  <c r="O187" i="1" s="1"/>
  <c r="N121" i="1"/>
  <c r="O121" i="1" s="1"/>
  <c r="N402" i="1"/>
  <c r="O402" i="1" s="1"/>
  <c r="N263" i="1"/>
  <c r="O263" i="1" s="1"/>
  <c r="N192" i="1"/>
  <c r="O192" i="1" s="1"/>
  <c r="N258" i="1"/>
  <c r="O258" i="1" s="1"/>
  <c r="N369" i="1"/>
  <c r="O369" i="1" s="1"/>
  <c r="N106" i="1"/>
  <c r="O106" i="1" s="1"/>
  <c r="N107" i="1"/>
  <c r="O107" i="1" s="1"/>
  <c r="N416" i="1"/>
  <c r="O416" i="1" s="1"/>
  <c r="N231" i="1"/>
  <c r="O231" i="1" s="1"/>
  <c r="N417" i="1"/>
  <c r="O417" i="1" s="1"/>
  <c r="N232" i="1"/>
  <c r="O232" i="1" s="1"/>
  <c r="N150" i="1"/>
  <c r="O150" i="1" s="1"/>
  <c r="N151" i="1"/>
  <c r="O151" i="1" s="1"/>
  <c r="N418" i="1"/>
  <c r="O418" i="1" s="1"/>
  <c r="N370" i="1"/>
  <c r="O370" i="1" s="1"/>
  <c r="N193" i="1"/>
  <c r="O193" i="1" s="1"/>
  <c r="N236" i="1"/>
  <c r="O236" i="1" s="1"/>
  <c r="N336" i="1"/>
  <c r="O336" i="1" s="1"/>
  <c r="N371" i="1"/>
  <c r="O371" i="1" s="1"/>
  <c r="N337" i="1"/>
  <c r="O337" i="1" s="1"/>
  <c r="N45" i="1"/>
  <c r="O45" i="1" s="1"/>
  <c r="N102" i="1"/>
  <c r="O102" i="1" s="1"/>
  <c r="N338" i="1"/>
  <c r="O338" i="1" s="1"/>
  <c r="N339" i="1"/>
  <c r="O339" i="1" s="1"/>
  <c r="N430" i="1"/>
  <c r="O430" i="1" s="1"/>
  <c r="N105" i="1"/>
  <c r="O105" i="1" s="1"/>
  <c r="P105" i="1" s="1"/>
  <c r="N253" i="1"/>
  <c r="O253" i="1" s="1"/>
  <c r="N49" i="1"/>
  <c r="O49" i="1" s="1"/>
  <c r="N67" i="1"/>
  <c r="O67" i="1" s="1"/>
  <c r="N22" i="1"/>
  <c r="O22" i="1" s="1"/>
  <c r="N264" i="1"/>
  <c r="O264" i="1" s="1"/>
  <c r="N412" i="1"/>
  <c r="O412" i="1" s="1"/>
  <c r="N194" i="1"/>
  <c r="O194" i="1" s="1"/>
  <c r="N312" i="1"/>
  <c r="O312" i="1" s="1"/>
  <c r="N103" i="1"/>
  <c r="O103" i="1" s="1"/>
  <c r="N104" i="1"/>
  <c r="O104" i="1" s="1"/>
  <c r="N387" i="1"/>
  <c r="O387" i="1" s="1"/>
  <c r="N388" i="1"/>
  <c r="O388" i="1" s="1"/>
  <c r="N389" i="1"/>
  <c r="O389" i="1" s="1"/>
  <c r="N390" i="1"/>
  <c r="O390" i="1" s="1"/>
  <c r="N83" i="1"/>
  <c r="O83" i="1" s="1"/>
  <c r="N347" i="1"/>
  <c r="O347" i="1" s="1"/>
  <c r="N175" i="1"/>
  <c r="O175" i="1" s="1"/>
  <c r="N396" i="1"/>
  <c r="O396" i="1" s="1"/>
  <c r="N265" i="1"/>
  <c r="O265" i="1" s="1"/>
  <c r="N140" i="1"/>
  <c r="O140" i="1" s="1"/>
  <c r="N141" i="1"/>
  <c r="O141" i="1" s="1"/>
  <c r="N97" i="1"/>
  <c r="O97" i="1" s="1"/>
  <c r="N133" i="1"/>
  <c r="O133" i="1" s="1"/>
  <c r="N134" i="1"/>
  <c r="O134" i="1" s="1"/>
  <c r="N441" i="1"/>
  <c r="O441" i="1" s="1"/>
  <c r="N442" i="1"/>
  <c r="O442" i="1" s="1"/>
  <c r="N66" i="1"/>
  <c r="O66" i="1" s="1"/>
  <c r="N323" i="1"/>
  <c r="O323" i="1" s="1"/>
  <c r="N295" i="1"/>
  <c r="O295" i="1" s="1"/>
  <c r="N296" i="1"/>
  <c r="O296" i="1" s="1"/>
  <c r="N353" i="1"/>
  <c r="O353" i="1" s="1"/>
  <c r="N354" i="1"/>
  <c r="O354" i="1" s="1"/>
  <c r="N259" i="1"/>
  <c r="O259" i="1" s="1"/>
  <c r="N297" i="1"/>
  <c r="O297" i="1" s="1"/>
  <c r="N355" i="1"/>
  <c r="O355" i="1" s="1"/>
  <c r="N324" i="1"/>
  <c r="O324" i="1" s="1"/>
  <c r="N243" i="1"/>
  <c r="O243" i="1" s="1"/>
  <c r="N266" i="1"/>
  <c r="O266" i="1" s="1"/>
  <c r="N267" i="1"/>
  <c r="O267" i="1" s="1"/>
  <c r="N268" i="1"/>
  <c r="O268" i="1" s="1"/>
  <c r="N110" i="1"/>
  <c r="O110" i="1" s="1"/>
  <c r="N126" i="1"/>
  <c r="O126" i="1" s="1"/>
  <c r="N127" i="1"/>
  <c r="O127" i="1" s="1"/>
  <c r="N254" i="1"/>
  <c r="O254" i="1" s="1"/>
  <c r="N57" i="1"/>
  <c r="O57" i="1" s="1"/>
  <c r="N348" i="1"/>
  <c r="O348" i="1" s="1"/>
  <c r="N208" i="1"/>
  <c r="O208" i="1" s="1"/>
  <c r="N244" i="1"/>
  <c r="O244" i="1" s="1"/>
  <c r="N245" i="1"/>
  <c r="O245" i="1" s="1"/>
  <c r="N446" i="1"/>
  <c r="O446" i="1" s="1"/>
  <c r="N23" i="1"/>
  <c r="O23" i="1" s="1"/>
  <c r="N195" i="1"/>
  <c r="O195" i="1" s="1"/>
  <c r="N50" i="1"/>
  <c r="O50" i="1" s="1"/>
  <c r="N176" i="1"/>
  <c r="O176" i="1" s="1"/>
  <c r="N177" i="1"/>
  <c r="O177" i="1" s="1"/>
  <c r="N178" i="1"/>
  <c r="O178" i="1" s="1"/>
  <c r="N179" i="1"/>
  <c r="O179" i="1" s="1"/>
  <c r="N180" i="1"/>
  <c r="O180" i="1" s="1"/>
  <c r="N181" i="1"/>
  <c r="O181" i="1" s="1"/>
  <c r="N398" i="1"/>
  <c r="O398" i="1" s="1"/>
  <c r="N399" i="1"/>
  <c r="O399" i="1" s="1"/>
  <c r="N13" i="1"/>
  <c r="O13" i="1" s="1"/>
  <c r="N367" i="1"/>
  <c r="O367" i="1" s="1"/>
  <c r="P367" i="1" s="1"/>
  <c r="N428" i="1"/>
  <c r="O428" i="1" s="1"/>
  <c r="N362" i="1"/>
  <c r="O362" i="1" s="1"/>
  <c r="N429" i="1"/>
  <c r="O429" i="1" s="1"/>
  <c r="N363" i="1"/>
  <c r="O363" i="1" s="1"/>
  <c r="N161" i="1"/>
  <c r="O161" i="1" s="1"/>
  <c r="N162" i="1"/>
  <c r="O162" i="1" s="1"/>
  <c r="N164" i="1"/>
  <c r="O164" i="1" s="1"/>
  <c r="N142" i="1"/>
  <c r="O142" i="1" s="1"/>
  <c r="N372" i="1"/>
  <c r="O372" i="1" s="1"/>
  <c r="N340" i="1"/>
  <c r="O340" i="1" s="1"/>
  <c r="N341" i="1"/>
  <c r="O341" i="1" s="1"/>
  <c r="N143" i="1"/>
  <c r="O143" i="1" s="1"/>
  <c r="N356" i="1"/>
  <c r="O356" i="1" s="1"/>
  <c r="N357" i="1"/>
  <c r="O357" i="1" s="1"/>
  <c r="N395" i="1"/>
  <c r="O395" i="1" s="1"/>
  <c r="N419" i="1"/>
  <c r="O419" i="1" s="1"/>
  <c r="N349" i="1"/>
  <c r="O349" i="1" s="1"/>
  <c r="N298" i="1"/>
  <c r="O298" i="1" s="1"/>
  <c r="N299" i="1"/>
  <c r="O299" i="1" s="1"/>
  <c r="N302" i="1"/>
  <c r="O302" i="1" s="1"/>
  <c r="N303" i="1"/>
  <c r="O303" i="1" s="1"/>
  <c r="N304" i="1"/>
  <c r="O304" i="1" s="1"/>
  <c r="N411" i="1"/>
  <c r="O411" i="1" s="1"/>
  <c r="N383" i="1"/>
  <c r="O383" i="1" s="1"/>
  <c r="N384" i="1"/>
  <c r="O384" i="1" s="1"/>
  <c r="N425" i="1"/>
  <c r="O425" i="1" s="1"/>
  <c r="N426" i="1"/>
  <c r="O426" i="1" s="1"/>
  <c r="N98" i="1"/>
  <c r="O98" i="1" s="1"/>
  <c r="N154" i="1"/>
  <c r="O154" i="1" s="1"/>
  <c r="N122" i="1"/>
  <c r="O122" i="1" s="1"/>
  <c r="N364" i="1"/>
  <c r="O364" i="1" s="1"/>
  <c r="N365" i="1"/>
  <c r="O365" i="1" s="1"/>
  <c r="N366" i="1"/>
  <c r="O366" i="1" s="1"/>
  <c r="N155" i="1"/>
  <c r="O155" i="1" s="1"/>
  <c r="N420" i="1"/>
  <c r="O420" i="1" s="1"/>
  <c r="N158" i="1"/>
  <c r="O158" i="1" s="1"/>
  <c r="N156" i="1"/>
  <c r="O156" i="1" s="1"/>
  <c r="N30" i="1"/>
  <c r="O30" i="1" s="1"/>
  <c r="N152" i="1"/>
  <c r="O152" i="1" s="1"/>
  <c r="N319" i="1"/>
  <c r="O319" i="1" s="1"/>
  <c r="N209" i="1"/>
  <c r="O209" i="1" s="1"/>
  <c r="N210" i="1"/>
  <c r="O210" i="1" s="1"/>
  <c r="N135" i="1"/>
  <c r="O135" i="1" s="1"/>
  <c r="N116" i="1"/>
  <c r="O116" i="1" s="1"/>
  <c r="N290" i="1"/>
  <c r="O290" i="1" s="1"/>
  <c r="N291" i="1"/>
  <c r="O291" i="1" s="1"/>
  <c r="N211" i="1"/>
  <c r="O211" i="1" s="1"/>
  <c r="N373" i="1"/>
  <c r="O373" i="1" s="1"/>
  <c r="N159" i="1"/>
  <c r="O159" i="1" s="1"/>
  <c r="N212" i="1"/>
  <c r="O212" i="1" s="1"/>
  <c r="N213" i="1"/>
  <c r="O213" i="1" s="1"/>
  <c r="N342" i="1"/>
  <c r="O342" i="1" s="1"/>
  <c r="N214" i="1"/>
  <c r="O214" i="1" s="1"/>
  <c r="N215" i="1"/>
  <c r="O215" i="1" s="1"/>
  <c r="N400" i="1"/>
  <c r="O400" i="1" s="1"/>
  <c r="N320" i="1"/>
  <c r="O320" i="1" s="1"/>
  <c r="N165" i="1"/>
  <c r="O165" i="1" s="1"/>
  <c r="N251" i="1"/>
  <c r="O251" i="1" s="1"/>
  <c r="N249" i="1"/>
  <c r="O249" i="1" s="1"/>
  <c r="N403" i="1"/>
  <c r="O403" i="1" s="1"/>
  <c r="N196" i="1"/>
  <c r="O196" i="1" s="1"/>
  <c r="N58" i="1"/>
  <c r="O58" i="1" s="1"/>
  <c r="N59" i="1"/>
  <c r="O59" i="1" s="1"/>
  <c r="N238" i="1"/>
  <c r="O238" i="1" s="1"/>
  <c r="N144" i="1"/>
  <c r="O144" i="1" s="1"/>
  <c r="N3" i="1"/>
  <c r="O3" i="1" s="1"/>
  <c r="N51" i="1"/>
  <c r="O51" i="1" s="1"/>
  <c r="N5" i="1"/>
  <c r="O5" i="1" s="1"/>
  <c r="N136" i="1"/>
  <c r="O136" i="1" s="1"/>
  <c r="N234" i="1"/>
  <c r="O234" i="1" s="1"/>
  <c r="N250" i="1"/>
  <c r="O250" i="1" s="1"/>
  <c r="N52" i="1"/>
  <c r="O52" i="1" s="1"/>
  <c r="N71" i="1"/>
  <c r="O71" i="1" s="1"/>
  <c r="N37" i="1"/>
  <c r="O37" i="1" s="1"/>
  <c r="N439" i="1"/>
  <c r="O439" i="1" s="1"/>
  <c r="N421" i="1"/>
  <c r="O421" i="1" s="1"/>
  <c r="N282" i="1"/>
  <c r="O282" i="1" s="1"/>
  <c r="N99" i="1"/>
  <c r="O99" i="1" s="1"/>
  <c r="N14" i="1"/>
  <c r="O14" i="1" s="1"/>
  <c r="N15" i="1"/>
  <c r="O15" i="1" s="1"/>
  <c r="N16" i="1"/>
  <c r="O16" i="1" s="1"/>
  <c r="N17" i="1"/>
  <c r="O17" i="1" s="1"/>
  <c r="N100" i="1"/>
  <c r="O100" i="1" s="1"/>
  <c r="N270" i="1"/>
  <c r="O270" i="1" s="1"/>
  <c r="N391" i="1"/>
  <c r="O391" i="1" s="1"/>
  <c r="N392" i="1"/>
  <c r="O392" i="1" s="1"/>
  <c r="N18" i="1"/>
  <c r="O18" i="1" s="1"/>
  <c r="N19" i="1"/>
  <c r="O19" i="1" s="1"/>
  <c r="N20" i="1"/>
  <c r="O20" i="1" s="1"/>
  <c r="N283" i="1"/>
  <c r="O283" i="1" s="1"/>
  <c r="N117" i="1"/>
  <c r="O117" i="1" s="1"/>
  <c r="N118" i="1"/>
  <c r="O118" i="1" s="1"/>
  <c r="N321" i="1"/>
  <c r="O321" i="1" s="1"/>
  <c r="N146" i="1"/>
  <c r="O146" i="1" s="1"/>
  <c r="N241" i="1"/>
  <c r="O241" i="1" s="1"/>
  <c r="N252" i="1"/>
  <c r="O252" i="1" s="1"/>
  <c r="N130" i="1"/>
  <c r="O130" i="1" s="1"/>
  <c r="N131" i="1"/>
  <c r="O131" i="1" s="1"/>
  <c r="N168" i="1"/>
  <c r="O168" i="1" s="1"/>
  <c r="N358" i="1"/>
  <c r="O358" i="1" s="1"/>
  <c r="N359" i="1"/>
  <c r="O359" i="1" s="1"/>
  <c r="N166" i="1"/>
  <c r="O166" i="1" s="1"/>
  <c r="N167" i="1"/>
  <c r="O167" i="1" s="1"/>
  <c r="N182" i="1"/>
  <c r="O182" i="1" s="1"/>
  <c r="N183" i="1"/>
  <c r="O183" i="1" s="1"/>
  <c r="N25" i="1"/>
  <c r="O25" i="1" s="1"/>
  <c r="N10" i="1"/>
  <c r="O10" i="1" s="1"/>
  <c r="N431" i="1"/>
  <c r="O431" i="1" s="1"/>
  <c r="N432" i="1"/>
  <c r="O432" i="1" s="1"/>
  <c r="N433" i="1"/>
  <c r="O433" i="1" s="1"/>
  <c r="N434" i="1"/>
  <c r="O434" i="1" s="1"/>
  <c r="N435" i="1"/>
  <c r="O435" i="1" s="1"/>
  <c r="N11" i="1"/>
  <c r="O11" i="1" s="1"/>
  <c r="N350" i="1"/>
  <c r="O350" i="1" s="1"/>
  <c r="N351" i="1"/>
  <c r="O351" i="1" s="1"/>
  <c r="N352" i="1"/>
  <c r="O352" i="1" s="1"/>
  <c r="N138" i="1"/>
  <c r="O138" i="1" s="1"/>
  <c r="N139" i="1"/>
  <c r="O139" i="1" s="1"/>
  <c r="N34" i="1"/>
  <c r="O34" i="1" s="1"/>
  <c r="N260" i="1"/>
  <c r="O260" i="1" s="1"/>
  <c r="N53" i="1"/>
  <c r="O53" i="1" s="1"/>
  <c r="N197" i="1"/>
  <c r="O197" i="1" s="1"/>
  <c r="N54" i="1"/>
  <c r="O54" i="1" s="1"/>
  <c r="N68" i="1"/>
  <c r="O68" i="1" s="1"/>
  <c r="N69" i="1"/>
  <c r="O69" i="1" s="1"/>
  <c r="N436" i="1"/>
  <c r="O436" i="1" s="1"/>
  <c r="N437" i="1"/>
  <c r="O437" i="1" s="1"/>
  <c r="N271" i="1"/>
  <c r="O271" i="1" s="1"/>
  <c r="N272" i="1"/>
  <c r="O272" i="1" s="1"/>
  <c r="N438" i="1"/>
  <c r="O438" i="1" s="1"/>
  <c r="N225" i="1"/>
  <c r="O225" i="1" s="1"/>
  <c r="N226" i="1"/>
  <c r="O226" i="1" s="1"/>
  <c r="N227" i="1"/>
  <c r="O227" i="1" s="1"/>
  <c r="N228" i="1"/>
  <c r="O228" i="1" s="1"/>
  <c r="N407" i="1"/>
  <c r="O407" i="1" s="1"/>
  <c r="N422" i="1"/>
  <c r="O422" i="1" s="1"/>
  <c r="N374" i="1"/>
  <c r="O374" i="1" s="1"/>
  <c r="N375" i="1"/>
  <c r="O375" i="1" s="1"/>
  <c r="N443" i="1"/>
  <c r="O443" i="1" s="1"/>
  <c r="N444" i="1"/>
  <c r="O444" i="1" s="1"/>
  <c r="N153" i="1"/>
  <c r="O153" i="1" s="1"/>
  <c r="N276" i="1"/>
  <c r="O276" i="1" s="1"/>
  <c r="N277" i="1"/>
  <c r="O277" i="1" s="1"/>
  <c r="N278" i="1"/>
  <c r="O278" i="1" s="1"/>
  <c r="N137" i="1"/>
  <c r="O137" i="1" s="1"/>
  <c r="N343" i="1"/>
  <c r="O343" i="1" s="1"/>
  <c r="N344" i="1"/>
  <c r="O344" i="1" s="1"/>
  <c r="N128" i="1"/>
  <c r="O128" i="1" s="1"/>
  <c r="N12" i="1"/>
  <c r="O12" i="1" s="1"/>
  <c r="N216" i="1"/>
  <c r="O216" i="1" s="1"/>
  <c r="N235" i="1"/>
  <c r="O235" i="1" s="1"/>
  <c r="N393" i="1"/>
  <c r="O393" i="1" s="1"/>
  <c r="N423" i="1"/>
  <c r="O423" i="1" s="1"/>
  <c r="N308" i="1"/>
  <c r="O308" i="1" s="1"/>
  <c r="N309" i="1"/>
  <c r="O309" i="1" s="1"/>
  <c r="N386" i="1"/>
  <c r="O386" i="1" s="1"/>
  <c r="N163" i="1"/>
  <c r="O163" i="1" s="1"/>
  <c r="N239" i="1"/>
  <c r="O239" i="1" s="1"/>
  <c r="N269" i="1"/>
  <c r="O269" i="1" s="1"/>
  <c r="P269" i="1" s="1"/>
  <c r="N160" i="1"/>
  <c r="O160" i="1" s="1"/>
  <c r="N314" i="1"/>
  <c r="O314" i="1" s="1"/>
  <c r="N315" i="1"/>
  <c r="O315" i="1" s="1"/>
  <c r="N316" i="1"/>
  <c r="O316" i="1" s="1"/>
  <c r="N93" i="1"/>
  <c r="O93" i="1" s="1"/>
  <c r="P93" i="1" s="1"/>
  <c r="N376" i="1"/>
  <c r="O376" i="1" s="1"/>
  <c r="N377" i="1"/>
  <c r="O377" i="1" s="1"/>
  <c r="N378" i="1"/>
  <c r="O378" i="1" s="1"/>
  <c r="N379" i="1"/>
  <c r="O379" i="1" s="1"/>
  <c r="N380" i="1"/>
  <c r="O380" i="1" s="1"/>
  <c r="N132" i="1"/>
  <c r="O132" i="1" s="1"/>
  <c r="P132" i="1" s="1"/>
  <c r="N345" i="1"/>
  <c r="O345" i="1" s="1"/>
  <c r="N242" i="1"/>
  <c r="O242" i="1" s="1"/>
  <c r="N145" i="1"/>
  <c r="O145" i="1" s="1"/>
  <c r="N55" i="1"/>
  <c r="O55" i="1" s="1"/>
  <c r="N26" i="1"/>
  <c r="O26" i="1" s="1"/>
  <c r="N440" i="1"/>
  <c r="O440" i="1" s="1"/>
  <c r="N60" i="1"/>
  <c r="O60" i="1" s="1"/>
  <c r="N61" i="1"/>
  <c r="O61" i="1" s="1"/>
  <c r="N62" i="1"/>
  <c r="O62" i="1" s="1"/>
  <c r="N300" i="1"/>
  <c r="O300" i="1" s="1"/>
  <c r="N101" i="1"/>
  <c r="O101" i="1" s="1"/>
  <c r="N111" i="1"/>
  <c r="O111" i="1" s="1"/>
  <c r="N401" i="1"/>
  <c r="O401" i="1" s="1"/>
  <c r="N301" i="1"/>
  <c r="O301" i="1" s="1"/>
  <c r="N157" i="1"/>
  <c r="O157" i="1" s="1"/>
  <c r="N424" i="1"/>
  <c r="O424" i="1" s="1"/>
  <c r="N124" i="1"/>
  <c r="O124" i="1" s="1"/>
  <c r="P124" i="1" s="1"/>
  <c r="N313" i="1"/>
  <c r="O313" i="1" s="1"/>
  <c r="N70" i="1"/>
  <c r="O70" i="1" s="1"/>
  <c r="N285" i="1"/>
  <c r="O285" i="1" s="1"/>
  <c r="N90" i="1"/>
  <c r="O90" i="1" s="1"/>
  <c r="N63" i="1"/>
  <c r="O63" i="1" s="1"/>
  <c r="N184" i="1"/>
  <c r="O184" i="1" s="1"/>
  <c r="N185" i="1"/>
  <c r="O185" i="1" s="1"/>
  <c r="N129" i="1"/>
  <c r="O129" i="1" s="1"/>
  <c r="N39" i="1"/>
  <c r="O39" i="1" s="1"/>
  <c r="N123" i="1"/>
  <c r="O123" i="1" s="1"/>
  <c r="N91" i="1"/>
  <c r="O91" i="1" s="1"/>
  <c r="N92" i="1"/>
  <c r="O92" i="1" s="1"/>
  <c r="N346" i="1"/>
  <c r="O346" i="1" s="1"/>
  <c r="N322" i="1"/>
  <c r="O322" i="1" s="1"/>
  <c r="N40" i="1"/>
  <c r="O40" i="1" s="1"/>
  <c r="N84" i="1"/>
  <c r="O84" i="1" s="1"/>
  <c r="N85" i="1"/>
  <c r="O85" i="1" s="1"/>
  <c r="N41" i="1"/>
  <c r="O41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404" i="1"/>
  <c r="O404" i="1" s="1"/>
  <c r="P238" i="1" l="1"/>
  <c r="P107" i="1"/>
  <c r="P274" i="1"/>
  <c r="P352" i="1"/>
  <c r="P160" i="1"/>
  <c r="P232" i="1"/>
  <c r="P230" i="1"/>
  <c r="P241" i="1"/>
  <c r="P444" i="1"/>
  <c r="P390" i="1"/>
  <c r="P254" i="1"/>
  <c r="P393" i="1"/>
  <c r="P366" i="1"/>
  <c r="P268" i="1"/>
  <c r="P137" i="1"/>
  <c r="P34" i="1"/>
  <c r="P12" i="1"/>
  <c r="P272" i="1"/>
  <c r="P157" i="1"/>
  <c r="P448" i="1"/>
  <c r="P313" i="1"/>
  <c r="P168" i="1"/>
  <c r="P375" i="1"/>
  <c r="P197" i="1"/>
  <c r="P104" i="1"/>
  <c r="P245" i="1"/>
  <c r="P299" i="1"/>
  <c r="P291" i="1"/>
  <c r="P322" i="1"/>
  <c r="P131" i="1"/>
  <c r="P363" i="1"/>
  <c r="P288" i="1"/>
  <c r="P153" i="1"/>
  <c r="P236" i="1"/>
  <c r="P92" i="1"/>
  <c r="P41" i="1"/>
  <c r="P380" i="1"/>
  <c r="P316" i="1"/>
  <c r="P118" i="1"/>
  <c r="P440" i="1"/>
  <c r="P163" i="1"/>
  <c r="P146" i="1"/>
  <c r="P401" i="1"/>
  <c r="P228" i="1"/>
  <c r="P384" i="1"/>
  <c r="P346" i="1"/>
  <c r="P217" i="1"/>
  <c r="P265" i="1"/>
  <c r="P438" i="1"/>
  <c r="P20" i="1"/>
  <c r="P26" i="1"/>
  <c r="P403" i="1"/>
  <c r="P396" i="1"/>
  <c r="P285" i="1"/>
  <c r="P39" i="1"/>
  <c r="P426" i="1"/>
  <c r="P139" i="1"/>
  <c r="P123" i="1"/>
  <c r="P304" i="1"/>
  <c r="P70" i="1"/>
  <c r="P301" i="1"/>
  <c r="P359" i="1"/>
  <c r="P309" i="1"/>
  <c r="P294" i="1"/>
  <c r="P30" i="1"/>
  <c r="P259" i="1"/>
  <c r="P111" i="1"/>
  <c r="P407" i="1"/>
  <c r="P116" i="1"/>
  <c r="P45" i="1"/>
  <c r="P412" i="1"/>
  <c r="P5" i="1"/>
  <c r="P55" i="1"/>
</calcChain>
</file>

<file path=xl/sharedStrings.xml><?xml version="1.0" encoding="utf-8"?>
<sst xmlns="http://schemas.openxmlformats.org/spreadsheetml/2006/main" count="4051" uniqueCount="862">
  <si>
    <t>Timestamp</t>
  </si>
  <si>
    <t>Ник</t>
  </si>
  <si>
    <t>ФИО и номер телефона</t>
  </si>
  <si>
    <t>Есть ли выбранная Вами позиция в наличии? Смотрим в файле с наличием.</t>
  </si>
  <si>
    <t>Раздел каталога</t>
  </si>
  <si>
    <t>Марка</t>
  </si>
  <si>
    <t>Модель</t>
  </si>
  <si>
    <t>Цвет</t>
  </si>
  <si>
    <t>Размер</t>
  </si>
  <si>
    <t>Количество</t>
  </si>
  <si>
    <t>Комментарии</t>
  </si>
  <si>
    <t>Цена без орг% (ИЗ ПРАЙСА ! ! ! ! ! ! ! ! ! )</t>
  </si>
  <si>
    <t>Где удобнее забирать?</t>
  </si>
  <si>
    <t>Сумма</t>
  </si>
  <si>
    <t>Женька88</t>
  </si>
  <si>
    <t>Калинина Евгения Александровна 89082312502</t>
  </si>
  <si>
    <t>ДА</t>
  </si>
  <si>
    <t>Колготки</t>
  </si>
  <si>
    <t>Giylia</t>
  </si>
  <si>
    <t>TERRY 600 леггинсы</t>
  </si>
  <si>
    <t>nero</t>
  </si>
  <si>
    <t>5XL</t>
  </si>
  <si>
    <t>-</t>
  </si>
  <si>
    <t>3</t>
  </si>
  <si>
    <t>senta</t>
  </si>
  <si>
    <t>Большакова Алина 9877551501</t>
  </si>
  <si>
    <t>Белье бесшовное</t>
  </si>
  <si>
    <t>sensi</t>
  </si>
  <si>
    <t>SNOW DOLCEVITA MANICA LUNGA</t>
  </si>
  <si>
    <t>brown 19-1420</t>
  </si>
  <si>
    <t>S/M</t>
  </si>
  <si>
    <t>замены:
SNOW DOLCEVITA MANICA LUNGA	ferro	S/M	1134р
SOFT DOLCEVITA M.LUNGA 	nero	S/M	1075
SOFT DOLCEVITA M.LUNGA 	zinco  S/M	1075
SNOW DOLCEVITA MANICA LUNGA	nero	S/M	1134р</t>
  </si>
  <si>
    <t>Фантазия</t>
  </si>
  <si>
    <t>Marilyn</t>
  </si>
  <si>
    <t>EMMY E01</t>
  </si>
  <si>
    <t>black/grey mrl</t>
  </si>
  <si>
    <t>''1/2</t>
  </si>
  <si>
    <t>замена: цвет black/visone mrl</t>
  </si>
  <si>
    <t>INEZ A04</t>
  </si>
  <si>
    <t>Giulia</t>
  </si>
  <si>
    <t>HAPPY 18</t>
  </si>
  <si>
    <t>fumo gul</t>
  </si>
  <si>
    <t>2</t>
  </si>
  <si>
    <t>тётяМотя</t>
  </si>
  <si>
    <t>Татьяна, 9058670429</t>
  </si>
  <si>
    <t>SiSi</t>
  </si>
  <si>
    <t>INVISIBLE CONTROL TOP 30</t>
  </si>
  <si>
    <t>4</t>
  </si>
  <si>
    <t>Sisi</t>
  </si>
  <si>
    <t>moka sis</t>
  </si>
  <si>
    <t>BRina</t>
  </si>
  <si>
    <t>Бычкова Катя, 89506219722</t>
  </si>
  <si>
    <t>BODY DOLCEVITA MANICA LUNGA</t>
  </si>
  <si>
    <t>navy gul</t>
  </si>
  <si>
    <t>s/m</t>
  </si>
  <si>
    <t>nadia8304</t>
  </si>
  <si>
    <t>Андреева Надежда Александровна,89047839935</t>
  </si>
  <si>
    <t>SiSi</t>
  </si>
  <si>
    <t>BE FREE 20 VITA BASSA</t>
  </si>
  <si>
    <t>miele sis</t>
  </si>
  <si>
    <t>daino sis</t>
  </si>
  <si>
    <t>BE FREE 40 VITA BASSA</t>
  </si>
  <si>
    <t>JuliK82</t>
  </si>
  <si>
    <t>Бабанова Юлия, 9200309119</t>
  </si>
  <si>
    <t>FASCINO 40</t>
  </si>
  <si>
    <t>koshatova lena</t>
  </si>
  <si>
    <t>Кошатова Елена Владимировна 9202985227</t>
  </si>
  <si>
    <t>Gatta</t>
  </si>
  <si>
    <t>RIYO 06 леггинсы</t>
  </si>
  <si>
    <t>blu jeans gtt</t>
  </si>
  <si>
    <t>provincespace</t>
  </si>
  <si>
    <t>Светлана, 9047845902</t>
  </si>
  <si>
    <t>Белье поясное</t>
  </si>
  <si>
    <t>Jadea - Cotton &amp; Modal</t>
  </si>
  <si>
    <t>JADEA 791 slip</t>
  </si>
  <si>
    <t>5</t>
  </si>
  <si>
    <t>Lany</t>
  </si>
  <si>
    <t>Елена, 9027857767</t>
  </si>
  <si>
    <t>Белье корректирующее</t>
  </si>
  <si>
    <t>Eldar</t>
  </si>
  <si>
    <t>VIVIEN</t>
  </si>
  <si>
    <t>black</t>
  </si>
  <si>
    <t>S</t>
  </si>
  <si>
    <t>Гугуся</t>
  </si>
  <si>
    <t>Ирина +79101479023</t>
  </si>
  <si>
    <t>Колготки Filodoro Classic -</t>
  </si>
  <si>
    <t>mineral fld</t>
  </si>
  <si>
    <t>--</t>
  </si>
  <si>
    <t>glace fld</t>
  </si>
  <si>
    <t>Колготки Filodoro Classic</t>
  </si>
  <si>
    <t>playa</t>
  </si>
  <si>
    <t>TOP COMFORT 30</t>
  </si>
  <si>
    <t>nabuk</t>
  </si>
  <si>
    <t>SLIP VITA BASSA</t>
  </si>
  <si>
    <t>choclate gul</t>
  </si>
  <si>
    <t>CULOTTE VITA BASSA</t>
  </si>
  <si>
    <t>bambr512</t>
  </si>
  <si>
    <t>Пищурова Ирина Анатольевна, 89601600581</t>
  </si>
  <si>
    <t>Sensi</t>
  </si>
  <si>
    <t>CROCODILE LUPETTO MANICA LUNGA</t>
  </si>
  <si>
    <t>perla sns</t>
  </si>
  <si>
    <t>S-M</t>
  </si>
  <si>
    <t>на замену любого цвета</t>
  </si>
  <si>
    <t>GLOSS DOLCEVITA MANICA LUNGA</t>
  </si>
  <si>
    <t>carbone sns</t>
  </si>
  <si>
    <t>НЕТ</t>
  </si>
  <si>
    <t>LEGGY 02 леггинсы</t>
  </si>
  <si>
    <t>s</t>
  </si>
  <si>
    <t>STYLE 40</t>
  </si>
  <si>
    <t>moka sis</t>
  </si>
  <si>
    <t>juli23_81</t>
  </si>
  <si>
    <t>Ходырева Юлия Юрьевна 9524772601</t>
  </si>
  <si>
    <t>Philippe Matignon</t>
  </si>
  <si>
    <t>GALERIE 40</t>
  </si>
  <si>
    <t>ХL</t>
  </si>
  <si>
    <t>ЕлЛу</t>
  </si>
  <si>
    <t>Лукина Елена Александровна</t>
  </si>
  <si>
    <t>Omsa</t>
  </si>
  <si>
    <t>moro oms</t>
  </si>
  <si>
    <t>lsa243</t>
  </si>
  <si>
    <t>Буланова Лилиана +79200274987</t>
  </si>
  <si>
    <t>Giulia</t>
  </si>
  <si>
    <t>SLIP BASIC</t>
  </si>
  <si>
    <t>naturale gul</t>
  </si>
  <si>
    <t>Omsa</t>
  </si>
  <si>
    <t>sisi</t>
  </si>
  <si>
    <t>activity 70</t>
  </si>
  <si>
    <t>grafit</t>
  </si>
  <si>
    <t>moka</t>
  </si>
  <si>
    <t>LIV</t>
  </si>
  <si>
    <t>Лобанова  И.В. 9601915379</t>
  </si>
  <si>
    <t>SISI</t>
  </si>
  <si>
    <t>INVISIBLE CONTROL TOP 30</t>
  </si>
  <si>
    <t>ДК</t>
  </si>
  <si>
    <t>Лобанова И.В. 9601915379</t>
  </si>
  <si>
    <t>microcotton 160</t>
  </si>
  <si>
    <t>PERFECT BODY 50</t>
  </si>
  <si>
    <t>fumo oms</t>
  </si>
  <si>
    <t>SUPER 40</t>
  </si>
  <si>
    <t>daino oms</t>
  </si>
  <si>
    <t>Sabinka</t>
  </si>
  <si>
    <t>Сабина, 9063537834</t>
  </si>
  <si>
    <t>BODY CANOTTA SCOLLO TONDO</t>
  </si>
  <si>
    <t>на замену bonny blue</t>
  </si>
  <si>
    <t>JADEA</t>
  </si>
  <si>
    <t>JADEA 6525 slip</t>
  </si>
  <si>
    <t>stampato</t>
  </si>
  <si>
    <t>Marina301</t>
  </si>
  <si>
    <t>Арапова Марина 9063575606</t>
  </si>
  <si>
    <t>Golden Lady</t>
  </si>
  <si>
    <t>TONIC 100</t>
  </si>
  <si>
    <t>Incanto</t>
  </si>
  <si>
    <t>MICRO VELVET 100 VITA BASSA</t>
  </si>
  <si>
    <t>Innamore</t>
  </si>
  <si>
    <t>Tanchiki</t>
  </si>
  <si>
    <t>Живечкова Татьяна Васильевна</t>
  </si>
  <si>
    <t>CANOTTA SCOLLO TONDO</t>
  </si>
  <si>
    <t>rose gul</t>
  </si>
  <si>
    <t>Живечкова Татьяна васильевна</t>
  </si>
  <si>
    <t>BELLA 15</t>
  </si>
  <si>
    <t>BELLA 8</t>
  </si>
  <si>
    <t>daino inm</t>
  </si>
  <si>
    <t>Колготки Omsa - осенне-  зимние</t>
  </si>
  <si>
    <t>marrone oms</t>
  </si>
  <si>
    <t>5 XL</t>
  </si>
  <si>
    <t>LASTICLANA XL</t>
  </si>
  <si>
    <t>Белье Giulia - Classic</t>
  </si>
  <si>
    <t>T-SHIRT SCOLLO TONDO M.CORTA</t>
  </si>
  <si>
    <t>L/XL</t>
  </si>
  <si>
    <t>михрюк</t>
  </si>
  <si>
    <t>Людмила</t>
  </si>
  <si>
    <t>Omsa</t>
  </si>
  <si>
    <t>attiva 70</t>
  </si>
  <si>
    <t>ciocollato oms</t>
  </si>
  <si>
    <t>_______________________</t>
  </si>
  <si>
    <t>omsa</t>
  </si>
  <si>
    <t>lola</t>
  </si>
  <si>
    <t>-----------------------------------</t>
  </si>
  <si>
    <t>sierra</t>
  </si>
  <si>
    <t>---------------------------------------</t>
  </si>
  <si>
    <t>----------------------------------------</t>
  </si>
  <si>
    <t>Носки и гольфы</t>
  </si>
  <si>
    <t>holiday 40</t>
  </si>
  <si>
    <t>naturel</t>
  </si>
  <si>
    <t>--------------</t>
  </si>
  <si>
    <t>enterr</t>
  </si>
  <si>
    <t>Клементьева Оксана 9058676992</t>
  </si>
  <si>
    <t>Minimi</t>
  </si>
  <si>
    <t>AVANTI 70</t>
  </si>
  <si>
    <t>DINAMIC 50</t>
  </si>
  <si>
    <t>mars-cat</t>
  </si>
  <si>
    <t>Шувалова Екатерина Владимировна 2-79-89</t>
  </si>
  <si>
    <t>Белье Gatta - Fashion AW</t>
  </si>
  <si>
    <t>MARITA SHIRT</t>
  </si>
  <si>
    <t>blue 524 pp/ionio</t>
  </si>
  <si>
    <t>Трикотаж</t>
  </si>
  <si>
    <t>Белье Rene Vilard - классика</t>
  </si>
  <si>
    <t>RV BURITO 19773 шорты</t>
  </si>
  <si>
    <t>grey</t>
  </si>
  <si>
    <t>XXL</t>
  </si>
  <si>
    <t>L</t>
  </si>
  <si>
    <t>на замену grey</t>
  </si>
  <si>
    <t>marina*7</t>
  </si>
  <si>
    <t>марина 89506169111</t>
  </si>
  <si>
    <t>incanto</t>
  </si>
  <si>
    <t>MICRO VELVET 100 VITA BASSA</t>
  </si>
  <si>
    <t>MICRO VELVET 100</t>
  </si>
  <si>
    <t>VISCOSA 200</t>
  </si>
  <si>
    <t>Glamour</t>
  </si>
  <si>
    <t>FLEUR 70</t>
  </si>
  <si>
    <t>unica</t>
  </si>
  <si>
    <t>knataha</t>
  </si>
  <si>
    <t>Кочеткова Наталья Николаевна 9081624946</t>
  </si>
  <si>
    <t>MICROCOTTON 160</t>
  </si>
  <si>
    <t>BE FREE 70 VITA BASSA</t>
  </si>
  <si>
    <t>tatiana69</t>
  </si>
  <si>
    <t>Бахова Татьяна Николаевна</t>
  </si>
  <si>
    <t>MICRO &amp; COTTON</t>
  </si>
  <si>
    <t>Бахова Татьяна Николаевна 9036083363</t>
  </si>
  <si>
    <t>Катенька_Ск</t>
  </si>
  <si>
    <t>Скворина Катя/ 89103833523</t>
  </si>
  <si>
    <t>RELAX 70</t>
  </si>
  <si>
    <t>visone gul</t>
  </si>
  <si>
    <t>Giulietta</t>
  </si>
  <si>
    <t>SUPPORT 70</t>
  </si>
  <si>
    <t>Юляшка608</t>
  </si>
  <si>
    <t>Забродина Ю. 89601908870</t>
  </si>
  <si>
    <t>BODY CANOTTA SCOLLO TONDO</t>
  </si>
  <si>
    <t>LEGGINGS MODELLANTE ALZA GLUTEI</t>
  </si>
  <si>
    <t>BE FREE 40 VITA BASSA</t>
  </si>
  <si>
    <t>STYLE 40</t>
  </si>
  <si>
    <t>grafite sis</t>
  </si>
  <si>
    <t>naturelle sis</t>
  </si>
  <si>
    <t>dryunnya</t>
  </si>
  <si>
    <t>Еремина Ирина 50298</t>
  </si>
  <si>
    <t>Filodoro Classic</t>
  </si>
  <si>
    <t>Колготки ODA 20 ELEGANCE</t>
  </si>
  <si>
    <t>cappuccio fld</t>
  </si>
  <si>
    <t>Колготки TOP COMFORT 30; р-р4; 112руб 3шт - на замену</t>
  </si>
  <si>
    <t>......</t>
  </si>
  <si>
    <t>Innamore — Классика</t>
  </si>
  <si>
    <t>Колготки BELLA 20</t>
  </si>
  <si>
    <t>moka inm</t>
  </si>
  <si>
    <t>cappuccino inm  Innamore — Классика Колготки LADY 20   р-р4   2шт  83руб</t>
  </si>
  <si>
    <t>olyly32</t>
  </si>
  <si>
    <t>Лобанова Ольга Александровна 9056658845</t>
  </si>
  <si>
    <t>Тань , а на 21пл. нет раздач?</t>
  </si>
  <si>
    <t>minimi</t>
  </si>
  <si>
    <t>morti_sha</t>
  </si>
  <si>
    <t>Ковалдова Ольга Евгеньевна +79030534385</t>
  </si>
  <si>
    <t>ACTIVITY 50</t>
  </si>
  <si>
    <t>daino</t>
  </si>
  <si>
    <t>ACTIVITY 70</t>
  </si>
  <si>
    <t>ATTIVA 70</t>
  </si>
  <si>
    <t>LASTICLANA XL</t>
  </si>
  <si>
    <t>XL</t>
  </si>
  <si>
    <t>MICROFIBRA 100</t>
  </si>
  <si>
    <t>MICROFIBRA 70</t>
  </si>
  <si>
    <t>SUPERLATIVA 70</t>
  </si>
  <si>
    <t>MICROFIBRA 120</t>
  </si>
  <si>
    <t>Fiore</t>
  </si>
  <si>
    <t>DIADEMA</t>
  </si>
  <si>
    <t>graphite fiore</t>
  </si>
  <si>
    <t>Олькап</t>
  </si>
  <si>
    <t>Пашко Ольга Владимировна,9087345329</t>
  </si>
  <si>
    <t>Колготки Giulia - корректирующие</t>
  </si>
  <si>
    <t>SLIM 20</t>
  </si>
  <si>
    <t>daino gul</t>
  </si>
  <si>
    <t>SLIM 40</t>
  </si>
  <si>
    <t>SPA 40</t>
  </si>
  <si>
    <t>SPA 70</t>
  </si>
  <si>
    <t>Колготки Giulia - осенне-зимние</t>
  </si>
  <si>
    <t>GALAXY 120</t>
  </si>
  <si>
    <t>sol-ogo</t>
  </si>
  <si>
    <t>Сысоева Софья, 905-195-3115</t>
  </si>
  <si>
    <t>cappuccino gull</t>
  </si>
  <si>
    <t>SiSi</t>
  </si>
  <si>
    <t>RELAX 70</t>
  </si>
  <si>
    <t>MAGLIA SCOLLO TONDA MANICA LUNGA</t>
  </si>
  <si>
    <t>Белье Giulia - Body</t>
  </si>
  <si>
    <t>DOLCEVITA MANICA LUNGA</t>
  </si>
  <si>
    <t>wild aster</t>
  </si>
  <si>
    <t>tanchikk</t>
  </si>
  <si>
    <t>JADEA 6500 slip</t>
  </si>
  <si>
    <t>JADEA 6524 slip</t>
  </si>
  <si>
    <t>JADEA 6530 slip</t>
  </si>
  <si>
    <t>Мама Матвея</t>
  </si>
  <si>
    <t>ELEGANCE TONIQUE 30</t>
  </si>
  <si>
    <t>nero,playa nature phm</t>
  </si>
  <si>
    <t>NOBLESSE 50</t>
  </si>
  <si>
    <t>coffee</t>
  </si>
  <si>
    <t>ГеСа</t>
  </si>
  <si>
    <t>Герцик Александра Игоревна 89063571266</t>
  </si>
  <si>
    <t>MAYA 40</t>
  </si>
  <si>
    <t>FIORE BIKINI 40 VITA BASSA</t>
  </si>
  <si>
    <t>STYLE 40</t>
  </si>
  <si>
    <t>miele</t>
  </si>
  <si>
    <t>STSKA</t>
  </si>
  <si>
    <t>Клевнова Татьяна Сергеевна 9026889538</t>
  </si>
  <si>
    <t>Marilyn-Mama &amp; Rubens</t>
  </si>
  <si>
    <t>BIG MAMA 120</t>
  </si>
  <si>
    <t>grafite</t>
  </si>
  <si>
    <t>FANTASTICO 40</t>
  </si>
  <si>
    <t>caramello</t>
  </si>
  <si>
    <t>Giulia-Осенне-зимние</t>
  </si>
  <si>
    <t>cotton 200</t>
  </si>
  <si>
    <t>FASHION 40 VITA BASSA</t>
  </si>
  <si>
    <t>AVANTI 40</t>
  </si>
  <si>
    <t>Janecoon</t>
  </si>
  <si>
    <t>Евгения Профе 9202976399</t>
  </si>
  <si>
    <t>LaToya</t>
  </si>
  <si>
    <t>Колготки детские</t>
  </si>
  <si>
    <t>Колготки детские Gatta - демисезонные</t>
  </si>
  <si>
    <t>ROSABELLA 60</t>
  </si>
  <si>
    <t>bianco</t>
  </si>
  <si>
    <t>140-146</t>
  </si>
  <si>
    <t>grigio gtt</t>
  </si>
  <si>
    <t>152-158</t>
  </si>
  <si>
    <t>Колготки Giulietta - классика</t>
  </si>
  <si>
    <t>Колготки Giulietta - осенне-зимние</t>
  </si>
  <si>
    <t>WARMY 250</t>
  </si>
  <si>
    <t>Колготки Innamore - классика</t>
  </si>
  <si>
    <t>LADY 40</t>
  </si>
  <si>
    <t>miele inm</t>
  </si>
  <si>
    <t>Колготки Innamore - корректирующие</t>
  </si>
  <si>
    <t>SUPER SLIM 40</t>
  </si>
  <si>
    <t>Колготки Innamore - осенне-зимние</t>
  </si>
  <si>
    <t>CASHMERE 200</t>
  </si>
  <si>
    <t>На замену цвет rio red</t>
  </si>
  <si>
    <t>visone</t>
  </si>
  <si>
    <t>shekna</t>
  </si>
  <si>
    <t>Шекурова Наталья +7-904-391-82-61</t>
  </si>
  <si>
    <t>Термобелье</t>
  </si>
  <si>
    <t>SPAIO</t>
  </si>
  <si>
    <t>THERMO DS W03 леггинсы</t>
  </si>
  <si>
    <t>black/grey</t>
  </si>
  <si>
    <t>L</t>
  </si>
  <si>
    <t>hohla</t>
  </si>
  <si>
    <t>Виктория</t>
  </si>
  <si>
    <t>Marilyn - Cotton</t>
  </si>
  <si>
    <t>SOPHIA 611</t>
  </si>
  <si>
    <t>melange/milk</t>
  </si>
  <si>
    <t>''3/4</t>
  </si>
  <si>
    <t>COTTON A22</t>
  </si>
  <si>
    <t>black/dark blue</t>
  </si>
  <si>
    <t>M/L</t>
  </si>
  <si>
    <t>GEO 3</t>
  </si>
  <si>
    <t>BETTY C03</t>
  </si>
  <si>
    <t>melange grey</t>
  </si>
  <si>
    <t>LUCINDA</t>
  </si>
  <si>
    <t>SONELLA</t>
  </si>
  <si>
    <t>white</t>
  </si>
  <si>
    <t>POLAR 200</t>
  </si>
  <si>
    <t>dark grey mrl</t>
  </si>
  <si>
    <t>PARI 11</t>
  </si>
  <si>
    <t>Лелия</t>
  </si>
  <si>
    <t>Ольга</t>
  </si>
  <si>
    <t>COTTON TOUCH 160</t>
  </si>
  <si>
    <t>chocolate glm</t>
  </si>
  <si>
    <t>MERINO WOOL 140</t>
  </si>
  <si>
    <t>nero</t>
  </si>
  <si>
    <t>black</t>
  </si>
  <si>
    <t>INDALI</t>
  </si>
  <si>
    <t>IBD733003 носки женские</t>
  </si>
  <si>
    <t>faenza inc</t>
  </si>
  <si>
    <t>39-40</t>
  </si>
  <si>
    <t>Incanto</t>
  </si>
  <si>
    <t>IBD731002 носки женские</t>
  </si>
  <si>
    <t>azzurro</t>
  </si>
  <si>
    <t>rosa</t>
  </si>
  <si>
    <t>IBD731004 носки женские</t>
  </si>
  <si>
    <t>bianco/grigio</t>
  </si>
  <si>
    <t>V.Titova</t>
  </si>
  <si>
    <t>Титова Вика, 28628</t>
  </si>
  <si>
    <t>Колготки Filodoro Classic - осенне-зимние</t>
  </si>
  <si>
    <t>MICROCOTONE 150</t>
  </si>
  <si>
    <t>lana fld</t>
  </si>
  <si>
    <t>Колготки Philippe Matignon - классика</t>
  </si>
  <si>
    <t>COOL SUMMER 8</t>
  </si>
  <si>
    <t>CRISTAL 30 VITA BASSA</t>
  </si>
  <si>
    <t>cognac phm</t>
  </si>
  <si>
    <t>Fiore - Golden Line 20 ден</t>
  </si>
  <si>
    <t>ROGERIA</t>
  </si>
  <si>
    <t>Fiore - Golden Line 20 ден</t>
  </si>
  <si>
    <t>ZILDA</t>
  </si>
  <si>
    <t>Носки и гольфы Innamore</t>
  </si>
  <si>
    <t>MINIMA 40 (2 п.) носки</t>
  </si>
  <si>
    <t>unico</t>
  </si>
  <si>
    <t>DinaK</t>
  </si>
  <si>
    <t>Кидямкина Дина Николаевна 89601866266</t>
  </si>
  <si>
    <t>Белье Gatta - Classic</t>
  </si>
  <si>
    <t>POLO CLASSIC GATTA</t>
  </si>
  <si>
    <t>CANOTTA SCOLLO TONDO</t>
  </si>
  <si>
    <t>DOLCEVITA MANICA LUNGA</t>
  </si>
  <si>
    <t>rio red</t>
  </si>
  <si>
    <t>lelik82</t>
  </si>
  <si>
    <t>Рассоха Ольга +79108828245</t>
  </si>
  <si>
    <t>Filodoro Classic</t>
  </si>
  <si>
    <t>TOP COMFORT 50</t>
  </si>
  <si>
    <t>Колготки Giulia - распродажа (- 50%)</t>
  </si>
  <si>
    <t>WAY 08</t>
  </si>
  <si>
    <t>Колготки Giulia - осенне-зимние</t>
  </si>
  <si>
    <t>COTTON 200</t>
  </si>
  <si>
    <t>merinven</t>
  </si>
  <si>
    <t>COTONE 200</t>
  </si>
  <si>
    <t>CLASS 20</t>
  </si>
  <si>
    <t>Воронова Ульяна 9026892530</t>
  </si>
  <si>
    <t>ulyana.sarov</t>
  </si>
  <si>
    <t>юфкина ульяна 9065793434</t>
  </si>
  <si>
    <t>MAGLIA SCOLLO V MANICA LUNGA</t>
  </si>
  <si>
    <t>classic blue</t>
  </si>
  <si>
    <t>----------</t>
  </si>
  <si>
    <t>Filodoro Classic</t>
  </si>
  <si>
    <t>------------</t>
  </si>
  <si>
    <t>glace fld</t>
  </si>
  <si>
    <t>Janea</t>
  </si>
  <si>
    <t>Корсакова Евгения Игоревна 89063604468</t>
  </si>
  <si>
    <t>Белье Jadea - Fashion</t>
  </si>
  <si>
    <t>Трусы JADEA 6400 SLIP</t>
  </si>
  <si>
    <t>Трусы JADEA 6536 SLIP</t>
  </si>
  <si>
    <t>Белье Jadea - Cotton &amp; Modal</t>
  </si>
  <si>
    <t>Трусы JADEA 509 SLIP</t>
  </si>
  <si>
    <t>Белье Armata di Mare - Classic</t>
  </si>
  <si>
    <t>ADM GT323 slip</t>
  </si>
  <si>
    <t>grigio adm</t>
  </si>
  <si>
    <t>Носки и гольфы Griff - детские</t>
  </si>
  <si>
    <t>B6A3 АРБУЗ НОСКИ ДЕТСКИЕ</t>
  </si>
  <si>
    <t>fuxia</t>
  </si>
  <si>
    <t>19-22</t>
  </si>
  <si>
    <t>B1ZT1 СЛОНЕНОК, ТИГРЕНОК НОСКИ ДЕТСКИЕ</t>
  </si>
  <si>
    <t>beige grf</t>
  </si>
  <si>
    <t>Носки и гольфы Griff - мужские</t>
  </si>
  <si>
    <t>nero melange</t>
  </si>
  <si>
    <t>42-44</t>
  </si>
  <si>
    <t>W1 WINTER LANA ПОЛОСКА ЗИМА НОСКИ МУЖСКИЕ</t>
  </si>
  <si>
    <t>Носки и гольфы Гранд - детские</t>
  </si>
  <si>
    <t>YBL 2 НОСКИ ДЕТСКИЕ БАМБУК</t>
  </si>
  <si>
    <t>голубой грд</t>
  </si>
  <si>
    <t>16</t>
  </si>
  <si>
    <t>YCL 49 НОСКИ ДЕТСКИЕ ХЛОПОК</t>
  </si>
  <si>
    <t>голубой грд</t>
  </si>
  <si>
    <t>Носки и гольфы Griff - женские</t>
  </si>
  <si>
    <t>D9AP3 (WIN 4) LANA ABS СНЕЖИНКА МИКРОПЛЮШ НОСКИ ЖЕНСКИЕ</t>
  </si>
  <si>
    <t>grigio melange</t>
  </si>
  <si>
    <t>35-38</t>
  </si>
  <si>
    <t>Колготки Incanto - классика</t>
  </si>
  <si>
    <t>Колготки FASHION 40 VITA BASSA</t>
  </si>
  <si>
    <t>naturel inc</t>
  </si>
  <si>
    <t>melon inc</t>
  </si>
  <si>
    <t>Колготки-Innamore-осенне-зимние</t>
  </si>
  <si>
    <t>cotton 150 vita BASSA</t>
  </si>
  <si>
    <t>ICELAND 300</t>
  </si>
  <si>
    <t>Носки и гольфы Giulia - Classic</t>
  </si>
  <si>
    <t>EASY 40 lycra (2 п.) носки</t>
  </si>
  <si>
    <t>playa gul</t>
  </si>
  <si>
    <t>Носки и гольфы Incanto - классика</t>
  </si>
  <si>
    <t>Трусы JADEA 605 slip</t>
  </si>
  <si>
    <t>Трусы JADEA 6400 slip</t>
  </si>
  <si>
    <t>bianko</t>
  </si>
  <si>
    <t>Белье Jadea - Laser</t>
  </si>
  <si>
    <t>Трусы JADEA 8001 BRASILIANA</t>
  </si>
  <si>
    <t>Белье Jadea - Rossoporpora-Donna Classic</t>
  </si>
  <si>
    <t>Трусы RP D1017 SLIP</t>
  </si>
  <si>
    <t>Белье Jadea - Rossoporpora-Donna Fashion</t>
  </si>
  <si>
    <t>Трусы RP D0914 SLIP</t>
  </si>
  <si>
    <t>royal</t>
  </si>
  <si>
    <t>Белье Jadea - Sexi</t>
  </si>
  <si>
    <t>Трусы JADEA 1581 PERIZOMA</t>
  </si>
  <si>
    <t>Белье Gatta-Classic</t>
  </si>
  <si>
    <t>POLO CLASSIC GATTA</t>
  </si>
  <si>
    <t>inna73</t>
  </si>
  <si>
    <t>Анисина Инга, 910-390-27-40</t>
  </si>
  <si>
    <t>Mona</t>
  </si>
  <si>
    <t>GIULIA 35</t>
  </si>
  <si>
    <t>grigio mrl</t>
  </si>
  <si>
    <t>melange/antracite mrl</t>
  </si>
  <si>
    <t>VOYAGE 06</t>
  </si>
  <si>
    <t>LANA 200</t>
  </si>
  <si>
    <t>NOVITA 380</t>
  </si>
  <si>
    <t>cappuccino melange</t>
  </si>
  <si>
    <t>VELOUR 40</t>
  </si>
  <si>
    <t>WARM SENSATION 600</t>
  </si>
  <si>
    <t>Бонаква</t>
  </si>
  <si>
    <t>Гусакова Марина, 89087620170</t>
  </si>
  <si>
    <t>moka inc</t>
  </si>
  <si>
    <t>grigio</t>
  </si>
  <si>
    <t>Рина10</t>
  </si>
  <si>
    <t>Гаганова Ирина Юрьевна, +79101030363</t>
  </si>
  <si>
    <t>Колготки Glamour - осенне-зимние</t>
  </si>
  <si>
    <t>VELOUR 120</t>
  </si>
  <si>
    <t>POSITIVE PRESS 50</t>
  </si>
  <si>
    <t>manx</t>
  </si>
  <si>
    <t>Лапина Ольга 89200333139</t>
  </si>
  <si>
    <t>BIKINI SHAPE 40</t>
  </si>
  <si>
    <t>-------------</t>
  </si>
  <si>
    <t>cappuccino inc</t>
  </si>
  <si>
    <t>MICRO VELVET 70</t>
  </si>
  <si>
    <t>-----------------</t>
  </si>
  <si>
    <t>FASHION 40 VITA BASSA</t>
  </si>
  <si>
    <t>FASHION 40 VITA BASSA</t>
  </si>
  <si>
    <t>STYLE 70</t>
  </si>
  <si>
    <t>MICRO VELVET 180</t>
  </si>
  <si>
    <t>Viki07</t>
  </si>
  <si>
    <t>Бученкова Виктория Викторовна +79081598800</t>
  </si>
  <si>
    <t>Колготки Filodoro Classic</t>
  </si>
  <si>
    <t>COTTON WARM</t>
  </si>
  <si>
    <t>DELIA 15</t>
  </si>
  <si>
    <t>cappuccio fld</t>
  </si>
  <si>
    <t>Колготки Incanto</t>
  </si>
  <si>
    <t>BODY SHAPER 40</t>
  </si>
  <si>
    <t>glace fld</t>
  </si>
  <si>
    <t>Колготки Innamore</t>
  </si>
  <si>
    <t>SUPER SLIM 20</t>
  </si>
  <si>
    <t>caramello inm</t>
  </si>
  <si>
    <t>Колготки Giulia</t>
  </si>
  <si>
    <t>FIORE BIKINI 70 VITA BASSA</t>
  </si>
  <si>
    <t>visone gul</t>
  </si>
  <si>
    <t>Колготки SiSi</t>
  </si>
  <si>
    <t>ACTIVITY 50</t>
  </si>
  <si>
    <t>daino sis</t>
  </si>
  <si>
    <t>BODY 40</t>
  </si>
  <si>
    <t>FIORE BIKINI 40 VITA BASSA</t>
  </si>
  <si>
    <t>glace gul</t>
  </si>
  <si>
    <t>daino gul</t>
  </si>
  <si>
    <t>COSMO 20</t>
  </si>
  <si>
    <t>grafite inc</t>
  </si>
  <si>
    <t>EASY 40 LYCRA НОСКИ</t>
  </si>
  <si>
    <t>cappuccino gul</t>
  </si>
  <si>
    <t>GALAXY 120</t>
  </si>
  <si>
    <t>glace gul</t>
  </si>
  <si>
    <t>MICROFIBRA 200</t>
  </si>
  <si>
    <t>6 XXL</t>
  </si>
  <si>
    <t>Колготки детские Paperotto</t>
  </si>
  <si>
    <t>116-122</t>
  </si>
  <si>
    <t>Z28.010 PAPEROTTO 2-6 лет для девочек</t>
  </si>
  <si>
    <t>white</t>
  </si>
  <si>
    <t>barbarishka</t>
  </si>
  <si>
    <t>Меньшикова А.К. 89030536136</t>
  </si>
  <si>
    <t>diano inc</t>
  </si>
  <si>
    <t>Белье Jadea</t>
  </si>
  <si>
    <t>JADEA 1027 slip</t>
  </si>
  <si>
    <t>bianco</t>
  </si>
  <si>
    <t>JADEA 791 slip</t>
  </si>
  <si>
    <t>milk mrl</t>
  </si>
  <si>
    <t>Control Body 40</t>
  </si>
  <si>
    <t>diano gld</t>
  </si>
  <si>
    <t>fumo gld</t>
  </si>
  <si>
    <t>ILUSSIO 3</t>
  </si>
  <si>
    <t>AVENUE 04</t>
  </si>
  <si>
    <t>panna gul</t>
  </si>
  <si>
    <t>Body form 40</t>
  </si>
  <si>
    <t>COTTON MELANGE 200</t>
  </si>
  <si>
    <t>beige/melange</t>
  </si>
  <si>
    <t>FAUSTINA</t>
  </si>
  <si>
    <t>HORTENSIA</t>
  </si>
  <si>
    <t>wolna26</t>
  </si>
  <si>
    <t>Пронина Любовь Николаевна 89103947035</t>
  </si>
  <si>
    <t>BODY SCOLLO AMPIO MANICA LUNGA</t>
  </si>
  <si>
    <t>забрала бы на 21й площадке, если можно :)</t>
  </si>
  <si>
    <t>MAGLIA SCOLLO V MANICA LUNGA</t>
  </si>
  <si>
    <t>AFRODYTA майка</t>
  </si>
  <si>
    <t>IVETT майка</t>
  </si>
  <si>
    <t>Натанка</t>
  </si>
  <si>
    <t>Вакуленко Наталья Львовна</t>
  </si>
  <si>
    <t>CLASS 40 XL</t>
  </si>
  <si>
    <t>ducy68</t>
  </si>
  <si>
    <t>Варгина Евдокия 9087620654</t>
  </si>
  <si>
    <t>Filodoro</t>
  </si>
  <si>
    <t>DELIA 15</t>
  </si>
  <si>
    <t>VELLAGIO 100</t>
  </si>
  <si>
    <t>SENSI 70</t>
  </si>
  <si>
    <t>cappuccino inm</t>
  </si>
  <si>
    <t>SvetaKu</t>
  </si>
  <si>
    <t>Кузнецова Светлава вячеславовна 9026899913</t>
  </si>
  <si>
    <t>Eldar - Romantica Top Long Sleeve</t>
  </si>
  <si>
    <t>RIHANA топ</t>
  </si>
  <si>
    <t>Белье Eldar - Romantica Exclusive</t>
  </si>
  <si>
    <t>RAJANA топ</t>
  </si>
  <si>
    <t>M</t>
  </si>
  <si>
    <t>Eldar - Romantica Top Long Sleeve</t>
  </si>
  <si>
    <t>DANIELA топ</t>
  </si>
  <si>
    <t>Giulia - Cotton</t>
  </si>
  <si>
    <t>AVENUE 09</t>
  </si>
  <si>
    <t>Giulia - Cotton</t>
  </si>
  <si>
    <t>VOYAGE 16</t>
  </si>
  <si>
    <t>S.Lvova</t>
  </si>
  <si>
    <t>Львова Светлана Сергеевна</t>
  </si>
  <si>
    <t>Filodoro Classic</t>
  </si>
  <si>
    <t>NINFA 40</t>
  </si>
  <si>
    <t>platino fld</t>
  </si>
  <si>
    <t>ATTIVA 40</t>
  </si>
  <si>
    <t>sierra</t>
  </si>
  <si>
    <t>daino oms</t>
  </si>
  <si>
    <t>NIKA 11</t>
  </si>
  <si>
    <t>blu jeans gtt</t>
  </si>
  <si>
    <t>152-158</t>
  </si>
  <si>
    <t>ROSABELLA 300</t>
  </si>
  <si>
    <t>topino</t>
  </si>
  <si>
    <t>152-158 D</t>
  </si>
  <si>
    <t>AGATA</t>
  </si>
  <si>
    <t>olivia78</t>
  </si>
  <si>
    <t>caramello oms</t>
  </si>
  <si>
    <t>Innamore</t>
  </si>
  <si>
    <t>FIORE 20 microfibra (2 п.) носки</t>
  </si>
  <si>
    <t>GALIS</t>
  </si>
  <si>
    <t>LALIMA</t>
  </si>
  <si>
    <t>Giulietta</t>
  </si>
  <si>
    <t>LUX 40 VITA BASSA</t>
  </si>
  <si>
    <t>LUX 20 VITA BASSA</t>
  </si>
  <si>
    <t>SENSI 40 VITA BASSA</t>
  </si>
  <si>
    <t>SENSI 20 VITA BASSA</t>
  </si>
  <si>
    <t>Колготки Golden Lady - классика</t>
  </si>
  <si>
    <t>VIVACE 40</t>
  </si>
  <si>
    <t>diano gld или melon</t>
  </si>
  <si>
    <t>mashulik751</t>
  </si>
  <si>
    <t>Мария, 89601744632</t>
  </si>
  <si>
    <t>arbusova</t>
  </si>
  <si>
    <t>Люба 9101087364</t>
  </si>
  <si>
    <t>Колготки Giulietta - классика</t>
  </si>
  <si>
    <t>LUX 40 VITA BASSA</t>
  </si>
  <si>
    <t>Колготки SiSi - классика</t>
  </si>
  <si>
    <t>только не черные и не совсем светлые
naturelle sis или daino sis</t>
  </si>
  <si>
    <t>Колготки Giulia - классика</t>
  </si>
  <si>
    <t>RELAX 50</t>
  </si>
  <si>
    <t>tabaco</t>
  </si>
  <si>
    <t>daino sis</t>
  </si>
  <si>
    <t>'=</t>
  </si>
  <si>
    <t>FASCINO 70</t>
  </si>
  <si>
    <t>grafite sis
moka sis</t>
  </si>
  <si>
    <t>Колготки Giulia - классика</t>
  </si>
  <si>
    <t>RELAX 70</t>
  </si>
  <si>
    <t>Колготки Giulia - классика</t>
  </si>
  <si>
    <t>BODY SCOLLO V MANICA LUNGA</t>
  </si>
  <si>
    <t>MAGLIA SCOLLO TONDA MANICA LUNGA</t>
  </si>
  <si>
    <t>Anytab</t>
  </si>
  <si>
    <t>Баландина Анна Николаевна 9108907918</t>
  </si>
  <si>
    <t>Ленхен</t>
  </si>
  <si>
    <t>LUX 40 VITA BASSA</t>
  </si>
  <si>
    <t>QUENN 40 чулки</t>
  </si>
  <si>
    <t>londra
miele sis
naturelle sis</t>
  </si>
  <si>
    <t>Колготки Giulietta - осенне-зимние</t>
  </si>
  <si>
    <t>VELOUR 70</t>
  </si>
  <si>
    <t>daino sis
grafite sis
moka sis</t>
  </si>
  <si>
    <t>VELLAGIO 100</t>
  </si>
  <si>
    <t>grigiotto mon</t>
  </si>
  <si>
    <t>xl</t>
  </si>
  <si>
    <t>ARCTICA 140</t>
  </si>
  <si>
    <t>Колготки Golden Lady - классика</t>
  </si>
  <si>
    <t>TEENS 40 VITA BASSA</t>
  </si>
  <si>
    <t>visone gld</t>
  </si>
  <si>
    <t>daino gld
melon</t>
  </si>
  <si>
    <t>daino inc</t>
  </si>
  <si>
    <t>Колготки Innamore - осенне-зимние																Колготки Innamore - осенне-зимние</t>
  </si>
  <si>
    <t>MICROFIBRA 70</t>
  </si>
  <si>
    <t>daino inm</t>
  </si>
  <si>
    <t>Колготки Giulietta - классика</t>
  </si>
  <si>
    <t>CLASS 20</t>
  </si>
  <si>
    <t>rio red</t>
  </si>
  <si>
    <t>Колготки Incanto - осенне-зимние</t>
  </si>
  <si>
    <t>swetic</t>
  </si>
  <si>
    <t>Светлана Погодина</t>
  </si>
  <si>
    <t>GIULIA</t>
  </si>
  <si>
    <t>BLUES 100</t>
  </si>
  <si>
    <t>MICRO VELVET 100 VITA BASSA</t>
  </si>
  <si>
    <t>Погодина Светлана 9524520611</t>
  </si>
  <si>
    <t>caffe gul</t>
  </si>
  <si>
    <t>trikor</t>
  </si>
  <si>
    <t>Ольга 9535542613</t>
  </si>
  <si>
    <t>CORTINA 600</t>
  </si>
  <si>
    <t>Viola_julia</t>
  </si>
  <si>
    <t>Резчикова Юлия 28323</t>
  </si>
  <si>
    <t>CASHMERE 200</t>
  </si>
  <si>
    <t>Incanto - осенне-зимние</t>
  </si>
  <si>
    <t>Innamore - осенне-зимние</t>
  </si>
  <si>
    <t>Giulietta - осенне-зимние</t>
  </si>
  <si>
    <t>SUPER 40</t>
  </si>
  <si>
    <t>Giulietta</t>
  </si>
  <si>
    <t>Giulia - хлопковые</t>
  </si>
  <si>
    <t>Mona - демисезонные</t>
  </si>
  <si>
    <t>DEBI 04</t>
  </si>
  <si>
    <t>Marisha 15</t>
  </si>
  <si>
    <t>Golden Lady</t>
  </si>
  <si>
    <t>MAKE UP 50</t>
  </si>
  <si>
    <t>daino gld</t>
  </si>
  <si>
    <t>Sezhka</t>
  </si>
  <si>
    <t>Поздяева Катерина 915-935-33-45</t>
  </si>
  <si>
    <t>KEY</t>
  </si>
  <si>
    <t>JPP 886 (2 шт.) KEY трусы</t>
  </si>
  <si>
    <t>color</t>
  </si>
  <si>
    <t>Jadea-Laser</t>
  </si>
  <si>
    <t>JADEA 8001 BRASILIANA</t>
  </si>
  <si>
    <t>OlgaO</t>
  </si>
  <si>
    <t>Орлова Ольга 8-9051962819</t>
  </si>
  <si>
    <t>NPF</t>
  </si>
  <si>
    <t>Филимонова Наталья +79503469199</t>
  </si>
  <si>
    <t>Giulia - Body</t>
  </si>
  <si>
    <t>BODY LUPETTO MANICA LUNGA</t>
  </si>
  <si>
    <t>---</t>
  </si>
  <si>
    <t>Sensi - Angora</t>
  </si>
  <si>
    <t>CACHE DOLCEVITA MANICA LUNGA</t>
  </si>
  <si>
    <t>latte</t>
  </si>
  <si>
    <t>Колготки Giulia</t>
  </si>
  <si>
    <t>MAYA 70</t>
  </si>
  <si>
    <t>Колготки Giulia</t>
  </si>
  <si>
    <t>BIKINI 70</t>
  </si>
  <si>
    <t>TOP COMFORT 70</t>
  </si>
  <si>
    <t>BIKINI 40</t>
  </si>
  <si>
    <t>grigio grafite</t>
  </si>
  <si>
    <t>MICRO 40 гольфы</t>
  </si>
  <si>
    <t>MICRO 60 гольфы</t>
  </si>
  <si>
    <t>ALPIA</t>
  </si>
  <si>
    <t>BEVERLY</t>
  </si>
  <si>
    <t>ASITA</t>
  </si>
  <si>
    <t>EULALIA</t>
  </si>
  <si>
    <t>NOIRA</t>
  </si>
  <si>
    <t>p@nterka</t>
  </si>
  <si>
    <t>ROSABELLA 300</t>
  </si>
  <si>
    <t>140-146 C</t>
  </si>
  <si>
    <t>TERRY 600 ЛЕГГИНСЫ</t>
  </si>
  <si>
    <t>tasha-natasha</t>
  </si>
  <si>
    <t>'+79040551704</t>
  </si>
  <si>
    <t>VELOUR 70 VITA BASSA</t>
  </si>
  <si>
    <t>tuxa</t>
  </si>
  <si>
    <t>Ключко Анастасия Валерьевна 89092912000</t>
  </si>
  <si>
    <t>Fiore - Golden Line Microfibra</t>
  </si>
  <si>
    <t>HORTENSIA</t>
  </si>
  <si>
    <t>Gatta - Beauty</t>
  </si>
  <si>
    <t>BYE CELLULITE 50</t>
  </si>
  <si>
    <t>Gatta - Lurex &amp; Cristal</t>
  </si>
  <si>
    <t>BLACK DIAMOND</t>
  </si>
  <si>
    <t>Giulia - Cotton</t>
  </si>
  <si>
    <t>VOGUE 2</t>
  </si>
  <si>
    <t>Шувалова Катя</t>
  </si>
  <si>
    <t>Носки и гольфы Гранд - женские</t>
  </si>
  <si>
    <t>SCL 40</t>
  </si>
  <si>
    <t>розовый грд</t>
  </si>
  <si>
    <t>23-25</t>
  </si>
  <si>
    <t>SCL 57</t>
  </si>
  <si>
    <t>хаки грд</t>
  </si>
  <si>
    <t>Носки и гольфы Innamore</t>
  </si>
  <si>
    <t>MOLLI 20 (2 п.) гольфы</t>
  </si>
  <si>
    <t>unico</t>
  </si>
  <si>
    <t>Talisa</t>
  </si>
  <si>
    <t>Журавлева Татьяна Сергеевна 9506200791</t>
  </si>
  <si>
    <t>SiSi - осенне-зимние</t>
  </si>
  <si>
    <t>MICROCOTTON 160</t>
  </si>
  <si>
    <t>Журавлева Татьяна Сергеевна</t>
  </si>
  <si>
    <t>SiSi - осенне-зимние</t>
  </si>
  <si>
    <t>Giulia - осенне-зимние</t>
  </si>
  <si>
    <t>COTTON MELANGE 200</t>
  </si>
  <si>
    <t>fumo/melange</t>
  </si>
  <si>
    <t>Большакова Алина</t>
  </si>
  <si>
    <t>Jadea</t>
  </si>
  <si>
    <t>1579 perizoma</t>
  </si>
  <si>
    <t>8000 slip</t>
  </si>
  <si>
    <t>nudo jad</t>
  </si>
  <si>
    <t>JADEA 8002 PERIZOMA</t>
  </si>
  <si>
    <t>FAJA DOLCEVITA MANICA LUNGA</t>
  </si>
  <si>
    <t>latte sns</t>
  </si>
  <si>
    <t>DOODAH LUPETTO MANICA LUNGA</t>
  </si>
  <si>
    <t>pervinca</t>
  </si>
  <si>
    <t>на замену avio или pinot</t>
  </si>
  <si>
    <t>Марго72</t>
  </si>
  <si>
    <t>Марина</t>
  </si>
  <si>
    <t>SiSi — Классика</t>
  </si>
  <si>
    <t>по цвету: daino sis,naturelle sis</t>
  </si>
  <si>
    <t>Giulia — Классика</t>
  </si>
  <si>
    <t>BIKINI 70</t>
  </si>
  <si>
    <t>SiSi — Классика</t>
  </si>
  <si>
    <t>katjan</t>
  </si>
  <si>
    <t>орлова екатарина 89101326009</t>
  </si>
  <si>
    <t>GLAMOUR</t>
  </si>
  <si>
    <t>BETULLA 40</t>
  </si>
  <si>
    <t>cappuccino glm</t>
  </si>
  <si>
    <t>VELOUR 70</t>
  </si>
  <si>
    <t>NUDO 40 VITA BASSA</t>
  </si>
  <si>
    <t>SENSI 70 VITA BASSA</t>
  </si>
  <si>
    <t>VELOUR 40 VITA BASSA</t>
  </si>
  <si>
    <t>DESIDERIO 40 VITA BASSA</t>
  </si>
  <si>
    <t>LANA MERINOS 120</t>
  </si>
  <si>
    <t>SUPERLATIVA 40</t>
  </si>
  <si>
    <t>Blues 200</t>
  </si>
  <si>
    <t>заказала visone</t>
  </si>
  <si>
    <t>micro &amp; cotton</t>
  </si>
  <si>
    <t>MICROFIBRA 100 VITA BASSA</t>
  </si>
  <si>
    <t>Micro Velvet 70</t>
  </si>
  <si>
    <t>заполнять не нужно</t>
  </si>
  <si>
    <t>volnann</t>
  </si>
  <si>
    <t>JADEA 785/C slip</t>
  </si>
  <si>
    <t>color SS</t>
  </si>
  <si>
    <t>Magic Dream</t>
  </si>
  <si>
    <t>MD 5809 slip</t>
  </si>
  <si>
    <t>bianco/rosso</t>
  </si>
  <si>
    <t>MD 5631 slip</t>
  </si>
  <si>
    <t>Julez</t>
  </si>
  <si>
    <t>Attiva 20</t>
  </si>
  <si>
    <t>caramelle</t>
  </si>
  <si>
    <t>Ап.</t>
  </si>
  <si>
    <t>MICRO COTTON 140</t>
  </si>
  <si>
    <t>Attiva 40</t>
  </si>
  <si>
    <t>caramelle, nero</t>
  </si>
  <si>
    <t>по 1 шт. каждого цвета</t>
  </si>
  <si>
    <t>Velour 70</t>
  </si>
  <si>
    <t>08.10.20140:00:00</t>
  </si>
  <si>
    <t>Relax 70</t>
  </si>
  <si>
    <t>Relax 40</t>
  </si>
  <si>
    <t>naturelle</t>
  </si>
  <si>
    <t>Invisible Control Top 30</t>
  </si>
  <si>
    <t>колготки</t>
  </si>
  <si>
    <t>OTTIMA 70</t>
  </si>
  <si>
    <t>2 и 3</t>
  </si>
  <si>
    <t>по 1 каждого размера</t>
  </si>
  <si>
    <t>fumo</t>
  </si>
  <si>
    <t>WELL COTTON 150 леггинсы</t>
  </si>
  <si>
    <t>IBD731001 НОСКИ ЖЕНСКИЕ</t>
  </si>
  <si>
    <t>faenza</t>
  </si>
  <si>
    <t>IBD731002 НОСКИ ЖЕНСКИЕ</t>
  </si>
  <si>
    <t>lila</t>
  </si>
  <si>
    <t>Forte 58 носки</t>
  </si>
  <si>
    <t>visone, ecru, bronze</t>
  </si>
  <si>
    <t>36-40</t>
  </si>
  <si>
    <t>носки и гольфы</t>
  </si>
  <si>
    <t>Носки и гольфы Incanto - хлопок мужские</t>
  </si>
  <si>
    <t xml:space="preserve"> BU733001 носки мужские</t>
  </si>
  <si>
    <t>42-43</t>
  </si>
  <si>
    <t>Вихарев</t>
  </si>
  <si>
    <t>MAGLIA M. LUNGA SC. TONDO SILVER UOMO</t>
  </si>
  <si>
    <t>трикотаж</t>
  </si>
  <si>
    <t>Rene Vilard</t>
  </si>
  <si>
    <t>Alba</t>
  </si>
  <si>
    <t xml:space="preserve"> Белье Pandora - Men t-shirt</t>
  </si>
  <si>
    <t>PD FANILA 1002 футболка</t>
  </si>
  <si>
    <t>capuccino</t>
  </si>
  <si>
    <t>kuzia16</t>
  </si>
  <si>
    <t>ковалева мария сергевна 89047941018</t>
  </si>
  <si>
    <t>EFFECT UP 40</t>
  </si>
  <si>
    <t>BLUES 150</t>
  </si>
  <si>
    <t>http://old.js-company.ru/catalog/bele-giulia.html</t>
  </si>
  <si>
    <t>Трусы SLIP VITA BASSA</t>
  </si>
  <si>
    <t>Lycaste</t>
  </si>
  <si>
    <t>Стержантова Людмила 89107967772</t>
  </si>
  <si>
    <t>ODA 40 ELEGANCE</t>
  </si>
  <si>
    <t>cognac fld</t>
  </si>
  <si>
    <t>INFINITY 40</t>
  </si>
  <si>
    <t/>
  </si>
  <si>
    <t>INFINITY 70</t>
  </si>
  <si>
    <t>bronzo gul</t>
  </si>
  <si>
    <t>VANESSA 40</t>
  </si>
  <si>
    <t>bianco, moka</t>
  </si>
  <si>
    <t>положили черный</t>
  </si>
  <si>
    <t>положили daino</t>
  </si>
  <si>
    <t>цена с орг%</t>
  </si>
  <si>
    <t>пл.21</t>
  </si>
  <si>
    <t>19 шк.</t>
  </si>
  <si>
    <t>Лед.</t>
  </si>
  <si>
    <t>Магн.</t>
  </si>
  <si>
    <t>Теа.</t>
  </si>
  <si>
    <t>положили xxl - марка маломерит</t>
  </si>
  <si>
    <t>На коробке Polar 800, но плотность у них 200 ден</t>
  </si>
  <si>
    <t>положили Glamour, цена 158 руб. Могу положить.</t>
  </si>
  <si>
    <t>Положили Glamour, цена 114 руб. Могу положить.</t>
  </si>
  <si>
    <t>Номер карты 4276420011784690 Татьяна Викторовна 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</si>
</sst>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;@"/>
  </numFmts>
  <fonts count="10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8"/>
      <name val="Tahoma"/>
      <family val="2"/>
      <charset val="1"/>
    </font>
    <font>
      <b/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Tahoma"/>
      <family val="2"/>
      <charset val="204"/>
    </font>
    <font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4" borderId="0" xfId="0" applyFill="1" applyAlignment="1">
      <alignment wrapText="1"/>
    </xf>
    <xf numFmtId="0" fontId="4" fillId="4" borderId="1" xfId="0" applyFont="1" applyFill="1" applyBorder="1" applyAlignment="1">
      <alignment horizontal="center" wrapText="1"/>
    </xf>
    <xf numFmtId="164" fontId="0" fillId="2" borderId="0" xfId="0" applyNumberForma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6" borderId="1" xfId="0" applyFill="1" applyBorder="1" applyAlignment="1">
      <alignment wrapText="1"/>
    </xf>
    <xf numFmtId="1" fontId="0" fillId="0" borderId="0" xfId="0" applyNumberFormat="1" applyAlignment="1">
      <alignment wrapText="1"/>
    </xf>
    <xf numFmtId="0" fontId="1" fillId="7" borderId="1" xfId="0" applyFont="1" applyFill="1" applyBorder="1" applyAlignment="1">
      <alignment horizontal="center" wrapText="1"/>
    </xf>
    <xf numFmtId="49" fontId="2" fillId="7" borderId="1" xfId="0" applyNumberFormat="1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0" fillId="7" borderId="1" xfId="0" applyFill="1" applyBorder="1" applyAlignment="1">
      <alignment wrapText="1"/>
    </xf>
    <xf numFmtId="49" fontId="0" fillId="7" borderId="1" xfId="0" applyNumberForma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6" fillId="7" borderId="1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wrapText="1"/>
    </xf>
    <xf numFmtId="0" fontId="5" fillId="7" borderId="1" xfId="0" applyFont="1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3" fillId="7" borderId="1" xfId="0" applyFont="1" applyFill="1" applyBorder="1" applyAlignment="1">
      <alignment horizontal="center" vertical="center"/>
    </xf>
    <xf numFmtId="49" fontId="0" fillId="7" borderId="5" xfId="0" applyNumberFormat="1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0" fillId="7" borderId="7" xfId="0" applyFill="1" applyBorder="1" applyAlignment="1">
      <alignment wrapText="1"/>
    </xf>
    <xf numFmtId="49" fontId="0" fillId="7" borderId="7" xfId="0" applyNumberFormat="1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7" borderId="0" xfId="0" applyFill="1" applyAlignment="1">
      <alignment wrapText="1"/>
    </xf>
    <xf numFmtId="0" fontId="0" fillId="7" borderId="0" xfId="0" applyFill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0" fillId="7" borderId="0" xfId="0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0" fillId="7" borderId="1" xfId="0" applyFill="1" applyBorder="1" applyAlignment="1">
      <alignment horizontal="left" wrapText="1"/>
    </xf>
    <xf numFmtId="0" fontId="7" fillId="3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6" borderId="2" xfId="0" applyFont="1" applyFill="1" applyBorder="1" applyAlignment="1">
      <alignment wrapText="1"/>
    </xf>
    <xf numFmtId="0" fontId="8" fillId="8" borderId="1" xfId="0" applyNumberFormat="1" applyFont="1" applyFill="1" applyBorder="1" applyAlignment="1">
      <alignment vertical="top" wrapText="1"/>
    </xf>
    <xf numFmtId="0" fontId="6" fillId="6" borderId="5" xfId="0" applyFont="1" applyFill="1" applyBorder="1" applyAlignment="1">
      <alignment wrapText="1"/>
    </xf>
    <xf numFmtId="0" fontId="9" fillId="6" borderId="1" xfId="0" applyNumberFormat="1" applyFont="1" applyFill="1" applyBorder="1" applyAlignment="1">
      <alignment vertical="top" wrapText="1"/>
    </xf>
    <xf numFmtId="0" fontId="6" fillId="7" borderId="5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 wrapText="1"/>
    </xf>
    <xf numFmtId="0" fontId="0" fillId="7" borderId="5" xfId="0" applyFill="1" applyBorder="1" applyAlignment="1">
      <alignment horizontal="left" wrapText="1"/>
    </xf>
    <xf numFmtId="0" fontId="0" fillId="7" borderId="7" xfId="0" applyFill="1" applyBorder="1" applyAlignment="1">
      <alignment horizontal="left" wrapText="1"/>
    </xf>
    <xf numFmtId="0" fontId="0" fillId="7" borderId="0" xfId="0" applyFill="1" applyAlignment="1">
      <alignment horizontal="left" wrapText="1"/>
    </xf>
    <xf numFmtId="1" fontId="0" fillId="4" borderId="0" xfId="0" applyNumberFormat="1" applyFill="1" applyAlignment="1">
      <alignment wrapText="1"/>
    </xf>
    <xf numFmtId="1" fontId="0" fillId="7" borderId="0" xfId="0" applyNumberFormat="1" applyFill="1" applyAlignment="1">
      <alignment wrapText="1"/>
    </xf>
    <xf numFmtId="0" fontId="6" fillId="9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426"/>
  <sheetViews>
    <sheetView tabSelected="1" topLeftCell="B1" zoomScale="110" zoomScaleNormal="110" workbookViewId="0">
      <pane ySplit="1" topLeftCell="A2" activePane="bottomLeft" state="frozen"/>
      <selection pane="bottomLeft" activeCell="P4" sqref="P4"/>
    </sheetView>
  </sheetViews>
  <sheetFormatPr defaultColWidth="17.140625" defaultRowHeight="26.25" customHeight="1" x14ac:dyDescent="0.2"/>
  <cols>
    <col min="1" max="1" width="0" hidden="1"/>
    <col min="2" max="2" width="17.140625" style="13"/>
    <col min="3" max="3" width="10.42578125" style="13" hidden="1" customWidth="1"/>
    <col min="4" max="4" width="8.7109375" style="13" hidden="1" customWidth="1"/>
    <col min="5" max="5" width="17.140625" style="13" hidden="1" customWidth="1"/>
    <col min="6" max="6" width="11.140625" style="13" hidden="1" customWidth="1"/>
    <col min="7" max="7" width="28.85546875" style="46" customWidth="1"/>
    <col min="8" max="8" width="11.5703125" style="37" customWidth="1"/>
    <col min="9" max="9" width="7.140625" style="38" customWidth="1"/>
    <col min="10" max="10" width="9.42578125" style="38" customWidth="1"/>
    <col min="11" max="11" width="24.28515625" style="37" customWidth="1"/>
    <col min="12" max="12" width="15.5703125" style="38" hidden="1" customWidth="1"/>
    <col min="13" max="13" width="9.42578125" style="55" customWidth="1"/>
    <col min="14" max="14" width="10.140625" style="37" customWidth="1"/>
    <col min="15" max="15" width="10" style="37" customWidth="1"/>
    <col min="16" max="16" width="32.42578125" customWidth="1"/>
  </cols>
  <sheetData>
    <row r="1" spans="1:16" ht="26.25" customHeight="1" x14ac:dyDescent="0.2">
      <c r="A1" s="1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44" t="s">
        <v>6</v>
      </c>
      <c r="H1" s="19" t="s">
        <v>7</v>
      </c>
      <c r="I1" s="20" t="s">
        <v>8</v>
      </c>
      <c r="J1" s="19" t="s">
        <v>9</v>
      </c>
      <c r="K1" s="19" t="s">
        <v>10</v>
      </c>
      <c r="L1" s="19" t="s">
        <v>12</v>
      </c>
      <c r="M1" s="52" t="s">
        <v>11</v>
      </c>
      <c r="N1" s="21" t="s">
        <v>851</v>
      </c>
      <c r="O1" s="19" t="s">
        <v>13</v>
      </c>
      <c r="P1" s="58" t="s">
        <v>861</v>
      </c>
    </row>
    <row r="2" spans="1:16" ht="26.25" customHeight="1" x14ac:dyDescent="0.2">
      <c r="A2" s="3" t="s">
        <v>786</v>
      </c>
      <c r="B2" s="10" t="s">
        <v>829</v>
      </c>
      <c r="C2" s="4"/>
      <c r="D2" s="4" t="s">
        <v>16</v>
      </c>
      <c r="E2" s="9" t="s">
        <v>808</v>
      </c>
      <c r="F2" s="4" t="s">
        <v>117</v>
      </c>
      <c r="G2" s="45" t="s">
        <v>799</v>
      </c>
      <c r="H2" s="22" t="s">
        <v>812</v>
      </c>
      <c r="I2" s="23" t="s">
        <v>810</v>
      </c>
      <c r="J2" s="24">
        <v>2</v>
      </c>
      <c r="K2" s="22" t="s">
        <v>811</v>
      </c>
      <c r="L2" s="33" t="s">
        <v>852</v>
      </c>
      <c r="M2" s="43">
        <v>126</v>
      </c>
      <c r="N2" s="26">
        <f>PRODUCT(M2,1.16)</f>
        <v>146.16</v>
      </c>
      <c r="O2" s="26">
        <f>PRODUCT(N2,J2)</f>
        <v>292.32</v>
      </c>
      <c r="P2" s="5"/>
    </row>
    <row r="3" spans="1:16" ht="26.25" customHeight="1" x14ac:dyDescent="0.2">
      <c r="A3" s="3"/>
      <c r="B3" s="4" t="s">
        <v>829</v>
      </c>
      <c r="C3" s="4"/>
      <c r="D3" s="4" t="s">
        <v>16</v>
      </c>
      <c r="E3" s="9" t="s">
        <v>808</v>
      </c>
      <c r="F3" s="4" t="s">
        <v>324</v>
      </c>
      <c r="G3" s="45" t="s">
        <v>809</v>
      </c>
      <c r="H3" s="22" t="s">
        <v>323</v>
      </c>
      <c r="I3" s="23" t="s">
        <v>47</v>
      </c>
      <c r="J3" s="24">
        <v>3</v>
      </c>
      <c r="K3" s="22"/>
      <c r="L3" s="33" t="s">
        <v>852</v>
      </c>
      <c r="M3" s="43">
        <v>121</v>
      </c>
      <c r="N3" s="26">
        <f>PRODUCT(M3,1.16)</f>
        <v>140.35999999999999</v>
      </c>
      <c r="O3" s="26">
        <f>PRODUCT(N3,J3)</f>
        <v>421.07999999999993</v>
      </c>
      <c r="P3" s="5"/>
    </row>
    <row r="4" spans="1:16" ht="26.25" customHeight="1" x14ac:dyDescent="0.2">
      <c r="A4" s="3" t="s">
        <v>786</v>
      </c>
      <c r="B4" s="4" t="s">
        <v>829</v>
      </c>
      <c r="C4" s="4"/>
      <c r="D4" s="4" t="s">
        <v>16</v>
      </c>
      <c r="E4" s="9" t="s">
        <v>821</v>
      </c>
      <c r="F4" s="4" t="s">
        <v>822</v>
      </c>
      <c r="G4" s="45" t="s">
        <v>823</v>
      </c>
      <c r="H4" s="22" t="s">
        <v>20</v>
      </c>
      <c r="I4" s="23" t="s">
        <v>824</v>
      </c>
      <c r="J4" s="24">
        <v>5</v>
      </c>
      <c r="K4" s="22"/>
      <c r="L4" s="33" t="s">
        <v>852</v>
      </c>
      <c r="M4" s="43">
        <v>69</v>
      </c>
      <c r="N4" s="26">
        <f>PRODUCT(M4,1.16)</f>
        <v>80.039999999999992</v>
      </c>
      <c r="O4" s="26">
        <f>PRODUCT(N4,J4)</f>
        <v>400.19999999999993</v>
      </c>
    </row>
    <row r="5" spans="1:16" ht="26.25" customHeight="1" x14ac:dyDescent="0.2">
      <c r="A5" s="6"/>
      <c r="B5" s="4" t="s">
        <v>829</v>
      </c>
      <c r="C5" s="4"/>
      <c r="D5" s="4" t="s">
        <v>16</v>
      </c>
      <c r="E5" s="9" t="s">
        <v>827</v>
      </c>
      <c r="F5" s="4" t="s">
        <v>830</v>
      </c>
      <c r="G5" s="45" t="s">
        <v>831</v>
      </c>
      <c r="H5" s="22" t="s">
        <v>351</v>
      </c>
      <c r="I5" s="23" t="s">
        <v>199</v>
      </c>
      <c r="J5" s="24">
        <v>3</v>
      </c>
      <c r="K5" s="22"/>
      <c r="L5" s="33" t="s">
        <v>852</v>
      </c>
      <c r="M5" s="43">
        <v>183</v>
      </c>
      <c r="N5" s="26">
        <f>PRODUCT(M5,1.16)</f>
        <v>212.27999999999997</v>
      </c>
      <c r="O5" s="26">
        <f>PRODUCT(N5,J5)</f>
        <v>636.83999999999992</v>
      </c>
      <c r="P5" s="18">
        <f>SUM(O2:O5)</f>
        <v>1750.4399999999998</v>
      </c>
    </row>
    <row r="6" spans="1:16" ht="26.25" customHeight="1" x14ac:dyDescent="0.2">
      <c r="A6" s="2">
        <v>41919.966435185197</v>
      </c>
      <c r="B6" s="4" t="s">
        <v>634</v>
      </c>
      <c r="C6" s="4" t="s">
        <v>22</v>
      </c>
      <c r="D6" s="4" t="s">
        <v>16</v>
      </c>
      <c r="E6" s="4" t="s">
        <v>26</v>
      </c>
      <c r="F6" s="4" t="s">
        <v>39</v>
      </c>
      <c r="G6" s="45" t="s">
        <v>52</v>
      </c>
      <c r="H6" s="22" t="s">
        <v>657</v>
      </c>
      <c r="I6" s="23" t="s">
        <v>168</v>
      </c>
      <c r="J6" s="24">
        <v>1</v>
      </c>
      <c r="K6" s="22"/>
      <c r="L6" s="24" t="s">
        <v>133</v>
      </c>
      <c r="M6" s="43">
        <v>449</v>
      </c>
      <c r="N6" s="26">
        <f>PRODUCT(M6,1.16)</f>
        <v>520.83999999999992</v>
      </c>
      <c r="O6" s="26">
        <f>PRODUCT(N6,J6)</f>
        <v>520.83999999999992</v>
      </c>
    </row>
    <row r="7" spans="1:16" ht="26.25" customHeight="1" x14ac:dyDescent="0.2">
      <c r="A7" s="2">
        <v>41924.931886574101</v>
      </c>
      <c r="B7" s="4" t="s">
        <v>634</v>
      </c>
      <c r="C7" s="4" t="s">
        <v>22</v>
      </c>
      <c r="D7" s="4" t="s">
        <v>16</v>
      </c>
      <c r="E7" s="4" t="s">
        <v>17</v>
      </c>
      <c r="F7" s="4" t="s">
        <v>39</v>
      </c>
      <c r="G7" s="45" t="s">
        <v>706</v>
      </c>
      <c r="H7" s="22" t="s">
        <v>20</v>
      </c>
      <c r="I7" s="23" t="s">
        <v>23</v>
      </c>
      <c r="J7" s="24">
        <v>2</v>
      </c>
      <c r="K7" s="22"/>
      <c r="L7" s="24" t="s">
        <v>133</v>
      </c>
      <c r="M7" s="43">
        <v>85</v>
      </c>
      <c r="N7" s="26">
        <f>PRODUCT(M7,1.16)</f>
        <v>98.6</v>
      </c>
      <c r="O7" s="26">
        <f>PRODUCT(N7,J7)</f>
        <v>197.2</v>
      </c>
    </row>
    <row r="8" spans="1:16" ht="26.25" customHeight="1" x14ac:dyDescent="0.2">
      <c r="A8" s="2">
        <v>41919.942048611098</v>
      </c>
      <c r="B8" s="4" t="s">
        <v>634</v>
      </c>
      <c r="C8" s="4" t="s">
        <v>22</v>
      </c>
      <c r="D8" s="4" t="s">
        <v>16</v>
      </c>
      <c r="E8" s="4" t="s">
        <v>17</v>
      </c>
      <c r="F8" s="4" t="s">
        <v>39</v>
      </c>
      <c r="G8" s="45" t="s">
        <v>520</v>
      </c>
      <c r="H8" s="22" t="s">
        <v>529</v>
      </c>
      <c r="I8" s="23" t="s">
        <v>23</v>
      </c>
      <c r="J8" s="24">
        <v>3</v>
      </c>
      <c r="K8" s="22"/>
      <c r="L8" s="24" t="s">
        <v>133</v>
      </c>
      <c r="M8" s="43">
        <v>137</v>
      </c>
      <c r="N8" s="26">
        <f>PRODUCT(M8,1.16)</f>
        <v>158.91999999999999</v>
      </c>
      <c r="O8" s="26">
        <f>PRODUCT(N8,J8)</f>
        <v>476.76</v>
      </c>
    </row>
    <row r="9" spans="1:16" ht="26.25" customHeight="1" x14ac:dyDescent="0.2">
      <c r="A9" s="2">
        <v>41919.941111111097</v>
      </c>
      <c r="B9" s="4" t="s">
        <v>634</v>
      </c>
      <c r="C9" s="4" t="s">
        <v>635</v>
      </c>
      <c r="D9" s="4" t="s">
        <v>16</v>
      </c>
      <c r="E9" s="4" t="s">
        <v>17</v>
      </c>
      <c r="F9" s="4" t="s">
        <v>39</v>
      </c>
      <c r="G9" s="45" t="s">
        <v>520</v>
      </c>
      <c r="H9" s="22" t="s">
        <v>20</v>
      </c>
      <c r="I9" s="23" t="s">
        <v>23</v>
      </c>
      <c r="J9" s="24">
        <v>2</v>
      </c>
      <c r="K9" s="22"/>
      <c r="L9" s="24" t="s">
        <v>133</v>
      </c>
      <c r="M9" s="43">
        <v>137</v>
      </c>
      <c r="N9" s="26">
        <f>PRODUCT(M9,1.16)</f>
        <v>158.91999999999999</v>
      </c>
      <c r="O9" s="26">
        <f>PRODUCT(N9,J9)</f>
        <v>317.83999999999997</v>
      </c>
    </row>
    <row r="10" spans="1:16" ht="26.25" customHeight="1" x14ac:dyDescent="0.2">
      <c r="A10" s="2">
        <v>41919.947708333297</v>
      </c>
      <c r="B10" s="4" t="s">
        <v>634</v>
      </c>
      <c r="C10" s="4" t="s">
        <v>22</v>
      </c>
      <c r="D10" s="4" t="s">
        <v>16</v>
      </c>
      <c r="E10" s="4" t="s">
        <v>17</v>
      </c>
      <c r="F10" s="4" t="s">
        <v>39</v>
      </c>
      <c r="G10" s="45" t="s">
        <v>776</v>
      </c>
      <c r="H10" s="22" t="s">
        <v>529</v>
      </c>
      <c r="I10" s="23" t="s">
        <v>23</v>
      </c>
      <c r="J10" s="24">
        <v>1</v>
      </c>
      <c r="K10" s="22"/>
      <c r="L10" s="24" t="s">
        <v>133</v>
      </c>
      <c r="M10" s="43">
        <v>89</v>
      </c>
      <c r="N10" s="26">
        <f>PRODUCT(M10,1.16)</f>
        <v>103.24</v>
      </c>
      <c r="O10" s="26">
        <f>PRODUCT(N10,J10)</f>
        <v>103.24</v>
      </c>
    </row>
    <row r="11" spans="1:16" ht="26.25" customHeight="1" x14ac:dyDescent="0.2">
      <c r="A11" s="2">
        <v>41919.9434259259</v>
      </c>
      <c r="B11" s="4" t="s">
        <v>634</v>
      </c>
      <c r="C11" s="4" t="s">
        <v>22</v>
      </c>
      <c r="D11" s="4" t="s">
        <v>16</v>
      </c>
      <c r="E11" s="4" t="s">
        <v>17</v>
      </c>
      <c r="F11" s="4" t="s">
        <v>39</v>
      </c>
      <c r="G11" s="45" t="s">
        <v>268</v>
      </c>
      <c r="H11" s="22" t="s">
        <v>20</v>
      </c>
      <c r="I11" s="23" t="s">
        <v>23</v>
      </c>
      <c r="J11" s="24">
        <v>1</v>
      </c>
      <c r="K11" s="22"/>
      <c r="L11" s="24" t="s">
        <v>133</v>
      </c>
      <c r="M11" s="43">
        <v>132</v>
      </c>
      <c r="N11" s="26">
        <f>PRODUCT(M11,1.16)</f>
        <v>153.11999999999998</v>
      </c>
      <c r="O11" s="26">
        <f>PRODUCT(N11,J11)</f>
        <v>153.11999999999998</v>
      </c>
    </row>
    <row r="12" spans="1:16" ht="26.25" customHeight="1" x14ac:dyDescent="0.2">
      <c r="A12" s="2">
        <v>41919.9556481482</v>
      </c>
      <c r="B12" s="4" t="s">
        <v>634</v>
      </c>
      <c r="C12" s="4" t="s">
        <v>22</v>
      </c>
      <c r="D12" s="4" t="s">
        <v>16</v>
      </c>
      <c r="E12" s="4" t="s">
        <v>17</v>
      </c>
      <c r="F12" s="4" t="s">
        <v>124</v>
      </c>
      <c r="G12" s="45" t="s">
        <v>780</v>
      </c>
      <c r="H12" s="22" t="s">
        <v>20</v>
      </c>
      <c r="I12" s="23" t="s">
        <v>23</v>
      </c>
      <c r="J12" s="24">
        <v>1</v>
      </c>
      <c r="K12" s="22"/>
      <c r="L12" s="24" t="s">
        <v>133</v>
      </c>
      <c r="M12" s="43">
        <v>188</v>
      </c>
      <c r="N12" s="26">
        <f>PRODUCT(M12,1.16)</f>
        <v>218.07999999999998</v>
      </c>
      <c r="O12" s="26">
        <f>PRODUCT(N12,J12)</f>
        <v>218.07999999999998</v>
      </c>
      <c r="P12" s="18">
        <f>SUM(O6:O12)</f>
        <v>1987.0799999999997</v>
      </c>
    </row>
    <row r="13" spans="1:16" ht="26.25" customHeight="1" x14ac:dyDescent="0.2">
      <c r="A13" s="2">
        <v>41919.926342592596</v>
      </c>
      <c r="B13" s="4" t="s">
        <v>616</v>
      </c>
      <c r="C13" s="4" t="s">
        <v>617</v>
      </c>
      <c r="D13" s="4" t="s">
        <v>16</v>
      </c>
      <c r="E13" s="4" t="s">
        <v>17</v>
      </c>
      <c r="F13" s="4" t="s">
        <v>618</v>
      </c>
      <c r="G13" s="45" t="s">
        <v>619</v>
      </c>
      <c r="H13" s="22" t="s">
        <v>527</v>
      </c>
      <c r="I13" s="23" t="s">
        <v>23</v>
      </c>
      <c r="J13" s="24">
        <v>2</v>
      </c>
      <c r="K13" s="22"/>
      <c r="L13" s="33" t="s">
        <v>856</v>
      </c>
      <c r="M13" s="43">
        <v>76</v>
      </c>
      <c r="N13" s="26">
        <f>PRODUCT(M13,1.16)</f>
        <v>88.16</v>
      </c>
      <c r="O13" s="26">
        <f>PRODUCT(N13,J13)</f>
        <v>176.32</v>
      </c>
    </row>
    <row r="14" spans="1:16" ht="26.25" customHeight="1" x14ac:dyDescent="0.2">
      <c r="A14" s="2">
        <v>41919.939155092601</v>
      </c>
      <c r="B14" s="4" t="s">
        <v>616</v>
      </c>
      <c r="C14" s="4" t="s">
        <v>22</v>
      </c>
      <c r="D14" s="4" t="s">
        <v>16</v>
      </c>
      <c r="E14" s="4" t="s">
        <v>17</v>
      </c>
      <c r="F14" s="4" t="s">
        <v>622</v>
      </c>
      <c r="G14" s="45" t="s">
        <v>623</v>
      </c>
      <c r="H14" s="22" t="s">
        <v>267</v>
      </c>
      <c r="I14" s="23" t="s">
        <v>42</v>
      </c>
      <c r="J14" s="24">
        <v>2</v>
      </c>
      <c r="K14" s="22"/>
      <c r="L14" s="33" t="s">
        <v>856</v>
      </c>
      <c r="M14" s="43">
        <v>72</v>
      </c>
      <c r="N14" s="26">
        <f>PRODUCT(M14,1.16)</f>
        <v>83.52</v>
      </c>
      <c r="O14" s="26">
        <f>PRODUCT(N14,J14)</f>
        <v>167.04</v>
      </c>
    </row>
    <row r="15" spans="1:16" ht="26.25" customHeight="1" x14ac:dyDescent="0.2">
      <c r="A15" s="2">
        <v>41919.931388888901</v>
      </c>
      <c r="B15" s="4" t="s">
        <v>616</v>
      </c>
      <c r="C15" s="4" t="s">
        <v>22</v>
      </c>
      <c r="D15" s="4" t="s">
        <v>16</v>
      </c>
      <c r="E15" s="4" t="s">
        <v>17</v>
      </c>
      <c r="F15" s="4" t="s">
        <v>622</v>
      </c>
      <c r="G15" s="45" t="s">
        <v>623</v>
      </c>
      <c r="H15" s="22" t="s">
        <v>41</v>
      </c>
      <c r="I15" s="23" t="s">
        <v>23</v>
      </c>
      <c r="J15" s="24">
        <v>1</v>
      </c>
      <c r="K15" s="22"/>
      <c r="L15" s="33" t="s">
        <v>856</v>
      </c>
      <c r="M15" s="43">
        <v>72</v>
      </c>
      <c r="N15" s="26">
        <f>PRODUCT(M15,1.16)</f>
        <v>83.52</v>
      </c>
      <c r="O15" s="26">
        <f>PRODUCT(N15,J15)</f>
        <v>83.52</v>
      </c>
    </row>
    <row r="16" spans="1:16" ht="26.25" customHeight="1" x14ac:dyDescent="0.2">
      <c r="A16" s="2">
        <v>41919.932650463001</v>
      </c>
      <c r="B16" s="4" t="s">
        <v>616</v>
      </c>
      <c r="C16" s="4" t="s">
        <v>626</v>
      </c>
      <c r="D16" s="4" t="s">
        <v>16</v>
      </c>
      <c r="E16" s="4" t="s">
        <v>17</v>
      </c>
      <c r="F16" s="4" t="s">
        <v>622</v>
      </c>
      <c r="G16" s="45" t="s">
        <v>623</v>
      </c>
      <c r="H16" s="22" t="s">
        <v>529</v>
      </c>
      <c r="I16" s="23" t="s">
        <v>23</v>
      </c>
      <c r="J16" s="24">
        <v>1</v>
      </c>
      <c r="K16" s="22"/>
      <c r="L16" s="33" t="s">
        <v>856</v>
      </c>
      <c r="M16" s="43">
        <v>72</v>
      </c>
      <c r="N16" s="26">
        <f>PRODUCT(M16,1.16)</f>
        <v>83.52</v>
      </c>
      <c r="O16" s="26">
        <f>PRODUCT(N16,J16)</f>
        <v>83.52</v>
      </c>
    </row>
    <row r="17" spans="1:16" ht="26.25" customHeight="1" x14ac:dyDescent="0.2">
      <c r="A17" s="2">
        <v>41919.929791666698</v>
      </c>
      <c r="B17" s="4" t="s">
        <v>616</v>
      </c>
      <c r="C17" s="4" t="s">
        <v>617</v>
      </c>
      <c r="D17" s="4" t="s">
        <v>16</v>
      </c>
      <c r="E17" s="4" t="s">
        <v>17</v>
      </c>
      <c r="F17" s="4" t="s">
        <v>622</v>
      </c>
      <c r="G17" s="45" t="s">
        <v>623</v>
      </c>
      <c r="H17" s="22" t="s">
        <v>624</v>
      </c>
      <c r="I17" s="23" t="s">
        <v>23</v>
      </c>
      <c r="J17" s="24">
        <v>1</v>
      </c>
      <c r="K17" s="22"/>
      <c r="L17" s="33" t="s">
        <v>856</v>
      </c>
      <c r="M17" s="43">
        <v>72</v>
      </c>
      <c r="N17" s="26">
        <f>PRODUCT(M17,1.16)</f>
        <v>83.52</v>
      </c>
      <c r="O17" s="26">
        <f>PRODUCT(N17,J17)</f>
        <v>83.52</v>
      </c>
    </row>
    <row r="18" spans="1:16" ht="26.25" customHeight="1" x14ac:dyDescent="0.2">
      <c r="A18" s="2">
        <v>41919.9340393518</v>
      </c>
      <c r="B18" s="4" t="s">
        <v>616</v>
      </c>
      <c r="C18" s="4">
        <v>0</v>
      </c>
      <c r="D18" s="4" t="s">
        <v>16</v>
      </c>
      <c r="E18" s="4" t="s">
        <v>17</v>
      </c>
      <c r="F18" s="4" t="s">
        <v>629</v>
      </c>
      <c r="G18" s="45" t="s">
        <v>630</v>
      </c>
      <c r="H18" s="22" t="s">
        <v>527</v>
      </c>
      <c r="I18" s="23" t="s">
        <v>23</v>
      </c>
      <c r="J18" s="24">
        <v>2</v>
      </c>
      <c r="K18" s="22"/>
      <c r="L18" s="33" t="s">
        <v>856</v>
      </c>
      <c r="M18" s="43">
        <v>78</v>
      </c>
      <c r="N18" s="26">
        <f>PRODUCT(M18,1.16)</f>
        <v>90.47999999999999</v>
      </c>
      <c r="O18" s="26">
        <f>PRODUCT(N18,J18)</f>
        <v>180.95999999999998</v>
      </c>
    </row>
    <row r="19" spans="1:16" ht="26.25" customHeight="1" x14ac:dyDescent="0.2">
      <c r="A19" s="2">
        <v>41919.935196759303</v>
      </c>
      <c r="B19" s="4" t="s">
        <v>616</v>
      </c>
      <c r="C19" s="4" t="s">
        <v>22</v>
      </c>
      <c r="D19" s="4" t="s">
        <v>16</v>
      </c>
      <c r="E19" s="4" t="s">
        <v>17</v>
      </c>
      <c r="F19" s="4" t="s">
        <v>622</v>
      </c>
      <c r="G19" s="45" t="s">
        <v>630</v>
      </c>
      <c r="H19" s="22" t="s">
        <v>41</v>
      </c>
      <c r="I19" s="23" t="s">
        <v>23</v>
      </c>
      <c r="J19" s="24">
        <v>2</v>
      </c>
      <c r="K19" s="22"/>
      <c r="L19" s="33" t="s">
        <v>856</v>
      </c>
      <c r="M19" s="43">
        <v>78</v>
      </c>
      <c r="N19" s="26">
        <f>PRODUCT(M19,1.16)</f>
        <v>90.47999999999999</v>
      </c>
      <c r="O19" s="26">
        <f>PRODUCT(N19,J19)</f>
        <v>180.95999999999998</v>
      </c>
    </row>
    <row r="20" spans="1:16" ht="26.25" customHeight="1" x14ac:dyDescent="0.2">
      <c r="A20" s="2">
        <v>41919.9365972222</v>
      </c>
      <c r="B20" s="4" t="s">
        <v>616</v>
      </c>
      <c r="C20" s="4" t="s">
        <v>22</v>
      </c>
      <c r="D20" s="4" t="s">
        <v>16</v>
      </c>
      <c r="E20" s="4" t="s">
        <v>17</v>
      </c>
      <c r="F20" s="4" t="s">
        <v>631</v>
      </c>
      <c r="G20" s="45" t="s">
        <v>630</v>
      </c>
      <c r="H20" s="22" t="s">
        <v>529</v>
      </c>
      <c r="I20" s="23" t="s">
        <v>23</v>
      </c>
      <c r="J20" s="24">
        <v>1</v>
      </c>
      <c r="K20" s="22"/>
      <c r="L20" s="33" t="s">
        <v>856</v>
      </c>
      <c r="M20" s="43">
        <v>78</v>
      </c>
      <c r="N20" s="26">
        <f>PRODUCT(M20,1.16)</f>
        <v>90.47999999999999</v>
      </c>
      <c r="O20" s="26">
        <f>PRODUCT(N20,J20)</f>
        <v>90.47999999999999</v>
      </c>
      <c r="P20" s="18">
        <f>SUM(O13:O20)</f>
        <v>1046.32</v>
      </c>
    </row>
    <row r="21" spans="1:16" ht="26.25" customHeight="1" x14ac:dyDescent="0.2">
      <c r="A21" s="2">
        <v>41912.420925925901</v>
      </c>
      <c r="B21" s="4" t="s">
        <v>96</v>
      </c>
      <c r="C21" s="4" t="s">
        <v>97</v>
      </c>
      <c r="D21" s="4" t="s">
        <v>16</v>
      </c>
      <c r="E21" s="4" t="s">
        <v>26</v>
      </c>
      <c r="F21" s="4" t="s">
        <v>98</v>
      </c>
      <c r="G21" s="45" t="s">
        <v>99</v>
      </c>
      <c r="H21" s="22" t="s">
        <v>100</v>
      </c>
      <c r="I21" s="23" t="s">
        <v>101</v>
      </c>
      <c r="J21" s="24">
        <v>1</v>
      </c>
      <c r="K21" s="22" t="s">
        <v>102</v>
      </c>
      <c r="L21" s="33" t="s">
        <v>854</v>
      </c>
      <c r="M21" s="43">
        <v>368</v>
      </c>
      <c r="N21" s="26">
        <f>PRODUCT(M21,1.16)</f>
        <v>426.88</v>
      </c>
      <c r="O21" s="26">
        <f>PRODUCT(N21,J21)</f>
        <v>426.88</v>
      </c>
    </row>
    <row r="22" spans="1:16" ht="26.25" customHeight="1" x14ac:dyDescent="0.2">
      <c r="A22" s="2">
        <v>41912.442719907398</v>
      </c>
      <c r="B22" s="4" t="s">
        <v>96</v>
      </c>
      <c r="C22" s="4" t="s">
        <v>22</v>
      </c>
      <c r="D22" s="4" t="s">
        <v>16</v>
      </c>
      <c r="E22" s="4" t="s">
        <v>26</v>
      </c>
      <c r="F22" s="4" t="s">
        <v>98</v>
      </c>
      <c r="G22" s="45" t="s">
        <v>103</v>
      </c>
      <c r="H22" s="22" t="s">
        <v>104</v>
      </c>
      <c r="I22" s="23" t="s">
        <v>101</v>
      </c>
      <c r="J22" s="24">
        <v>1</v>
      </c>
      <c r="K22" s="22"/>
      <c r="L22" s="33" t="s">
        <v>854</v>
      </c>
      <c r="M22" s="43">
        <v>368</v>
      </c>
      <c r="N22" s="26">
        <f>PRODUCT(M22,1.16)</f>
        <v>426.88</v>
      </c>
      <c r="O22" s="26">
        <f>PRODUCT(N22,J22)</f>
        <v>426.88</v>
      </c>
    </row>
    <row r="23" spans="1:16" ht="26.25" customHeight="1" x14ac:dyDescent="0.2">
      <c r="A23" s="2">
        <v>41912.466840277797</v>
      </c>
      <c r="B23" s="4" t="s">
        <v>96</v>
      </c>
      <c r="C23" s="4" t="s">
        <v>22</v>
      </c>
      <c r="D23" s="4" t="s">
        <v>16</v>
      </c>
      <c r="E23" s="4" t="s">
        <v>26</v>
      </c>
      <c r="F23" s="4" t="s">
        <v>39</v>
      </c>
      <c r="G23" s="45" t="s">
        <v>106</v>
      </c>
      <c r="H23" s="22" t="s">
        <v>20</v>
      </c>
      <c r="I23" s="23" t="s">
        <v>107</v>
      </c>
      <c r="J23" s="24">
        <v>1</v>
      </c>
      <c r="K23" s="22"/>
      <c r="L23" s="33" t="s">
        <v>854</v>
      </c>
      <c r="M23" s="43">
        <v>727</v>
      </c>
      <c r="N23" s="26">
        <f>PRODUCT(M23,1.16)</f>
        <v>843.31999999999994</v>
      </c>
      <c r="O23" s="26">
        <f>PRODUCT(N23,J23)</f>
        <v>843.31999999999994</v>
      </c>
    </row>
    <row r="24" spans="1:16" ht="26.25" customHeight="1" x14ac:dyDescent="0.2">
      <c r="A24" s="2">
        <v>41919.482430555603</v>
      </c>
      <c r="B24" s="4" t="s">
        <v>96</v>
      </c>
      <c r="C24" s="4" t="s">
        <v>22</v>
      </c>
      <c r="D24" s="4" t="s">
        <v>16</v>
      </c>
      <c r="E24" s="4" t="s">
        <v>17</v>
      </c>
      <c r="F24" s="4" t="s">
        <v>57</v>
      </c>
      <c r="G24" s="45" t="s">
        <v>214</v>
      </c>
      <c r="H24" s="22" t="s">
        <v>232</v>
      </c>
      <c r="I24" s="23" t="s">
        <v>23</v>
      </c>
      <c r="J24" s="24">
        <v>1</v>
      </c>
      <c r="K24" s="22"/>
      <c r="L24" s="33" t="s">
        <v>854</v>
      </c>
      <c r="M24" s="43">
        <v>148</v>
      </c>
      <c r="N24" s="26">
        <f>PRODUCT(M24,1.16)</f>
        <v>171.67999999999998</v>
      </c>
      <c r="O24" s="26">
        <f>PRODUCT(N24,J24)</f>
        <v>171.67999999999998</v>
      </c>
    </row>
    <row r="25" spans="1:16" ht="26.25" customHeight="1" x14ac:dyDescent="0.2">
      <c r="A25" s="2">
        <v>41919.476770833302</v>
      </c>
      <c r="B25" s="4" t="s">
        <v>96</v>
      </c>
      <c r="C25" s="4" t="s">
        <v>22</v>
      </c>
      <c r="D25" s="4" t="s">
        <v>16</v>
      </c>
      <c r="E25" s="4" t="s">
        <v>17</v>
      </c>
      <c r="F25" s="4" t="s">
        <v>153</v>
      </c>
      <c r="G25" s="45" t="s">
        <v>570</v>
      </c>
      <c r="H25" s="22" t="s">
        <v>571</v>
      </c>
      <c r="I25" s="23" t="s">
        <v>23</v>
      </c>
      <c r="J25" s="24">
        <v>1</v>
      </c>
      <c r="K25" s="22"/>
      <c r="L25" s="33" t="s">
        <v>854</v>
      </c>
      <c r="M25" s="43">
        <v>118</v>
      </c>
      <c r="N25" s="26">
        <f>PRODUCT(M25,1.16)</f>
        <v>136.88</v>
      </c>
      <c r="O25" s="26">
        <f>PRODUCT(N25,J25)</f>
        <v>136.88</v>
      </c>
    </row>
    <row r="26" spans="1:16" ht="26.25" customHeight="1" x14ac:dyDescent="0.2">
      <c r="A26" s="2">
        <v>41919.451701388898</v>
      </c>
      <c r="B26" s="4" t="s">
        <v>96</v>
      </c>
      <c r="C26" s="4" t="s">
        <v>97</v>
      </c>
      <c r="D26" s="4" t="s">
        <v>16</v>
      </c>
      <c r="E26" s="4" t="s">
        <v>32</v>
      </c>
      <c r="F26" s="4" t="s">
        <v>472</v>
      </c>
      <c r="G26" s="45" t="s">
        <v>569</v>
      </c>
      <c r="H26" s="22" t="s">
        <v>20</v>
      </c>
      <c r="I26" s="23" t="s">
        <v>23</v>
      </c>
      <c r="J26" s="24">
        <v>1</v>
      </c>
      <c r="K26" s="22"/>
      <c r="L26" s="33" t="s">
        <v>854</v>
      </c>
      <c r="M26" s="43">
        <v>140</v>
      </c>
      <c r="N26" s="26">
        <f>PRODUCT(M26,1.16)</f>
        <v>162.39999999999998</v>
      </c>
      <c r="O26" s="26">
        <f>PRODUCT(N26,J26)</f>
        <v>162.39999999999998</v>
      </c>
      <c r="P26" s="18">
        <f>SUM(O21:O26)</f>
        <v>2168.04</v>
      </c>
    </row>
    <row r="27" spans="1:16" ht="26.25" customHeight="1" x14ac:dyDescent="0.2">
      <c r="A27" s="2">
        <v>41918.870196759301</v>
      </c>
      <c r="B27" s="4" t="s">
        <v>536</v>
      </c>
      <c r="C27" s="4" t="s">
        <v>537</v>
      </c>
      <c r="D27" s="4" t="s">
        <v>16</v>
      </c>
      <c r="E27" s="4" t="s">
        <v>17</v>
      </c>
      <c r="F27" s="4" t="s">
        <v>187</v>
      </c>
      <c r="G27" s="45" t="s">
        <v>550</v>
      </c>
      <c r="H27" s="27" t="s">
        <v>850</v>
      </c>
      <c r="I27" s="23" t="s">
        <v>47</v>
      </c>
      <c r="J27" s="24">
        <v>1</v>
      </c>
      <c r="K27" s="22"/>
      <c r="L27" s="24" t="s">
        <v>797</v>
      </c>
      <c r="M27" s="43">
        <v>158</v>
      </c>
      <c r="N27" s="26">
        <f>PRODUCT(M27,1.16)</f>
        <v>183.28</v>
      </c>
      <c r="O27" s="26">
        <f>PRODUCT(N27,J27)</f>
        <v>183.28</v>
      </c>
    </row>
    <row r="28" spans="1:16" ht="26.25" customHeight="1" x14ac:dyDescent="0.2">
      <c r="A28" s="2">
        <v>41918.864733796298</v>
      </c>
      <c r="B28" s="4" t="s">
        <v>536</v>
      </c>
      <c r="C28" s="4" t="s">
        <v>537</v>
      </c>
      <c r="D28" s="4" t="s">
        <v>16</v>
      </c>
      <c r="E28" s="4" t="s">
        <v>17</v>
      </c>
      <c r="F28" s="4" t="s">
        <v>149</v>
      </c>
      <c r="G28" s="45" t="s">
        <v>544</v>
      </c>
      <c r="H28" s="22" t="s">
        <v>545</v>
      </c>
      <c r="I28" s="23" t="s">
        <v>47</v>
      </c>
      <c r="J28" s="24">
        <v>1</v>
      </c>
      <c r="K28" s="22"/>
      <c r="L28" s="24" t="s">
        <v>797</v>
      </c>
      <c r="M28" s="43">
        <v>130</v>
      </c>
      <c r="N28" s="26">
        <f>PRODUCT(M28,1.16)</f>
        <v>150.79999999999998</v>
      </c>
      <c r="O28" s="26">
        <f>PRODUCT(N28,J28)</f>
        <v>150.79999999999998</v>
      </c>
    </row>
    <row r="29" spans="1:16" ht="26.25" customHeight="1" x14ac:dyDescent="0.2">
      <c r="A29" s="2">
        <v>41918.865023148202</v>
      </c>
      <c r="B29" s="4" t="s">
        <v>536</v>
      </c>
      <c r="C29" s="4" t="s">
        <v>537</v>
      </c>
      <c r="D29" s="4" t="s">
        <v>16</v>
      </c>
      <c r="E29" s="4" t="s">
        <v>17</v>
      </c>
      <c r="F29" s="4" t="s">
        <v>149</v>
      </c>
      <c r="G29" s="45" t="s">
        <v>544</v>
      </c>
      <c r="H29" s="22" t="s">
        <v>546</v>
      </c>
      <c r="I29" s="23" t="s">
        <v>47</v>
      </c>
      <c r="J29" s="24">
        <v>1</v>
      </c>
      <c r="K29" s="22"/>
      <c r="L29" s="24" t="s">
        <v>797</v>
      </c>
      <c r="M29" s="43">
        <v>130</v>
      </c>
      <c r="N29" s="26">
        <f>PRODUCT(M29,1.16)</f>
        <v>150.79999999999998</v>
      </c>
      <c r="O29" s="26">
        <f>PRODUCT(N29,J29)</f>
        <v>150.79999999999998</v>
      </c>
    </row>
    <row r="30" spans="1:16" ht="26.25" customHeight="1" x14ac:dyDescent="0.2">
      <c r="A30" s="2">
        <v>41918.863055555601</v>
      </c>
      <c r="B30" s="4" t="s">
        <v>536</v>
      </c>
      <c r="C30" s="4" t="s">
        <v>537</v>
      </c>
      <c r="D30" s="4" t="s">
        <v>16</v>
      </c>
      <c r="E30" s="4" t="s">
        <v>17</v>
      </c>
      <c r="F30" s="4" t="s">
        <v>151</v>
      </c>
      <c r="G30" s="45" t="s">
        <v>785</v>
      </c>
      <c r="H30" s="22" t="s">
        <v>538</v>
      </c>
      <c r="I30" s="23" t="s">
        <v>42</v>
      </c>
      <c r="J30" s="24">
        <v>1</v>
      </c>
      <c r="K30" s="22"/>
      <c r="L30" s="24" t="s">
        <v>797</v>
      </c>
      <c r="M30" s="43">
        <v>118</v>
      </c>
      <c r="N30" s="26">
        <f>PRODUCT(M30,1.16)</f>
        <v>136.88</v>
      </c>
      <c r="O30" s="26">
        <f>PRODUCT(N30,J30)</f>
        <v>136.88</v>
      </c>
      <c r="P30" s="18">
        <f>SUM(O27:O30)</f>
        <v>621.76</v>
      </c>
    </row>
    <row r="31" spans="1:16" ht="26.25" customHeight="1" x14ac:dyDescent="0.2">
      <c r="A31" s="2">
        <v>41911.796493055597</v>
      </c>
      <c r="B31" s="4" t="s">
        <v>50</v>
      </c>
      <c r="C31" s="4" t="s">
        <v>51</v>
      </c>
      <c r="D31" s="4" t="s">
        <v>16</v>
      </c>
      <c r="E31" s="4" t="s">
        <v>26</v>
      </c>
      <c r="F31" s="4" t="s">
        <v>39</v>
      </c>
      <c r="G31" s="45" t="s">
        <v>52</v>
      </c>
      <c r="H31" s="27" t="s">
        <v>849</v>
      </c>
      <c r="I31" s="23" t="s">
        <v>54</v>
      </c>
      <c r="J31" s="24">
        <v>1</v>
      </c>
      <c r="K31" s="27"/>
      <c r="L31" s="33" t="s">
        <v>853</v>
      </c>
      <c r="M31" s="43">
        <v>449</v>
      </c>
      <c r="N31" s="26">
        <f>PRODUCT(M31,1.16)</f>
        <v>520.83999999999992</v>
      </c>
      <c r="O31" s="26">
        <f>PRODUCT(N31,J31)</f>
        <v>520.83999999999992</v>
      </c>
    </row>
    <row r="32" spans="1:16" ht="26.25" customHeight="1" x14ac:dyDescent="0.2">
      <c r="A32" s="2">
        <v>41912.283506944397</v>
      </c>
      <c r="B32" s="4" t="s">
        <v>50</v>
      </c>
      <c r="C32" s="4" t="s">
        <v>51</v>
      </c>
      <c r="D32" s="4" t="s">
        <v>16</v>
      </c>
      <c r="E32" s="4" t="s">
        <v>26</v>
      </c>
      <c r="F32" s="4" t="s">
        <v>39</v>
      </c>
      <c r="G32" s="45" t="s">
        <v>95</v>
      </c>
      <c r="H32" s="22" t="s">
        <v>53</v>
      </c>
      <c r="I32" s="23" t="s">
        <v>54</v>
      </c>
      <c r="J32" s="24">
        <v>1</v>
      </c>
      <c r="K32" s="22"/>
      <c r="L32" s="33" t="s">
        <v>853</v>
      </c>
      <c r="M32" s="43">
        <v>99</v>
      </c>
      <c r="N32" s="26">
        <f>PRODUCT(M32,1.16)</f>
        <v>114.83999999999999</v>
      </c>
      <c r="O32" s="26">
        <f>PRODUCT(N32,J32)</f>
        <v>114.83999999999999</v>
      </c>
    </row>
    <row r="33" spans="1:16" ht="26.25" customHeight="1" x14ac:dyDescent="0.2">
      <c r="A33" s="2">
        <v>41916.8371990741</v>
      </c>
      <c r="B33" s="4" t="s">
        <v>50</v>
      </c>
      <c r="C33" s="4" t="s">
        <v>51</v>
      </c>
      <c r="D33" s="4" t="s">
        <v>16</v>
      </c>
      <c r="E33" s="4" t="s">
        <v>26</v>
      </c>
      <c r="F33" s="4" t="s">
        <v>39</v>
      </c>
      <c r="G33" s="45" t="s">
        <v>280</v>
      </c>
      <c r="H33" s="22" t="s">
        <v>281</v>
      </c>
      <c r="I33" s="23" t="s">
        <v>54</v>
      </c>
      <c r="J33" s="24">
        <v>1</v>
      </c>
      <c r="K33" s="22" t="s">
        <v>328</v>
      </c>
      <c r="L33" s="33" t="s">
        <v>853</v>
      </c>
      <c r="M33" s="43">
        <v>339</v>
      </c>
      <c r="N33" s="26">
        <f>PRODUCT(M33,1.16)</f>
        <v>393.23999999999995</v>
      </c>
      <c r="O33" s="26">
        <f>PRODUCT(N33,J33)</f>
        <v>393.23999999999995</v>
      </c>
    </row>
    <row r="34" spans="1:16" s="5" customFormat="1" ht="26.25" customHeight="1" x14ac:dyDescent="0.2">
      <c r="A34" s="2">
        <v>41912.2652199074</v>
      </c>
      <c r="B34" s="4" t="s">
        <v>50</v>
      </c>
      <c r="C34" s="4" t="s">
        <v>51</v>
      </c>
      <c r="D34" s="4" t="s">
        <v>16</v>
      </c>
      <c r="E34" s="4" t="s">
        <v>26</v>
      </c>
      <c r="F34" s="4" t="s">
        <v>39</v>
      </c>
      <c r="G34" s="45" t="s">
        <v>93</v>
      </c>
      <c r="H34" s="22" t="s">
        <v>94</v>
      </c>
      <c r="I34" s="23" t="s">
        <v>54</v>
      </c>
      <c r="J34" s="24">
        <v>1</v>
      </c>
      <c r="K34" s="22"/>
      <c r="L34" s="33" t="s">
        <v>853</v>
      </c>
      <c r="M34" s="43">
        <v>101</v>
      </c>
      <c r="N34" s="26">
        <f>PRODUCT(M34,1.16)</f>
        <v>117.16</v>
      </c>
      <c r="O34" s="26">
        <f>PRODUCT(N34,J34)</f>
        <v>117.16</v>
      </c>
      <c r="P34" s="18">
        <f>SUM(O31:O34)</f>
        <v>1146.08</v>
      </c>
    </row>
    <row r="35" spans="1:16" s="5" customFormat="1" ht="24.95" customHeight="1" x14ac:dyDescent="0.2">
      <c r="A35" s="2">
        <v>41917.802789351801</v>
      </c>
      <c r="B35" s="4" t="s">
        <v>388</v>
      </c>
      <c r="C35" s="4" t="s">
        <v>389</v>
      </c>
      <c r="D35" s="4" t="s">
        <v>16</v>
      </c>
      <c r="E35" s="4" t="s">
        <v>26</v>
      </c>
      <c r="F35" s="4" t="s">
        <v>166</v>
      </c>
      <c r="G35" s="45" t="s">
        <v>392</v>
      </c>
      <c r="H35" s="22" t="s">
        <v>157</v>
      </c>
      <c r="I35" s="23" t="s">
        <v>30</v>
      </c>
      <c r="J35" s="24">
        <v>1</v>
      </c>
      <c r="K35" s="22"/>
      <c r="L35" s="33" t="s">
        <v>854</v>
      </c>
      <c r="M35" s="43">
        <v>204</v>
      </c>
      <c r="N35" s="26">
        <f>PRODUCT(M35,1.16)</f>
        <v>236.64</v>
      </c>
      <c r="O35" s="26">
        <f>PRODUCT(N35,J35)</f>
        <v>236.64</v>
      </c>
      <c r="P35"/>
    </row>
    <row r="36" spans="1:16" s="5" customFormat="1" ht="24.95" customHeight="1" x14ac:dyDescent="0.2">
      <c r="A36" s="2">
        <v>41917.805821759299</v>
      </c>
      <c r="B36" s="4" t="s">
        <v>388</v>
      </c>
      <c r="C36" s="4" t="s">
        <v>389</v>
      </c>
      <c r="D36" s="4" t="s">
        <v>16</v>
      </c>
      <c r="E36" s="4" t="s">
        <v>26</v>
      </c>
      <c r="F36" s="4" t="s">
        <v>166</v>
      </c>
      <c r="G36" s="45" t="s">
        <v>393</v>
      </c>
      <c r="H36" s="22" t="s">
        <v>394</v>
      </c>
      <c r="I36" s="23" t="s">
        <v>30</v>
      </c>
      <c r="J36" s="24">
        <v>1</v>
      </c>
      <c r="K36" s="22"/>
      <c r="L36" s="33" t="s">
        <v>854</v>
      </c>
      <c r="M36" s="43">
        <v>339</v>
      </c>
      <c r="N36" s="26">
        <f>PRODUCT(M36,1.16)</f>
        <v>393.23999999999995</v>
      </c>
      <c r="O36" s="26">
        <f>PRODUCT(N36,J36)</f>
        <v>393.23999999999995</v>
      </c>
      <c r="P36"/>
    </row>
    <row r="37" spans="1:16" s="5" customFormat="1" ht="24.95" customHeight="1" x14ac:dyDescent="0.2">
      <c r="A37" s="2">
        <v>41917.796261574098</v>
      </c>
      <c r="B37" s="4" t="s">
        <v>388</v>
      </c>
      <c r="C37" s="4" t="s">
        <v>389</v>
      </c>
      <c r="D37" s="4" t="s">
        <v>16</v>
      </c>
      <c r="E37" s="4" t="s">
        <v>26</v>
      </c>
      <c r="F37" s="4" t="s">
        <v>390</v>
      </c>
      <c r="G37" s="45" t="s">
        <v>391</v>
      </c>
      <c r="H37" s="22" t="s">
        <v>351</v>
      </c>
      <c r="I37" s="23" t="s">
        <v>82</v>
      </c>
      <c r="J37" s="24">
        <v>1</v>
      </c>
      <c r="K37" s="22"/>
      <c r="L37" s="33" t="s">
        <v>854</v>
      </c>
      <c r="M37" s="43">
        <v>742</v>
      </c>
      <c r="N37" s="26">
        <f>PRODUCT(M37,1.16)</f>
        <v>860.71999999999991</v>
      </c>
      <c r="O37" s="26">
        <f>PRODUCT(N37,J37)</f>
        <v>860.71999999999991</v>
      </c>
      <c r="P37"/>
    </row>
    <row r="38" spans="1:16" s="5" customFormat="1" ht="24.95" customHeight="1" x14ac:dyDescent="0.2">
      <c r="A38" s="2">
        <v>41917.882997685199</v>
      </c>
      <c r="B38" s="4" t="s">
        <v>388</v>
      </c>
      <c r="C38" s="4" t="s">
        <v>389</v>
      </c>
      <c r="D38" s="4" t="s">
        <v>16</v>
      </c>
      <c r="E38" s="4" t="s">
        <v>17</v>
      </c>
      <c r="F38" s="4" t="s">
        <v>401</v>
      </c>
      <c r="G38" s="45" t="s">
        <v>402</v>
      </c>
      <c r="H38" s="22" t="s">
        <v>20</v>
      </c>
      <c r="I38" s="23" t="s">
        <v>23</v>
      </c>
      <c r="J38" s="24">
        <v>2</v>
      </c>
      <c r="K38" s="22"/>
      <c r="L38" s="33" t="s">
        <v>854</v>
      </c>
      <c r="M38" s="43">
        <v>130</v>
      </c>
      <c r="N38" s="26">
        <f>PRODUCT(M38,1.16)</f>
        <v>150.79999999999998</v>
      </c>
      <c r="O38" s="26">
        <f>PRODUCT(N38,J38)</f>
        <v>301.59999999999997</v>
      </c>
      <c r="P38"/>
    </row>
    <row r="39" spans="1:16" s="5" customFormat="1" ht="24.95" customHeight="1" x14ac:dyDescent="0.2">
      <c r="A39" s="2">
        <v>41917.877858796302</v>
      </c>
      <c r="B39" s="4" t="s">
        <v>388</v>
      </c>
      <c r="C39" s="4" t="s">
        <v>389</v>
      </c>
      <c r="D39" s="4" t="s">
        <v>16</v>
      </c>
      <c r="E39" s="4" t="s">
        <v>17</v>
      </c>
      <c r="F39" s="4" t="s">
        <v>399</v>
      </c>
      <c r="G39" s="45" t="s">
        <v>400</v>
      </c>
      <c r="H39" s="22" t="s">
        <v>20</v>
      </c>
      <c r="I39" s="23" t="s">
        <v>23</v>
      </c>
      <c r="J39" s="24">
        <v>2</v>
      </c>
      <c r="K39" s="22"/>
      <c r="L39" s="33" t="s">
        <v>854</v>
      </c>
      <c r="M39" s="43">
        <v>145</v>
      </c>
      <c r="N39" s="26">
        <f>PRODUCT(M39,1.16)</f>
        <v>168.2</v>
      </c>
      <c r="O39" s="26">
        <f>PRODUCT(N39,J39)</f>
        <v>336.4</v>
      </c>
      <c r="P39" s="18">
        <f>SUM(O35:O39)</f>
        <v>2128.6</v>
      </c>
    </row>
    <row r="40" spans="1:16" s="5" customFormat="1" ht="24.95" customHeight="1" x14ac:dyDescent="0.2">
      <c r="A40" s="2">
        <v>41914.931782407402</v>
      </c>
      <c r="B40" s="4" t="s">
        <v>233</v>
      </c>
      <c r="C40" s="4" t="s">
        <v>239</v>
      </c>
      <c r="D40" s="4" t="s">
        <v>16</v>
      </c>
      <c r="E40" s="4" t="s">
        <v>17</v>
      </c>
      <c r="F40" s="4" t="s">
        <v>240</v>
      </c>
      <c r="G40" s="45" t="s">
        <v>241</v>
      </c>
      <c r="H40" s="22" t="s">
        <v>242</v>
      </c>
      <c r="I40" s="23" t="s">
        <v>47</v>
      </c>
      <c r="J40" s="24">
        <v>2</v>
      </c>
      <c r="K40" s="22" t="s">
        <v>243</v>
      </c>
      <c r="L40" s="33" t="s">
        <v>854</v>
      </c>
      <c r="M40" s="43">
        <v>70</v>
      </c>
      <c r="N40" s="26">
        <f>PRODUCT(M40,1.16)</f>
        <v>81.199999999999989</v>
      </c>
      <c r="O40" s="26">
        <f>PRODUCT(N40,J40)</f>
        <v>162.39999999999998</v>
      </c>
      <c r="P40"/>
    </row>
    <row r="41" spans="1:16" ht="26.25" customHeight="1" x14ac:dyDescent="0.2">
      <c r="A41" s="2">
        <v>41914.920671296299</v>
      </c>
      <c r="B41" s="4" t="s">
        <v>233</v>
      </c>
      <c r="C41" s="4" t="s">
        <v>234</v>
      </c>
      <c r="D41" s="4" t="s">
        <v>16</v>
      </c>
      <c r="E41" s="4" t="s">
        <v>17</v>
      </c>
      <c r="F41" s="4" t="s">
        <v>235</v>
      </c>
      <c r="G41" s="45" t="s">
        <v>236</v>
      </c>
      <c r="H41" s="22" t="s">
        <v>237</v>
      </c>
      <c r="I41" s="23" t="s">
        <v>47</v>
      </c>
      <c r="J41" s="24">
        <v>3</v>
      </c>
      <c r="K41" s="22" t="s">
        <v>238</v>
      </c>
      <c r="L41" s="33" t="s">
        <v>854</v>
      </c>
      <c r="M41" s="43">
        <v>77</v>
      </c>
      <c r="N41" s="26">
        <f>PRODUCT(M41,1.16)</f>
        <v>89.32</v>
      </c>
      <c r="O41" s="26">
        <f>PRODUCT(N41,J41)</f>
        <v>267.95999999999998</v>
      </c>
      <c r="P41" s="18">
        <f>SUM(O40:O41)</f>
        <v>430.35999999999996</v>
      </c>
    </row>
    <row r="42" spans="1:16" s="5" customFormat="1" ht="38.25" customHeight="1" x14ac:dyDescent="0.2">
      <c r="A42" s="2">
        <v>41919.428946759297</v>
      </c>
      <c r="B42" s="4" t="s">
        <v>565</v>
      </c>
      <c r="C42" s="4" t="s">
        <v>566</v>
      </c>
      <c r="D42" s="4" t="s">
        <v>16</v>
      </c>
      <c r="E42" s="4" t="s">
        <v>17</v>
      </c>
      <c r="F42" s="4" t="s">
        <v>567</v>
      </c>
      <c r="G42" s="45" t="s">
        <v>568</v>
      </c>
      <c r="H42" s="28" t="s">
        <v>20</v>
      </c>
      <c r="I42" s="23" t="s">
        <v>42</v>
      </c>
      <c r="J42" s="24">
        <v>3</v>
      </c>
      <c r="K42" s="22"/>
      <c r="L42" s="24" t="s">
        <v>797</v>
      </c>
      <c r="M42" s="43">
        <v>127</v>
      </c>
      <c r="N42" s="26">
        <f>PRODUCT(M42,1.16)</f>
        <v>147.32</v>
      </c>
      <c r="O42" s="26">
        <f>PRODUCT(N42,J42)</f>
        <v>441.96</v>
      </c>
      <c r="P42" s="18">
        <f>SUM(O42)</f>
        <v>441.96</v>
      </c>
    </row>
    <row r="43" spans="1:16" s="5" customFormat="1" ht="24.95" customHeight="1" x14ac:dyDescent="0.2">
      <c r="A43" s="2">
        <v>41913.737789351799</v>
      </c>
      <c r="B43" s="4" t="s">
        <v>185</v>
      </c>
      <c r="C43" s="4" t="s">
        <v>186</v>
      </c>
      <c r="D43" s="4" t="s">
        <v>16</v>
      </c>
      <c r="E43" s="4" t="s">
        <v>17</v>
      </c>
      <c r="F43" s="4" t="s">
        <v>187</v>
      </c>
      <c r="G43" s="45" t="s">
        <v>188</v>
      </c>
      <c r="H43" s="28" t="s">
        <v>20</v>
      </c>
      <c r="I43" s="23" t="s">
        <v>47</v>
      </c>
      <c r="J43" s="24">
        <v>2</v>
      </c>
      <c r="K43" s="22"/>
      <c r="L43" s="33" t="s">
        <v>854</v>
      </c>
      <c r="M43" s="43">
        <v>116</v>
      </c>
      <c r="N43" s="26">
        <f>PRODUCT(M43,1.16)</f>
        <v>134.56</v>
      </c>
      <c r="O43" s="26">
        <f>PRODUCT(N43,J43)</f>
        <v>269.12</v>
      </c>
    </row>
    <row r="44" spans="1:16" s="5" customFormat="1" ht="24.95" customHeight="1" x14ac:dyDescent="0.2">
      <c r="A44" s="2">
        <v>41913.737824074102</v>
      </c>
      <c r="B44" s="4" t="s">
        <v>185</v>
      </c>
      <c r="C44" s="4" t="s">
        <v>22</v>
      </c>
      <c r="D44" s="4" t="s">
        <v>16</v>
      </c>
      <c r="E44" s="4" t="s">
        <v>17</v>
      </c>
      <c r="F44" s="4" t="s">
        <v>187</v>
      </c>
      <c r="G44" s="45" t="s">
        <v>189</v>
      </c>
      <c r="H44" s="28" t="s">
        <v>20</v>
      </c>
      <c r="I44" s="23" t="s">
        <v>47</v>
      </c>
      <c r="J44" s="24">
        <v>2</v>
      </c>
      <c r="K44" s="22"/>
      <c r="L44" s="33" t="s">
        <v>854</v>
      </c>
      <c r="M44" s="43">
        <v>137</v>
      </c>
      <c r="N44" s="26">
        <f>PRODUCT(M44,1.16)</f>
        <v>158.91999999999999</v>
      </c>
      <c r="O44" s="26">
        <f>PRODUCT(N44,J44)</f>
        <v>317.83999999999997</v>
      </c>
      <c r="P44"/>
    </row>
    <row r="45" spans="1:16" s="5" customFormat="1" ht="24.95" customHeight="1" x14ac:dyDescent="0.2">
      <c r="A45" s="2">
        <v>41913.863472222198</v>
      </c>
      <c r="B45" s="4" t="s">
        <v>185</v>
      </c>
      <c r="C45" s="4" t="s">
        <v>22</v>
      </c>
      <c r="D45" s="4" t="s">
        <v>16</v>
      </c>
      <c r="E45" s="4" t="s">
        <v>17</v>
      </c>
      <c r="F45" s="4" t="s">
        <v>153</v>
      </c>
      <c r="G45" s="45" t="s">
        <v>209</v>
      </c>
      <c r="H45" s="22" t="s">
        <v>20</v>
      </c>
      <c r="I45" s="23" t="s">
        <v>47</v>
      </c>
      <c r="J45" s="24">
        <v>2</v>
      </c>
      <c r="K45" s="22"/>
      <c r="L45" s="33" t="s">
        <v>854</v>
      </c>
      <c r="M45" s="43">
        <v>115</v>
      </c>
      <c r="N45" s="26">
        <f>PRODUCT(M45,1.16)</f>
        <v>133.39999999999998</v>
      </c>
      <c r="O45" s="26">
        <f>PRODUCT(N45,J45)</f>
        <v>266.79999999999995</v>
      </c>
      <c r="P45" s="18">
        <f>SUM(O43:O45)</f>
        <v>853.76</v>
      </c>
    </row>
    <row r="46" spans="1:16" ht="26.25" customHeight="1" x14ac:dyDescent="0.2">
      <c r="A46" s="2">
        <v>41919.9524074074</v>
      </c>
      <c r="B46" s="4" t="s">
        <v>337</v>
      </c>
      <c r="C46" s="4" t="s">
        <v>22</v>
      </c>
      <c r="D46" s="4" t="s">
        <v>16</v>
      </c>
      <c r="E46" s="4" t="s">
        <v>32</v>
      </c>
      <c r="F46" s="4" t="s">
        <v>33</v>
      </c>
      <c r="G46" s="45" t="s">
        <v>646</v>
      </c>
      <c r="H46" s="22" t="s">
        <v>20</v>
      </c>
      <c r="I46" s="23" t="s">
        <v>164</v>
      </c>
      <c r="J46" s="24">
        <v>1</v>
      </c>
      <c r="K46" s="22"/>
      <c r="L46" s="24" t="s">
        <v>797</v>
      </c>
      <c r="M46" s="43">
        <v>268</v>
      </c>
      <c r="N46" s="26">
        <f>PRODUCT(M46,1.16)</f>
        <v>310.88</v>
      </c>
      <c r="O46" s="26">
        <f>PRODUCT(N46,J46)</f>
        <v>310.88</v>
      </c>
      <c r="P46" s="5"/>
    </row>
    <row r="47" spans="1:16" ht="26.25" customHeight="1" x14ac:dyDescent="0.2">
      <c r="A47" s="2">
        <v>41916.999270833301</v>
      </c>
      <c r="B47" s="4" t="s">
        <v>337</v>
      </c>
      <c r="C47" s="4" t="s">
        <v>22</v>
      </c>
      <c r="D47" s="4" t="s">
        <v>16</v>
      </c>
      <c r="E47" s="4" t="s">
        <v>32</v>
      </c>
      <c r="F47" s="4" t="s">
        <v>33</v>
      </c>
      <c r="G47" s="45" t="s">
        <v>347</v>
      </c>
      <c r="H47" s="22" t="s">
        <v>348</v>
      </c>
      <c r="I47" s="23" t="s">
        <v>342</v>
      </c>
      <c r="J47" s="24">
        <v>1</v>
      </c>
      <c r="K47" s="22"/>
      <c r="L47" s="24" t="s">
        <v>797</v>
      </c>
      <c r="M47" s="43">
        <v>167</v>
      </c>
      <c r="N47" s="26">
        <f>PRODUCT(M47,1.16)</f>
        <v>193.72</v>
      </c>
      <c r="O47" s="26">
        <f>PRODUCT(N47,J47)</f>
        <v>193.72</v>
      </c>
    </row>
    <row r="48" spans="1:16" s="5" customFormat="1" ht="24.95" customHeight="1" x14ac:dyDescent="0.2">
      <c r="A48" s="2">
        <v>41916.994814814803</v>
      </c>
      <c r="B48" s="4" t="s">
        <v>337</v>
      </c>
      <c r="C48" s="4" t="s">
        <v>22</v>
      </c>
      <c r="D48" s="4" t="s">
        <v>16</v>
      </c>
      <c r="E48" s="4" t="s">
        <v>32</v>
      </c>
      <c r="F48" s="4" t="s">
        <v>33</v>
      </c>
      <c r="G48" s="45" t="s">
        <v>343</v>
      </c>
      <c r="H48" s="22" t="s">
        <v>344</v>
      </c>
      <c r="I48" s="23" t="s">
        <v>345</v>
      </c>
      <c r="J48" s="24">
        <v>1</v>
      </c>
      <c r="K48" s="22"/>
      <c r="L48" s="24" t="s">
        <v>797</v>
      </c>
      <c r="M48" s="43">
        <v>209</v>
      </c>
      <c r="N48" s="26">
        <f>PRODUCT(M48,1.16)</f>
        <v>242.43999999999997</v>
      </c>
      <c r="O48" s="26">
        <f>PRODUCT(N48,J48)</f>
        <v>242.43999999999997</v>
      </c>
      <c r="P48"/>
    </row>
    <row r="49" spans="1:16" s="5" customFormat="1" ht="24.95" customHeight="1" x14ac:dyDescent="0.2">
      <c r="A49" s="2">
        <v>41916.996898148202</v>
      </c>
      <c r="B49" s="4" t="s">
        <v>337</v>
      </c>
      <c r="C49" s="4" t="s">
        <v>22</v>
      </c>
      <c r="D49" s="4" t="s">
        <v>16</v>
      </c>
      <c r="E49" s="4" t="s">
        <v>32</v>
      </c>
      <c r="F49" s="4" t="s">
        <v>39</v>
      </c>
      <c r="G49" s="45" t="s">
        <v>346</v>
      </c>
      <c r="H49" s="22" t="s">
        <v>41</v>
      </c>
      <c r="I49" s="23" t="s">
        <v>23</v>
      </c>
      <c r="J49" s="24">
        <v>1</v>
      </c>
      <c r="K49" s="22"/>
      <c r="L49" s="24" t="s">
        <v>797</v>
      </c>
      <c r="M49" s="43">
        <v>162</v>
      </c>
      <c r="N49" s="26">
        <f>PRODUCT(M49,1.16)</f>
        <v>187.92</v>
      </c>
      <c r="O49" s="26">
        <f>PRODUCT(N49,J49)</f>
        <v>187.92</v>
      </c>
      <c r="P49"/>
    </row>
    <row r="50" spans="1:16" s="5" customFormat="1" ht="24.95" customHeight="1" x14ac:dyDescent="0.2">
      <c r="A50" s="2">
        <v>41917.0058796296</v>
      </c>
      <c r="B50" s="4" t="s">
        <v>337</v>
      </c>
      <c r="C50" s="4" t="s">
        <v>22</v>
      </c>
      <c r="D50" s="4" t="s">
        <v>16</v>
      </c>
      <c r="E50" s="4" t="s">
        <v>32</v>
      </c>
      <c r="F50" s="4" t="s">
        <v>260</v>
      </c>
      <c r="G50" s="45" t="s">
        <v>349</v>
      </c>
      <c r="H50" s="22" t="s">
        <v>262</v>
      </c>
      <c r="I50" s="23" t="s">
        <v>23</v>
      </c>
      <c r="J50" s="24">
        <v>1</v>
      </c>
      <c r="K50" s="22"/>
      <c r="L50" s="24" t="s">
        <v>797</v>
      </c>
      <c r="M50" s="43">
        <v>147</v>
      </c>
      <c r="N50" s="26">
        <f>PRODUCT(M50,1.16)</f>
        <v>170.51999999999998</v>
      </c>
      <c r="O50" s="26">
        <f>PRODUCT(N50,J50)</f>
        <v>170.51999999999998</v>
      </c>
      <c r="P50"/>
    </row>
    <row r="51" spans="1:16" s="5" customFormat="1" ht="24.95" customHeight="1" x14ac:dyDescent="0.2">
      <c r="A51" s="2">
        <v>41917.010092592602</v>
      </c>
      <c r="B51" s="4" t="s">
        <v>337</v>
      </c>
      <c r="C51" s="4" t="s">
        <v>22</v>
      </c>
      <c r="D51" s="4" t="s">
        <v>16</v>
      </c>
      <c r="E51" s="4" t="s">
        <v>32</v>
      </c>
      <c r="F51" s="4" t="s">
        <v>39</v>
      </c>
      <c r="G51" s="45" t="s">
        <v>354</v>
      </c>
      <c r="H51" s="22" t="s">
        <v>20</v>
      </c>
      <c r="I51" s="23" t="s">
        <v>23</v>
      </c>
      <c r="J51" s="24">
        <v>1</v>
      </c>
      <c r="K51" s="22"/>
      <c r="L51" s="24" t="s">
        <v>797</v>
      </c>
      <c r="M51" s="43">
        <v>128</v>
      </c>
      <c r="N51" s="26">
        <f>PRODUCT(M51,1.16)</f>
        <v>148.47999999999999</v>
      </c>
      <c r="O51" s="26">
        <f>PRODUCT(N51,J51)</f>
        <v>148.47999999999999</v>
      </c>
    </row>
    <row r="52" spans="1:16" s="5" customFormat="1" ht="24.95" customHeight="1" x14ac:dyDescent="0.2">
      <c r="A52" s="2">
        <v>41917.0090740741</v>
      </c>
      <c r="B52" s="4" t="s">
        <v>337</v>
      </c>
      <c r="C52" s="4" t="s">
        <v>22</v>
      </c>
      <c r="D52" s="4" t="s">
        <v>16</v>
      </c>
      <c r="E52" s="4" t="s">
        <v>32</v>
      </c>
      <c r="F52" s="4" t="s">
        <v>33</v>
      </c>
      <c r="G52" s="17" t="s">
        <v>352</v>
      </c>
      <c r="H52" s="22" t="s">
        <v>353</v>
      </c>
      <c r="I52" s="23" t="s">
        <v>345</v>
      </c>
      <c r="J52" s="24">
        <v>1</v>
      </c>
      <c r="K52" s="25" t="s">
        <v>858</v>
      </c>
      <c r="L52" s="24" t="s">
        <v>797</v>
      </c>
      <c r="M52" s="43">
        <v>161</v>
      </c>
      <c r="N52" s="26">
        <f>PRODUCT(M52,1.16)</f>
        <v>186.76</v>
      </c>
      <c r="O52" s="26">
        <f>PRODUCT(N52,J52)</f>
        <v>186.76</v>
      </c>
      <c r="P52"/>
    </row>
    <row r="53" spans="1:16" s="5" customFormat="1" ht="24.95" customHeight="1" x14ac:dyDescent="0.2">
      <c r="A53" s="2">
        <v>41917.007083333301</v>
      </c>
      <c r="B53" s="4" t="s">
        <v>337</v>
      </c>
      <c r="C53" s="4" t="s">
        <v>22</v>
      </c>
      <c r="D53" s="4" t="s">
        <v>16</v>
      </c>
      <c r="E53" s="4" t="s">
        <v>32</v>
      </c>
      <c r="F53" s="4" t="s">
        <v>260</v>
      </c>
      <c r="G53" s="45" t="s">
        <v>350</v>
      </c>
      <c r="H53" s="22" t="s">
        <v>351</v>
      </c>
      <c r="I53" s="23" t="s">
        <v>342</v>
      </c>
      <c r="J53" s="24">
        <v>1</v>
      </c>
      <c r="K53" s="22"/>
      <c r="L53" s="24" t="s">
        <v>797</v>
      </c>
      <c r="M53" s="43">
        <v>144</v>
      </c>
      <c r="N53" s="26">
        <f>PRODUCT(M53,1.16)</f>
        <v>167.04</v>
      </c>
      <c r="O53" s="26">
        <f>PRODUCT(N53,J53)</f>
        <v>167.04</v>
      </c>
      <c r="P53"/>
    </row>
    <row r="54" spans="1:16" s="5" customFormat="1" ht="24.95" customHeight="1" x14ac:dyDescent="0.2">
      <c r="A54" s="2">
        <v>41916.993009259299</v>
      </c>
      <c r="B54" s="4" t="s">
        <v>337</v>
      </c>
      <c r="C54" s="4" t="s">
        <v>338</v>
      </c>
      <c r="D54" s="4" t="s">
        <v>16</v>
      </c>
      <c r="E54" s="4" t="s">
        <v>32</v>
      </c>
      <c r="F54" s="4" t="s">
        <v>339</v>
      </c>
      <c r="G54" s="45" t="s">
        <v>340</v>
      </c>
      <c r="H54" s="22" t="s">
        <v>341</v>
      </c>
      <c r="I54" s="23" t="s">
        <v>342</v>
      </c>
      <c r="J54" s="24">
        <v>1</v>
      </c>
      <c r="K54" s="22"/>
      <c r="L54" s="24" t="s">
        <v>797</v>
      </c>
      <c r="M54" s="43">
        <v>293</v>
      </c>
      <c r="N54" s="26">
        <f>PRODUCT(M54,1.16)</f>
        <v>339.88</v>
      </c>
      <c r="O54" s="26">
        <f>PRODUCT(N54,J54)</f>
        <v>339.88</v>
      </c>
    </row>
    <row r="55" spans="1:16" s="5" customFormat="1" ht="24.95" customHeight="1" x14ac:dyDescent="0.2">
      <c r="A55" s="2">
        <v>41919.950868055603</v>
      </c>
      <c r="B55" s="4" t="s">
        <v>337</v>
      </c>
      <c r="C55" s="4" t="s">
        <v>22</v>
      </c>
      <c r="D55" s="4" t="s">
        <v>16</v>
      </c>
      <c r="E55" s="4" t="s">
        <v>32</v>
      </c>
      <c r="F55" s="4" t="s">
        <v>472</v>
      </c>
      <c r="G55" s="45" t="s">
        <v>643</v>
      </c>
      <c r="H55" s="22" t="s">
        <v>644</v>
      </c>
      <c r="I55" s="23" t="s">
        <v>645</v>
      </c>
      <c r="J55" s="24">
        <v>1</v>
      </c>
      <c r="K55" s="22"/>
      <c r="L55" s="24" t="s">
        <v>797</v>
      </c>
      <c r="M55" s="43">
        <v>140</v>
      </c>
      <c r="N55" s="26">
        <f>PRODUCT(M55,1.16)</f>
        <v>162.39999999999998</v>
      </c>
      <c r="O55" s="26">
        <f>PRODUCT(N55,J55)</f>
        <v>162.39999999999998</v>
      </c>
      <c r="P55" s="18">
        <f>SUM(O46:O55)</f>
        <v>2110.04</v>
      </c>
    </row>
    <row r="56" spans="1:16" s="5" customFormat="1" ht="24.95" customHeight="1" x14ac:dyDescent="0.2">
      <c r="A56" s="2">
        <v>41918.0415856482</v>
      </c>
      <c r="B56" s="4" t="s">
        <v>470</v>
      </c>
      <c r="C56" s="4" t="s">
        <v>471</v>
      </c>
      <c r="D56" s="4" t="s">
        <v>16</v>
      </c>
      <c r="E56" s="4" t="s">
        <v>26</v>
      </c>
      <c r="F56" s="4" t="s">
        <v>98</v>
      </c>
      <c r="G56" s="45" t="s">
        <v>280</v>
      </c>
      <c r="H56" s="22" t="s">
        <v>314</v>
      </c>
      <c r="I56" s="23" t="s">
        <v>30</v>
      </c>
      <c r="J56" s="24">
        <v>1</v>
      </c>
      <c r="K56" s="22"/>
      <c r="L56" s="24" t="s">
        <v>133</v>
      </c>
      <c r="M56" s="43">
        <v>398</v>
      </c>
      <c r="N56" s="26">
        <f>PRODUCT(M56,1.16)</f>
        <v>461.67999999999995</v>
      </c>
      <c r="O56" s="26">
        <f>PRODUCT(N56,J56)</f>
        <v>461.67999999999995</v>
      </c>
      <c r="P56"/>
    </row>
    <row r="57" spans="1:16" s="5" customFormat="1" ht="24.95" customHeight="1" x14ac:dyDescent="0.2">
      <c r="A57" s="2">
        <v>41918.030590277798</v>
      </c>
      <c r="B57" s="4" t="s">
        <v>470</v>
      </c>
      <c r="C57" s="4" t="s">
        <v>22</v>
      </c>
      <c r="D57" s="4" t="s">
        <v>16</v>
      </c>
      <c r="E57" s="4" t="s">
        <v>17</v>
      </c>
      <c r="F57" s="4" t="s">
        <v>39</v>
      </c>
      <c r="G57" s="45" t="s">
        <v>477</v>
      </c>
      <c r="H57" s="22" t="s">
        <v>20</v>
      </c>
      <c r="I57" s="23" t="s">
        <v>42</v>
      </c>
      <c r="J57" s="24">
        <v>2</v>
      </c>
      <c r="K57" s="22"/>
      <c r="L57" s="24" t="s">
        <v>133</v>
      </c>
      <c r="M57" s="43">
        <v>140</v>
      </c>
      <c r="N57" s="26">
        <f>PRODUCT(M57,1.16)</f>
        <v>162.39999999999998</v>
      </c>
      <c r="O57" s="26">
        <f>PRODUCT(N57,J57)</f>
        <v>324.79999999999995</v>
      </c>
      <c r="P57"/>
    </row>
    <row r="58" spans="1:16" ht="26.25" customHeight="1" x14ac:dyDescent="0.2">
      <c r="A58" s="2">
        <v>41918.032708333303</v>
      </c>
      <c r="B58" s="4" t="s">
        <v>470</v>
      </c>
      <c r="C58" s="4" t="s">
        <v>22</v>
      </c>
      <c r="D58" s="4" t="s">
        <v>16</v>
      </c>
      <c r="E58" s="4" t="s">
        <v>17</v>
      </c>
      <c r="F58" s="4" t="s">
        <v>187</v>
      </c>
      <c r="G58" s="45" t="s">
        <v>478</v>
      </c>
      <c r="H58" s="22" t="s">
        <v>479</v>
      </c>
      <c r="I58" s="23" t="s">
        <v>42</v>
      </c>
      <c r="J58" s="24">
        <v>1</v>
      </c>
      <c r="K58" s="22"/>
      <c r="L58" s="24" t="s">
        <v>133</v>
      </c>
      <c r="M58" s="43">
        <v>284</v>
      </c>
      <c r="N58" s="26">
        <f>PRODUCT(M58,1.16)</f>
        <v>329.44</v>
      </c>
      <c r="O58" s="26">
        <f>PRODUCT(N58,J58)</f>
        <v>329.44</v>
      </c>
      <c r="P58" s="5"/>
    </row>
    <row r="59" spans="1:16" ht="26.25" customHeight="1" x14ac:dyDescent="0.2">
      <c r="A59" s="2">
        <v>41918.033148148199</v>
      </c>
      <c r="B59" s="4" t="s">
        <v>470</v>
      </c>
      <c r="C59" s="4" t="s">
        <v>22</v>
      </c>
      <c r="D59" s="4" t="s">
        <v>16</v>
      </c>
      <c r="E59" s="4" t="s">
        <v>17</v>
      </c>
      <c r="F59" s="4" t="s">
        <v>187</v>
      </c>
      <c r="G59" s="45" t="s">
        <v>478</v>
      </c>
      <c r="H59" s="22" t="s">
        <v>432</v>
      </c>
      <c r="I59" s="23" t="s">
        <v>42</v>
      </c>
      <c r="J59" s="24">
        <v>1</v>
      </c>
      <c r="K59" s="22"/>
      <c r="L59" s="24" t="s">
        <v>133</v>
      </c>
      <c r="M59" s="43">
        <v>284</v>
      </c>
      <c r="N59" s="26">
        <f>PRODUCT(M59,1.16)</f>
        <v>329.44</v>
      </c>
      <c r="O59" s="26">
        <f>PRODUCT(N59,J59)</f>
        <v>329.44</v>
      </c>
      <c r="P59" s="5"/>
    </row>
    <row r="60" spans="1:16" ht="26.25" customHeight="1" x14ac:dyDescent="0.2">
      <c r="A60" s="2">
        <v>41920.901469907403</v>
      </c>
      <c r="B60" s="4" t="s">
        <v>470</v>
      </c>
      <c r="C60" s="4" t="s">
        <v>471</v>
      </c>
      <c r="D60" s="4" t="s">
        <v>16</v>
      </c>
      <c r="E60" s="4" t="s">
        <v>17</v>
      </c>
      <c r="F60" s="4" t="s">
        <v>124</v>
      </c>
      <c r="G60" s="45" t="s">
        <v>480</v>
      </c>
      <c r="H60" s="22" t="s">
        <v>707</v>
      </c>
      <c r="I60" s="23" t="s">
        <v>42</v>
      </c>
      <c r="J60" s="24">
        <v>1</v>
      </c>
      <c r="K60" s="22"/>
      <c r="L60" s="24" t="s">
        <v>133</v>
      </c>
      <c r="M60" s="43">
        <v>175</v>
      </c>
      <c r="N60" s="26">
        <f>PRODUCT(M60,1.16)</f>
        <v>203</v>
      </c>
      <c r="O60" s="26">
        <f>PRODUCT(N60,J60)</f>
        <v>203</v>
      </c>
    </row>
    <row r="61" spans="1:16" ht="26.25" customHeight="1" x14ac:dyDescent="0.2">
      <c r="A61" s="2">
        <v>41920.903449074103</v>
      </c>
      <c r="B61" s="4" t="s">
        <v>470</v>
      </c>
      <c r="C61" s="4" t="s">
        <v>22</v>
      </c>
      <c r="D61" s="4" t="s">
        <v>16</v>
      </c>
      <c r="E61" s="4" t="s">
        <v>17</v>
      </c>
      <c r="F61" s="4" t="s">
        <v>124</v>
      </c>
      <c r="G61" s="45" t="s">
        <v>480</v>
      </c>
      <c r="H61" s="22" t="s">
        <v>163</v>
      </c>
      <c r="I61" s="23" t="s">
        <v>42</v>
      </c>
      <c r="J61" s="24">
        <v>2</v>
      </c>
      <c r="K61" s="22"/>
      <c r="L61" s="24" t="s">
        <v>133</v>
      </c>
      <c r="M61" s="43">
        <v>175</v>
      </c>
      <c r="N61" s="26">
        <f>PRODUCT(M61,1.16)</f>
        <v>203</v>
      </c>
      <c r="O61" s="26">
        <f>PRODUCT(N61,J61)</f>
        <v>406</v>
      </c>
    </row>
    <row r="62" spans="1:16" ht="26.25" customHeight="1" x14ac:dyDescent="0.2">
      <c r="A62" s="2">
        <v>41918.035046296303</v>
      </c>
      <c r="B62" s="4" t="s">
        <v>470</v>
      </c>
      <c r="C62" s="4" t="s">
        <v>22</v>
      </c>
      <c r="D62" s="4" t="s">
        <v>16</v>
      </c>
      <c r="E62" s="4" t="s">
        <v>17</v>
      </c>
      <c r="F62" s="4" t="s">
        <v>124</v>
      </c>
      <c r="G62" s="45" t="s">
        <v>480</v>
      </c>
      <c r="H62" s="22" t="s">
        <v>20</v>
      </c>
      <c r="I62" s="23" t="s">
        <v>42</v>
      </c>
      <c r="J62" s="24">
        <v>5</v>
      </c>
      <c r="K62" s="22"/>
      <c r="L62" s="24" t="s">
        <v>133</v>
      </c>
      <c r="M62" s="43">
        <v>175</v>
      </c>
      <c r="N62" s="26">
        <f>PRODUCT(M62,1.16)</f>
        <v>203</v>
      </c>
      <c r="O62" s="26">
        <f>PRODUCT(N62,J62)</f>
        <v>1015</v>
      </c>
    </row>
    <row r="63" spans="1:16" ht="26.25" customHeight="1" x14ac:dyDescent="0.2">
      <c r="A63" s="2">
        <v>41918.0370833333</v>
      </c>
      <c r="B63" s="4" t="s">
        <v>470</v>
      </c>
      <c r="C63" s="4" t="s">
        <v>22</v>
      </c>
      <c r="D63" s="4" t="s">
        <v>105</v>
      </c>
      <c r="E63" s="4" t="s">
        <v>17</v>
      </c>
      <c r="F63" s="4" t="s">
        <v>124</v>
      </c>
      <c r="G63" s="45" t="s">
        <v>481</v>
      </c>
      <c r="H63" s="22" t="s">
        <v>20</v>
      </c>
      <c r="I63" s="23" t="s">
        <v>42</v>
      </c>
      <c r="J63" s="24">
        <v>1</v>
      </c>
      <c r="K63" s="22"/>
      <c r="L63" s="24" t="s">
        <v>133</v>
      </c>
      <c r="M63" s="43">
        <v>319</v>
      </c>
      <c r="N63" s="26">
        <f>PRODUCT(M63,1.16)</f>
        <v>370.03999999999996</v>
      </c>
      <c r="O63" s="26">
        <f>PRODUCT(N63,J63)</f>
        <v>370.03999999999996</v>
      </c>
    </row>
    <row r="64" spans="1:16" ht="26.25" customHeight="1" x14ac:dyDescent="0.2">
      <c r="A64" s="2">
        <v>41919.0805555556</v>
      </c>
      <c r="B64" s="4" t="s">
        <v>470</v>
      </c>
      <c r="C64" s="4" t="s">
        <v>471</v>
      </c>
      <c r="D64" s="4" t="s">
        <v>16</v>
      </c>
      <c r="E64" s="4" t="s">
        <v>195</v>
      </c>
      <c r="F64" s="4" t="s">
        <v>79</v>
      </c>
      <c r="G64" s="45" t="s">
        <v>560</v>
      </c>
      <c r="H64" s="22" t="s">
        <v>81</v>
      </c>
      <c r="I64" s="23" t="s">
        <v>82</v>
      </c>
      <c r="J64" s="24">
        <v>1</v>
      </c>
      <c r="K64" s="22"/>
      <c r="L64" s="24" t="s">
        <v>133</v>
      </c>
      <c r="M64" s="43">
        <v>421</v>
      </c>
      <c r="N64" s="26">
        <f>PRODUCT(M64,1.16)</f>
        <v>488.35999999999996</v>
      </c>
      <c r="O64" s="26">
        <f>PRODUCT(N64,J64)</f>
        <v>488.35999999999996</v>
      </c>
    </row>
    <row r="65" spans="1:16" ht="26.25" customHeight="1" x14ac:dyDescent="0.2">
      <c r="A65" s="2">
        <v>41919.081018518496</v>
      </c>
      <c r="B65" s="4" t="s">
        <v>470</v>
      </c>
      <c r="C65" s="4" t="s">
        <v>471</v>
      </c>
      <c r="D65" s="4" t="s">
        <v>16</v>
      </c>
      <c r="E65" s="4" t="s">
        <v>195</v>
      </c>
      <c r="F65" s="4" t="s">
        <v>79</v>
      </c>
      <c r="G65" s="45" t="s">
        <v>560</v>
      </c>
      <c r="H65" s="22" t="s">
        <v>351</v>
      </c>
      <c r="I65" s="23" t="s">
        <v>82</v>
      </c>
      <c r="J65" s="24">
        <v>1</v>
      </c>
      <c r="K65" s="22"/>
      <c r="L65" s="24" t="s">
        <v>133</v>
      </c>
      <c r="M65" s="43">
        <v>421</v>
      </c>
      <c r="N65" s="26">
        <f>PRODUCT(M65,1.16)</f>
        <v>488.35999999999996</v>
      </c>
      <c r="O65" s="26">
        <f>PRODUCT(N65,J65)</f>
        <v>488.35999999999996</v>
      </c>
    </row>
    <row r="66" spans="1:16" ht="26.25" customHeight="1" x14ac:dyDescent="0.2">
      <c r="A66" s="2">
        <v>41919.081863425898</v>
      </c>
      <c r="B66" s="4" t="s">
        <v>470</v>
      </c>
      <c r="C66" s="4" t="s">
        <v>22</v>
      </c>
      <c r="D66" s="4" t="s">
        <v>16</v>
      </c>
      <c r="E66" s="4" t="s">
        <v>195</v>
      </c>
      <c r="F66" s="4" t="s">
        <v>79</v>
      </c>
      <c r="G66" s="45" t="s">
        <v>561</v>
      </c>
      <c r="H66" s="22" t="s">
        <v>351</v>
      </c>
      <c r="I66" s="23" t="s">
        <v>82</v>
      </c>
      <c r="J66" s="24">
        <v>1</v>
      </c>
      <c r="K66" s="22"/>
      <c r="L66" s="24" t="s">
        <v>133</v>
      </c>
      <c r="M66" s="43">
        <v>362</v>
      </c>
      <c r="N66" s="26">
        <f>PRODUCT(M66,1.16)</f>
        <v>419.91999999999996</v>
      </c>
      <c r="O66" s="26">
        <f>PRODUCT(N66,J66)</f>
        <v>419.91999999999996</v>
      </c>
    </row>
    <row r="67" spans="1:16" ht="26.25" customHeight="1" x14ac:dyDescent="0.2">
      <c r="A67" s="2">
        <v>41918.012662036999</v>
      </c>
      <c r="B67" s="4" t="s">
        <v>470</v>
      </c>
      <c r="C67" s="4" t="s">
        <v>471</v>
      </c>
      <c r="D67" s="4" t="s">
        <v>16</v>
      </c>
      <c r="E67" s="4" t="s">
        <v>32</v>
      </c>
      <c r="F67" s="4" t="s">
        <v>472</v>
      </c>
      <c r="G67" s="45" t="s">
        <v>473</v>
      </c>
      <c r="H67" s="22" t="s">
        <v>20</v>
      </c>
      <c r="I67" s="23" t="s">
        <v>42</v>
      </c>
      <c r="J67" s="24">
        <v>1</v>
      </c>
      <c r="K67" s="22"/>
      <c r="L67" s="24" t="s">
        <v>133</v>
      </c>
      <c r="M67" s="43">
        <v>250</v>
      </c>
      <c r="N67" s="26">
        <f>PRODUCT(M67,1.16)</f>
        <v>290</v>
      </c>
      <c r="O67" s="26">
        <f>PRODUCT(N67,J67)</f>
        <v>290</v>
      </c>
    </row>
    <row r="68" spans="1:16" ht="26.25" customHeight="1" x14ac:dyDescent="0.2">
      <c r="A68" s="2">
        <v>41918.020659722199</v>
      </c>
      <c r="B68" s="4" t="s">
        <v>470</v>
      </c>
      <c r="C68" s="4" t="s">
        <v>471</v>
      </c>
      <c r="D68" s="4" t="s">
        <v>16</v>
      </c>
      <c r="E68" s="4" t="s">
        <v>32</v>
      </c>
      <c r="F68" s="4" t="s">
        <v>33</v>
      </c>
      <c r="G68" s="45" t="s">
        <v>340</v>
      </c>
      <c r="H68" s="22" t="s">
        <v>474</v>
      </c>
      <c r="I68" s="23" t="s">
        <v>36</v>
      </c>
      <c r="J68" s="24">
        <v>1</v>
      </c>
      <c r="K68" s="22"/>
      <c r="L68" s="24" t="s">
        <v>133</v>
      </c>
      <c r="M68" s="43">
        <v>293</v>
      </c>
      <c r="N68" s="26">
        <f>PRODUCT(M68,1.16)</f>
        <v>339.88</v>
      </c>
      <c r="O68" s="26">
        <f>PRODUCT(N68,J68)</f>
        <v>339.88</v>
      </c>
      <c r="P68" s="5"/>
    </row>
    <row r="69" spans="1:16" ht="26.25" customHeight="1" x14ac:dyDescent="0.2">
      <c r="A69" s="2">
        <v>41918.021238425899</v>
      </c>
      <c r="B69" s="4" t="s">
        <v>470</v>
      </c>
      <c r="C69" s="4" t="s">
        <v>22</v>
      </c>
      <c r="D69" s="4" t="s">
        <v>16</v>
      </c>
      <c r="E69" s="4" t="s">
        <v>32</v>
      </c>
      <c r="F69" s="4" t="s">
        <v>33</v>
      </c>
      <c r="G69" s="45" t="s">
        <v>340</v>
      </c>
      <c r="H69" s="22" t="s">
        <v>475</v>
      </c>
      <c r="I69" s="23" t="s">
        <v>342</v>
      </c>
      <c r="J69" s="24">
        <v>1</v>
      </c>
      <c r="K69" s="22"/>
      <c r="L69" s="24" t="s">
        <v>133</v>
      </c>
      <c r="M69" s="43">
        <v>293</v>
      </c>
      <c r="N69" s="26">
        <f>PRODUCT(M69,1.16)</f>
        <v>339.88</v>
      </c>
      <c r="O69" s="26">
        <f>PRODUCT(N69,J69)</f>
        <v>339.88</v>
      </c>
      <c r="P69" s="5"/>
    </row>
    <row r="70" spans="1:16" ht="26.25" customHeight="1" x14ac:dyDescent="0.2">
      <c r="A70" s="2">
        <v>41918.025393518503</v>
      </c>
      <c r="B70" s="4" t="s">
        <v>470</v>
      </c>
      <c r="C70" s="4" t="s">
        <v>22</v>
      </c>
      <c r="D70" s="4" t="s">
        <v>105</v>
      </c>
      <c r="E70" s="4" t="s">
        <v>32</v>
      </c>
      <c r="F70" s="4" t="s">
        <v>39</v>
      </c>
      <c r="G70" s="45" t="s">
        <v>476</v>
      </c>
      <c r="H70" s="22" t="s">
        <v>41</v>
      </c>
      <c r="I70" s="23" t="s">
        <v>42</v>
      </c>
      <c r="J70" s="24">
        <v>1</v>
      </c>
      <c r="K70" s="22"/>
      <c r="L70" s="24" t="s">
        <v>133</v>
      </c>
      <c r="M70" s="43">
        <v>215</v>
      </c>
      <c r="N70" s="26">
        <f>PRODUCT(M70,1.16)</f>
        <v>249.39999999999998</v>
      </c>
      <c r="O70" s="26">
        <f>PRODUCT(N70,J70)</f>
        <v>249.39999999999998</v>
      </c>
      <c r="P70" s="18">
        <f>SUM(O56:O70)</f>
        <v>6055.2</v>
      </c>
    </row>
    <row r="71" spans="1:16" ht="26.25" customHeight="1" x14ac:dyDescent="0.2">
      <c r="A71" s="2">
        <v>41917.959849537001</v>
      </c>
      <c r="B71" s="4" t="s">
        <v>415</v>
      </c>
      <c r="C71" s="4" t="s">
        <v>22</v>
      </c>
      <c r="D71" s="4" t="s">
        <v>16</v>
      </c>
      <c r="E71" s="4" t="s">
        <v>26</v>
      </c>
      <c r="F71" s="4" t="s">
        <v>468</v>
      </c>
      <c r="G71" s="45" t="s">
        <v>469</v>
      </c>
      <c r="H71" s="22" t="s">
        <v>81</v>
      </c>
      <c r="I71" s="23" t="s">
        <v>107</v>
      </c>
      <c r="J71" s="24">
        <v>1</v>
      </c>
      <c r="K71" s="22"/>
      <c r="L71" s="24" t="s">
        <v>797</v>
      </c>
      <c r="M71" s="43">
        <v>742</v>
      </c>
      <c r="N71" s="26">
        <f>PRODUCT(M71,1.16)</f>
        <v>860.71999999999991</v>
      </c>
      <c r="O71" s="26">
        <f>PRODUCT(N71,J71)</f>
        <v>860.71999999999991</v>
      </c>
    </row>
    <row r="72" spans="1:16" ht="26.25" customHeight="1" x14ac:dyDescent="0.2">
      <c r="A72" s="2">
        <v>41917.939224537004</v>
      </c>
      <c r="B72" s="4" t="s">
        <v>415</v>
      </c>
      <c r="C72" s="4" t="s">
        <v>22</v>
      </c>
      <c r="D72" s="4" t="s">
        <v>16</v>
      </c>
      <c r="E72" s="4" t="s">
        <v>72</v>
      </c>
      <c r="F72" s="4" t="s">
        <v>422</v>
      </c>
      <c r="G72" s="45" t="s">
        <v>423</v>
      </c>
      <c r="H72" s="22" t="s">
        <v>424</v>
      </c>
      <c r="I72" s="23" t="s">
        <v>336</v>
      </c>
      <c r="J72" s="24">
        <v>1</v>
      </c>
      <c r="K72" s="22"/>
      <c r="L72" s="24" t="s">
        <v>797</v>
      </c>
      <c r="M72" s="43">
        <v>159</v>
      </c>
      <c r="N72" s="26">
        <f>PRODUCT(M72,1.16)</f>
        <v>184.44</v>
      </c>
      <c r="O72" s="26">
        <f>PRODUCT(N72,J72)</f>
        <v>184.44</v>
      </c>
    </row>
    <row r="73" spans="1:16" ht="26.25" customHeight="1" x14ac:dyDescent="0.2">
      <c r="A73" s="2">
        <v>41917.959212962996</v>
      </c>
      <c r="B73" s="4" t="s">
        <v>415</v>
      </c>
      <c r="C73" s="4" t="s">
        <v>22</v>
      </c>
      <c r="D73" s="4" t="s">
        <v>16</v>
      </c>
      <c r="E73" s="4" t="s">
        <v>72</v>
      </c>
      <c r="F73" s="4" t="s">
        <v>466</v>
      </c>
      <c r="G73" s="45" t="s">
        <v>467</v>
      </c>
      <c r="H73" s="22" t="s">
        <v>20</v>
      </c>
      <c r="I73" s="23" t="s">
        <v>42</v>
      </c>
      <c r="J73" s="24">
        <v>1</v>
      </c>
      <c r="K73" s="22"/>
      <c r="L73" s="24" t="s">
        <v>797</v>
      </c>
      <c r="M73" s="43">
        <v>130</v>
      </c>
      <c r="N73" s="26">
        <f>PRODUCT(M73,1.16)</f>
        <v>150.79999999999998</v>
      </c>
      <c r="O73" s="26">
        <f>PRODUCT(N73,J73)</f>
        <v>150.79999999999998</v>
      </c>
    </row>
    <row r="74" spans="1:16" ht="26.25" customHeight="1" x14ac:dyDescent="0.2">
      <c r="A74" s="2">
        <v>41917.937986111101</v>
      </c>
      <c r="B74" s="4" t="s">
        <v>415</v>
      </c>
      <c r="C74" s="4" t="s">
        <v>22</v>
      </c>
      <c r="D74" s="4" t="s">
        <v>16</v>
      </c>
      <c r="E74" s="4" t="s">
        <v>72</v>
      </c>
      <c r="F74" s="4" t="s">
        <v>420</v>
      </c>
      <c r="G74" s="45" t="s">
        <v>421</v>
      </c>
      <c r="H74" s="22" t="s">
        <v>20</v>
      </c>
      <c r="I74" s="23" t="s">
        <v>42</v>
      </c>
      <c r="J74" s="24">
        <v>1</v>
      </c>
      <c r="K74" s="22"/>
      <c r="L74" s="24" t="s">
        <v>797</v>
      </c>
      <c r="M74" s="43">
        <v>121</v>
      </c>
      <c r="N74" s="26">
        <f>PRODUCT(M74,1.16)</f>
        <v>140.35999999999999</v>
      </c>
      <c r="O74" s="26">
        <f>PRODUCT(N74,J74)</f>
        <v>140.35999999999999</v>
      </c>
    </row>
    <row r="75" spans="1:16" ht="26.25" customHeight="1" x14ac:dyDescent="0.2">
      <c r="A75" s="2">
        <v>41917.956203703703</v>
      </c>
      <c r="B75" s="4" t="s">
        <v>415</v>
      </c>
      <c r="C75" s="4" t="s">
        <v>22</v>
      </c>
      <c r="D75" s="4" t="s">
        <v>16</v>
      </c>
      <c r="E75" s="4" t="s">
        <v>72</v>
      </c>
      <c r="F75" s="4" t="s">
        <v>420</v>
      </c>
      <c r="G75" s="45" t="s">
        <v>456</v>
      </c>
      <c r="H75" s="22" t="s">
        <v>20</v>
      </c>
      <c r="I75" s="23" t="s">
        <v>42</v>
      </c>
      <c r="J75" s="24">
        <v>1</v>
      </c>
      <c r="K75" s="22"/>
      <c r="L75" s="24" t="s">
        <v>797</v>
      </c>
      <c r="M75" s="43">
        <v>140</v>
      </c>
      <c r="N75" s="26">
        <f>PRODUCT(M75,1.16)</f>
        <v>162.39999999999998</v>
      </c>
      <c r="O75" s="26">
        <f>PRODUCT(N75,J75)</f>
        <v>162.39999999999998</v>
      </c>
    </row>
    <row r="76" spans="1:16" ht="26.25" customHeight="1" x14ac:dyDescent="0.2">
      <c r="A76" s="2">
        <v>41917.936273148101</v>
      </c>
      <c r="B76" s="4" t="s">
        <v>415</v>
      </c>
      <c r="C76" s="4" t="s">
        <v>416</v>
      </c>
      <c r="D76" s="4" t="s">
        <v>16</v>
      </c>
      <c r="E76" s="4" t="s">
        <v>72</v>
      </c>
      <c r="F76" s="4" t="s">
        <v>417</v>
      </c>
      <c r="G76" s="45" t="s">
        <v>418</v>
      </c>
      <c r="H76" s="22" t="s">
        <v>314</v>
      </c>
      <c r="I76" s="23" t="s">
        <v>42</v>
      </c>
      <c r="J76" s="24">
        <v>1</v>
      </c>
      <c r="K76" s="22"/>
      <c r="L76" s="24" t="s">
        <v>797</v>
      </c>
      <c r="M76" s="43">
        <v>154</v>
      </c>
      <c r="N76" s="26">
        <f>PRODUCT(M76,1.16)</f>
        <v>178.64</v>
      </c>
      <c r="O76" s="26">
        <f>PRODUCT(N76,J76)</f>
        <v>178.64</v>
      </c>
    </row>
    <row r="77" spans="1:16" ht="26.25" customHeight="1" x14ac:dyDescent="0.2">
      <c r="A77" s="2">
        <v>41917.956759259301</v>
      </c>
      <c r="B77" s="4" t="s">
        <v>415</v>
      </c>
      <c r="C77" s="4" t="s">
        <v>22</v>
      </c>
      <c r="D77" s="4" t="s">
        <v>16</v>
      </c>
      <c r="E77" s="4" t="s">
        <v>72</v>
      </c>
      <c r="F77" s="4" t="s">
        <v>420</v>
      </c>
      <c r="G77" s="45" t="s">
        <v>457</v>
      </c>
      <c r="H77" s="22" t="s">
        <v>458</v>
      </c>
      <c r="I77" s="23" t="s">
        <v>42</v>
      </c>
      <c r="J77" s="24">
        <v>1</v>
      </c>
      <c r="K77" s="22"/>
      <c r="L77" s="24" t="s">
        <v>797</v>
      </c>
      <c r="M77" s="43">
        <v>154</v>
      </c>
      <c r="N77" s="26">
        <f>PRODUCT(M77,1.16)</f>
        <v>178.64</v>
      </c>
      <c r="O77" s="26">
        <f>PRODUCT(N77,J77)</f>
        <v>178.64</v>
      </c>
    </row>
    <row r="78" spans="1:16" ht="26.25" customHeight="1" x14ac:dyDescent="0.2">
      <c r="A78" s="2">
        <v>41917.937025462998</v>
      </c>
      <c r="B78" s="4" t="s">
        <v>415</v>
      </c>
      <c r="C78" s="4" t="s">
        <v>22</v>
      </c>
      <c r="D78" s="4" t="s">
        <v>16</v>
      </c>
      <c r="E78" s="4" t="s">
        <v>72</v>
      </c>
      <c r="F78" s="4" t="s">
        <v>417</v>
      </c>
      <c r="G78" s="45" t="s">
        <v>419</v>
      </c>
      <c r="H78" s="22" t="s">
        <v>314</v>
      </c>
      <c r="I78" s="23" t="s">
        <v>42</v>
      </c>
      <c r="J78" s="24">
        <v>1</v>
      </c>
      <c r="K78" s="22"/>
      <c r="L78" s="24" t="s">
        <v>797</v>
      </c>
      <c r="M78" s="43">
        <v>136</v>
      </c>
      <c r="N78" s="26">
        <f>PRODUCT(M78,1.16)</f>
        <v>157.76</v>
      </c>
      <c r="O78" s="26">
        <f>PRODUCT(N78,J78)</f>
        <v>157.76</v>
      </c>
    </row>
    <row r="79" spans="1:16" ht="26.25" customHeight="1" x14ac:dyDescent="0.2">
      <c r="A79" s="2">
        <v>41917.957349536999</v>
      </c>
      <c r="B79" s="4" t="s">
        <v>415</v>
      </c>
      <c r="C79" s="4" t="s">
        <v>22</v>
      </c>
      <c r="D79" s="4" t="s">
        <v>16</v>
      </c>
      <c r="E79" s="4" t="s">
        <v>72</v>
      </c>
      <c r="F79" s="4" t="s">
        <v>459</v>
      </c>
      <c r="G79" s="45" t="s">
        <v>460</v>
      </c>
      <c r="H79" s="22" t="s">
        <v>20</v>
      </c>
      <c r="I79" s="23" t="s">
        <v>42</v>
      </c>
      <c r="J79" s="24">
        <v>1</v>
      </c>
      <c r="K79" s="22"/>
      <c r="L79" s="24" t="s">
        <v>797</v>
      </c>
      <c r="M79" s="43">
        <v>139</v>
      </c>
      <c r="N79" s="26">
        <f>PRODUCT(M79,1.16)</f>
        <v>161.23999999999998</v>
      </c>
      <c r="O79" s="26">
        <f>PRODUCT(N79,J79)</f>
        <v>161.23999999999998</v>
      </c>
    </row>
    <row r="80" spans="1:16" ht="26.25" customHeight="1" x14ac:dyDescent="0.2">
      <c r="A80" s="2">
        <v>41917.958738425899</v>
      </c>
      <c r="B80" s="4" t="s">
        <v>415</v>
      </c>
      <c r="C80" s="4" t="s">
        <v>22</v>
      </c>
      <c r="D80" s="4" t="s">
        <v>16</v>
      </c>
      <c r="E80" s="4" t="s">
        <v>72</v>
      </c>
      <c r="F80" s="4" t="s">
        <v>463</v>
      </c>
      <c r="G80" s="45" t="s">
        <v>464</v>
      </c>
      <c r="H80" s="22" t="s">
        <v>465</v>
      </c>
      <c r="I80" s="23" t="s">
        <v>107</v>
      </c>
      <c r="J80" s="24">
        <v>1</v>
      </c>
      <c r="K80" s="22"/>
      <c r="L80" s="24" t="s">
        <v>797</v>
      </c>
      <c r="M80" s="43">
        <v>123</v>
      </c>
      <c r="N80" s="26">
        <f>PRODUCT(M80,1.16)</f>
        <v>142.67999999999998</v>
      </c>
      <c r="O80" s="26">
        <f>PRODUCT(N80,J80)</f>
        <v>142.67999999999998</v>
      </c>
    </row>
    <row r="81" spans="1:16" ht="26.25" customHeight="1" x14ac:dyDescent="0.2">
      <c r="A81" s="2">
        <v>41917.958043981504</v>
      </c>
      <c r="B81" s="4" t="s">
        <v>415</v>
      </c>
      <c r="C81" s="4" t="s">
        <v>22</v>
      </c>
      <c r="D81" s="4" t="s">
        <v>16</v>
      </c>
      <c r="E81" s="4" t="s">
        <v>72</v>
      </c>
      <c r="F81" s="4" t="s">
        <v>461</v>
      </c>
      <c r="G81" s="45" t="s">
        <v>462</v>
      </c>
      <c r="H81" s="22" t="s">
        <v>20</v>
      </c>
      <c r="I81" s="23" t="s">
        <v>107</v>
      </c>
      <c r="J81" s="24">
        <v>1</v>
      </c>
      <c r="K81" s="22"/>
      <c r="L81" s="24" t="s">
        <v>797</v>
      </c>
      <c r="M81" s="43">
        <v>140</v>
      </c>
      <c r="N81" s="26">
        <f>PRODUCT(M81,1.16)</f>
        <v>162.39999999999998</v>
      </c>
      <c r="O81" s="26">
        <f>PRODUCT(N81,J81)</f>
        <v>162.39999999999998</v>
      </c>
    </row>
    <row r="82" spans="1:16" ht="26.25" customHeight="1" x14ac:dyDescent="0.2">
      <c r="A82" s="2">
        <v>41917.951805555596</v>
      </c>
      <c r="B82" s="4" t="s">
        <v>415</v>
      </c>
      <c r="C82" s="4" t="s">
        <v>22</v>
      </c>
      <c r="D82" s="4" t="s">
        <v>16</v>
      </c>
      <c r="E82" s="4" t="s">
        <v>17</v>
      </c>
      <c r="F82" s="4" t="s">
        <v>449</v>
      </c>
      <c r="G82" s="45" t="s">
        <v>450</v>
      </c>
      <c r="H82" s="22" t="s">
        <v>20</v>
      </c>
      <c r="I82" s="23" t="s">
        <v>23</v>
      </c>
      <c r="J82" s="24">
        <v>2</v>
      </c>
      <c r="K82" s="22"/>
      <c r="L82" s="24" t="s">
        <v>797</v>
      </c>
      <c r="M82" s="43">
        <v>188</v>
      </c>
      <c r="N82" s="26">
        <f>PRODUCT(M82,1.16)</f>
        <v>218.07999999999998</v>
      </c>
      <c r="O82" s="26">
        <f>PRODUCT(N82,J82)</f>
        <v>436.15999999999997</v>
      </c>
    </row>
    <row r="83" spans="1:16" ht="26.25" customHeight="1" x14ac:dyDescent="0.2">
      <c r="A83" s="2">
        <v>41917.952326388899</v>
      </c>
      <c r="B83" s="4" t="s">
        <v>415</v>
      </c>
      <c r="C83" s="4" t="s">
        <v>22</v>
      </c>
      <c r="D83" s="4" t="s">
        <v>16</v>
      </c>
      <c r="E83" s="4" t="s">
        <v>17</v>
      </c>
      <c r="F83" s="4" t="s">
        <v>449</v>
      </c>
      <c r="G83" s="45" t="s">
        <v>451</v>
      </c>
      <c r="H83" s="22" t="s">
        <v>20</v>
      </c>
      <c r="I83" s="23" t="s">
        <v>23</v>
      </c>
      <c r="J83" s="24">
        <v>1</v>
      </c>
      <c r="K83" s="22"/>
      <c r="L83" s="24" t="s">
        <v>797</v>
      </c>
      <c r="M83" s="43">
        <v>225</v>
      </c>
      <c r="N83" s="26">
        <f>PRODUCT(M83,1.16)</f>
        <v>261</v>
      </c>
      <c r="O83" s="26">
        <f>PRODUCT(N83,J83)</f>
        <v>261</v>
      </c>
    </row>
    <row r="84" spans="1:16" ht="26.25" customHeight="1" x14ac:dyDescent="0.2">
      <c r="A84" s="2">
        <v>41917.950960648202</v>
      </c>
      <c r="B84" s="4" t="s">
        <v>415</v>
      </c>
      <c r="C84" s="4" t="s">
        <v>22</v>
      </c>
      <c r="D84" s="4" t="s">
        <v>16</v>
      </c>
      <c r="E84" s="4" t="s">
        <v>17</v>
      </c>
      <c r="F84" s="4" t="s">
        <v>445</v>
      </c>
      <c r="G84" s="45" t="s">
        <v>446</v>
      </c>
      <c r="H84" s="22" t="s">
        <v>448</v>
      </c>
      <c r="I84" s="23" t="s">
        <v>23</v>
      </c>
      <c r="J84" s="24">
        <v>1</v>
      </c>
      <c r="K84" s="22"/>
      <c r="L84" s="24" t="s">
        <v>797</v>
      </c>
      <c r="M84" s="43">
        <v>110</v>
      </c>
      <c r="N84" s="26">
        <f>PRODUCT(M84,1.16)</f>
        <v>127.6</v>
      </c>
      <c r="O84" s="26">
        <f>PRODUCT(N84,J84)</f>
        <v>127.6</v>
      </c>
    </row>
    <row r="85" spans="1:16" ht="26.25" customHeight="1" x14ac:dyDescent="0.2">
      <c r="A85" s="2">
        <v>41917.950150463003</v>
      </c>
      <c r="B85" s="4" t="s">
        <v>415</v>
      </c>
      <c r="C85" s="4" t="s">
        <v>22</v>
      </c>
      <c r="D85" s="4" t="s">
        <v>16</v>
      </c>
      <c r="E85" s="4" t="s">
        <v>17</v>
      </c>
      <c r="F85" s="4" t="s">
        <v>445</v>
      </c>
      <c r="G85" s="45" t="s">
        <v>446</v>
      </c>
      <c r="H85" s="22" t="s">
        <v>447</v>
      </c>
      <c r="I85" s="23" t="s">
        <v>23</v>
      </c>
      <c r="J85" s="24">
        <v>2</v>
      </c>
      <c r="K85" s="22"/>
      <c r="L85" s="24" t="s">
        <v>797</v>
      </c>
      <c r="M85" s="43">
        <v>110</v>
      </c>
      <c r="N85" s="26">
        <f>PRODUCT(M85,1.16)</f>
        <v>127.6</v>
      </c>
      <c r="O85" s="26">
        <f>PRODUCT(N85,J85)</f>
        <v>255.2</v>
      </c>
    </row>
    <row r="86" spans="1:16" ht="26.25" customHeight="1" x14ac:dyDescent="0.2">
      <c r="A86" s="2">
        <v>41917.940486111103</v>
      </c>
      <c r="B86" s="4" t="s">
        <v>415</v>
      </c>
      <c r="C86" s="4" t="s">
        <v>22</v>
      </c>
      <c r="D86" s="4" t="s">
        <v>16</v>
      </c>
      <c r="E86" s="4" t="s">
        <v>181</v>
      </c>
      <c r="F86" s="4" t="s">
        <v>425</v>
      </c>
      <c r="G86" s="45" t="s">
        <v>429</v>
      </c>
      <c r="H86" s="22" t="s">
        <v>430</v>
      </c>
      <c r="I86" s="23" t="s">
        <v>428</v>
      </c>
      <c r="J86" s="24">
        <v>1</v>
      </c>
      <c r="K86" s="22"/>
      <c r="L86" s="24" t="s">
        <v>797</v>
      </c>
      <c r="M86" s="43">
        <v>45</v>
      </c>
      <c r="N86" s="26">
        <f>PRODUCT(M86,1.16)</f>
        <v>52.199999999999996</v>
      </c>
      <c r="O86" s="26">
        <f>PRODUCT(N86,J86)</f>
        <v>52.199999999999996</v>
      </c>
      <c r="P86" s="5"/>
    </row>
    <row r="87" spans="1:16" ht="26.25" customHeight="1" x14ac:dyDescent="0.2">
      <c r="A87" s="2">
        <v>41917.939965277801</v>
      </c>
      <c r="B87" s="4" t="s">
        <v>415</v>
      </c>
      <c r="C87" s="4" t="s">
        <v>22</v>
      </c>
      <c r="D87" s="4" t="s">
        <v>16</v>
      </c>
      <c r="E87" s="4" t="s">
        <v>181</v>
      </c>
      <c r="F87" s="4" t="s">
        <v>425</v>
      </c>
      <c r="G87" s="45" t="s">
        <v>426</v>
      </c>
      <c r="H87" s="22" t="s">
        <v>427</v>
      </c>
      <c r="I87" s="23" t="s">
        <v>428</v>
      </c>
      <c r="J87" s="24">
        <v>1</v>
      </c>
      <c r="K87" s="22"/>
      <c r="L87" s="24" t="s">
        <v>797</v>
      </c>
      <c r="M87" s="43">
        <v>45</v>
      </c>
      <c r="N87" s="26">
        <f>PRODUCT(M87,1.16)</f>
        <v>52.199999999999996</v>
      </c>
      <c r="O87" s="26">
        <f>PRODUCT(N87,J87)</f>
        <v>52.199999999999996</v>
      </c>
    </row>
    <row r="88" spans="1:16" ht="26.25" customHeight="1" x14ac:dyDescent="0.2">
      <c r="A88" s="2">
        <v>41917.943796296298</v>
      </c>
      <c r="B88" s="4" t="s">
        <v>415</v>
      </c>
      <c r="C88" s="4" t="s">
        <v>22</v>
      </c>
      <c r="D88" s="4" t="s">
        <v>16</v>
      </c>
      <c r="E88" s="4" t="s">
        <v>181</v>
      </c>
      <c r="F88" s="4" t="s">
        <v>441</v>
      </c>
      <c r="G88" s="45" t="s">
        <v>442</v>
      </c>
      <c r="H88" s="22" t="s">
        <v>443</v>
      </c>
      <c r="I88" s="23" t="s">
        <v>444</v>
      </c>
      <c r="J88" s="24">
        <v>1</v>
      </c>
      <c r="K88" s="22"/>
      <c r="L88" s="24" t="s">
        <v>797</v>
      </c>
      <c r="M88" s="43">
        <v>105</v>
      </c>
      <c r="N88" s="26">
        <f>PRODUCT(M88,1.16)</f>
        <v>121.8</v>
      </c>
      <c r="O88" s="26">
        <f>PRODUCT(N88,J88)</f>
        <v>121.8</v>
      </c>
    </row>
    <row r="89" spans="1:16" ht="26.25" customHeight="1" x14ac:dyDescent="0.2">
      <c r="A89" s="2">
        <v>41917.953402777799</v>
      </c>
      <c r="B89" s="4" t="s">
        <v>415</v>
      </c>
      <c r="C89" s="4" t="s">
        <v>22</v>
      </c>
      <c r="D89" s="4" t="s">
        <v>16</v>
      </c>
      <c r="E89" s="4" t="s">
        <v>181</v>
      </c>
      <c r="F89" s="4" t="s">
        <v>452</v>
      </c>
      <c r="G89" s="45" t="s">
        <v>453</v>
      </c>
      <c r="H89" s="22" t="s">
        <v>454</v>
      </c>
      <c r="I89" s="23" t="s">
        <v>210</v>
      </c>
      <c r="J89" s="24">
        <v>1</v>
      </c>
      <c r="K89" s="22" t="s">
        <v>782</v>
      </c>
      <c r="L89" s="24" t="s">
        <v>797</v>
      </c>
      <c r="M89" s="43">
        <v>41</v>
      </c>
      <c r="N89" s="26">
        <f>PRODUCT(M89,1.16)</f>
        <v>47.559999999999995</v>
      </c>
      <c r="O89" s="26">
        <f>PRODUCT(N89,J89)</f>
        <v>47.559999999999995</v>
      </c>
    </row>
    <row r="90" spans="1:16" ht="26.25" customHeight="1" x14ac:dyDescent="0.2">
      <c r="A90" s="2">
        <v>41917.941759259302</v>
      </c>
      <c r="B90" s="4" t="s">
        <v>415</v>
      </c>
      <c r="C90" s="4" t="s">
        <v>22</v>
      </c>
      <c r="D90" s="4" t="s">
        <v>16</v>
      </c>
      <c r="E90" s="4" t="s">
        <v>181</v>
      </c>
      <c r="F90" s="4" t="s">
        <v>431</v>
      </c>
      <c r="G90" s="45" t="s">
        <v>434</v>
      </c>
      <c r="H90" s="22" t="s">
        <v>20</v>
      </c>
      <c r="I90" s="23" t="s">
        <v>433</v>
      </c>
      <c r="J90" s="24">
        <v>1</v>
      </c>
      <c r="K90" s="22"/>
      <c r="L90" s="24" t="s">
        <v>797</v>
      </c>
      <c r="M90" s="43">
        <v>120</v>
      </c>
      <c r="N90" s="26">
        <f>PRODUCT(M90,1.16)</f>
        <v>139.19999999999999</v>
      </c>
      <c r="O90" s="26">
        <f>PRODUCT(N90,J90)</f>
        <v>139.19999999999999</v>
      </c>
    </row>
    <row r="91" spans="1:16" ht="26.25" customHeight="1" x14ac:dyDescent="0.2">
      <c r="A91" s="2">
        <v>41917.942499999997</v>
      </c>
      <c r="B91" s="4" t="s">
        <v>415</v>
      </c>
      <c r="C91" s="4" t="s">
        <v>22</v>
      </c>
      <c r="D91" s="4" t="s">
        <v>16</v>
      </c>
      <c r="E91" s="4" t="s">
        <v>181</v>
      </c>
      <c r="F91" s="4" t="s">
        <v>435</v>
      </c>
      <c r="G91" s="45" t="s">
        <v>436</v>
      </c>
      <c r="H91" s="22" t="s">
        <v>437</v>
      </c>
      <c r="I91" s="23" t="s">
        <v>438</v>
      </c>
      <c r="J91" s="24">
        <v>1</v>
      </c>
      <c r="K91" s="22"/>
      <c r="L91" s="24" t="s">
        <v>797</v>
      </c>
      <c r="M91" s="43">
        <v>59</v>
      </c>
      <c r="N91" s="26">
        <f>PRODUCT(M91,1.16)</f>
        <v>68.44</v>
      </c>
      <c r="O91" s="26">
        <f>PRODUCT(N91,J91)</f>
        <v>68.44</v>
      </c>
      <c r="P91" s="5"/>
    </row>
    <row r="92" spans="1:16" ht="26.25" customHeight="1" x14ac:dyDescent="0.2">
      <c r="A92" s="2">
        <v>41917.943124999998</v>
      </c>
      <c r="B92" s="4" t="s">
        <v>415</v>
      </c>
      <c r="C92" s="4" t="s">
        <v>22</v>
      </c>
      <c r="D92" s="4" t="s">
        <v>16</v>
      </c>
      <c r="E92" s="4" t="s">
        <v>181</v>
      </c>
      <c r="F92" s="4" t="s">
        <v>435</v>
      </c>
      <c r="G92" s="45" t="s">
        <v>439</v>
      </c>
      <c r="H92" s="22" t="s">
        <v>440</v>
      </c>
      <c r="I92" s="23" t="s">
        <v>438</v>
      </c>
      <c r="J92" s="24">
        <v>1</v>
      </c>
      <c r="K92" s="22"/>
      <c r="L92" s="24" t="s">
        <v>797</v>
      </c>
      <c r="M92" s="43">
        <v>44</v>
      </c>
      <c r="N92" s="26">
        <f>PRODUCT(M92,1.16)</f>
        <v>51.04</v>
      </c>
      <c r="O92" s="26">
        <f>PRODUCT(N92,J92)</f>
        <v>51.04</v>
      </c>
      <c r="P92" s="56">
        <f>SUM(O71:O92)</f>
        <v>4092.4799999999987</v>
      </c>
    </row>
    <row r="93" spans="1:16" ht="26.25" customHeight="1" x14ac:dyDescent="0.2">
      <c r="A93" s="2">
        <v>41916.782858796301</v>
      </c>
      <c r="B93" s="4" t="s">
        <v>308</v>
      </c>
      <c r="C93" s="4" t="s">
        <v>309</v>
      </c>
      <c r="D93" s="4" t="s">
        <v>16</v>
      </c>
      <c r="E93" s="4" t="s">
        <v>17</v>
      </c>
      <c r="F93" s="4" t="s">
        <v>235</v>
      </c>
      <c r="G93" s="45" t="s">
        <v>91</v>
      </c>
      <c r="H93" s="22" t="s">
        <v>20</v>
      </c>
      <c r="I93" s="23" t="s">
        <v>47</v>
      </c>
      <c r="J93" s="24">
        <v>6</v>
      </c>
      <c r="K93" s="22"/>
      <c r="L93" s="33" t="s">
        <v>854</v>
      </c>
      <c r="M93" s="43">
        <v>112</v>
      </c>
      <c r="N93" s="26">
        <f>PRODUCT(M93,1.16)</f>
        <v>129.91999999999999</v>
      </c>
      <c r="O93" s="26">
        <f>PRODUCT(N93,J93)</f>
        <v>779.52</v>
      </c>
      <c r="P93" s="18">
        <f>SUM(O93)</f>
        <v>779.52</v>
      </c>
    </row>
    <row r="94" spans="1:16" ht="26.25" customHeight="1" x14ac:dyDescent="0.2">
      <c r="A94" s="3"/>
      <c r="B94" s="4" t="s">
        <v>794</v>
      </c>
      <c r="C94" s="4"/>
      <c r="D94" s="4" t="s">
        <v>16</v>
      </c>
      <c r="E94" s="9" t="s">
        <v>17</v>
      </c>
      <c r="F94" s="4" t="s">
        <v>117</v>
      </c>
      <c r="G94" s="45" t="s">
        <v>795</v>
      </c>
      <c r="H94" s="22" t="s">
        <v>796</v>
      </c>
      <c r="I94" s="23" t="s">
        <v>75</v>
      </c>
      <c r="J94" s="24">
        <v>1</v>
      </c>
      <c r="K94" s="22"/>
      <c r="L94" s="24" t="s">
        <v>797</v>
      </c>
      <c r="M94" s="43">
        <v>122</v>
      </c>
      <c r="N94" s="26">
        <f>PRODUCT(M94,1.16)</f>
        <v>141.51999999999998</v>
      </c>
      <c r="O94" s="26">
        <f>PRODUCT(N94,J94)</f>
        <v>141.51999999999998</v>
      </c>
      <c r="P94" s="5"/>
    </row>
    <row r="95" spans="1:16" ht="26.25" customHeight="1" x14ac:dyDescent="0.2">
      <c r="A95" s="3"/>
      <c r="B95" s="4" t="s">
        <v>794</v>
      </c>
      <c r="C95" s="4"/>
      <c r="D95" s="4" t="s">
        <v>16</v>
      </c>
      <c r="E95" s="9" t="s">
        <v>17</v>
      </c>
      <c r="F95" s="4" t="s">
        <v>117</v>
      </c>
      <c r="G95" s="45" t="s">
        <v>799</v>
      </c>
      <c r="H95" s="22" t="s">
        <v>796</v>
      </c>
      <c r="I95" s="23" t="s">
        <v>23</v>
      </c>
      <c r="J95" s="24">
        <v>1</v>
      </c>
      <c r="K95" s="22"/>
      <c r="L95" s="24" t="s">
        <v>797</v>
      </c>
      <c r="M95" s="43">
        <v>126</v>
      </c>
      <c r="N95" s="26">
        <f>PRODUCT(M95,1.16)</f>
        <v>146.16</v>
      </c>
      <c r="O95" s="26">
        <f>PRODUCT(N95,J95)</f>
        <v>146.16</v>
      </c>
      <c r="P95" s="5"/>
    </row>
    <row r="96" spans="1:16" ht="26.25" customHeight="1" x14ac:dyDescent="0.2">
      <c r="A96" s="3"/>
      <c r="B96" s="4" t="s">
        <v>794</v>
      </c>
      <c r="C96" s="4"/>
      <c r="D96" s="4" t="s">
        <v>16</v>
      </c>
      <c r="E96" s="9" t="s">
        <v>17</v>
      </c>
      <c r="F96" s="4" t="s">
        <v>117</v>
      </c>
      <c r="G96" s="45" t="s">
        <v>799</v>
      </c>
      <c r="H96" s="22" t="s">
        <v>800</v>
      </c>
      <c r="I96" s="23" t="s">
        <v>75</v>
      </c>
      <c r="J96" s="24">
        <v>2</v>
      </c>
      <c r="K96" s="22" t="s">
        <v>801</v>
      </c>
      <c r="L96" s="24" t="s">
        <v>797</v>
      </c>
      <c r="M96" s="43">
        <v>126</v>
      </c>
      <c r="N96" s="26">
        <f>PRODUCT(M96,1.16)</f>
        <v>146.16</v>
      </c>
      <c r="O96" s="26">
        <f>PRODUCT(N96,J96)</f>
        <v>292.32</v>
      </c>
      <c r="P96" s="5"/>
    </row>
    <row r="97" spans="1:16" ht="26.25" customHeight="1" x14ac:dyDescent="0.2">
      <c r="A97" s="3"/>
      <c r="B97" s="4" t="s">
        <v>794</v>
      </c>
      <c r="C97" s="4"/>
      <c r="D97" s="4" t="s">
        <v>16</v>
      </c>
      <c r="E97" s="9" t="s">
        <v>17</v>
      </c>
      <c r="F97" s="4" t="s">
        <v>48</v>
      </c>
      <c r="G97" s="45" t="s">
        <v>807</v>
      </c>
      <c r="H97" s="22" t="s">
        <v>806</v>
      </c>
      <c r="I97" s="23" t="s">
        <v>23</v>
      </c>
      <c r="J97" s="24">
        <v>1</v>
      </c>
      <c r="K97" s="22"/>
      <c r="L97" s="24" t="s">
        <v>797</v>
      </c>
      <c r="M97" s="43">
        <v>192</v>
      </c>
      <c r="N97" s="26">
        <f>PRODUCT(M97,1.16)</f>
        <v>222.71999999999997</v>
      </c>
      <c r="O97" s="26">
        <f>PRODUCT(N97,J97)</f>
        <v>222.71999999999997</v>
      </c>
    </row>
    <row r="98" spans="1:16" ht="26.25" customHeight="1" x14ac:dyDescent="0.2">
      <c r="A98" s="3"/>
      <c r="B98" s="4" t="s">
        <v>794</v>
      </c>
      <c r="C98" s="4"/>
      <c r="D98" s="4" t="s">
        <v>16</v>
      </c>
      <c r="E98" s="9" t="s">
        <v>17</v>
      </c>
      <c r="F98" s="4" t="s">
        <v>151</v>
      </c>
      <c r="G98" s="45" t="s">
        <v>798</v>
      </c>
      <c r="H98" s="22" t="s">
        <v>20</v>
      </c>
      <c r="I98" s="23" t="s">
        <v>255</v>
      </c>
      <c r="J98" s="24">
        <v>1</v>
      </c>
      <c r="K98" s="22"/>
      <c r="L98" s="24" t="s">
        <v>797</v>
      </c>
      <c r="M98" s="43">
        <v>213</v>
      </c>
      <c r="N98" s="26">
        <f>PRODUCT(M98,1.16)</f>
        <v>247.07999999999998</v>
      </c>
      <c r="O98" s="26">
        <f>PRODUCT(N98,J98)</f>
        <v>247.07999999999998</v>
      </c>
    </row>
    <row r="99" spans="1:16" ht="26.25" customHeight="1" x14ac:dyDescent="0.2">
      <c r="A99" s="3"/>
      <c r="B99" s="4" t="s">
        <v>794</v>
      </c>
      <c r="C99" s="4"/>
      <c r="D99" s="4" t="s">
        <v>16</v>
      </c>
      <c r="E99" s="9" t="s">
        <v>17</v>
      </c>
      <c r="F99" s="4" t="s">
        <v>48</v>
      </c>
      <c r="G99" s="45" t="s">
        <v>805</v>
      </c>
      <c r="H99" s="22" t="s">
        <v>806</v>
      </c>
      <c r="I99" s="23" t="s">
        <v>75</v>
      </c>
      <c r="J99" s="24">
        <v>1</v>
      </c>
      <c r="K99" s="22"/>
      <c r="L99" s="24" t="s">
        <v>797</v>
      </c>
      <c r="M99" s="43">
        <v>108</v>
      </c>
      <c r="N99" s="26">
        <f>PRODUCT(M99,1.16)</f>
        <v>125.27999999999999</v>
      </c>
      <c r="O99" s="26">
        <f>PRODUCT(N99,J99)</f>
        <v>125.27999999999999</v>
      </c>
    </row>
    <row r="100" spans="1:16" ht="26.25" customHeight="1" x14ac:dyDescent="0.2">
      <c r="A100" s="3" t="s">
        <v>803</v>
      </c>
      <c r="B100" s="4" t="s">
        <v>794</v>
      </c>
      <c r="C100" s="4"/>
      <c r="D100" s="4" t="s">
        <v>16</v>
      </c>
      <c r="E100" s="9" t="s">
        <v>17</v>
      </c>
      <c r="F100" s="4" t="s">
        <v>48</v>
      </c>
      <c r="G100" s="45" t="s">
        <v>804</v>
      </c>
      <c r="H100" s="22" t="s">
        <v>20</v>
      </c>
      <c r="I100" s="23" t="s">
        <v>75</v>
      </c>
      <c r="J100" s="24">
        <v>1</v>
      </c>
      <c r="K100" s="22"/>
      <c r="L100" s="24" t="s">
        <v>797</v>
      </c>
      <c r="M100" s="43">
        <v>157</v>
      </c>
      <c r="N100" s="26">
        <f>PRODUCT(M100,1.16)</f>
        <v>182.11999999999998</v>
      </c>
      <c r="O100" s="26">
        <f>PRODUCT(N100,J100)</f>
        <v>182.11999999999998</v>
      </c>
    </row>
    <row r="101" spans="1:16" ht="26.25" customHeight="1" x14ac:dyDescent="0.2">
      <c r="A101" s="3"/>
      <c r="B101" s="4" t="s">
        <v>794</v>
      </c>
      <c r="C101" s="4"/>
      <c r="D101" s="4" t="s">
        <v>16</v>
      </c>
      <c r="E101" s="9" t="s">
        <v>17</v>
      </c>
      <c r="F101" s="4" t="s">
        <v>117</v>
      </c>
      <c r="G101" s="45" t="s">
        <v>802</v>
      </c>
      <c r="H101" s="22" t="s">
        <v>20</v>
      </c>
      <c r="I101" s="23" t="s">
        <v>75</v>
      </c>
      <c r="J101" s="24">
        <v>1</v>
      </c>
      <c r="K101" s="22"/>
      <c r="L101" s="24" t="s">
        <v>797</v>
      </c>
      <c r="M101" s="43">
        <v>216</v>
      </c>
      <c r="N101" s="26">
        <f>PRODUCT(M101,1.16)</f>
        <v>250.55999999999997</v>
      </c>
      <c r="O101" s="26">
        <f>PRODUCT(N101,J101)</f>
        <v>250.55999999999997</v>
      </c>
    </row>
    <row r="102" spans="1:16" ht="26.25" customHeight="1" x14ac:dyDescent="0.2">
      <c r="A102" s="3" t="s">
        <v>786</v>
      </c>
      <c r="B102" s="4" t="s">
        <v>794</v>
      </c>
      <c r="C102" s="4"/>
      <c r="D102" s="4" t="s">
        <v>16</v>
      </c>
      <c r="E102" s="9" t="s">
        <v>181</v>
      </c>
      <c r="F102" s="4" t="s">
        <v>33</v>
      </c>
      <c r="G102" s="45" t="s">
        <v>818</v>
      </c>
      <c r="H102" s="22" t="s">
        <v>819</v>
      </c>
      <c r="I102" s="23" t="s">
        <v>820</v>
      </c>
      <c r="J102" s="24">
        <v>3</v>
      </c>
      <c r="K102" s="22" t="s">
        <v>801</v>
      </c>
      <c r="L102" s="24" t="s">
        <v>797</v>
      </c>
      <c r="M102" s="43">
        <v>54</v>
      </c>
      <c r="N102" s="26">
        <f>PRODUCT(M102,1.16)</f>
        <v>62.639999999999993</v>
      </c>
      <c r="O102" s="26">
        <f>PRODUCT(N102,J102)</f>
        <v>187.92</v>
      </c>
    </row>
    <row r="103" spans="1:16" ht="26.25" customHeight="1" x14ac:dyDescent="0.2">
      <c r="A103" s="3" t="s">
        <v>786</v>
      </c>
      <c r="B103" s="4" t="s">
        <v>794</v>
      </c>
      <c r="C103" s="4"/>
      <c r="D103" s="4" t="s">
        <v>16</v>
      </c>
      <c r="E103" s="9" t="s">
        <v>181</v>
      </c>
      <c r="F103" s="4" t="s">
        <v>151</v>
      </c>
      <c r="G103" s="45" t="s">
        <v>814</v>
      </c>
      <c r="H103" s="22" t="s">
        <v>815</v>
      </c>
      <c r="I103" s="23" t="s">
        <v>365</v>
      </c>
      <c r="J103" s="24">
        <v>1</v>
      </c>
      <c r="K103" s="22"/>
      <c r="L103" s="24" t="s">
        <v>797</v>
      </c>
      <c r="M103" s="43">
        <v>42</v>
      </c>
      <c r="N103" s="26">
        <f>PRODUCT(M103,1.16)</f>
        <v>48.72</v>
      </c>
      <c r="O103" s="26">
        <f>PRODUCT(N103,J103)</f>
        <v>48.72</v>
      </c>
    </row>
    <row r="104" spans="1:16" ht="26.25" customHeight="1" x14ac:dyDescent="0.2">
      <c r="A104" s="3" t="s">
        <v>786</v>
      </c>
      <c r="B104" s="4" t="s">
        <v>794</v>
      </c>
      <c r="C104" s="4"/>
      <c r="D104" s="4" t="s">
        <v>16</v>
      </c>
      <c r="E104" s="9" t="s">
        <v>181</v>
      </c>
      <c r="F104" s="4" t="s">
        <v>151</v>
      </c>
      <c r="G104" s="45" t="s">
        <v>816</v>
      </c>
      <c r="H104" s="22" t="s">
        <v>817</v>
      </c>
      <c r="I104" s="23" t="s">
        <v>365</v>
      </c>
      <c r="J104" s="24">
        <v>1</v>
      </c>
      <c r="K104" s="22"/>
      <c r="L104" s="24" t="s">
        <v>797</v>
      </c>
      <c r="M104" s="43">
        <v>42</v>
      </c>
      <c r="N104" s="26">
        <f>PRODUCT(M104,1.16)</f>
        <v>48.72</v>
      </c>
      <c r="O104" s="26">
        <f>PRODUCT(N104,J104)</f>
        <v>48.72</v>
      </c>
      <c r="P104" s="18">
        <f>SUM(O94:O104)</f>
        <v>1893.12</v>
      </c>
    </row>
    <row r="105" spans="1:16" ht="26.25" customHeight="1" x14ac:dyDescent="0.2">
      <c r="A105" s="2">
        <v>41912.727256944403</v>
      </c>
      <c r="B105" s="4" t="s">
        <v>110</v>
      </c>
      <c r="C105" s="4" t="s">
        <v>111</v>
      </c>
      <c r="D105" s="4" t="s">
        <v>16</v>
      </c>
      <c r="E105" s="4" t="s">
        <v>17</v>
      </c>
      <c r="F105" s="4" t="s">
        <v>112</v>
      </c>
      <c r="G105" s="45" t="s">
        <v>113</v>
      </c>
      <c r="H105" s="22" t="s">
        <v>20</v>
      </c>
      <c r="I105" s="23" t="s">
        <v>114</v>
      </c>
      <c r="J105" s="24">
        <v>1</v>
      </c>
      <c r="K105" s="22"/>
      <c r="L105" s="24" t="s">
        <v>797</v>
      </c>
      <c r="M105" s="43">
        <v>178</v>
      </c>
      <c r="N105" s="26">
        <f>PRODUCT(M105,1.16)</f>
        <v>206.48</v>
      </c>
      <c r="O105" s="26">
        <f>PRODUCT(N105,J105)</f>
        <v>206.48</v>
      </c>
      <c r="P105" s="18">
        <f>SUM(O105)</f>
        <v>206.48</v>
      </c>
    </row>
    <row r="106" spans="1:16" ht="26.25" customHeight="1" x14ac:dyDescent="0.2">
      <c r="A106" s="2">
        <v>41911.878194444398</v>
      </c>
      <c r="B106" s="4" t="s">
        <v>62</v>
      </c>
      <c r="C106" s="4" t="s">
        <v>63</v>
      </c>
      <c r="D106" s="4" t="s">
        <v>16</v>
      </c>
      <c r="E106" s="4" t="s">
        <v>17</v>
      </c>
      <c r="F106" s="4" t="s">
        <v>57</v>
      </c>
      <c r="G106" s="45" t="s">
        <v>64</v>
      </c>
      <c r="H106" s="22" t="s">
        <v>59</v>
      </c>
      <c r="I106" s="23" t="s">
        <v>23</v>
      </c>
      <c r="J106" s="24">
        <v>2</v>
      </c>
      <c r="K106" s="22"/>
      <c r="L106" s="24" t="s">
        <v>797</v>
      </c>
      <c r="M106" s="43">
        <v>133</v>
      </c>
      <c r="N106" s="26">
        <f>PRODUCT(M106,1.16)</f>
        <v>154.28</v>
      </c>
      <c r="O106" s="26">
        <f>PRODUCT(N106,J106)</f>
        <v>308.56</v>
      </c>
    </row>
    <row r="107" spans="1:16" ht="26.25" customHeight="1" x14ac:dyDescent="0.2">
      <c r="A107" s="2">
        <v>41911.879074074102</v>
      </c>
      <c r="B107" s="4" t="s">
        <v>62</v>
      </c>
      <c r="C107" s="4" t="s">
        <v>63</v>
      </c>
      <c r="D107" s="4" t="s">
        <v>16</v>
      </c>
      <c r="E107" s="4" t="s">
        <v>17</v>
      </c>
      <c r="F107" s="4" t="s">
        <v>57</v>
      </c>
      <c r="G107" s="45" t="s">
        <v>64</v>
      </c>
      <c r="H107" s="22" t="s">
        <v>49</v>
      </c>
      <c r="I107" s="23" t="s">
        <v>23</v>
      </c>
      <c r="J107" s="24">
        <v>2</v>
      </c>
      <c r="K107" s="22"/>
      <c r="L107" s="24" t="s">
        <v>797</v>
      </c>
      <c r="M107" s="43">
        <v>133</v>
      </c>
      <c r="N107" s="26">
        <f>PRODUCT(M107,1.16)</f>
        <v>154.28</v>
      </c>
      <c r="O107" s="26">
        <f>PRODUCT(N107,J107)</f>
        <v>308.56</v>
      </c>
      <c r="P107" s="18">
        <f>SUM(O106:O107)</f>
        <v>617.12</v>
      </c>
    </row>
    <row r="108" spans="1:16" ht="26.25" customHeight="1" x14ac:dyDescent="0.2">
      <c r="A108" s="2">
        <v>41923.684571759302</v>
      </c>
      <c r="B108" s="4" t="s">
        <v>769</v>
      </c>
      <c r="C108" s="4" t="s">
        <v>770</v>
      </c>
      <c r="D108" s="4" t="s">
        <v>16</v>
      </c>
      <c r="E108" s="4" t="s">
        <v>17</v>
      </c>
      <c r="F108" s="4" t="s">
        <v>771</v>
      </c>
      <c r="G108" s="45" t="s">
        <v>772</v>
      </c>
      <c r="H108" s="22" t="s">
        <v>773</v>
      </c>
      <c r="I108" s="23" t="s">
        <v>23</v>
      </c>
      <c r="J108" s="24">
        <v>1</v>
      </c>
      <c r="K108" s="22"/>
      <c r="L108" s="24" t="s">
        <v>133</v>
      </c>
      <c r="M108" s="43">
        <v>76</v>
      </c>
      <c r="N108" s="26">
        <f>PRODUCT(M108,1.16)</f>
        <v>88.16</v>
      </c>
      <c r="O108" s="26">
        <f>PRODUCT(N108,J108)</f>
        <v>88.16</v>
      </c>
    </row>
    <row r="109" spans="1:16" ht="26.25" customHeight="1" x14ac:dyDescent="0.2">
      <c r="A109" s="2">
        <v>41923.682708333297</v>
      </c>
      <c r="B109" s="4" t="s">
        <v>769</v>
      </c>
      <c r="C109" s="4" t="s">
        <v>770</v>
      </c>
      <c r="D109" s="4" t="s">
        <v>16</v>
      </c>
      <c r="E109" s="4" t="s">
        <v>17</v>
      </c>
      <c r="F109" s="4" t="s">
        <v>771</v>
      </c>
      <c r="G109" s="45" t="s">
        <v>772</v>
      </c>
      <c r="H109" s="22" t="s">
        <v>20</v>
      </c>
      <c r="I109" s="23" t="s">
        <v>23</v>
      </c>
      <c r="J109" s="24">
        <v>1</v>
      </c>
      <c r="K109" s="22"/>
      <c r="L109" s="24" t="s">
        <v>133</v>
      </c>
      <c r="M109" s="43">
        <v>76</v>
      </c>
      <c r="N109" s="26">
        <f>PRODUCT(M109,1.16)</f>
        <v>88.16</v>
      </c>
      <c r="O109" s="26">
        <f>PRODUCT(N109,J109)</f>
        <v>88.16</v>
      </c>
    </row>
    <row r="110" spans="1:16" ht="26.25" customHeight="1" x14ac:dyDescent="0.2">
      <c r="A110" s="2">
        <v>41923.672407407401</v>
      </c>
      <c r="B110" s="4" t="s">
        <v>769</v>
      </c>
      <c r="C110" s="4" t="s">
        <v>770</v>
      </c>
      <c r="D110" s="4" t="s">
        <v>16</v>
      </c>
      <c r="E110" s="4" t="s">
        <v>17</v>
      </c>
      <c r="F110" s="4" t="s">
        <v>153</v>
      </c>
      <c r="G110" s="45" t="s">
        <v>322</v>
      </c>
      <c r="H110" s="22" t="s">
        <v>654</v>
      </c>
      <c r="I110" s="23" t="s">
        <v>42</v>
      </c>
      <c r="J110" s="24">
        <v>1</v>
      </c>
      <c r="K110" s="22"/>
      <c r="L110" s="24" t="s">
        <v>133</v>
      </c>
      <c r="M110" s="43">
        <v>94</v>
      </c>
      <c r="N110" s="26">
        <f>PRODUCT(M110,1.16)</f>
        <v>109.03999999999999</v>
      </c>
      <c r="O110" s="26">
        <f>PRODUCT(N110,J110)</f>
        <v>109.03999999999999</v>
      </c>
    </row>
    <row r="111" spans="1:16" ht="26.25" customHeight="1" x14ac:dyDescent="0.2">
      <c r="A111" s="2">
        <v>41923.688506944403</v>
      </c>
      <c r="B111" s="4" t="s">
        <v>769</v>
      </c>
      <c r="C111" s="4" t="s">
        <v>770</v>
      </c>
      <c r="D111" s="4" t="s">
        <v>16</v>
      </c>
      <c r="E111" s="4" t="s">
        <v>17</v>
      </c>
      <c r="F111" s="4" t="s">
        <v>771</v>
      </c>
      <c r="G111" s="45" t="s">
        <v>774</v>
      </c>
      <c r="H111" s="22" t="s">
        <v>20</v>
      </c>
      <c r="I111" s="23" t="s">
        <v>23</v>
      </c>
      <c r="J111" s="24">
        <v>1</v>
      </c>
      <c r="K111" s="22"/>
      <c r="L111" s="24" t="s">
        <v>133</v>
      </c>
      <c r="M111" s="43">
        <v>114</v>
      </c>
      <c r="N111" s="26">
        <f>PRODUCT(M111,1.16)</f>
        <v>132.23999999999998</v>
      </c>
      <c r="O111" s="26">
        <f>PRODUCT(N111,J111)</f>
        <v>132.23999999999998</v>
      </c>
      <c r="P111" s="18">
        <f>SUM(O108:O111)</f>
        <v>417.6</v>
      </c>
    </row>
    <row r="112" spans="1:16" ht="26.25" customHeight="1" x14ac:dyDescent="0.2">
      <c r="A112" s="2">
        <v>41923.0467824074</v>
      </c>
      <c r="B112" s="4" t="s">
        <v>211</v>
      </c>
      <c r="C112" s="4" t="s">
        <v>22</v>
      </c>
      <c r="D112" s="4" t="s">
        <v>16</v>
      </c>
      <c r="E112" s="4" t="s">
        <v>17</v>
      </c>
      <c r="F112" s="4" t="s">
        <v>57</v>
      </c>
      <c r="G112" s="45" t="s">
        <v>61</v>
      </c>
      <c r="H112" s="22" t="s">
        <v>60</v>
      </c>
      <c r="I112" s="23" t="s">
        <v>23</v>
      </c>
      <c r="J112" s="24">
        <v>2</v>
      </c>
      <c r="K112" s="22"/>
      <c r="L112" s="33" t="s">
        <v>854</v>
      </c>
      <c r="M112" s="43">
        <v>133</v>
      </c>
      <c r="N112" s="26">
        <f>PRODUCT(M112,1.16)</f>
        <v>154.28</v>
      </c>
      <c r="O112" s="26">
        <f>PRODUCT(N112,J112)</f>
        <v>308.56</v>
      </c>
    </row>
    <row r="113" spans="1:16" ht="26.25" customHeight="1" x14ac:dyDescent="0.2">
      <c r="A113" s="2">
        <v>41923.0453935185</v>
      </c>
      <c r="B113" s="4" t="s">
        <v>211</v>
      </c>
      <c r="C113" s="4" t="s">
        <v>22</v>
      </c>
      <c r="D113" s="4" t="s">
        <v>16</v>
      </c>
      <c r="E113" s="4" t="s">
        <v>17</v>
      </c>
      <c r="F113" s="4" t="s">
        <v>57</v>
      </c>
      <c r="G113" s="45" t="s">
        <v>214</v>
      </c>
      <c r="H113" s="22" t="s">
        <v>60</v>
      </c>
      <c r="I113" s="23" t="s">
        <v>23</v>
      </c>
      <c r="J113" s="24">
        <v>2</v>
      </c>
      <c r="K113" s="22"/>
      <c r="L113" s="33" t="s">
        <v>854</v>
      </c>
      <c r="M113" s="43">
        <v>148</v>
      </c>
      <c r="N113" s="26">
        <f>PRODUCT(M113,1.16)</f>
        <v>171.67999999999998</v>
      </c>
      <c r="O113" s="26">
        <f>PRODUCT(N113,J113)</f>
        <v>343.35999999999996</v>
      </c>
    </row>
    <row r="114" spans="1:16" ht="26.25" customHeight="1" x14ac:dyDescent="0.2">
      <c r="A114" s="2">
        <v>41914.0887731482</v>
      </c>
      <c r="B114" s="4" t="s">
        <v>211</v>
      </c>
      <c r="C114" s="4" t="s">
        <v>22</v>
      </c>
      <c r="D114" s="4" t="s">
        <v>16</v>
      </c>
      <c r="E114" s="4" t="s">
        <v>17</v>
      </c>
      <c r="F114" s="4" t="s">
        <v>57</v>
      </c>
      <c r="G114" s="45" t="s">
        <v>214</v>
      </c>
      <c r="H114" s="22" t="s">
        <v>20</v>
      </c>
      <c r="I114" s="23" t="s">
        <v>23</v>
      </c>
      <c r="J114" s="24">
        <v>2</v>
      </c>
      <c r="K114" s="22"/>
      <c r="L114" s="33" t="s">
        <v>854</v>
      </c>
      <c r="M114" s="43">
        <v>148</v>
      </c>
      <c r="N114" s="26">
        <f>PRODUCT(M114,1.16)</f>
        <v>171.67999999999998</v>
      </c>
      <c r="O114" s="26">
        <f>PRODUCT(N114,J114)</f>
        <v>343.35999999999996</v>
      </c>
    </row>
    <row r="115" spans="1:16" ht="26.25" customHeight="1" x14ac:dyDescent="0.2">
      <c r="A115" s="2">
        <v>41923.042314814797</v>
      </c>
      <c r="B115" s="4" t="s">
        <v>211</v>
      </c>
      <c r="C115" s="4" t="s">
        <v>22</v>
      </c>
      <c r="D115" s="4" t="s">
        <v>16</v>
      </c>
      <c r="E115" s="4" t="s">
        <v>17</v>
      </c>
      <c r="F115" s="4" t="s">
        <v>57</v>
      </c>
      <c r="G115" s="45" t="s">
        <v>214</v>
      </c>
      <c r="H115" s="22" t="s">
        <v>20</v>
      </c>
      <c r="I115" s="23" t="s">
        <v>23</v>
      </c>
      <c r="J115" s="24">
        <v>2</v>
      </c>
      <c r="K115" s="22"/>
      <c r="L115" s="33" t="s">
        <v>854</v>
      </c>
      <c r="M115" s="43">
        <v>148</v>
      </c>
      <c r="N115" s="26">
        <f>PRODUCT(M115,1.16)</f>
        <v>171.67999999999998</v>
      </c>
      <c r="O115" s="26">
        <f>PRODUCT(N115,J115)</f>
        <v>343.35999999999996</v>
      </c>
    </row>
    <row r="116" spans="1:16" ht="26.25" customHeight="1" x14ac:dyDescent="0.2">
      <c r="A116" s="2">
        <v>41914.086805555598</v>
      </c>
      <c r="B116" s="4" t="s">
        <v>211</v>
      </c>
      <c r="C116" s="4" t="s">
        <v>212</v>
      </c>
      <c r="D116" s="4" t="s">
        <v>16</v>
      </c>
      <c r="E116" s="4" t="s">
        <v>17</v>
      </c>
      <c r="F116" s="4" t="s">
        <v>57</v>
      </c>
      <c r="G116" s="45" t="s">
        <v>213</v>
      </c>
      <c r="H116" s="22" t="s">
        <v>20</v>
      </c>
      <c r="I116" s="23" t="s">
        <v>23</v>
      </c>
      <c r="J116" s="24">
        <v>1</v>
      </c>
      <c r="K116" s="22"/>
      <c r="L116" s="33" t="s">
        <v>854</v>
      </c>
      <c r="M116" s="43">
        <v>280</v>
      </c>
      <c r="N116" s="26">
        <f>PRODUCT(M116,1.16)</f>
        <v>324.79999999999995</v>
      </c>
      <c r="O116" s="26">
        <f>PRODUCT(N116,J116)</f>
        <v>324.79999999999995</v>
      </c>
      <c r="P116" s="18">
        <f>SUM(O112:O116)</f>
        <v>1663.4399999999998</v>
      </c>
    </row>
    <row r="117" spans="1:16" ht="26.25" customHeight="1" x14ac:dyDescent="0.2">
      <c r="A117" s="2">
        <v>41911.8894097222</v>
      </c>
      <c r="B117" s="4" t="s">
        <v>65</v>
      </c>
      <c r="C117" s="4" t="s">
        <v>66</v>
      </c>
      <c r="D117" s="4" t="s">
        <v>16</v>
      </c>
      <c r="E117" s="4" t="s">
        <v>32</v>
      </c>
      <c r="F117" s="4" t="s">
        <v>67</v>
      </c>
      <c r="G117" s="45" t="s">
        <v>68</v>
      </c>
      <c r="H117" s="22" t="s">
        <v>69</v>
      </c>
      <c r="I117" s="23" t="s">
        <v>42</v>
      </c>
      <c r="J117" s="24">
        <v>1</v>
      </c>
      <c r="K117" s="22"/>
      <c r="L117" s="24" t="s">
        <v>797</v>
      </c>
      <c r="M117" s="43">
        <v>260</v>
      </c>
      <c r="N117" s="26">
        <f>PRODUCT(M117,1.16)</f>
        <v>301.59999999999997</v>
      </c>
      <c r="O117" s="26">
        <f>PRODUCT(N117,J117)</f>
        <v>301.59999999999997</v>
      </c>
    </row>
    <row r="118" spans="1:16" ht="26.25" customHeight="1" x14ac:dyDescent="0.2">
      <c r="A118" s="2">
        <v>41911.890752314801</v>
      </c>
      <c r="B118" s="4" t="s">
        <v>65</v>
      </c>
      <c r="C118" s="4" t="s">
        <v>66</v>
      </c>
      <c r="D118" s="4" t="s">
        <v>16</v>
      </c>
      <c r="E118" s="4" t="s">
        <v>32</v>
      </c>
      <c r="F118" s="4" t="s">
        <v>67</v>
      </c>
      <c r="G118" s="45" t="s">
        <v>68</v>
      </c>
      <c r="H118" s="22" t="s">
        <v>20</v>
      </c>
      <c r="I118" s="23" t="s">
        <v>42</v>
      </c>
      <c r="J118" s="24">
        <v>1</v>
      </c>
      <c r="K118" s="22"/>
      <c r="L118" s="24" t="s">
        <v>797</v>
      </c>
      <c r="M118" s="43">
        <v>260</v>
      </c>
      <c r="N118" s="26">
        <f>PRODUCT(M118,1.16)</f>
        <v>301.59999999999997</v>
      </c>
      <c r="O118" s="26">
        <f>PRODUCT(N118,J118)</f>
        <v>301.59999999999997</v>
      </c>
      <c r="P118" s="18">
        <f>SUM(O117:O118)</f>
        <v>603.19999999999993</v>
      </c>
    </row>
    <row r="119" spans="1:16" ht="26.25" customHeight="1" x14ac:dyDescent="0.2">
      <c r="A119" s="2">
        <v>41924.409189814804</v>
      </c>
      <c r="B119" s="4" t="s">
        <v>833</v>
      </c>
      <c r="C119" s="4" t="s">
        <v>87</v>
      </c>
      <c r="D119" s="4" t="s">
        <v>16</v>
      </c>
      <c r="E119" s="4" t="s">
        <v>17</v>
      </c>
      <c r="F119" s="4" t="s">
        <v>39</v>
      </c>
      <c r="G119" s="45" t="s">
        <v>836</v>
      </c>
      <c r="H119" s="22" t="s">
        <v>665</v>
      </c>
      <c r="I119" s="23" t="s">
        <v>47</v>
      </c>
      <c r="J119" s="24">
        <v>1</v>
      </c>
      <c r="K119" s="22"/>
      <c r="L119" s="24" t="s">
        <v>133</v>
      </c>
      <c r="M119" s="43">
        <v>144</v>
      </c>
      <c r="N119" s="26">
        <f>PRODUCT(M119,1.16)</f>
        <v>167.04</v>
      </c>
      <c r="O119" s="26">
        <f>PRODUCT(N119,J119)</f>
        <v>167.04</v>
      </c>
    </row>
    <row r="120" spans="1:16" ht="26.25" customHeight="1" x14ac:dyDescent="0.2">
      <c r="A120" s="2">
        <v>41924.384236111102</v>
      </c>
      <c r="B120" s="4" t="s">
        <v>833</v>
      </c>
      <c r="C120" s="4" t="s">
        <v>87</v>
      </c>
      <c r="D120" s="4" t="s">
        <v>16</v>
      </c>
      <c r="E120" s="4" t="s">
        <v>17</v>
      </c>
      <c r="F120" s="4" t="s">
        <v>39</v>
      </c>
      <c r="G120" s="45" t="s">
        <v>520</v>
      </c>
      <c r="H120" s="22" t="s">
        <v>267</v>
      </c>
      <c r="I120" s="23" t="s">
        <v>47</v>
      </c>
      <c r="J120" s="24">
        <v>2</v>
      </c>
      <c r="K120" s="22"/>
      <c r="L120" s="24" t="s">
        <v>133</v>
      </c>
      <c r="M120" s="43">
        <v>137</v>
      </c>
      <c r="N120" s="26">
        <f>PRODUCT(M120,1.16)</f>
        <v>158.91999999999999</v>
      </c>
      <c r="O120" s="26">
        <f>PRODUCT(N120,J120)</f>
        <v>317.83999999999997</v>
      </c>
    </row>
    <row r="121" spans="1:16" ht="26.25" customHeight="1" x14ac:dyDescent="0.2">
      <c r="A121" s="2">
        <v>41924.382835648103</v>
      </c>
      <c r="B121" s="4" t="s">
        <v>833</v>
      </c>
      <c r="C121" s="4" t="s">
        <v>834</v>
      </c>
      <c r="D121" s="4" t="s">
        <v>16</v>
      </c>
      <c r="E121" s="4" t="s">
        <v>17</v>
      </c>
      <c r="F121" s="4" t="s">
        <v>39</v>
      </c>
      <c r="G121" s="45" t="s">
        <v>835</v>
      </c>
      <c r="H121" s="22" t="s">
        <v>267</v>
      </c>
      <c r="I121" s="23" t="s">
        <v>47</v>
      </c>
      <c r="J121" s="24">
        <v>2</v>
      </c>
      <c r="K121" s="22"/>
      <c r="L121" s="24" t="s">
        <v>133</v>
      </c>
      <c r="M121" s="43">
        <v>150</v>
      </c>
      <c r="N121" s="26">
        <f>PRODUCT(M121,1.16)</f>
        <v>174</v>
      </c>
      <c r="O121" s="26">
        <f>PRODUCT(N121,J121)</f>
        <v>348</v>
      </c>
    </row>
    <row r="122" spans="1:16" ht="26.25" customHeight="1" x14ac:dyDescent="0.2">
      <c r="A122" s="2">
        <v>41924.407407407401</v>
      </c>
      <c r="B122" s="4" t="s">
        <v>833</v>
      </c>
      <c r="C122" s="4" t="s">
        <v>87</v>
      </c>
      <c r="D122" s="4" t="s">
        <v>16</v>
      </c>
      <c r="E122" s="4" t="s">
        <v>17</v>
      </c>
      <c r="F122" s="4" t="s">
        <v>672</v>
      </c>
      <c r="G122" s="45" t="s">
        <v>206</v>
      </c>
      <c r="H122" s="22" t="s">
        <v>484</v>
      </c>
      <c r="I122" s="23" t="s">
        <v>47</v>
      </c>
      <c r="J122" s="24">
        <v>1</v>
      </c>
      <c r="K122" s="22"/>
      <c r="L122" s="24" t="s">
        <v>133</v>
      </c>
      <c r="M122" s="43">
        <v>149</v>
      </c>
      <c r="N122" s="26">
        <f>PRODUCT(M122,1.16)</f>
        <v>172.83999999999997</v>
      </c>
      <c r="O122" s="26">
        <f>PRODUCT(N122,J122)</f>
        <v>172.83999999999997</v>
      </c>
    </row>
    <row r="123" spans="1:16" ht="26.25" customHeight="1" x14ac:dyDescent="0.2">
      <c r="A123" s="2">
        <v>41924.394583333298</v>
      </c>
      <c r="B123" s="4" t="s">
        <v>833</v>
      </c>
      <c r="C123" s="4" t="s">
        <v>87</v>
      </c>
      <c r="D123" s="4" t="s">
        <v>16</v>
      </c>
      <c r="E123" s="4" t="s">
        <v>17</v>
      </c>
      <c r="F123" s="4" t="s">
        <v>39</v>
      </c>
      <c r="G123" s="45" t="s">
        <v>813</v>
      </c>
      <c r="H123" s="22" t="s">
        <v>20</v>
      </c>
      <c r="I123" s="23" t="s">
        <v>342</v>
      </c>
      <c r="J123" s="24">
        <v>1</v>
      </c>
      <c r="K123" s="22"/>
      <c r="L123" s="24" t="s">
        <v>133</v>
      </c>
      <c r="M123" s="43">
        <v>151</v>
      </c>
      <c r="N123" s="26">
        <f>PRODUCT(M123,1.16)</f>
        <v>175.16</v>
      </c>
      <c r="O123" s="26">
        <f>PRODUCT(N123,J123)</f>
        <v>175.16</v>
      </c>
      <c r="P123" s="18">
        <f>SUM(O119:O123)</f>
        <v>1180.8800000000001</v>
      </c>
    </row>
    <row r="124" spans="1:16" ht="26.25" customHeight="1" x14ac:dyDescent="0.2">
      <c r="A124" s="2">
        <v>41911.961979166699</v>
      </c>
      <c r="B124" s="4" t="s">
        <v>76</v>
      </c>
      <c r="C124" s="4" t="s">
        <v>77</v>
      </c>
      <c r="D124" s="4" t="s">
        <v>16</v>
      </c>
      <c r="E124" s="4" t="s">
        <v>78</v>
      </c>
      <c r="F124" s="4" t="s">
        <v>79</v>
      </c>
      <c r="G124" s="45" t="s">
        <v>80</v>
      </c>
      <c r="H124" s="22" t="s">
        <v>81</v>
      </c>
      <c r="I124" s="23" t="s">
        <v>82</v>
      </c>
      <c r="J124" s="24">
        <v>1</v>
      </c>
      <c r="K124" s="22"/>
      <c r="L124" s="24" t="s">
        <v>797</v>
      </c>
      <c r="M124" s="43">
        <v>330</v>
      </c>
      <c r="N124" s="26">
        <f>PRODUCT(M124,1.16)</f>
        <v>382.79999999999995</v>
      </c>
      <c r="O124" s="26">
        <f>PRODUCT(N124,J124)</f>
        <v>382.79999999999995</v>
      </c>
      <c r="P124" s="18">
        <f>SUM(O124)</f>
        <v>382.79999999999995</v>
      </c>
    </row>
    <row r="125" spans="1:16" ht="26.25" customHeight="1" x14ac:dyDescent="0.2">
      <c r="A125" s="2">
        <v>41916.818310185197</v>
      </c>
      <c r="B125" s="4" t="s">
        <v>310</v>
      </c>
      <c r="C125" s="4" t="s">
        <v>22</v>
      </c>
      <c r="D125" s="4" t="s">
        <v>16</v>
      </c>
      <c r="E125" s="4" t="s">
        <v>17</v>
      </c>
      <c r="F125" s="4" t="s">
        <v>326</v>
      </c>
      <c r="G125" s="45" t="s">
        <v>327</v>
      </c>
      <c r="H125" s="22" t="s">
        <v>20</v>
      </c>
      <c r="I125" s="23" t="s">
        <v>42</v>
      </c>
      <c r="J125" s="24">
        <v>1</v>
      </c>
      <c r="K125" s="22"/>
      <c r="L125" s="33" t="s">
        <v>855</v>
      </c>
      <c r="M125" s="43">
        <v>304</v>
      </c>
      <c r="N125" s="26">
        <f>PRODUCT(M125,1.16)</f>
        <v>352.64</v>
      </c>
      <c r="O125" s="26">
        <f>PRODUCT(N125,J125)</f>
        <v>352.64</v>
      </c>
    </row>
    <row r="126" spans="1:16" ht="26.25" customHeight="1" x14ac:dyDescent="0.2">
      <c r="A126" s="2">
        <v>41916.815520833297</v>
      </c>
      <c r="B126" s="4" t="s">
        <v>310</v>
      </c>
      <c r="C126" s="4" t="s">
        <v>22</v>
      </c>
      <c r="D126" s="4" t="s">
        <v>16</v>
      </c>
      <c r="E126" s="4" t="s">
        <v>17</v>
      </c>
      <c r="F126" s="4" t="s">
        <v>321</v>
      </c>
      <c r="G126" s="45" t="s">
        <v>322</v>
      </c>
      <c r="H126" s="22" t="s">
        <v>323</v>
      </c>
      <c r="I126" s="23" t="s">
        <v>42</v>
      </c>
      <c r="J126" s="24">
        <v>2</v>
      </c>
      <c r="K126" s="22"/>
      <c r="L126" s="33" t="s">
        <v>855</v>
      </c>
      <c r="M126" s="43">
        <v>94</v>
      </c>
      <c r="N126" s="26">
        <f>PRODUCT(M126,1.16)</f>
        <v>109.03999999999999</v>
      </c>
      <c r="O126" s="26">
        <f>PRODUCT(N126,J126)</f>
        <v>218.07999999999998</v>
      </c>
    </row>
    <row r="127" spans="1:16" ht="26.25" customHeight="1" x14ac:dyDescent="0.2">
      <c r="A127" s="2">
        <v>41916.814872685201</v>
      </c>
      <c r="B127" s="4" t="s">
        <v>310</v>
      </c>
      <c r="C127" s="4" t="s">
        <v>22</v>
      </c>
      <c r="D127" s="4" t="s">
        <v>16</v>
      </c>
      <c r="E127" s="4" t="s">
        <v>17</v>
      </c>
      <c r="F127" s="4" t="s">
        <v>321</v>
      </c>
      <c r="G127" s="45" t="s">
        <v>322</v>
      </c>
      <c r="H127" s="22" t="s">
        <v>20</v>
      </c>
      <c r="I127" s="23" t="s">
        <v>42</v>
      </c>
      <c r="J127" s="24">
        <v>2</v>
      </c>
      <c r="K127" s="22"/>
      <c r="L127" s="33" t="s">
        <v>855</v>
      </c>
      <c r="M127" s="43">
        <v>94</v>
      </c>
      <c r="N127" s="26">
        <f>PRODUCT(M127,1.16)</f>
        <v>109.03999999999999</v>
      </c>
      <c r="O127" s="26">
        <f>PRODUCT(N127,J127)</f>
        <v>218.07999999999998</v>
      </c>
    </row>
    <row r="128" spans="1:16" ht="26.25" customHeight="1" x14ac:dyDescent="0.2">
      <c r="A128" s="2">
        <v>41916.817511574103</v>
      </c>
      <c r="B128" s="4" t="s">
        <v>310</v>
      </c>
      <c r="C128" s="4" t="s">
        <v>22</v>
      </c>
      <c r="D128" s="4" t="s">
        <v>16</v>
      </c>
      <c r="E128" s="4" t="s">
        <v>17</v>
      </c>
      <c r="F128" s="4" t="s">
        <v>324</v>
      </c>
      <c r="G128" s="45" t="s">
        <v>325</v>
      </c>
      <c r="H128" s="22" t="s">
        <v>323</v>
      </c>
      <c r="I128" s="23" t="s">
        <v>42</v>
      </c>
      <c r="J128" s="24">
        <v>2</v>
      </c>
      <c r="K128" s="22"/>
      <c r="L128" s="33" t="s">
        <v>855</v>
      </c>
      <c r="M128" s="43">
        <v>146</v>
      </c>
      <c r="N128" s="26">
        <f>PRODUCT(M128,1.16)</f>
        <v>169.35999999999999</v>
      </c>
      <c r="O128" s="26">
        <f>PRODUCT(N128,J128)</f>
        <v>338.71999999999997</v>
      </c>
    </row>
    <row r="129" spans="1:16" ht="26.25" customHeight="1" x14ac:dyDescent="0.2">
      <c r="A129" s="2">
        <v>41916.8129050926</v>
      </c>
      <c r="B129" s="4" t="s">
        <v>310</v>
      </c>
      <c r="C129" s="4" t="s">
        <v>22</v>
      </c>
      <c r="D129" s="4" t="s">
        <v>16</v>
      </c>
      <c r="E129" s="4" t="s">
        <v>17</v>
      </c>
      <c r="F129" s="4" t="s">
        <v>319</v>
      </c>
      <c r="G129" s="45" t="s">
        <v>320</v>
      </c>
      <c r="H129" s="22" t="s">
        <v>20</v>
      </c>
      <c r="I129" s="23" t="s">
        <v>42</v>
      </c>
      <c r="J129" s="24">
        <v>2</v>
      </c>
      <c r="K129" s="22"/>
      <c r="L129" s="33" t="s">
        <v>855</v>
      </c>
      <c r="M129" s="43">
        <v>187</v>
      </c>
      <c r="N129" s="26">
        <f>PRODUCT(M129,1.16)</f>
        <v>216.92</v>
      </c>
      <c r="O129" s="26">
        <f>PRODUCT(N129,J129)</f>
        <v>433.84</v>
      </c>
    </row>
    <row r="130" spans="1:16" ht="26.25" customHeight="1" x14ac:dyDescent="0.2">
      <c r="A130" s="2">
        <v>41916.801377314798</v>
      </c>
      <c r="B130" s="4" t="s">
        <v>310</v>
      </c>
      <c r="C130" s="4" t="s">
        <v>22</v>
      </c>
      <c r="D130" s="4" t="s">
        <v>16</v>
      </c>
      <c r="E130" s="4" t="s">
        <v>311</v>
      </c>
      <c r="F130" s="4" t="s">
        <v>312</v>
      </c>
      <c r="G130" s="45" t="s">
        <v>313</v>
      </c>
      <c r="H130" s="22" t="s">
        <v>316</v>
      </c>
      <c r="I130" s="23" t="s">
        <v>315</v>
      </c>
      <c r="J130" s="24">
        <v>1</v>
      </c>
      <c r="K130" s="22"/>
      <c r="L130" s="33" t="s">
        <v>855</v>
      </c>
      <c r="M130" s="43">
        <v>76</v>
      </c>
      <c r="N130" s="26">
        <f>PRODUCT(M130,1.16)</f>
        <v>88.16</v>
      </c>
      <c r="O130" s="26">
        <f>PRODUCT(N130,J130)</f>
        <v>88.16</v>
      </c>
    </row>
    <row r="131" spans="1:16" ht="26.25" customHeight="1" x14ac:dyDescent="0.2">
      <c r="A131" s="2">
        <v>41916.802696759303</v>
      </c>
      <c r="B131" s="4" t="s">
        <v>310</v>
      </c>
      <c r="C131" s="4" t="s">
        <v>22</v>
      </c>
      <c r="D131" s="4" t="s">
        <v>16</v>
      </c>
      <c r="E131" s="4" t="s">
        <v>311</v>
      </c>
      <c r="F131" s="4" t="s">
        <v>312</v>
      </c>
      <c r="G131" s="45" t="s">
        <v>313</v>
      </c>
      <c r="H131" s="22" t="s">
        <v>316</v>
      </c>
      <c r="I131" s="23" t="s">
        <v>317</v>
      </c>
      <c r="J131" s="24">
        <v>1</v>
      </c>
      <c r="K131" s="22"/>
      <c r="L131" s="33" t="s">
        <v>855</v>
      </c>
      <c r="M131" s="43">
        <v>76</v>
      </c>
      <c r="N131" s="26">
        <f>PRODUCT(M131,1.16)</f>
        <v>88.16</v>
      </c>
      <c r="O131" s="26">
        <f>PRODUCT(N131,J131)</f>
        <v>88.16</v>
      </c>
      <c r="P131" s="18">
        <f>SUM(O125:O131)</f>
        <v>1737.68</v>
      </c>
    </row>
    <row r="132" spans="1:16" ht="26.25" customHeight="1" x14ac:dyDescent="0.2">
      <c r="A132" s="2">
        <v>41917.875590277799</v>
      </c>
      <c r="B132" s="4" t="s">
        <v>395</v>
      </c>
      <c r="C132" s="4" t="s">
        <v>396</v>
      </c>
      <c r="D132" s="4" t="s">
        <v>16</v>
      </c>
      <c r="E132" s="4" t="s">
        <v>17</v>
      </c>
      <c r="F132" s="4" t="s">
        <v>397</v>
      </c>
      <c r="G132" s="45" t="s">
        <v>398</v>
      </c>
      <c r="H132" s="22" t="s">
        <v>237</v>
      </c>
      <c r="I132" s="23" t="s">
        <v>47</v>
      </c>
      <c r="J132" s="24">
        <v>2</v>
      </c>
      <c r="K132" s="22"/>
      <c r="L132" s="24" t="s">
        <v>133</v>
      </c>
      <c r="M132" s="43">
        <v>118</v>
      </c>
      <c r="N132" s="26">
        <f>PRODUCT(M132,1.16)</f>
        <v>136.88</v>
      </c>
      <c r="O132" s="26">
        <f>PRODUCT(N132,J132)</f>
        <v>273.76</v>
      </c>
      <c r="P132" s="18">
        <f>SUM(O132)</f>
        <v>273.76</v>
      </c>
    </row>
    <row r="133" spans="1:16" ht="26.25" customHeight="1" x14ac:dyDescent="0.2">
      <c r="A133" s="2">
        <v>41912.856724537</v>
      </c>
      <c r="B133" s="4" t="s">
        <v>129</v>
      </c>
      <c r="C133" s="4" t="s">
        <v>134</v>
      </c>
      <c r="D133" s="4" t="s">
        <v>16</v>
      </c>
      <c r="E133" s="4" t="s">
        <v>17</v>
      </c>
      <c r="F133" s="4" t="s">
        <v>131</v>
      </c>
      <c r="G133" s="45" t="s">
        <v>132</v>
      </c>
      <c r="H133" s="22" t="s">
        <v>59</v>
      </c>
      <c r="I133" s="23" t="s">
        <v>42</v>
      </c>
      <c r="J133" s="24">
        <v>1</v>
      </c>
      <c r="K133" s="22"/>
      <c r="L133" s="24" t="s">
        <v>133</v>
      </c>
      <c r="M133" s="43">
        <v>192</v>
      </c>
      <c r="N133" s="26">
        <f>PRODUCT(M133,1.16)</f>
        <v>222.71999999999997</v>
      </c>
      <c r="O133" s="26">
        <f>PRODUCT(N133,J133)</f>
        <v>222.71999999999997</v>
      </c>
    </row>
    <row r="134" spans="1:16" ht="26.25" customHeight="1" x14ac:dyDescent="0.2">
      <c r="A134" s="2">
        <v>41912.854525463001</v>
      </c>
      <c r="B134" s="4" t="s">
        <v>129</v>
      </c>
      <c r="C134" s="4" t="s">
        <v>130</v>
      </c>
      <c r="D134" s="4" t="s">
        <v>16</v>
      </c>
      <c r="E134" s="4" t="s">
        <v>17</v>
      </c>
      <c r="F134" s="4" t="s">
        <v>131</v>
      </c>
      <c r="G134" s="45" t="s">
        <v>132</v>
      </c>
      <c r="H134" s="22" t="s">
        <v>49</v>
      </c>
      <c r="I134" s="23" t="s">
        <v>42</v>
      </c>
      <c r="J134" s="24">
        <v>1</v>
      </c>
      <c r="K134" s="22"/>
      <c r="L134" s="24" t="s">
        <v>133</v>
      </c>
      <c r="M134" s="43">
        <v>192</v>
      </c>
      <c r="N134" s="26">
        <f>PRODUCT(M134,1.16)</f>
        <v>222.71999999999997</v>
      </c>
      <c r="O134" s="26">
        <f>PRODUCT(N134,J134)</f>
        <v>222.71999999999997</v>
      </c>
    </row>
    <row r="135" spans="1:16" ht="26.25" customHeight="1" x14ac:dyDescent="0.2">
      <c r="A135" s="2">
        <v>41912.862037036997</v>
      </c>
      <c r="B135" s="4" t="s">
        <v>129</v>
      </c>
      <c r="C135" s="4" t="s">
        <v>130</v>
      </c>
      <c r="D135" s="4" t="s">
        <v>16</v>
      </c>
      <c r="E135" s="4" t="s">
        <v>17</v>
      </c>
      <c r="F135" s="4" t="s">
        <v>131</v>
      </c>
      <c r="G135" s="45" t="s">
        <v>135</v>
      </c>
      <c r="H135" s="22" t="s">
        <v>20</v>
      </c>
      <c r="I135" s="23" t="s">
        <v>42</v>
      </c>
      <c r="J135" s="24">
        <v>1</v>
      </c>
      <c r="K135" s="22"/>
      <c r="L135" s="24" t="s">
        <v>133</v>
      </c>
      <c r="M135" s="43">
        <v>280</v>
      </c>
      <c r="N135" s="26">
        <f>PRODUCT(M135,1.16)</f>
        <v>324.79999999999995</v>
      </c>
      <c r="O135" s="26">
        <f>PRODUCT(N135,J135)</f>
        <v>324.79999999999995</v>
      </c>
    </row>
    <row r="136" spans="1:16" ht="26.25" customHeight="1" x14ac:dyDescent="0.2">
      <c r="A136" s="2">
        <v>41912.866585648102</v>
      </c>
      <c r="B136" s="4" t="s">
        <v>129</v>
      </c>
      <c r="C136" s="4" t="s">
        <v>130</v>
      </c>
      <c r="D136" s="4" t="s">
        <v>16</v>
      </c>
      <c r="E136" s="4" t="s">
        <v>17</v>
      </c>
      <c r="F136" s="4" t="s">
        <v>124</v>
      </c>
      <c r="G136" s="45" t="s">
        <v>136</v>
      </c>
      <c r="H136" s="22" t="s">
        <v>137</v>
      </c>
      <c r="I136" s="23" t="s">
        <v>42</v>
      </c>
      <c r="J136" s="24">
        <v>2</v>
      </c>
      <c r="K136" s="22"/>
      <c r="L136" s="24" t="s">
        <v>133</v>
      </c>
      <c r="M136" s="43">
        <v>139</v>
      </c>
      <c r="N136" s="26">
        <f>PRODUCT(M136,1.16)</f>
        <v>161.23999999999998</v>
      </c>
      <c r="O136" s="26">
        <f>PRODUCT(N136,J136)</f>
        <v>322.47999999999996</v>
      </c>
    </row>
    <row r="137" spans="1:16" ht="26.25" customHeight="1" x14ac:dyDescent="0.2">
      <c r="A137" s="2">
        <v>41912.868518518502</v>
      </c>
      <c r="B137" s="4" t="s">
        <v>129</v>
      </c>
      <c r="C137" s="4" t="s">
        <v>130</v>
      </c>
      <c r="D137" s="4" t="s">
        <v>16</v>
      </c>
      <c r="E137" s="4" t="s">
        <v>17</v>
      </c>
      <c r="F137" s="4" t="s">
        <v>124</v>
      </c>
      <c r="G137" s="45" t="s">
        <v>138</v>
      </c>
      <c r="H137" s="22" t="s">
        <v>139</v>
      </c>
      <c r="I137" s="23" t="s">
        <v>42</v>
      </c>
      <c r="J137" s="24">
        <v>2</v>
      </c>
      <c r="K137" s="22"/>
      <c r="L137" s="24" t="s">
        <v>133</v>
      </c>
      <c r="M137" s="43">
        <v>105</v>
      </c>
      <c r="N137" s="26">
        <f>PRODUCT(M137,1.16)</f>
        <v>121.8</v>
      </c>
      <c r="O137" s="26">
        <f>PRODUCT(N137,J137)</f>
        <v>243.6</v>
      </c>
      <c r="P137" s="18">
        <f>SUM(O133:O137)</f>
        <v>1336.3199999999997</v>
      </c>
    </row>
    <row r="138" spans="1:16" ht="26.25" customHeight="1" x14ac:dyDescent="0.2">
      <c r="A138" s="2">
        <v>41912.804722222201</v>
      </c>
      <c r="B138" s="4" t="s">
        <v>119</v>
      </c>
      <c r="C138" s="4" t="s">
        <v>120</v>
      </c>
      <c r="D138" s="4" t="s">
        <v>16</v>
      </c>
      <c r="E138" s="4" t="s">
        <v>26</v>
      </c>
      <c r="F138" s="4" t="s">
        <v>121</v>
      </c>
      <c r="G138" s="45" t="s">
        <v>122</v>
      </c>
      <c r="H138" s="22" t="s">
        <v>123</v>
      </c>
      <c r="I138" s="23" t="s">
        <v>30</v>
      </c>
      <c r="J138" s="24">
        <v>4</v>
      </c>
      <c r="K138" s="22"/>
      <c r="L138" s="24" t="s">
        <v>797</v>
      </c>
      <c r="M138" s="43">
        <v>112</v>
      </c>
      <c r="N138" s="26">
        <f>PRODUCT(M138,1.16)</f>
        <v>129.91999999999999</v>
      </c>
      <c r="O138" s="26">
        <f>PRODUCT(N138,J138)</f>
        <v>519.67999999999995</v>
      </c>
    </row>
    <row r="139" spans="1:16" ht="26.25" customHeight="1" x14ac:dyDescent="0.2">
      <c r="A139" s="2">
        <v>41912.804270833301</v>
      </c>
      <c r="B139" s="4" t="s">
        <v>119</v>
      </c>
      <c r="C139" s="4" t="s">
        <v>120</v>
      </c>
      <c r="D139" s="4" t="s">
        <v>16</v>
      </c>
      <c r="E139" s="4" t="s">
        <v>26</v>
      </c>
      <c r="F139" s="4" t="s">
        <v>121</v>
      </c>
      <c r="G139" s="45" t="s">
        <v>122</v>
      </c>
      <c r="H139" s="22" t="s">
        <v>20</v>
      </c>
      <c r="I139" s="23" t="s">
        <v>30</v>
      </c>
      <c r="J139" s="24">
        <v>4</v>
      </c>
      <c r="K139" s="22"/>
      <c r="L139" s="24" t="s">
        <v>797</v>
      </c>
      <c r="M139" s="43">
        <v>112</v>
      </c>
      <c r="N139" s="26">
        <f>PRODUCT(M139,1.16)</f>
        <v>129.91999999999999</v>
      </c>
      <c r="O139" s="26">
        <f>PRODUCT(N139,J139)</f>
        <v>519.67999999999995</v>
      </c>
      <c r="P139" s="18">
        <f>SUM(O138:O139)</f>
        <v>1039.3599999999999</v>
      </c>
    </row>
    <row r="140" spans="1:16" ht="26.25" customHeight="1" x14ac:dyDescent="0.2">
      <c r="A140" s="2">
        <v>41924.761805555601</v>
      </c>
      <c r="B140" s="4" t="s">
        <v>839</v>
      </c>
      <c r="C140" s="4" t="s">
        <v>22</v>
      </c>
      <c r="D140" s="4" t="s">
        <v>16</v>
      </c>
      <c r="E140" s="4" t="s">
        <v>17</v>
      </c>
      <c r="F140" s="4" t="s">
        <v>39</v>
      </c>
      <c r="G140" s="45" t="s">
        <v>843</v>
      </c>
      <c r="H140" s="22" t="s">
        <v>454</v>
      </c>
      <c r="I140" s="23" t="s">
        <v>42</v>
      </c>
      <c r="J140" s="24">
        <v>1</v>
      </c>
      <c r="K140" s="22" t="s">
        <v>844</v>
      </c>
      <c r="L140" s="33" t="s">
        <v>855</v>
      </c>
      <c r="M140" s="43">
        <v>92</v>
      </c>
      <c r="N140" s="26">
        <f>PRODUCT(M140,1.16)</f>
        <v>106.72</v>
      </c>
      <c r="O140" s="26">
        <f>PRODUCT(N140,J140)</f>
        <v>106.72</v>
      </c>
    </row>
    <row r="141" spans="1:16" ht="26.25" customHeight="1" x14ac:dyDescent="0.2">
      <c r="A141" s="2">
        <v>41924.764930555597</v>
      </c>
      <c r="B141" s="4" t="s">
        <v>839</v>
      </c>
      <c r="C141" s="4" t="s">
        <v>22</v>
      </c>
      <c r="D141" s="4" t="s">
        <v>16</v>
      </c>
      <c r="E141" s="4" t="s">
        <v>17</v>
      </c>
      <c r="F141" s="4" t="s">
        <v>39</v>
      </c>
      <c r="G141" s="45" t="s">
        <v>845</v>
      </c>
      <c r="H141" s="22" t="s">
        <v>527</v>
      </c>
      <c r="I141" s="23" t="s">
        <v>42</v>
      </c>
      <c r="J141" s="24">
        <v>1</v>
      </c>
      <c r="K141" s="22"/>
      <c r="L141" s="33" t="s">
        <v>855</v>
      </c>
      <c r="M141" s="43">
        <v>113</v>
      </c>
      <c r="N141" s="26">
        <f>PRODUCT(M141,1.16)</f>
        <v>131.07999999999998</v>
      </c>
      <c r="O141" s="26">
        <f>PRODUCT(N141,J141)</f>
        <v>131.07999999999998</v>
      </c>
    </row>
    <row r="142" spans="1:16" ht="26.25" customHeight="1" x14ac:dyDescent="0.2">
      <c r="A142" s="2">
        <v>41924.7664351852</v>
      </c>
      <c r="B142" s="4" t="s">
        <v>839</v>
      </c>
      <c r="C142" s="4" t="s">
        <v>22</v>
      </c>
      <c r="D142" s="4" t="s">
        <v>16</v>
      </c>
      <c r="E142" s="4" t="s">
        <v>17</v>
      </c>
      <c r="F142" s="4" t="s">
        <v>39</v>
      </c>
      <c r="G142" s="45" t="s">
        <v>293</v>
      </c>
      <c r="H142" s="22" t="s">
        <v>846</v>
      </c>
      <c r="I142" s="23" t="s">
        <v>42</v>
      </c>
      <c r="J142" s="24">
        <v>1</v>
      </c>
      <c r="K142" s="22"/>
      <c r="L142" s="33" t="s">
        <v>855</v>
      </c>
      <c r="M142" s="43">
        <v>79</v>
      </c>
      <c r="N142" s="26">
        <f>PRODUCT(M142,1.16)</f>
        <v>91.64</v>
      </c>
      <c r="O142" s="26">
        <f>PRODUCT(N142,J142)</f>
        <v>91.64</v>
      </c>
    </row>
    <row r="143" spans="1:16" ht="26.25" customHeight="1" x14ac:dyDescent="0.2">
      <c r="A143" s="2">
        <v>41924.768090277801</v>
      </c>
      <c r="B143" s="4" t="s">
        <v>839</v>
      </c>
      <c r="C143" s="4" t="s">
        <v>22</v>
      </c>
      <c r="D143" s="4" t="s">
        <v>16</v>
      </c>
      <c r="E143" s="4" t="s">
        <v>17</v>
      </c>
      <c r="F143" s="4" t="s">
        <v>39</v>
      </c>
      <c r="G143" s="45" t="s">
        <v>702</v>
      </c>
      <c r="H143" s="22" t="s">
        <v>41</v>
      </c>
      <c r="I143" s="23" t="s">
        <v>42</v>
      </c>
      <c r="J143" s="24">
        <v>1</v>
      </c>
      <c r="K143" s="22"/>
      <c r="L143" s="33" t="s">
        <v>855</v>
      </c>
      <c r="M143" s="43">
        <v>90</v>
      </c>
      <c r="N143" s="26">
        <f>PRODUCT(M143,1.16)</f>
        <v>104.39999999999999</v>
      </c>
      <c r="O143" s="26">
        <f>PRODUCT(N143,J143)</f>
        <v>104.39999999999999</v>
      </c>
    </row>
    <row r="144" spans="1:16" ht="26.25" customHeight="1" x14ac:dyDescent="0.2">
      <c r="A144" s="2">
        <v>41924.759583333303</v>
      </c>
      <c r="B144" s="4" t="s">
        <v>839</v>
      </c>
      <c r="C144" s="4" t="s">
        <v>22</v>
      </c>
      <c r="D144" s="4" t="s">
        <v>16</v>
      </c>
      <c r="E144" s="4" t="s">
        <v>17</v>
      </c>
      <c r="F144" s="4" t="s">
        <v>235</v>
      </c>
      <c r="G144" s="45" t="s">
        <v>841</v>
      </c>
      <c r="H144" s="22" t="s">
        <v>842</v>
      </c>
      <c r="I144" s="23" t="s">
        <v>36</v>
      </c>
      <c r="J144" s="24">
        <v>1</v>
      </c>
      <c r="K144" s="22"/>
      <c r="L144" s="33" t="s">
        <v>855</v>
      </c>
      <c r="M144" s="43">
        <v>99</v>
      </c>
      <c r="N144" s="26">
        <f>PRODUCT(M144,1.16)</f>
        <v>114.83999999999999</v>
      </c>
      <c r="O144" s="26">
        <f>PRODUCT(N144,J144)</f>
        <v>114.83999999999999</v>
      </c>
      <c r="P144" s="5"/>
    </row>
    <row r="145" spans="1:16" ht="26.25" customHeight="1" x14ac:dyDescent="0.2">
      <c r="A145" s="2">
        <v>41924.769247685203</v>
      </c>
      <c r="B145" s="4" t="s">
        <v>839</v>
      </c>
      <c r="C145" s="4" t="s">
        <v>22</v>
      </c>
      <c r="D145" s="4" t="s">
        <v>16</v>
      </c>
      <c r="E145" s="4" t="s">
        <v>17</v>
      </c>
      <c r="F145" s="4" t="s">
        <v>39</v>
      </c>
      <c r="G145" s="45" t="s">
        <v>847</v>
      </c>
      <c r="H145" s="22" t="s">
        <v>522</v>
      </c>
      <c r="I145" s="23" t="s">
        <v>42</v>
      </c>
      <c r="J145" s="24">
        <v>1</v>
      </c>
      <c r="K145" s="22"/>
      <c r="L145" s="33" t="s">
        <v>855</v>
      </c>
      <c r="M145" s="43">
        <v>51</v>
      </c>
      <c r="N145" s="26">
        <f>PRODUCT(M145,1.16)</f>
        <v>59.16</v>
      </c>
      <c r="O145" s="26">
        <f>PRODUCT(N145,J145)</f>
        <v>59.16</v>
      </c>
    </row>
    <row r="146" spans="1:16" ht="26.25" customHeight="1" x14ac:dyDescent="0.2">
      <c r="A146" s="2">
        <v>41924.756134259304</v>
      </c>
      <c r="B146" s="4" t="s">
        <v>839</v>
      </c>
      <c r="C146" s="4" t="s">
        <v>840</v>
      </c>
      <c r="D146" s="4" t="s">
        <v>16</v>
      </c>
      <c r="E146" s="4" t="s">
        <v>311</v>
      </c>
      <c r="F146" s="4" t="s">
        <v>67</v>
      </c>
      <c r="G146" s="45" t="s">
        <v>596</v>
      </c>
      <c r="H146" s="22" t="s">
        <v>848</v>
      </c>
      <c r="I146" s="23" t="s">
        <v>317</v>
      </c>
      <c r="J146" s="24">
        <v>2</v>
      </c>
      <c r="K146" s="22"/>
      <c r="L146" s="33" t="s">
        <v>855</v>
      </c>
      <c r="M146" s="43">
        <v>152</v>
      </c>
      <c r="N146" s="26">
        <f>PRODUCT(M146,1.16)</f>
        <v>176.32</v>
      </c>
      <c r="O146" s="26">
        <f>PRODUCT(N146,J146)</f>
        <v>352.64</v>
      </c>
      <c r="P146" s="18">
        <f>SUM(O140:O146)</f>
        <v>960.4799999999999</v>
      </c>
    </row>
    <row r="147" spans="1:16" ht="26.25" customHeight="1" x14ac:dyDescent="0.2">
      <c r="A147" s="2">
        <v>41918.649756944404</v>
      </c>
      <c r="B147" s="4" t="s">
        <v>491</v>
      </c>
      <c r="C147" s="4" t="s">
        <v>494</v>
      </c>
      <c r="D147" s="4" t="s">
        <v>16</v>
      </c>
      <c r="E147" s="4" t="s">
        <v>17</v>
      </c>
      <c r="F147" s="4" t="s">
        <v>151</v>
      </c>
      <c r="G147" s="45" t="s">
        <v>253</v>
      </c>
      <c r="H147" s="22" t="s">
        <v>495</v>
      </c>
      <c r="I147" s="23" t="s">
        <v>42</v>
      </c>
      <c r="J147" s="24">
        <v>1</v>
      </c>
      <c r="K147" s="22"/>
      <c r="L147" s="24" t="s">
        <v>797</v>
      </c>
      <c r="M147" s="43">
        <v>145</v>
      </c>
      <c r="N147" s="26">
        <f>PRODUCT(M147,1.16)</f>
        <v>168.2</v>
      </c>
      <c r="O147" s="26">
        <f>PRODUCT(N147,J147)</f>
        <v>168.2</v>
      </c>
      <c r="P147" s="5"/>
    </row>
    <row r="148" spans="1:16" ht="26.25" customHeight="1" x14ac:dyDescent="0.2">
      <c r="A148" s="2">
        <v>41918.6550347222</v>
      </c>
      <c r="B148" s="4" t="s">
        <v>491</v>
      </c>
      <c r="C148" s="4" t="s">
        <v>497</v>
      </c>
      <c r="D148" s="4" t="s">
        <v>16</v>
      </c>
      <c r="E148" s="4" t="s">
        <v>17</v>
      </c>
      <c r="F148" s="4" t="s">
        <v>57</v>
      </c>
      <c r="G148" s="45" t="s">
        <v>214</v>
      </c>
      <c r="H148" s="22" t="s">
        <v>49</v>
      </c>
      <c r="I148" s="23" t="s">
        <v>42</v>
      </c>
      <c r="J148" s="24">
        <v>1</v>
      </c>
      <c r="K148" s="22"/>
      <c r="L148" s="24" t="s">
        <v>797</v>
      </c>
      <c r="M148" s="43">
        <v>148</v>
      </c>
      <c r="N148" s="26">
        <f>PRODUCT(M148,1.16)</f>
        <v>171.67999999999998</v>
      </c>
      <c r="O148" s="26">
        <f>PRODUCT(N148,J148)</f>
        <v>171.67999999999998</v>
      </c>
    </row>
    <row r="149" spans="1:16" ht="26.25" customHeight="1" x14ac:dyDescent="0.2">
      <c r="A149" s="2">
        <v>41918.648495370398</v>
      </c>
      <c r="B149" s="4" t="s">
        <v>491</v>
      </c>
      <c r="C149" s="4" t="s">
        <v>492</v>
      </c>
      <c r="D149" s="4" t="s">
        <v>16</v>
      </c>
      <c r="E149" s="4" t="s">
        <v>17</v>
      </c>
      <c r="F149" s="4" t="s">
        <v>151</v>
      </c>
      <c r="G149" s="45" t="s">
        <v>493</v>
      </c>
      <c r="H149" s="22" t="s">
        <v>20</v>
      </c>
      <c r="I149" s="23" t="s">
        <v>42</v>
      </c>
      <c r="J149" s="24">
        <v>1</v>
      </c>
      <c r="K149" s="22"/>
      <c r="L149" s="24" t="s">
        <v>797</v>
      </c>
      <c r="M149" s="43">
        <v>146</v>
      </c>
      <c r="N149" s="26">
        <f>PRODUCT(M149,1.16)</f>
        <v>169.35999999999999</v>
      </c>
      <c r="O149" s="26">
        <f>PRODUCT(N149,J149)</f>
        <v>169.35999999999999</v>
      </c>
    </row>
    <row r="150" spans="1:16" ht="26.25" customHeight="1" x14ac:dyDescent="0.2">
      <c r="A150" s="2">
        <v>41918.659606481502</v>
      </c>
      <c r="B150" s="4" t="s">
        <v>491</v>
      </c>
      <c r="C150" s="4" t="s">
        <v>497</v>
      </c>
      <c r="D150" s="4" t="s">
        <v>16</v>
      </c>
      <c r="E150" s="4" t="s">
        <v>17</v>
      </c>
      <c r="F150" s="4" t="s">
        <v>151</v>
      </c>
      <c r="G150" s="45" t="s">
        <v>498</v>
      </c>
      <c r="H150" s="22" t="s">
        <v>447</v>
      </c>
      <c r="I150" s="23" t="s">
        <v>42</v>
      </c>
      <c r="J150" s="24">
        <v>1</v>
      </c>
      <c r="K150" s="22"/>
      <c r="L150" s="24" t="s">
        <v>797</v>
      </c>
      <c r="M150" s="43">
        <v>110</v>
      </c>
      <c r="N150" s="26">
        <f>PRODUCT(M150,1.16)</f>
        <v>127.6</v>
      </c>
      <c r="O150" s="26">
        <f>PRODUCT(N150,J150)</f>
        <v>127.6</v>
      </c>
    </row>
    <row r="151" spans="1:16" ht="26.25" customHeight="1" x14ac:dyDescent="0.2">
      <c r="A151" s="2">
        <v>41918.660185185203</v>
      </c>
      <c r="B151" s="4" t="s">
        <v>491</v>
      </c>
      <c r="C151" s="4" t="s">
        <v>497</v>
      </c>
      <c r="D151" s="4" t="s">
        <v>16</v>
      </c>
      <c r="E151" s="4" t="s">
        <v>17</v>
      </c>
      <c r="F151" s="4" t="s">
        <v>151</v>
      </c>
      <c r="G151" s="45" t="s">
        <v>499</v>
      </c>
      <c r="H151" s="22" t="s">
        <v>20</v>
      </c>
      <c r="I151" s="23" t="s">
        <v>42</v>
      </c>
      <c r="J151" s="24">
        <v>1</v>
      </c>
      <c r="K151" s="22"/>
      <c r="L151" s="24" t="s">
        <v>797</v>
      </c>
      <c r="M151" s="43">
        <v>110</v>
      </c>
      <c r="N151" s="26">
        <f>PRODUCT(M151,1.16)</f>
        <v>127.6</v>
      </c>
      <c r="O151" s="26">
        <f>PRODUCT(N151,J151)</f>
        <v>127.6</v>
      </c>
    </row>
    <row r="152" spans="1:16" ht="26.25" customHeight="1" x14ac:dyDescent="0.2">
      <c r="A152" s="2">
        <v>41918.6508680556</v>
      </c>
      <c r="B152" s="4" t="s">
        <v>491</v>
      </c>
      <c r="C152" s="4" t="s">
        <v>184</v>
      </c>
      <c r="D152" s="4" t="s">
        <v>16</v>
      </c>
      <c r="E152" s="4" t="s">
        <v>17</v>
      </c>
      <c r="F152" s="4" t="s">
        <v>151</v>
      </c>
      <c r="G152" s="45" t="s">
        <v>496</v>
      </c>
      <c r="H152" s="22" t="s">
        <v>20</v>
      </c>
      <c r="I152" s="23" t="s">
        <v>42</v>
      </c>
      <c r="J152" s="24">
        <v>1</v>
      </c>
      <c r="K152" s="22"/>
      <c r="L152" s="24" t="s">
        <v>797</v>
      </c>
      <c r="M152" s="43">
        <v>118</v>
      </c>
      <c r="N152" s="26">
        <f>PRODUCT(M152,1.16)</f>
        <v>136.88</v>
      </c>
      <c r="O152" s="26">
        <f>PRODUCT(N152,J152)</f>
        <v>136.88</v>
      </c>
    </row>
    <row r="153" spans="1:16" ht="26.25" customHeight="1" x14ac:dyDescent="0.2">
      <c r="A153" s="2">
        <v>41918.661215277803</v>
      </c>
      <c r="B153" s="4" t="s">
        <v>491</v>
      </c>
      <c r="C153" s="4" t="s">
        <v>494</v>
      </c>
      <c r="D153" s="4" t="s">
        <v>16</v>
      </c>
      <c r="E153" s="4" t="s">
        <v>17</v>
      </c>
      <c r="F153" s="4" t="s">
        <v>57</v>
      </c>
      <c r="G153" s="42" t="s">
        <v>500</v>
      </c>
      <c r="H153" s="22" t="s">
        <v>20</v>
      </c>
      <c r="I153" s="23" t="s">
        <v>42</v>
      </c>
      <c r="J153" s="24">
        <v>0</v>
      </c>
      <c r="K153" s="25" t="s">
        <v>859</v>
      </c>
      <c r="L153" s="24" t="s">
        <v>797</v>
      </c>
      <c r="M153" s="43">
        <v>158</v>
      </c>
      <c r="N153" s="26">
        <f>PRODUCT(M153,1.16)</f>
        <v>183.28</v>
      </c>
      <c r="O153" s="26">
        <f>PRODUCT(N153,J153)</f>
        <v>0</v>
      </c>
      <c r="P153" s="56">
        <f>SUM(O147:O153)</f>
        <v>901.32</v>
      </c>
    </row>
    <row r="154" spans="1:16" ht="26.25" customHeight="1" x14ac:dyDescent="0.2">
      <c r="A154" s="2">
        <v>41913.837291666699</v>
      </c>
      <c r="B154" s="4" t="s">
        <v>202</v>
      </c>
      <c r="C154" s="4" t="s">
        <v>203</v>
      </c>
      <c r="D154" s="4" t="s">
        <v>16</v>
      </c>
      <c r="E154" s="4" t="s">
        <v>17</v>
      </c>
      <c r="F154" s="4" t="s">
        <v>204</v>
      </c>
      <c r="G154" s="45" t="s">
        <v>206</v>
      </c>
      <c r="H154" s="22" t="s">
        <v>20</v>
      </c>
      <c r="I154" s="23" t="s">
        <v>47</v>
      </c>
      <c r="J154" s="24">
        <v>1</v>
      </c>
      <c r="K154" s="22"/>
      <c r="L154" s="24" t="s">
        <v>797</v>
      </c>
      <c r="M154" s="43">
        <v>149</v>
      </c>
      <c r="N154" s="26">
        <f>PRODUCT(M154,1.16)</f>
        <v>172.83999999999997</v>
      </c>
      <c r="O154" s="26">
        <f>PRODUCT(N154,J154)</f>
        <v>172.83999999999997</v>
      </c>
    </row>
    <row r="155" spans="1:16" ht="26.25" customHeight="1" x14ac:dyDescent="0.2">
      <c r="A155" s="2">
        <v>41913.836736111101</v>
      </c>
      <c r="B155" s="4" t="s">
        <v>202</v>
      </c>
      <c r="C155" s="4" t="s">
        <v>203</v>
      </c>
      <c r="D155" s="4" t="s">
        <v>16</v>
      </c>
      <c r="E155" s="4" t="s">
        <v>17</v>
      </c>
      <c r="F155" s="4" t="s">
        <v>204</v>
      </c>
      <c r="G155" s="45" t="s">
        <v>205</v>
      </c>
      <c r="H155" s="22" t="s">
        <v>20</v>
      </c>
      <c r="I155" s="23" t="s">
        <v>42</v>
      </c>
      <c r="J155" s="24">
        <v>1</v>
      </c>
      <c r="K155" s="22"/>
      <c r="L155" s="24" t="s">
        <v>797</v>
      </c>
      <c r="M155" s="43">
        <v>141</v>
      </c>
      <c r="N155" s="26">
        <f>PRODUCT(M155,1.16)</f>
        <v>163.56</v>
      </c>
      <c r="O155" s="26">
        <f>PRODUCT(N155,J155)</f>
        <v>163.56</v>
      </c>
    </row>
    <row r="156" spans="1:16" ht="26.25" customHeight="1" x14ac:dyDescent="0.2">
      <c r="A156" s="2">
        <v>41918.789259259298</v>
      </c>
      <c r="B156" s="4" t="s">
        <v>202</v>
      </c>
      <c r="C156" s="4" t="s">
        <v>203</v>
      </c>
      <c r="D156" s="4" t="s">
        <v>16</v>
      </c>
      <c r="E156" s="4" t="s">
        <v>17</v>
      </c>
      <c r="F156" s="4" t="s">
        <v>204</v>
      </c>
      <c r="G156" s="45" t="s">
        <v>501</v>
      </c>
      <c r="H156" s="22" t="s">
        <v>20</v>
      </c>
      <c r="I156" s="23" t="s">
        <v>47</v>
      </c>
      <c r="J156" s="24">
        <v>1</v>
      </c>
      <c r="K156" s="22"/>
      <c r="L156" s="24" t="s">
        <v>797</v>
      </c>
      <c r="M156" s="43">
        <v>188</v>
      </c>
      <c r="N156" s="26">
        <f>PRODUCT(M156,1.16)</f>
        <v>218.07999999999998</v>
      </c>
      <c r="O156" s="26">
        <f>PRODUCT(N156,J156)</f>
        <v>218.07999999999998</v>
      </c>
    </row>
    <row r="157" spans="1:16" ht="26.25" customHeight="1" x14ac:dyDescent="0.2">
      <c r="A157" s="2">
        <v>41913.8382291667</v>
      </c>
      <c r="B157" s="4" t="s">
        <v>202</v>
      </c>
      <c r="C157" s="4" t="s">
        <v>203</v>
      </c>
      <c r="D157" s="4" t="s">
        <v>16</v>
      </c>
      <c r="E157" s="4" t="s">
        <v>17</v>
      </c>
      <c r="F157" s="4" t="s">
        <v>153</v>
      </c>
      <c r="G157" s="45" t="s">
        <v>207</v>
      </c>
      <c r="H157" s="22" t="s">
        <v>20</v>
      </c>
      <c r="I157" s="23" t="s">
        <v>42</v>
      </c>
      <c r="J157" s="24">
        <v>1</v>
      </c>
      <c r="K157" s="22"/>
      <c r="L157" s="24" t="s">
        <v>797</v>
      </c>
      <c r="M157" s="43">
        <v>220</v>
      </c>
      <c r="N157" s="26">
        <f>PRODUCT(M157,1.16)</f>
        <v>255.2</v>
      </c>
      <c r="O157" s="26">
        <f>PRODUCT(N157,J157)</f>
        <v>255.2</v>
      </c>
      <c r="P157" s="18">
        <f>SUM(O154:O157)</f>
        <v>809.68000000000006</v>
      </c>
    </row>
    <row r="158" spans="1:16" ht="26.25" customHeight="1" x14ac:dyDescent="0.2">
      <c r="A158" s="2">
        <v>41912.967696759297</v>
      </c>
      <c r="B158" s="4" t="s">
        <v>147</v>
      </c>
      <c r="C158" s="4" t="s">
        <v>148</v>
      </c>
      <c r="D158" s="4" t="s">
        <v>16</v>
      </c>
      <c r="E158" s="4" t="s">
        <v>17</v>
      </c>
      <c r="F158" s="4" t="s">
        <v>151</v>
      </c>
      <c r="G158" s="45" t="s">
        <v>152</v>
      </c>
      <c r="H158" s="22" t="s">
        <v>20</v>
      </c>
      <c r="I158" s="23" t="s">
        <v>23</v>
      </c>
      <c r="J158" s="24">
        <v>1</v>
      </c>
      <c r="K158" s="22"/>
      <c r="L158" s="33" t="s">
        <v>856</v>
      </c>
      <c r="M158" s="43">
        <v>141</v>
      </c>
      <c r="N158" s="26">
        <f>PRODUCT(M158,1.16)</f>
        <v>163.56</v>
      </c>
      <c r="O158" s="26">
        <f>PRODUCT(N158,J158)</f>
        <v>163.56</v>
      </c>
    </row>
    <row r="159" spans="1:16" ht="26.25" customHeight="1" x14ac:dyDescent="0.2">
      <c r="A159" s="2">
        <v>41912.971550925897</v>
      </c>
      <c r="B159" s="4" t="s">
        <v>147</v>
      </c>
      <c r="C159" s="4" t="s">
        <v>148</v>
      </c>
      <c r="D159" s="4" t="s">
        <v>16</v>
      </c>
      <c r="E159" s="4" t="s">
        <v>17</v>
      </c>
      <c r="F159" s="4" t="s">
        <v>153</v>
      </c>
      <c r="G159" s="45" t="s">
        <v>784</v>
      </c>
      <c r="H159" s="22" t="s">
        <v>20</v>
      </c>
      <c r="I159" s="23" t="s">
        <v>23</v>
      </c>
      <c r="J159" s="24">
        <v>1</v>
      </c>
      <c r="K159" s="22"/>
      <c r="L159" s="33" t="s">
        <v>856</v>
      </c>
      <c r="M159" s="43">
        <v>128</v>
      </c>
      <c r="N159" s="26">
        <f>PRODUCT(M159,1.16)</f>
        <v>148.47999999999999</v>
      </c>
      <c r="O159" s="26">
        <f>PRODUCT(N159,J159)</f>
        <v>148.47999999999999</v>
      </c>
      <c r="P159" s="5"/>
    </row>
    <row r="160" spans="1:16" ht="26.25" customHeight="1" x14ac:dyDescent="0.2">
      <c r="A160" s="2">
        <v>41912.965370370403</v>
      </c>
      <c r="B160" s="4" t="s">
        <v>147</v>
      </c>
      <c r="C160" s="4" t="s">
        <v>148</v>
      </c>
      <c r="D160" s="4" t="s">
        <v>16</v>
      </c>
      <c r="E160" s="4" t="s">
        <v>17</v>
      </c>
      <c r="F160" s="4" t="s">
        <v>149</v>
      </c>
      <c r="G160" s="45" t="s">
        <v>150</v>
      </c>
      <c r="H160" s="22" t="s">
        <v>20</v>
      </c>
      <c r="I160" s="23" t="s">
        <v>23</v>
      </c>
      <c r="J160" s="24">
        <v>1</v>
      </c>
      <c r="K160" s="22"/>
      <c r="L160" s="33" t="s">
        <v>856</v>
      </c>
      <c r="M160" s="43">
        <v>160</v>
      </c>
      <c r="N160" s="26">
        <f>PRODUCT(M160,1.16)</f>
        <v>185.6</v>
      </c>
      <c r="O160" s="26">
        <f>PRODUCT(N160,J160)</f>
        <v>185.6</v>
      </c>
      <c r="P160" s="18">
        <f>SUM(O158:O160)</f>
        <v>497.64</v>
      </c>
    </row>
    <row r="161" spans="1:16" ht="26.25" customHeight="1" x14ac:dyDescent="0.2">
      <c r="A161" s="2">
        <v>41920.112002314803</v>
      </c>
      <c r="B161" s="4" t="s">
        <v>680</v>
      </c>
      <c r="C161" s="4" t="s">
        <v>22</v>
      </c>
      <c r="D161" s="4" t="s">
        <v>16</v>
      </c>
      <c r="E161" s="4" t="s">
        <v>17</v>
      </c>
      <c r="F161" s="4" t="s">
        <v>681</v>
      </c>
      <c r="G161" s="45" t="s">
        <v>682</v>
      </c>
      <c r="H161" s="22" t="s">
        <v>683</v>
      </c>
      <c r="I161" s="23" t="s">
        <v>23</v>
      </c>
      <c r="J161" s="24">
        <v>2</v>
      </c>
      <c r="K161" s="22"/>
      <c r="L161" s="33" t="s">
        <v>854</v>
      </c>
      <c r="M161" s="43">
        <v>59</v>
      </c>
      <c r="N161" s="26">
        <f>PRODUCT(M161,1.16)</f>
        <v>68.44</v>
      </c>
      <c r="O161" s="26">
        <f>PRODUCT(N161,J161)</f>
        <v>136.88</v>
      </c>
    </row>
    <row r="162" spans="1:16" ht="26.25" customHeight="1" x14ac:dyDescent="0.2">
      <c r="A162" s="2">
        <v>41920.113217592603</v>
      </c>
      <c r="B162" s="4" t="s">
        <v>680</v>
      </c>
      <c r="C162" s="4" t="s">
        <v>22</v>
      </c>
      <c r="D162" s="4" t="s">
        <v>16</v>
      </c>
      <c r="E162" s="4" t="s">
        <v>17</v>
      </c>
      <c r="F162" s="4" t="s">
        <v>681</v>
      </c>
      <c r="G162" s="45" t="s">
        <v>682</v>
      </c>
      <c r="H162" s="22" t="s">
        <v>20</v>
      </c>
      <c r="I162" s="23" t="s">
        <v>23</v>
      </c>
      <c r="J162" s="24">
        <v>2</v>
      </c>
      <c r="K162" s="22"/>
      <c r="L162" s="33" t="s">
        <v>854</v>
      </c>
      <c r="M162" s="43">
        <v>59</v>
      </c>
      <c r="N162" s="26">
        <f>PRODUCT(M162,1.16)</f>
        <v>68.44</v>
      </c>
      <c r="O162" s="26">
        <f>PRODUCT(N162,J162)</f>
        <v>136.88</v>
      </c>
    </row>
    <row r="163" spans="1:16" ht="26.25" customHeight="1" x14ac:dyDescent="0.2">
      <c r="A163" s="2">
        <v>41920.129398148201</v>
      </c>
      <c r="B163" s="4" t="s">
        <v>680</v>
      </c>
      <c r="C163" s="4" t="s">
        <v>22</v>
      </c>
      <c r="D163" s="4" t="s">
        <v>16</v>
      </c>
      <c r="E163" s="4" t="s">
        <v>17</v>
      </c>
      <c r="F163" s="4" t="s">
        <v>39</v>
      </c>
      <c r="G163" s="45" t="s">
        <v>19</v>
      </c>
      <c r="H163" s="22" t="s">
        <v>20</v>
      </c>
      <c r="I163" s="23" t="s">
        <v>342</v>
      </c>
      <c r="J163" s="24">
        <v>1</v>
      </c>
      <c r="K163" s="22"/>
      <c r="L163" s="33" t="s">
        <v>854</v>
      </c>
      <c r="M163" s="43">
        <v>271</v>
      </c>
      <c r="N163" s="26">
        <f>PRODUCT(M163,1.16)</f>
        <v>314.35999999999996</v>
      </c>
      <c r="O163" s="26">
        <f>PRODUCT(N163,J163)</f>
        <v>314.35999999999996</v>
      </c>
      <c r="P163" s="18">
        <f>SUM(O161:O163)</f>
        <v>588.11999999999989</v>
      </c>
    </row>
    <row r="164" spans="1:16" ht="26.25" customHeight="1" x14ac:dyDescent="0.2">
      <c r="A164" s="2">
        <v>41913.795451388898</v>
      </c>
      <c r="B164" s="4" t="s">
        <v>190</v>
      </c>
      <c r="C164" s="4" t="s">
        <v>191</v>
      </c>
      <c r="D164" s="4" t="s">
        <v>16</v>
      </c>
      <c r="E164" s="4" t="s">
        <v>26</v>
      </c>
      <c r="F164" s="4" t="s">
        <v>192</v>
      </c>
      <c r="G164" s="45" t="s">
        <v>193</v>
      </c>
      <c r="H164" s="22" t="s">
        <v>194</v>
      </c>
      <c r="I164" s="23" t="s">
        <v>82</v>
      </c>
      <c r="J164" s="24">
        <v>1</v>
      </c>
      <c r="K164" s="22"/>
      <c r="L164" s="24" t="s">
        <v>133</v>
      </c>
      <c r="M164" s="43">
        <v>805</v>
      </c>
      <c r="N164" s="26">
        <f>PRODUCT(M164,1.16)</f>
        <v>933.8</v>
      </c>
      <c r="O164" s="26">
        <f>PRODUCT(N164,J164)</f>
        <v>933.8</v>
      </c>
    </row>
    <row r="165" spans="1:16" ht="26.25" customHeight="1" x14ac:dyDescent="0.2">
      <c r="A165" s="2">
        <v>41921.872268518498</v>
      </c>
      <c r="B165" s="4" t="s">
        <v>190</v>
      </c>
      <c r="C165" s="4" t="s">
        <v>732</v>
      </c>
      <c r="D165" s="4" t="s">
        <v>16</v>
      </c>
      <c r="E165" s="4" t="s">
        <v>181</v>
      </c>
      <c r="F165" s="4" t="s">
        <v>739</v>
      </c>
      <c r="G165" s="45" t="s">
        <v>740</v>
      </c>
      <c r="H165" s="22" t="s">
        <v>161</v>
      </c>
      <c r="I165" s="23" t="s">
        <v>741</v>
      </c>
      <c r="J165" s="24">
        <v>1</v>
      </c>
      <c r="K165" s="22"/>
      <c r="L165" s="24" t="s">
        <v>133</v>
      </c>
      <c r="M165" s="43">
        <v>39</v>
      </c>
      <c r="N165" s="26">
        <f>PRODUCT(M165,1.16)</f>
        <v>45.239999999999995</v>
      </c>
      <c r="O165" s="26">
        <f>PRODUCT(N165,J165)</f>
        <v>45.239999999999995</v>
      </c>
      <c r="P165" s="5"/>
    </row>
    <row r="166" spans="1:16" ht="26.25" customHeight="1" x14ac:dyDescent="0.2">
      <c r="A166" s="2">
        <v>41921.870763888903</v>
      </c>
      <c r="B166" s="4" t="s">
        <v>190</v>
      </c>
      <c r="C166" s="4" t="s">
        <v>732</v>
      </c>
      <c r="D166" s="4" t="s">
        <v>16</v>
      </c>
      <c r="E166" s="4" t="s">
        <v>181</v>
      </c>
      <c r="F166" s="4" t="s">
        <v>733</v>
      </c>
      <c r="G166" s="45" t="s">
        <v>734</v>
      </c>
      <c r="H166" s="22" t="s">
        <v>735</v>
      </c>
      <c r="I166" s="23" t="s">
        <v>736</v>
      </c>
      <c r="J166" s="24">
        <v>1</v>
      </c>
      <c r="K166" s="22"/>
      <c r="L166" s="24" t="s">
        <v>133</v>
      </c>
      <c r="M166" s="43">
        <v>47</v>
      </c>
      <c r="N166" s="26">
        <f>PRODUCT(M166,1.16)</f>
        <v>54.519999999999996</v>
      </c>
      <c r="O166" s="26">
        <f>PRODUCT(N166,J166)</f>
        <v>54.519999999999996</v>
      </c>
    </row>
    <row r="167" spans="1:16" ht="26.25" customHeight="1" x14ac:dyDescent="0.2">
      <c r="A167" s="2">
        <v>41921.871388888903</v>
      </c>
      <c r="B167" s="4" t="s">
        <v>190</v>
      </c>
      <c r="C167" s="4" t="s">
        <v>732</v>
      </c>
      <c r="D167" s="4" t="s">
        <v>16</v>
      </c>
      <c r="E167" s="4" t="s">
        <v>181</v>
      </c>
      <c r="F167" s="4" t="s">
        <v>733</v>
      </c>
      <c r="G167" s="45" t="s">
        <v>737</v>
      </c>
      <c r="H167" s="22" t="s">
        <v>738</v>
      </c>
      <c r="I167" s="23" t="s">
        <v>736</v>
      </c>
      <c r="J167" s="24">
        <v>1</v>
      </c>
      <c r="K167" s="22"/>
      <c r="L167" s="24" t="s">
        <v>133</v>
      </c>
      <c r="M167" s="43">
        <v>47</v>
      </c>
      <c r="N167" s="26">
        <f>PRODUCT(M167,1.16)</f>
        <v>54.519999999999996</v>
      </c>
      <c r="O167" s="26">
        <f>PRODUCT(N167,J167)</f>
        <v>54.519999999999996</v>
      </c>
    </row>
    <row r="168" spans="1:16" ht="26.25" customHeight="1" x14ac:dyDescent="0.2">
      <c r="A168" s="2">
        <v>41913.797824074099</v>
      </c>
      <c r="B168" s="4" t="s">
        <v>190</v>
      </c>
      <c r="C168" s="4" t="s">
        <v>191</v>
      </c>
      <c r="D168" s="4" t="s">
        <v>16</v>
      </c>
      <c r="E168" s="4" t="s">
        <v>195</v>
      </c>
      <c r="F168" s="4" t="s">
        <v>196</v>
      </c>
      <c r="G168" s="45" t="s">
        <v>197</v>
      </c>
      <c r="H168" s="22" t="s">
        <v>81</v>
      </c>
      <c r="I168" s="23" t="s">
        <v>200</v>
      </c>
      <c r="J168" s="24">
        <v>2</v>
      </c>
      <c r="K168" s="22" t="s">
        <v>201</v>
      </c>
      <c r="L168" s="24" t="s">
        <v>133</v>
      </c>
      <c r="M168" s="43">
        <v>162</v>
      </c>
      <c r="N168" s="26">
        <f>PRODUCT(M168,1.16)</f>
        <v>187.92</v>
      </c>
      <c r="O168" s="26">
        <f>PRODUCT(N168,J168)</f>
        <v>375.84</v>
      </c>
      <c r="P168" s="18">
        <f>SUM(O164:O168)</f>
        <v>1463.9199999999998</v>
      </c>
    </row>
    <row r="169" spans="1:16" ht="26.25" customHeight="1" x14ac:dyDescent="0.2">
      <c r="A169" s="2">
        <v>41919.925497685203</v>
      </c>
      <c r="B169" s="4" t="s">
        <v>614</v>
      </c>
      <c r="C169" s="4" t="s">
        <v>615</v>
      </c>
      <c r="D169" s="4" t="s">
        <v>16</v>
      </c>
      <c r="E169" s="4" t="s">
        <v>17</v>
      </c>
      <c r="F169" s="4" t="s">
        <v>124</v>
      </c>
      <c r="G169" s="45" t="s">
        <v>253</v>
      </c>
      <c r="H169" s="22" t="s">
        <v>601</v>
      </c>
      <c r="I169" s="23" t="s">
        <v>23</v>
      </c>
      <c r="J169" s="24">
        <v>1</v>
      </c>
      <c r="K169" s="22"/>
      <c r="L169" s="24" t="s">
        <v>797</v>
      </c>
      <c r="M169" s="43">
        <v>172</v>
      </c>
      <c r="N169" s="26">
        <f>PRODUCT(M169,1.16)</f>
        <v>199.51999999999998</v>
      </c>
      <c r="O169" s="26">
        <f>PRODUCT(N169,J169)</f>
        <v>199.51999999999998</v>
      </c>
      <c r="P169" s="56">
        <f>SUM(O169)</f>
        <v>199.51999999999998</v>
      </c>
    </row>
    <row r="170" spans="1:16" ht="26.25" customHeight="1" x14ac:dyDescent="0.2">
      <c r="A170" s="2">
        <v>41917.907928240696</v>
      </c>
      <c r="B170" s="4" t="s">
        <v>403</v>
      </c>
      <c r="C170" s="4" t="s">
        <v>22</v>
      </c>
      <c r="D170" s="4" t="s">
        <v>16</v>
      </c>
      <c r="E170" s="4" t="s">
        <v>17</v>
      </c>
      <c r="F170" s="4" t="s">
        <v>223</v>
      </c>
      <c r="G170" s="45" t="s">
        <v>405</v>
      </c>
      <c r="H170" s="22" t="s">
        <v>267</v>
      </c>
      <c r="I170" s="23" t="s">
        <v>42</v>
      </c>
      <c r="J170" s="24">
        <v>3</v>
      </c>
      <c r="K170" s="22"/>
      <c r="L170" s="33" t="s">
        <v>853</v>
      </c>
      <c r="M170" s="43">
        <v>46</v>
      </c>
      <c r="N170" s="26">
        <f>PRODUCT(M170,1.16)</f>
        <v>53.36</v>
      </c>
      <c r="O170" s="26">
        <f>PRODUCT(N170,J170)</f>
        <v>160.07999999999998</v>
      </c>
    </row>
    <row r="171" spans="1:16" ht="26.25" customHeight="1" x14ac:dyDescent="0.2">
      <c r="A171" s="2">
        <v>41917.908067129603</v>
      </c>
      <c r="B171" s="4" t="s">
        <v>403</v>
      </c>
      <c r="C171" s="4" t="s">
        <v>406</v>
      </c>
      <c r="D171" s="4" t="s">
        <v>16</v>
      </c>
      <c r="E171" s="4" t="s">
        <v>17</v>
      </c>
      <c r="F171" s="4" t="s">
        <v>223</v>
      </c>
      <c r="G171" s="45" t="s">
        <v>405</v>
      </c>
      <c r="H171" s="22" t="s">
        <v>20</v>
      </c>
      <c r="I171" s="23" t="s">
        <v>42</v>
      </c>
      <c r="J171" s="24">
        <v>3</v>
      </c>
      <c r="K171" s="22"/>
      <c r="L171" s="33" t="s">
        <v>853</v>
      </c>
      <c r="M171" s="43">
        <v>46</v>
      </c>
      <c r="N171" s="26">
        <f>PRODUCT(M171,1.16)</f>
        <v>53.36</v>
      </c>
      <c r="O171" s="26">
        <f>PRODUCT(N171,J171)</f>
        <v>160.07999999999998</v>
      </c>
    </row>
    <row r="172" spans="1:16" ht="26.25" customHeight="1" x14ac:dyDescent="0.2">
      <c r="A172" s="2">
        <v>41917.907800925903</v>
      </c>
      <c r="B172" s="4" t="s">
        <v>403</v>
      </c>
      <c r="C172" s="4" t="s">
        <v>22</v>
      </c>
      <c r="D172" s="4" t="s">
        <v>16</v>
      </c>
      <c r="E172" s="4" t="s">
        <v>17</v>
      </c>
      <c r="F172" s="4" t="s">
        <v>223</v>
      </c>
      <c r="G172" s="45" t="s">
        <v>404</v>
      </c>
      <c r="H172" s="22" t="s">
        <v>20</v>
      </c>
      <c r="I172" s="23" t="s">
        <v>42</v>
      </c>
      <c r="J172" s="24">
        <v>1</v>
      </c>
      <c r="K172" s="22"/>
      <c r="L172" s="33" t="s">
        <v>853</v>
      </c>
      <c r="M172" s="43">
        <v>124</v>
      </c>
      <c r="N172" s="26">
        <f>PRODUCT(M172,1.16)</f>
        <v>143.84</v>
      </c>
      <c r="O172" s="26">
        <f>PRODUCT(N172,J172)</f>
        <v>143.84</v>
      </c>
    </row>
    <row r="173" spans="1:16" ht="26.25" customHeight="1" x14ac:dyDescent="0.2">
      <c r="A173" s="2">
        <v>41918.878298611096</v>
      </c>
      <c r="B173" s="4" t="s">
        <v>403</v>
      </c>
      <c r="C173" s="4" t="s">
        <v>22</v>
      </c>
      <c r="D173" s="4" t="s">
        <v>16</v>
      </c>
      <c r="E173" s="4" t="s">
        <v>17</v>
      </c>
      <c r="F173" s="4" t="s">
        <v>39</v>
      </c>
      <c r="G173" s="45" t="s">
        <v>402</v>
      </c>
      <c r="H173" s="22" t="s">
        <v>41</v>
      </c>
      <c r="I173" s="23" t="s">
        <v>23</v>
      </c>
      <c r="J173" s="24">
        <v>1</v>
      </c>
      <c r="K173" s="22"/>
      <c r="L173" s="33" t="s">
        <v>853</v>
      </c>
      <c r="M173" s="43">
        <v>130</v>
      </c>
      <c r="N173" s="26">
        <f>PRODUCT(M173,1.16)</f>
        <v>150.79999999999998</v>
      </c>
      <c r="O173" s="26">
        <f>PRODUCT(N173,J173)</f>
        <v>150.79999999999998</v>
      </c>
    </row>
    <row r="174" spans="1:16" ht="26.25" customHeight="1" x14ac:dyDescent="0.2">
      <c r="A174" s="2">
        <v>41918.877939814804</v>
      </c>
      <c r="B174" s="4" t="s">
        <v>403</v>
      </c>
      <c r="C174" s="4" t="s">
        <v>22</v>
      </c>
      <c r="D174" s="4" t="s">
        <v>16</v>
      </c>
      <c r="E174" s="4" t="s">
        <v>17</v>
      </c>
      <c r="F174" s="4" t="s">
        <v>39</v>
      </c>
      <c r="G174" s="45" t="s">
        <v>551</v>
      </c>
      <c r="H174" s="22" t="s">
        <v>552</v>
      </c>
      <c r="I174" s="23" t="s">
        <v>23</v>
      </c>
      <c r="J174" s="24">
        <v>1</v>
      </c>
      <c r="K174" s="22"/>
      <c r="L174" s="33" t="s">
        <v>853</v>
      </c>
      <c r="M174" s="43">
        <v>167</v>
      </c>
      <c r="N174" s="26">
        <f>PRODUCT(M174,1.16)</f>
        <v>193.72</v>
      </c>
      <c r="O174" s="26">
        <f>PRODUCT(N174,J174)</f>
        <v>193.72</v>
      </c>
    </row>
    <row r="175" spans="1:16" ht="26.25" customHeight="1" x14ac:dyDescent="0.2">
      <c r="A175" s="2">
        <v>41918.866134259297</v>
      </c>
      <c r="B175" s="4" t="s">
        <v>403</v>
      </c>
      <c r="C175" s="4" t="s">
        <v>22</v>
      </c>
      <c r="D175" s="4" t="s">
        <v>16</v>
      </c>
      <c r="E175" s="4" t="s">
        <v>17</v>
      </c>
      <c r="F175" s="4" t="s">
        <v>39</v>
      </c>
      <c r="G175" s="45" t="s">
        <v>547</v>
      </c>
      <c r="H175" s="22" t="s">
        <v>454</v>
      </c>
      <c r="I175" s="23" t="s">
        <v>23</v>
      </c>
      <c r="J175" s="24">
        <v>1</v>
      </c>
      <c r="K175" s="22"/>
      <c r="L175" s="33" t="s">
        <v>853</v>
      </c>
      <c r="M175" s="43">
        <v>133</v>
      </c>
      <c r="N175" s="26">
        <f>PRODUCT(M175,1.16)</f>
        <v>154.28</v>
      </c>
      <c r="O175" s="26">
        <f>PRODUCT(N175,J175)</f>
        <v>154.28</v>
      </c>
    </row>
    <row r="176" spans="1:16" ht="26.25" customHeight="1" x14ac:dyDescent="0.2">
      <c r="A176" s="2">
        <v>41919.911574074104</v>
      </c>
      <c r="B176" s="4" t="s">
        <v>403</v>
      </c>
      <c r="C176" s="4" t="s">
        <v>22</v>
      </c>
      <c r="D176" s="4" t="s">
        <v>16</v>
      </c>
      <c r="E176" s="4" t="s">
        <v>17</v>
      </c>
      <c r="F176" s="4" t="s">
        <v>606</v>
      </c>
      <c r="G176" s="45" t="s">
        <v>608</v>
      </c>
      <c r="H176" s="22" t="s">
        <v>527</v>
      </c>
      <c r="I176" s="23" t="s">
        <v>42</v>
      </c>
      <c r="J176" s="24">
        <v>1</v>
      </c>
      <c r="K176" s="22"/>
      <c r="L176" s="33" t="s">
        <v>853</v>
      </c>
      <c r="M176" s="43">
        <v>66</v>
      </c>
      <c r="N176" s="26">
        <f>PRODUCT(M176,1.16)</f>
        <v>76.559999999999988</v>
      </c>
      <c r="O176" s="26">
        <f>PRODUCT(N176,J176)</f>
        <v>76.559999999999988</v>
      </c>
    </row>
    <row r="177" spans="1:16" ht="26.25" customHeight="1" x14ac:dyDescent="0.2">
      <c r="A177" s="2">
        <v>41919.911655092597</v>
      </c>
      <c r="B177" s="4" t="s">
        <v>403</v>
      </c>
      <c r="C177" s="4" t="s">
        <v>22</v>
      </c>
      <c r="D177" s="4" t="s">
        <v>16</v>
      </c>
      <c r="E177" s="4" t="s">
        <v>17</v>
      </c>
      <c r="F177" s="4" t="s">
        <v>606</v>
      </c>
      <c r="G177" s="45" t="s">
        <v>608</v>
      </c>
      <c r="H177" s="22" t="s">
        <v>267</v>
      </c>
      <c r="I177" s="23" t="s">
        <v>42</v>
      </c>
      <c r="J177" s="24">
        <v>1</v>
      </c>
      <c r="K177" s="22"/>
      <c r="L177" s="33" t="s">
        <v>853</v>
      </c>
      <c r="M177" s="43">
        <v>66</v>
      </c>
      <c r="N177" s="26">
        <f>PRODUCT(M177,1.16)</f>
        <v>76.559999999999988</v>
      </c>
      <c r="O177" s="26">
        <f>PRODUCT(N177,J177)</f>
        <v>76.559999999999988</v>
      </c>
    </row>
    <row r="178" spans="1:16" ht="26.25" customHeight="1" x14ac:dyDescent="0.2">
      <c r="A178" s="2">
        <v>41919.9118171296</v>
      </c>
      <c r="B178" s="4" t="s">
        <v>403</v>
      </c>
      <c r="C178" s="4" t="s">
        <v>22</v>
      </c>
      <c r="D178" s="4" t="s">
        <v>16</v>
      </c>
      <c r="E178" s="4" t="s">
        <v>17</v>
      </c>
      <c r="F178" s="4" t="s">
        <v>606</v>
      </c>
      <c r="G178" s="45" t="s">
        <v>608</v>
      </c>
      <c r="H178" s="22" t="s">
        <v>20</v>
      </c>
      <c r="I178" s="23" t="s">
        <v>42</v>
      </c>
      <c r="J178" s="24">
        <v>2</v>
      </c>
      <c r="K178" s="22"/>
      <c r="L178" s="33" t="s">
        <v>853</v>
      </c>
      <c r="M178" s="43">
        <v>66</v>
      </c>
      <c r="N178" s="26">
        <f>PRODUCT(M178,1.16)</f>
        <v>76.559999999999988</v>
      </c>
      <c r="O178" s="26">
        <f>PRODUCT(N178,J178)</f>
        <v>153.11999999999998</v>
      </c>
    </row>
    <row r="179" spans="1:16" ht="26.25" customHeight="1" x14ac:dyDescent="0.2">
      <c r="A179" s="2">
        <v>41919.909432870401</v>
      </c>
      <c r="B179" s="4" t="s">
        <v>403</v>
      </c>
      <c r="C179" s="4" t="s">
        <v>22</v>
      </c>
      <c r="D179" s="4" t="s">
        <v>16</v>
      </c>
      <c r="E179" s="4" t="s">
        <v>17</v>
      </c>
      <c r="F179" s="4" t="s">
        <v>606</v>
      </c>
      <c r="G179" s="45" t="s">
        <v>607</v>
      </c>
      <c r="H179" s="22" t="s">
        <v>527</v>
      </c>
      <c r="I179" s="23" t="s">
        <v>47</v>
      </c>
      <c r="J179" s="24">
        <v>1</v>
      </c>
      <c r="K179" s="22"/>
      <c r="L179" s="33" t="s">
        <v>853</v>
      </c>
      <c r="M179" s="43">
        <v>76</v>
      </c>
      <c r="N179" s="26">
        <f>PRODUCT(M179,1.16)</f>
        <v>88.16</v>
      </c>
      <c r="O179" s="26">
        <f>PRODUCT(N179,J179)</f>
        <v>88.16</v>
      </c>
    </row>
    <row r="180" spans="1:16" ht="26.25" customHeight="1" x14ac:dyDescent="0.2">
      <c r="A180" s="2">
        <v>41919.909652777802</v>
      </c>
      <c r="B180" s="4" t="s">
        <v>403</v>
      </c>
      <c r="C180" s="4" t="s">
        <v>22</v>
      </c>
      <c r="D180" s="4" t="s">
        <v>16</v>
      </c>
      <c r="E180" s="4" t="s">
        <v>17</v>
      </c>
      <c r="F180" s="4" t="s">
        <v>606</v>
      </c>
      <c r="G180" s="45" t="s">
        <v>607</v>
      </c>
      <c r="H180" s="22" t="s">
        <v>267</v>
      </c>
      <c r="I180" s="23" t="s">
        <v>47</v>
      </c>
      <c r="J180" s="24">
        <v>1</v>
      </c>
      <c r="K180" s="22"/>
      <c r="L180" s="33" t="s">
        <v>853</v>
      </c>
      <c r="M180" s="43">
        <v>76</v>
      </c>
      <c r="N180" s="26">
        <f>PRODUCT(M180,1.16)</f>
        <v>88.16</v>
      </c>
      <c r="O180" s="26">
        <f>PRODUCT(N180,J180)</f>
        <v>88.16</v>
      </c>
    </row>
    <row r="181" spans="1:16" ht="26.25" customHeight="1" x14ac:dyDescent="0.2">
      <c r="A181" s="2">
        <v>41919.909328703703</v>
      </c>
      <c r="B181" s="4" t="s">
        <v>403</v>
      </c>
      <c r="C181" s="4" t="s">
        <v>22</v>
      </c>
      <c r="D181" s="4" t="s">
        <v>16</v>
      </c>
      <c r="E181" s="4" t="s">
        <v>17</v>
      </c>
      <c r="F181" s="4" t="s">
        <v>606</v>
      </c>
      <c r="G181" s="45" t="s">
        <v>607</v>
      </c>
      <c r="H181" s="22" t="s">
        <v>20</v>
      </c>
      <c r="I181" s="23" t="s">
        <v>47</v>
      </c>
      <c r="J181" s="24">
        <v>1</v>
      </c>
      <c r="K181" s="22"/>
      <c r="L181" s="33" t="s">
        <v>853</v>
      </c>
      <c r="M181" s="43">
        <v>76</v>
      </c>
      <c r="N181" s="26">
        <f>PRODUCT(M181,1.16)</f>
        <v>88.16</v>
      </c>
      <c r="O181" s="26">
        <f>PRODUCT(N181,J181)</f>
        <v>88.16</v>
      </c>
    </row>
    <row r="182" spans="1:16" ht="26.25" customHeight="1" x14ac:dyDescent="0.2">
      <c r="A182" s="2">
        <v>41919.917569444398</v>
      </c>
      <c r="B182" s="4" t="s">
        <v>403</v>
      </c>
      <c r="C182" s="4" t="s">
        <v>22</v>
      </c>
      <c r="D182" s="4" t="s">
        <v>16</v>
      </c>
      <c r="E182" s="4" t="s">
        <v>17</v>
      </c>
      <c r="F182" s="4" t="s">
        <v>39</v>
      </c>
      <c r="G182" s="45" t="s">
        <v>610</v>
      </c>
      <c r="H182" s="22" t="s">
        <v>41</v>
      </c>
      <c r="I182" s="23" t="s">
        <v>42</v>
      </c>
      <c r="J182" s="24">
        <v>2</v>
      </c>
      <c r="K182" s="22"/>
      <c r="L182" s="33" t="s">
        <v>853</v>
      </c>
      <c r="M182" s="43">
        <v>72</v>
      </c>
      <c r="N182" s="26">
        <f>PRODUCT(M182,1.16)</f>
        <v>83.52</v>
      </c>
      <c r="O182" s="26">
        <f>PRODUCT(N182,J182)</f>
        <v>167.04</v>
      </c>
    </row>
    <row r="183" spans="1:16" ht="26.25" customHeight="1" x14ac:dyDescent="0.2">
      <c r="A183" s="2">
        <v>41919.916631944398</v>
      </c>
      <c r="B183" s="4" t="s">
        <v>403</v>
      </c>
      <c r="C183" s="4" t="s">
        <v>22</v>
      </c>
      <c r="D183" s="4" t="s">
        <v>16</v>
      </c>
      <c r="E183" s="4" t="s">
        <v>17</v>
      </c>
      <c r="F183" s="4" t="s">
        <v>39</v>
      </c>
      <c r="G183" s="45" t="s">
        <v>609</v>
      </c>
      <c r="H183" s="22" t="s">
        <v>41</v>
      </c>
      <c r="I183" s="23" t="s">
        <v>47</v>
      </c>
      <c r="J183" s="24">
        <v>1</v>
      </c>
      <c r="K183" s="22"/>
      <c r="L183" s="33" t="s">
        <v>853</v>
      </c>
      <c r="M183" s="43">
        <v>81</v>
      </c>
      <c r="N183" s="26">
        <f>PRODUCT(M183,1.16)</f>
        <v>93.96</v>
      </c>
      <c r="O183" s="26">
        <f>PRODUCT(N183,J183)</f>
        <v>93.96</v>
      </c>
    </row>
    <row r="184" spans="1:16" ht="26.25" customHeight="1" x14ac:dyDescent="0.2">
      <c r="A184" s="2">
        <v>41917.9073726852</v>
      </c>
      <c r="B184" s="4" t="s">
        <v>403</v>
      </c>
      <c r="C184" s="4" t="s">
        <v>22</v>
      </c>
      <c r="D184" s="4" t="s">
        <v>16</v>
      </c>
      <c r="E184" s="4" t="s">
        <v>17</v>
      </c>
      <c r="F184" s="4" t="s">
        <v>223</v>
      </c>
      <c r="G184" s="45" t="s">
        <v>320</v>
      </c>
      <c r="H184" s="22" t="s">
        <v>20</v>
      </c>
      <c r="I184" s="23" t="s">
        <v>42</v>
      </c>
      <c r="J184" s="24">
        <v>1</v>
      </c>
      <c r="K184" s="22"/>
      <c r="L184" s="33" t="s">
        <v>853</v>
      </c>
      <c r="M184" s="43">
        <v>187</v>
      </c>
      <c r="N184" s="26">
        <f>PRODUCT(M184,1.16)</f>
        <v>216.92</v>
      </c>
      <c r="O184" s="26">
        <f>PRODUCT(N184,J184)</f>
        <v>216.92</v>
      </c>
    </row>
    <row r="185" spans="1:16" ht="26.25" customHeight="1" x14ac:dyDescent="0.2">
      <c r="A185" s="2">
        <v>41917.907615740703</v>
      </c>
      <c r="B185" s="4" t="s">
        <v>403</v>
      </c>
      <c r="C185" s="4" t="s">
        <v>22</v>
      </c>
      <c r="D185" s="4" t="s">
        <v>16</v>
      </c>
      <c r="E185" s="4" t="s">
        <v>17</v>
      </c>
      <c r="F185" s="4" t="s">
        <v>223</v>
      </c>
      <c r="G185" s="45" t="s">
        <v>320</v>
      </c>
      <c r="H185" s="22" t="s">
        <v>20</v>
      </c>
      <c r="I185" s="23" t="s">
        <v>23</v>
      </c>
      <c r="J185" s="24">
        <v>1</v>
      </c>
      <c r="K185" s="22"/>
      <c r="L185" s="33" t="s">
        <v>853</v>
      </c>
      <c r="M185" s="43">
        <v>187</v>
      </c>
      <c r="N185" s="26">
        <f>PRODUCT(M185,1.16)</f>
        <v>216.92</v>
      </c>
      <c r="O185" s="26">
        <f>PRODUCT(N185,J185)</f>
        <v>216.92</v>
      </c>
    </row>
    <row r="186" spans="1:16" ht="26.25" customHeight="1" x14ac:dyDescent="0.2">
      <c r="A186" s="2">
        <v>41918.848773148202</v>
      </c>
      <c r="B186" s="4" t="s">
        <v>403</v>
      </c>
      <c r="C186" s="4" t="s">
        <v>22</v>
      </c>
      <c r="D186" s="4" t="s">
        <v>16</v>
      </c>
      <c r="E186" s="4" t="s">
        <v>181</v>
      </c>
      <c r="F186" s="4" t="s">
        <v>39</v>
      </c>
      <c r="G186" s="45" t="s">
        <v>526</v>
      </c>
      <c r="H186" s="22" t="s">
        <v>41</v>
      </c>
      <c r="I186" s="23" t="s">
        <v>210</v>
      </c>
      <c r="J186" s="24">
        <v>2</v>
      </c>
      <c r="K186" s="22"/>
      <c r="L186" s="33" t="s">
        <v>853</v>
      </c>
      <c r="M186" s="43">
        <v>41</v>
      </c>
      <c r="N186" s="26">
        <f>PRODUCT(M186,1.16)</f>
        <v>47.559999999999995</v>
      </c>
      <c r="O186" s="26">
        <f>PRODUCT(N186,J186)</f>
        <v>95.11999999999999</v>
      </c>
    </row>
    <row r="187" spans="1:16" ht="26.25" customHeight="1" x14ac:dyDescent="0.2">
      <c r="A187" s="2">
        <v>41918.849097222199</v>
      </c>
      <c r="B187" s="4" t="s">
        <v>403</v>
      </c>
      <c r="C187" s="4" t="s">
        <v>22</v>
      </c>
      <c r="D187" s="4" t="s">
        <v>105</v>
      </c>
      <c r="E187" s="4" t="s">
        <v>181</v>
      </c>
      <c r="F187" s="4" t="s">
        <v>39</v>
      </c>
      <c r="G187" s="45" t="s">
        <v>526</v>
      </c>
      <c r="H187" s="22" t="s">
        <v>529</v>
      </c>
      <c r="I187" s="23" t="s">
        <v>210</v>
      </c>
      <c r="J187" s="24">
        <v>5</v>
      </c>
      <c r="K187" s="22" t="s">
        <v>782</v>
      </c>
      <c r="L187" s="33" t="s">
        <v>853</v>
      </c>
      <c r="M187" s="43">
        <v>41</v>
      </c>
      <c r="N187" s="26">
        <f>PRODUCT(M187,1.16)</f>
        <v>47.559999999999995</v>
      </c>
      <c r="O187" s="26">
        <f>PRODUCT(N187,J187)</f>
        <v>237.79999999999998</v>
      </c>
    </row>
    <row r="188" spans="1:16" ht="26.25" customHeight="1" x14ac:dyDescent="0.2">
      <c r="A188" s="2">
        <v>41920.927476851801</v>
      </c>
      <c r="B188" s="4" t="s">
        <v>403</v>
      </c>
      <c r="C188" s="4" t="s">
        <v>22</v>
      </c>
      <c r="D188" s="4" t="s">
        <v>16</v>
      </c>
      <c r="E188" s="4" t="s">
        <v>32</v>
      </c>
      <c r="F188" s="4" t="s">
        <v>260</v>
      </c>
      <c r="G188" s="45" t="s">
        <v>710</v>
      </c>
      <c r="H188" s="22" t="s">
        <v>81</v>
      </c>
      <c r="I188" s="23" t="s">
        <v>42</v>
      </c>
      <c r="J188" s="24">
        <v>1</v>
      </c>
      <c r="K188" s="22"/>
      <c r="L188" s="33" t="s">
        <v>853</v>
      </c>
      <c r="M188" s="43">
        <v>161</v>
      </c>
      <c r="N188" s="26">
        <f>PRODUCT(M188,1.16)</f>
        <v>186.76</v>
      </c>
      <c r="O188" s="26">
        <f>PRODUCT(N188,J188)</f>
        <v>186.76</v>
      </c>
      <c r="P188" s="5"/>
    </row>
    <row r="189" spans="1:16" ht="26.25" customHeight="1" x14ac:dyDescent="0.2">
      <c r="A189" s="2">
        <v>41920.929062499999</v>
      </c>
      <c r="B189" s="4" t="s">
        <v>403</v>
      </c>
      <c r="C189" s="4" t="s">
        <v>22</v>
      </c>
      <c r="D189" s="4" t="s">
        <v>16</v>
      </c>
      <c r="E189" s="4" t="s">
        <v>32</v>
      </c>
      <c r="F189" s="4" t="s">
        <v>260</v>
      </c>
      <c r="G189" s="45" t="s">
        <v>712</v>
      </c>
      <c r="H189" s="22" t="s">
        <v>81</v>
      </c>
      <c r="I189" s="23" t="s">
        <v>23</v>
      </c>
      <c r="J189" s="24">
        <v>1</v>
      </c>
      <c r="K189" s="22"/>
      <c r="L189" s="33" t="s">
        <v>853</v>
      </c>
      <c r="M189" s="43">
        <v>161</v>
      </c>
      <c r="N189" s="26">
        <f>PRODUCT(M189,1.16)</f>
        <v>186.76</v>
      </c>
      <c r="O189" s="26">
        <f>PRODUCT(N189,J189)</f>
        <v>186.76</v>
      </c>
      <c r="P189" s="5"/>
    </row>
    <row r="190" spans="1:16" ht="26.25" customHeight="1" x14ac:dyDescent="0.2">
      <c r="A190" s="2">
        <v>41918.869004629603</v>
      </c>
      <c r="B190" s="4" t="s">
        <v>403</v>
      </c>
      <c r="C190" s="4" t="s">
        <v>22</v>
      </c>
      <c r="D190" s="4" t="s">
        <v>16</v>
      </c>
      <c r="E190" s="4" t="s">
        <v>32</v>
      </c>
      <c r="F190" s="4" t="s">
        <v>39</v>
      </c>
      <c r="G190" s="45" t="s">
        <v>548</v>
      </c>
      <c r="H190" s="22" t="s">
        <v>549</v>
      </c>
      <c r="I190" s="23" t="s">
        <v>23</v>
      </c>
      <c r="J190" s="24">
        <v>1</v>
      </c>
      <c r="K190" s="22"/>
      <c r="L190" s="33" t="s">
        <v>853</v>
      </c>
      <c r="M190" s="43">
        <v>168</v>
      </c>
      <c r="N190" s="26">
        <f>PRODUCT(M190,1.16)</f>
        <v>194.88</v>
      </c>
      <c r="O190" s="26">
        <f>PRODUCT(N190,J190)</f>
        <v>194.88</v>
      </c>
      <c r="P190" s="5"/>
    </row>
    <row r="191" spans="1:16" ht="26.25" customHeight="1" x14ac:dyDescent="0.2">
      <c r="A191" s="2">
        <v>41920.928645833301</v>
      </c>
      <c r="B191" s="4" t="s">
        <v>403</v>
      </c>
      <c r="C191" s="4" t="s">
        <v>22</v>
      </c>
      <c r="D191" s="4" t="s">
        <v>16</v>
      </c>
      <c r="E191" s="4" t="s">
        <v>32</v>
      </c>
      <c r="F191" s="4" t="s">
        <v>260</v>
      </c>
      <c r="G191" s="45" t="s">
        <v>711</v>
      </c>
      <c r="H191" s="22" t="s">
        <v>81</v>
      </c>
      <c r="I191" s="23" t="s">
        <v>47</v>
      </c>
      <c r="J191" s="24">
        <v>1</v>
      </c>
      <c r="K191" s="22"/>
      <c r="L191" s="33" t="s">
        <v>853</v>
      </c>
      <c r="M191" s="43">
        <v>138</v>
      </c>
      <c r="N191" s="26">
        <f>PRODUCT(M191,1.16)</f>
        <v>160.07999999999998</v>
      </c>
      <c r="O191" s="26">
        <f>PRODUCT(N191,J191)</f>
        <v>160.07999999999998</v>
      </c>
    </row>
    <row r="192" spans="1:16" ht="26.25" customHeight="1" x14ac:dyDescent="0.2">
      <c r="A192" s="2">
        <v>41920.9296875</v>
      </c>
      <c r="B192" s="4" t="s">
        <v>403</v>
      </c>
      <c r="C192" s="4" t="s">
        <v>22</v>
      </c>
      <c r="D192" s="4" t="s">
        <v>16</v>
      </c>
      <c r="E192" s="4" t="s">
        <v>32</v>
      </c>
      <c r="F192" s="4" t="s">
        <v>260</v>
      </c>
      <c r="G192" s="45" t="s">
        <v>713</v>
      </c>
      <c r="H192" s="22" t="s">
        <v>81</v>
      </c>
      <c r="I192" s="23" t="s">
        <v>23</v>
      </c>
      <c r="J192" s="24">
        <v>1</v>
      </c>
      <c r="K192" s="22"/>
      <c r="L192" s="33" t="s">
        <v>853</v>
      </c>
      <c r="M192" s="43">
        <v>161</v>
      </c>
      <c r="N192" s="26">
        <f>PRODUCT(M192,1.16)</f>
        <v>186.76</v>
      </c>
      <c r="O192" s="26">
        <f>PRODUCT(N192,J192)</f>
        <v>186.76</v>
      </c>
    </row>
    <row r="193" spans="1:16" ht="26.25" customHeight="1" x14ac:dyDescent="0.2">
      <c r="A193" s="2">
        <v>41918.879768518498</v>
      </c>
      <c r="B193" s="4" t="s">
        <v>403</v>
      </c>
      <c r="C193" s="4" t="s">
        <v>22</v>
      </c>
      <c r="D193" s="4" t="s">
        <v>16</v>
      </c>
      <c r="E193" s="4" t="s">
        <v>32</v>
      </c>
      <c r="F193" s="4" t="s">
        <v>260</v>
      </c>
      <c r="G193" s="45" t="s">
        <v>553</v>
      </c>
      <c r="H193" s="22" t="s">
        <v>81</v>
      </c>
      <c r="I193" s="23" t="s">
        <v>23</v>
      </c>
      <c r="J193" s="24">
        <v>1</v>
      </c>
      <c r="K193" s="22"/>
      <c r="L193" s="33" t="s">
        <v>853</v>
      </c>
      <c r="M193" s="43">
        <v>135</v>
      </c>
      <c r="N193" s="26">
        <f>PRODUCT(M193,1.16)</f>
        <v>156.6</v>
      </c>
      <c r="O193" s="26">
        <f>PRODUCT(N193,J193)</f>
        <v>156.6</v>
      </c>
    </row>
    <row r="194" spans="1:16" ht="26.25" customHeight="1" x14ac:dyDescent="0.2">
      <c r="A194" s="2">
        <v>41918.879907407398</v>
      </c>
      <c r="B194" s="4" t="s">
        <v>403</v>
      </c>
      <c r="C194" s="4" t="s">
        <v>22</v>
      </c>
      <c r="D194" s="4" t="s">
        <v>16</v>
      </c>
      <c r="E194" s="4" t="s">
        <v>32</v>
      </c>
      <c r="F194" s="4" t="s">
        <v>260</v>
      </c>
      <c r="G194" s="45" t="s">
        <v>554</v>
      </c>
      <c r="H194" s="22" t="s">
        <v>81</v>
      </c>
      <c r="I194" s="23" t="s">
        <v>23</v>
      </c>
      <c r="J194" s="24">
        <v>1</v>
      </c>
      <c r="K194" s="22"/>
      <c r="L194" s="33" t="s">
        <v>853</v>
      </c>
      <c r="M194" s="43">
        <v>92</v>
      </c>
      <c r="N194" s="26">
        <f>PRODUCT(M194,1.16)</f>
        <v>106.72</v>
      </c>
      <c r="O194" s="26">
        <f>PRODUCT(N194,J194)</f>
        <v>106.72</v>
      </c>
    </row>
    <row r="195" spans="1:16" ht="26.25" customHeight="1" x14ac:dyDescent="0.2">
      <c r="A195" s="2">
        <v>41918.873819444401</v>
      </c>
      <c r="B195" s="4" t="s">
        <v>403</v>
      </c>
      <c r="C195" s="4" t="s">
        <v>22</v>
      </c>
      <c r="D195" s="4" t="s">
        <v>16</v>
      </c>
      <c r="E195" s="4" t="s">
        <v>32</v>
      </c>
      <c r="F195" s="4" t="s">
        <v>260</v>
      </c>
      <c r="G195" s="45" t="s">
        <v>349</v>
      </c>
      <c r="H195" s="22" t="s">
        <v>262</v>
      </c>
      <c r="I195" s="23" t="s">
        <v>23</v>
      </c>
      <c r="J195" s="24">
        <v>1</v>
      </c>
      <c r="K195" s="22"/>
      <c r="L195" s="33" t="s">
        <v>853</v>
      </c>
      <c r="M195" s="43">
        <v>147</v>
      </c>
      <c r="N195" s="26">
        <f>PRODUCT(M195,1.16)</f>
        <v>170.51999999999998</v>
      </c>
      <c r="O195" s="26">
        <f>PRODUCT(N195,J195)</f>
        <v>170.51999999999998</v>
      </c>
    </row>
    <row r="196" spans="1:16" ht="26.25" customHeight="1" x14ac:dyDescent="0.2">
      <c r="A196" s="2">
        <v>41920.930208333302</v>
      </c>
      <c r="B196" s="4" t="s">
        <v>403</v>
      </c>
      <c r="C196" s="4" t="s">
        <v>22</v>
      </c>
      <c r="D196" s="4" t="s">
        <v>16</v>
      </c>
      <c r="E196" s="4" t="s">
        <v>32</v>
      </c>
      <c r="F196" s="4" t="s">
        <v>260</v>
      </c>
      <c r="G196" s="45" t="s">
        <v>714</v>
      </c>
      <c r="H196" s="22" t="s">
        <v>81</v>
      </c>
      <c r="I196" s="23" t="s">
        <v>42</v>
      </c>
      <c r="J196" s="24">
        <v>1</v>
      </c>
      <c r="K196" s="22"/>
      <c r="L196" s="33" t="s">
        <v>853</v>
      </c>
      <c r="M196" s="43">
        <v>161</v>
      </c>
      <c r="N196" s="26">
        <f>PRODUCT(M196,1.16)</f>
        <v>186.76</v>
      </c>
      <c r="O196" s="26">
        <f>PRODUCT(N196,J196)</f>
        <v>186.76</v>
      </c>
      <c r="P196" s="5"/>
    </row>
    <row r="197" spans="1:16" ht="26.25" customHeight="1" x14ac:dyDescent="0.2">
      <c r="A197" s="2">
        <v>41918.864317129599</v>
      </c>
      <c r="B197" s="4" t="s">
        <v>403</v>
      </c>
      <c r="C197" s="4" t="s">
        <v>22</v>
      </c>
      <c r="D197" s="4" t="s">
        <v>16</v>
      </c>
      <c r="E197" s="4" t="s">
        <v>32</v>
      </c>
      <c r="F197" s="4" t="s">
        <v>33</v>
      </c>
      <c r="G197" s="45" t="s">
        <v>340</v>
      </c>
      <c r="H197" s="22" t="s">
        <v>543</v>
      </c>
      <c r="I197" s="23" t="s">
        <v>342</v>
      </c>
      <c r="J197" s="24">
        <v>1</v>
      </c>
      <c r="K197" s="27"/>
      <c r="L197" s="33" t="s">
        <v>853</v>
      </c>
      <c r="M197" s="43">
        <v>293</v>
      </c>
      <c r="N197" s="26">
        <f>PRODUCT(M197,1.16)</f>
        <v>339.88</v>
      </c>
      <c r="O197" s="26">
        <f>PRODUCT(N197,J197)</f>
        <v>339.88</v>
      </c>
      <c r="P197" s="18">
        <f>SUM(O170:O197)</f>
        <v>4437</v>
      </c>
    </row>
    <row r="198" spans="1:16" ht="26.25" customHeight="1" x14ac:dyDescent="0.2">
      <c r="A198" s="2">
        <v>41915.896585648101</v>
      </c>
      <c r="B198" s="4" t="s">
        <v>248</v>
      </c>
      <c r="C198" s="4" t="s">
        <v>249</v>
      </c>
      <c r="D198" s="4" t="s">
        <v>16</v>
      </c>
      <c r="E198" s="4" t="s">
        <v>17</v>
      </c>
      <c r="F198" s="4" t="s">
        <v>57</v>
      </c>
      <c r="G198" s="45" t="s">
        <v>250</v>
      </c>
      <c r="H198" s="22" t="s">
        <v>251</v>
      </c>
      <c r="I198" s="23" t="s">
        <v>23</v>
      </c>
      <c r="J198" s="24">
        <v>1</v>
      </c>
      <c r="K198" s="22"/>
      <c r="L198" s="33" t="s">
        <v>853</v>
      </c>
      <c r="M198" s="43">
        <v>140</v>
      </c>
      <c r="N198" s="26">
        <f>PRODUCT(M198,1.16)</f>
        <v>162.39999999999998</v>
      </c>
      <c r="O198" s="26">
        <f>PRODUCT(N198,J198)</f>
        <v>162.39999999999998</v>
      </c>
    </row>
    <row r="199" spans="1:16" ht="26.25" customHeight="1" x14ac:dyDescent="0.2">
      <c r="A199" s="2">
        <v>41915.900034722203</v>
      </c>
      <c r="B199" s="4" t="s">
        <v>248</v>
      </c>
      <c r="C199" s="4" t="s">
        <v>249</v>
      </c>
      <c r="D199" s="4" t="s">
        <v>16</v>
      </c>
      <c r="E199" s="4" t="s">
        <v>17</v>
      </c>
      <c r="F199" s="4" t="s">
        <v>57</v>
      </c>
      <c r="G199" s="45" t="s">
        <v>250</v>
      </c>
      <c r="H199" s="22" t="s">
        <v>251</v>
      </c>
      <c r="I199" s="23" t="s">
        <v>47</v>
      </c>
      <c r="J199" s="24">
        <v>1</v>
      </c>
      <c r="K199" s="22"/>
      <c r="L199" s="33" t="s">
        <v>853</v>
      </c>
      <c r="M199" s="43">
        <v>140</v>
      </c>
      <c r="N199" s="26">
        <f>PRODUCT(M199,1.16)</f>
        <v>162.39999999999998</v>
      </c>
      <c r="O199" s="26">
        <f>PRODUCT(N199,J199)</f>
        <v>162.39999999999998</v>
      </c>
    </row>
    <row r="200" spans="1:16" ht="26.25" customHeight="1" x14ac:dyDescent="0.2">
      <c r="A200" s="2">
        <v>41915.894618055601</v>
      </c>
      <c r="B200" s="4" t="s">
        <v>248</v>
      </c>
      <c r="C200" s="4" t="s">
        <v>249</v>
      </c>
      <c r="D200" s="4" t="s">
        <v>16</v>
      </c>
      <c r="E200" s="4" t="s">
        <v>17</v>
      </c>
      <c r="F200" s="4" t="s">
        <v>57</v>
      </c>
      <c r="G200" s="45" t="s">
        <v>250</v>
      </c>
      <c r="H200" s="22" t="s">
        <v>20</v>
      </c>
      <c r="I200" s="23" t="s">
        <v>23</v>
      </c>
      <c r="J200" s="24">
        <v>1</v>
      </c>
      <c r="K200" s="22"/>
      <c r="L200" s="33" t="s">
        <v>853</v>
      </c>
      <c r="M200" s="43">
        <v>140</v>
      </c>
      <c r="N200" s="26">
        <f>PRODUCT(M200,1.16)</f>
        <v>162.39999999999998</v>
      </c>
      <c r="O200" s="26">
        <f>PRODUCT(N200,J200)</f>
        <v>162.39999999999998</v>
      </c>
    </row>
    <row r="201" spans="1:16" ht="26.25" customHeight="1" x14ac:dyDescent="0.2">
      <c r="A201" s="2">
        <v>41915.9007291667</v>
      </c>
      <c r="B201" s="4" t="s">
        <v>248</v>
      </c>
      <c r="C201" s="4" t="s">
        <v>249</v>
      </c>
      <c r="D201" s="4" t="s">
        <v>16</v>
      </c>
      <c r="E201" s="4" t="s">
        <v>17</v>
      </c>
      <c r="F201" s="4" t="s">
        <v>57</v>
      </c>
      <c r="G201" s="45" t="s">
        <v>250</v>
      </c>
      <c r="H201" s="22" t="s">
        <v>20</v>
      </c>
      <c r="I201" s="23" t="s">
        <v>47</v>
      </c>
      <c r="J201" s="24">
        <v>1</v>
      </c>
      <c r="K201" s="22"/>
      <c r="L201" s="33" t="s">
        <v>853</v>
      </c>
      <c r="M201" s="43">
        <v>140</v>
      </c>
      <c r="N201" s="26">
        <f>PRODUCT(M201,1.16)</f>
        <v>162.39999999999998</v>
      </c>
      <c r="O201" s="26">
        <f>PRODUCT(N201,J201)</f>
        <v>162.39999999999998</v>
      </c>
    </row>
    <row r="202" spans="1:16" ht="26.25" customHeight="1" x14ac:dyDescent="0.2">
      <c r="A202" s="2">
        <v>41915.901331018496</v>
      </c>
      <c r="B202" s="4" t="s">
        <v>248</v>
      </c>
      <c r="C202" s="4" t="s">
        <v>249</v>
      </c>
      <c r="D202" s="4" t="s">
        <v>16</v>
      </c>
      <c r="E202" s="4" t="s">
        <v>17</v>
      </c>
      <c r="F202" s="4" t="s">
        <v>57</v>
      </c>
      <c r="G202" s="45" t="s">
        <v>252</v>
      </c>
      <c r="H202" s="22" t="s">
        <v>251</v>
      </c>
      <c r="I202" s="23" t="s">
        <v>23</v>
      </c>
      <c r="J202" s="24">
        <v>1</v>
      </c>
      <c r="K202" s="22"/>
      <c r="L202" s="33" t="s">
        <v>853</v>
      </c>
      <c r="M202" s="43">
        <v>192</v>
      </c>
      <c r="N202" s="26">
        <f>PRODUCT(M202,1.16)</f>
        <v>222.71999999999997</v>
      </c>
      <c r="O202" s="26">
        <f>PRODUCT(N202,J202)</f>
        <v>222.71999999999997</v>
      </c>
    </row>
    <row r="203" spans="1:16" ht="26.25" customHeight="1" x14ac:dyDescent="0.2">
      <c r="A203" s="2">
        <v>41915.8976273148</v>
      </c>
      <c r="B203" s="4" t="s">
        <v>248</v>
      </c>
      <c r="C203" s="4" t="s">
        <v>249</v>
      </c>
      <c r="D203" s="4" t="s">
        <v>16</v>
      </c>
      <c r="E203" s="4" t="s">
        <v>17</v>
      </c>
      <c r="F203" s="4" t="s">
        <v>57</v>
      </c>
      <c r="G203" s="45" t="s">
        <v>252</v>
      </c>
      <c r="H203" s="22" t="s">
        <v>251</v>
      </c>
      <c r="I203" s="23" t="s">
        <v>47</v>
      </c>
      <c r="J203" s="24">
        <v>1</v>
      </c>
      <c r="K203" s="22"/>
      <c r="L203" s="33" t="s">
        <v>853</v>
      </c>
      <c r="M203" s="43">
        <v>192</v>
      </c>
      <c r="N203" s="26">
        <f>PRODUCT(M203,1.16)</f>
        <v>222.71999999999997</v>
      </c>
      <c r="O203" s="26">
        <f>PRODUCT(N203,J203)</f>
        <v>222.71999999999997</v>
      </c>
    </row>
    <row r="204" spans="1:16" ht="26.25" customHeight="1" x14ac:dyDescent="0.2">
      <c r="A204" s="2">
        <v>41915.902638888903</v>
      </c>
      <c r="B204" s="4" t="s">
        <v>248</v>
      </c>
      <c r="C204" s="4" t="s">
        <v>249</v>
      </c>
      <c r="D204" s="4" t="s">
        <v>16</v>
      </c>
      <c r="E204" s="4" t="s">
        <v>17</v>
      </c>
      <c r="F204" s="4" t="s">
        <v>57</v>
      </c>
      <c r="G204" s="45" t="s">
        <v>252</v>
      </c>
      <c r="H204" s="22" t="s">
        <v>20</v>
      </c>
      <c r="I204" s="23" t="s">
        <v>23</v>
      </c>
      <c r="J204" s="24">
        <v>1</v>
      </c>
      <c r="K204" s="22"/>
      <c r="L204" s="33" t="s">
        <v>853</v>
      </c>
      <c r="M204" s="43">
        <v>192</v>
      </c>
      <c r="N204" s="26">
        <f>PRODUCT(M204,1.16)</f>
        <v>222.71999999999997</v>
      </c>
      <c r="O204" s="26">
        <f>PRODUCT(N204,J204)</f>
        <v>222.71999999999997</v>
      </c>
    </row>
    <row r="205" spans="1:16" ht="26.25" customHeight="1" x14ac:dyDescent="0.2">
      <c r="A205" s="2">
        <v>41915.898495370398</v>
      </c>
      <c r="B205" s="4" t="s">
        <v>248</v>
      </c>
      <c r="C205" s="4" t="s">
        <v>249</v>
      </c>
      <c r="D205" s="4" t="s">
        <v>16</v>
      </c>
      <c r="E205" s="4" t="s">
        <v>17</v>
      </c>
      <c r="F205" s="4" t="s">
        <v>57</v>
      </c>
      <c r="G205" s="45" t="s">
        <v>252</v>
      </c>
      <c r="H205" s="22" t="s">
        <v>20</v>
      </c>
      <c r="I205" s="23" t="s">
        <v>47</v>
      </c>
      <c r="J205" s="24">
        <v>1</v>
      </c>
      <c r="K205" s="22"/>
      <c r="L205" s="33" t="s">
        <v>853</v>
      </c>
      <c r="M205" s="43">
        <v>192</v>
      </c>
      <c r="N205" s="26">
        <f>PRODUCT(M205,1.16)</f>
        <v>222.71999999999997</v>
      </c>
      <c r="O205" s="26">
        <f>PRODUCT(N205,J205)</f>
        <v>222.71999999999997</v>
      </c>
    </row>
    <row r="206" spans="1:16" ht="26.25" customHeight="1" x14ac:dyDescent="0.2">
      <c r="A206" s="2">
        <v>41915.9042708333</v>
      </c>
      <c r="B206" s="4" t="s">
        <v>248</v>
      </c>
      <c r="C206" s="4" t="s">
        <v>249</v>
      </c>
      <c r="D206" s="4" t="s">
        <v>16</v>
      </c>
      <c r="E206" s="4" t="s">
        <v>17</v>
      </c>
      <c r="F206" s="4" t="s">
        <v>124</v>
      </c>
      <c r="G206" s="45" t="s">
        <v>253</v>
      </c>
      <c r="H206" s="22" t="s">
        <v>251</v>
      </c>
      <c r="I206" s="23" t="s">
        <v>23</v>
      </c>
      <c r="J206" s="24">
        <v>1</v>
      </c>
      <c r="K206" s="22"/>
      <c r="L206" s="33" t="s">
        <v>853</v>
      </c>
      <c r="M206" s="43">
        <v>172</v>
      </c>
      <c r="N206" s="26">
        <f>PRODUCT(M206,1.16)</f>
        <v>199.51999999999998</v>
      </c>
      <c r="O206" s="26">
        <f>PRODUCT(N206,J206)</f>
        <v>199.51999999999998</v>
      </c>
      <c r="P206" s="5"/>
    </row>
    <row r="207" spans="1:16" ht="26.25" customHeight="1" x14ac:dyDescent="0.2">
      <c r="A207" s="2">
        <v>41915.905115740701</v>
      </c>
      <c r="B207" s="4" t="s">
        <v>248</v>
      </c>
      <c r="C207" s="4" t="s">
        <v>249</v>
      </c>
      <c r="D207" s="4" t="s">
        <v>16</v>
      </c>
      <c r="E207" s="4" t="s">
        <v>17</v>
      </c>
      <c r="F207" s="4" t="s">
        <v>124</v>
      </c>
      <c r="G207" s="45" t="s">
        <v>253</v>
      </c>
      <c r="H207" s="22" t="s">
        <v>20</v>
      </c>
      <c r="I207" s="23" t="s">
        <v>47</v>
      </c>
      <c r="J207" s="24">
        <v>1</v>
      </c>
      <c r="K207" s="22"/>
      <c r="L207" s="33" t="s">
        <v>853</v>
      </c>
      <c r="M207" s="43">
        <v>172</v>
      </c>
      <c r="N207" s="26">
        <f>PRODUCT(M207,1.16)</f>
        <v>199.51999999999998</v>
      </c>
      <c r="O207" s="26">
        <f>PRODUCT(N207,J207)</f>
        <v>199.51999999999998</v>
      </c>
      <c r="P207" s="5"/>
    </row>
    <row r="208" spans="1:16" ht="26.25" customHeight="1" x14ac:dyDescent="0.2">
      <c r="A208" s="2">
        <v>41915.906458333302</v>
      </c>
      <c r="B208" s="4" t="s">
        <v>248</v>
      </c>
      <c r="C208" s="4" t="s">
        <v>249</v>
      </c>
      <c r="D208" s="4" t="s">
        <v>16</v>
      </c>
      <c r="E208" s="4" t="s">
        <v>17</v>
      </c>
      <c r="F208" s="4" t="s">
        <v>124</v>
      </c>
      <c r="G208" s="45" t="s">
        <v>254</v>
      </c>
      <c r="H208" s="22" t="s">
        <v>20</v>
      </c>
      <c r="I208" s="23" t="s">
        <v>75</v>
      </c>
      <c r="J208" s="24">
        <v>1</v>
      </c>
      <c r="K208" s="22"/>
      <c r="L208" s="33" t="s">
        <v>853</v>
      </c>
      <c r="M208" s="43">
        <v>297</v>
      </c>
      <c r="N208" s="26">
        <f>PRODUCT(M208,1.16)</f>
        <v>344.52</v>
      </c>
      <c r="O208" s="26">
        <f>PRODUCT(N208,J208)</f>
        <v>344.52</v>
      </c>
    </row>
    <row r="209" spans="1:16" ht="26.25" customHeight="1" x14ac:dyDescent="0.2">
      <c r="A209" s="2">
        <v>41915.907500000001</v>
      </c>
      <c r="B209" s="4" t="s">
        <v>248</v>
      </c>
      <c r="C209" s="4" t="s">
        <v>249</v>
      </c>
      <c r="D209" s="4" t="s">
        <v>16</v>
      </c>
      <c r="E209" s="4" t="s">
        <v>17</v>
      </c>
      <c r="F209" s="4" t="s">
        <v>57</v>
      </c>
      <c r="G209" s="45" t="s">
        <v>213</v>
      </c>
      <c r="H209" s="22" t="s">
        <v>20</v>
      </c>
      <c r="I209" s="23" t="s">
        <v>47</v>
      </c>
      <c r="J209" s="24">
        <v>1</v>
      </c>
      <c r="K209" s="22"/>
      <c r="L209" s="33" t="s">
        <v>853</v>
      </c>
      <c r="M209" s="43">
        <v>280</v>
      </c>
      <c r="N209" s="26">
        <f>PRODUCT(M209,1.16)</f>
        <v>324.79999999999995</v>
      </c>
      <c r="O209" s="26">
        <f>PRODUCT(N209,J209)</f>
        <v>324.79999999999995</v>
      </c>
    </row>
    <row r="210" spans="1:16" ht="26.25" customHeight="1" x14ac:dyDescent="0.2">
      <c r="A210" s="2">
        <v>41915.908530092602</v>
      </c>
      <c r="B210" s="4" t="s">
        <v>248</v>
      </c>
      <c r="C210" s="4" t="s">
        <v>249</v>
      </c>
      <c r="D210" s="4" t="s">
        <v>16</v>
      </c>
      <c r="E210" s="4" t="s">
        <v>17</v>
      </c>
      <c r="F210" s="4" t="s">
        <v>57</v>
      </c>
      <c r="G210" s="45" t="s">
        <v>213</v>
      </c>
      <c r="H210" s="22" t="s">
        <v>20</v>
      </c>
      <c r="I210" s="23" t="s">
        <v>255</v>
      </c>
      <c r="J210" s="24">
        <v>1</v>
      </c>
      <c r="K210" s="22"/>
      <c r="L210" s="33" t="s">
        <v>853</v>
      </c>
      <c r="M210" s="43">
        <v>280</v>
      </c>
      <c r="N210" s="26">
        <f>PRODUCT(M210,1.16)</f>
        <v>324.79999999999995</v>
      </c>
      <c r="O210" s="26">
        <f>PRODUCT(N210,J210)</f>
        <v>324.79999999999995</v>
      </c>
    </row>
    <row r="211" spans="1:16" ht="26.25" customHeight="1" x14ac:dyDescent="0.2">
      <c r="A211" s="2">
        <v>41915.910057870402</v>
      </c>
      <c r="B211" s="4" t="s">
        <v>248</v>
      </c>
      <c r="C211" s="4" t="s">
        <v>249</v>
      </c>
      <c r="D211" s="4" t="s">
        <v>16</v>
      </c>
      <c r="E211" s="4" t="s">
        <v>17</v>
      </c>
      <c r="F211" s="4" t="s">
        <v>153</v>
      </c>
      <c r="G211" s="45" t="s">
        <v>256</v>
      </c>
      <c r="H211" s="22" t="s">
        <v>20</v>
      </c>
      <c r="I211" s="23" t="s">
        <v>75</v>
      </c>
      <c r="J211" s="24">
        <v>1</v>
      </c>
      <c r="K211" s="22"/>
      <c r="L211" s="33" t="s">
        <v>853</v>
      </c>
      <c r="M211" s="43">
        <v>135</v>
      </c>
      <c r="N211" s="26">
        <f>PRODUCT(M211,1.16)</f>
        <v>156.6</v>
      </c>
      <c r="O211" s="26">
        <f>PRODUCT(N211,J211)</f>
        <v>156.6</v>
      </c>
      <c r="P211" s="5"/>
    </row>
    <row r="212" spans="1:16" ht="26.25" customHeight="1" x14ac:dyDescent="0.2">
      <c r="A212" s="2">
        <v>41915.914791666699</v>
      </c>
      <c r="B212" s="4" t="s">
        <v>248</v>
      </c>
      <c r="C212" s="4" t="s">
        <v>249</v>
      </c>
      <c r="D212" s="4" t="s">
        <v>16</v>
      </c>
      <c r="E212" s="4" t="s">
        <v>17</v>
      </c>
      <c r="F212" s="4" t="s">
        <v>57</v>
      </c>
      <c r="G212" s="45" t="s">
        <v>259</v>
      </c>
      <c r="H212" s="22" t="s">
        <v>20</v>
      </c>
      <c r="I212" s="23" t="s">
        <v>23</v>
      </c>
      <c r="J212" s="24">
        <v>1</v>
      </c>
      <c r="K212" s="22"/>
      <c r="L212" s="33" t="s">
        <v>853</v>
      </c>
      <c r="M212" s="43">
        <v>194</v>
      </c>
      <c r="N212" s="26">
        <f>PRODUCT(M212,1.16)</f>
        <v>225.04</v>
      </c>
      <c r="O212" s="26">
        <f>PRODUCT(N212,J212)</f>
        <v>225.04</v>
      </c>
      <c r="P212" s="5"/>
    </row>
    <row r="213" spans="1:16" ht="26.25" customHeight="1" x14ac:dyDescent="0.2">
      <c r="A213" s="2">
        <v>41915.915439814802</v>
      </c>
      <c r="B213" s="4" t="s">
        <v>248</v>
      </c>
      <c r="C213" s="4" t="s">
        <v>249</v>
      </c>
      <c r="D213" s="4" t="s">
        <v>16</v>
      </c>
      <c r="E213" s="4" t="s">
        <v>17</v>
      </c>
      <c r="F213" s="4" t="s">
        <v>57</v>
      </c>
      <c r="G213" s="45" t="s">
        <v>259</v>
      </c>
      <c r="H213" s="22" t="s">
        <v>20</v>
      </c>
      <c r="I213" s="23" t="s">
        <v>47</v>
      </c>
      <c r="J213" s="24">
        <v>1</v>
      </c>
      <c r="K213" s="22"/>
      <c r="L213" s="33" t="s">
        <v>853</v>
      </c>
      <c r="M213" s="43">
        <v>194</v>
      </c>
      <c r="N213" s="26">
        <f>PRODUCT(M213,1.16)</f>
        <v>225.04</v>
      </c>
      <c r="O213" s="26">
        <f>PRODUCT(N213,J213)</f>
        <v>225.04</v>
      </c>
      <c r="P213" s="5"/>
    </row>
    <row r="214" spans="1:16" ht="26.25" customHeight="1" x14ac:dyDescent="0.2">
      <c r="A214" s="2">
        <v>41915.910937499997</v>
      </c>
      <c r="B214" s="4" t="s">
        <v>248</v>
      </c>
      <c r="C214" s="4" t="s">
        <v>249</v>
      </c>
      <c r="D214" s="4" t="s">
        <v>16</v>
      </c>
      <c r="E214" s="4" t="s">
        <v>17</v>
      </c>
      <c r="F214" s="4" t="s">
        <v>153</v>
      </c>
      <c r="G214" s="45" t="s">
        <v>257</v>
      </c>
      <c r="H214" s="22" t="s">
        <v>251</v>
      </c>
      <c r="I214" s="23" t="s">
        <v>47</v>
      </c>
      <c r="J214" s="24">
        <v>1</v>
      </c>
      <c r="K214" s="22"/>
      <c r="L214" s="33" t="s">
        <v>853</v>
      </c>
      <c r="M214" s="43">
        <v>105</v>
      </c>
      <c r="N214" s="26">
        <f>PRODUCT(M214,1.16)</f>
        <v>121.8</v>
      </c>
      <c r="O214" s="26">
        <f>PRODUCT(N214,J214)</f>
        <v>121.8</v>
      </c>
      <c r="P214" s="5"/>
    </row>
    <row r="215" spans="1:16" ht="26.25" customHeight="1" x14ac:dyDescent="0.2">
      <c r="A215" s="2">
        <v>41915.912291666697</v>
      </c>
      <c r="B215" s="4" t="s">
        <v>248</v>
      </c>
      <c r="C215" s="4" t="s">
        <v>249</v>
      </c>
      <c r="D215" s="4" t="s">
        <v>16</v>
      </c>
      <c r="E215" s="4" t="s">
        <v>17</v>
      </c>
      <c r="F215" s="4" t="s">
        <v>153</v>
      </c>
      <c r="G215" s="45" t="s">
        <v>257</v>
      </c>
      <c r="H215" s="22" t="s">
        <v>20</v>
      </c>
      <c r="I215" s="23" t="s">
        <v>47</v>
      </c>
      <c r="J215" s="24">
        <v>1</v>
      </c>
      <c r="K215" s="22"/>
      <c r="L215" s="33" t="s">
        <v>853</v>
      </c>
      <c r="M215" s="43">
        <v>105</v>
      </c>
      <c r="N215" s="26">
        <f>PRODUCT(M215,1.16)</f>
        <v>121.8</v>
      </c>
      <c r="O215" s="26">
        <f>PRODUCT(N215,J215)</f>
        <v>121.8</v>
      </c>
      <c r="P215" s="5"/>
    </row>
    <row r="216" spans="1:16" ht="26.25" customHeight="1" x14ac:dyDescent="0.2">
      <c r="A216" s="2">
        <v>41915.913634259297</v>
      </c>
      <c r="B216" s="4" t="s">
        <v>248</v>
      </c>
      <c r="C216" s="4" t="s">
        <v>249</v>
      </c>
      <c r="D216" s="4" t="s">
        <v>16</v>
      </c>
      <c r="E216" s="4" t="s">
        <v>17</v>
      </c>
      <c r="F216" s="4" t="s">
        <v>124</v>
      </c>
      <c r="G216" s="45" t="s">
        <v>258</v>
      </c>
      <c r="H216" s="22" t="s">
        <v>20</v>
      </c>
      <c r="I216" s="23" t="s">
        <v>47</v>
      </c>
      <c r="J216" s="24">
        <v>1</v>
      </c>
      <c r="K216" s="22"/>
      <c r="L216" s="33" t="s">
        <v>853</v>
      </c>
      <c r="M216" s="43">
        <v>225</v>
      </c>
      <c r="N216" s="26">
        <f>PRODUCT(M216,1.16)</f>
        <v>261</v>
      </c>
      <c r="O216" s="26">
        <f>PRODUCT(N216,J216)</f>
        <v>261</v>
      </c>
    </row>
    <row r="217" spans="1:16" ht="26.25" customHeight="1" x14ac:dyDescent="0.2">
      <c r="A217" s="2">
        <v>41915.917835648201</v>
      </c>
      <c r="B217" s="4" t="s">
        <v>248</v>
      </c>
      <c r="C217" s="4" t="s">
        <v>249</v>
      </c>
      <c r="D217" s="4" t="s">
        <v>16</v>
      </c>
      <c r="E217" s="4" t="s">
        <v>32</v>
      </c>
      <c r="F217" s="4" t="s">
        <v>260</v>
      </c>
      <c r="G217" s="45" t="s">
        <v>261</v>
      </c>
      <c r="H217" s="22" t="s">
        <v>262</v>
      </c>
      <c r="I217" s="23" t="s">
        <v>47</v>
      </c>
      <c r="J217" s="24">
        <v>1</v>
      </c>
      <c r="K217" s="22"/>
      <c r="L217" s="33" t="s">
        <v>853</v>
      </c>
      <c r="M217" s="43">
        <v>190</v>
      </c>
      <c r="N217" s="26">
        <f>PRODUCT(M217,1.16)</f>
        <v>220.39999999999998</v>
      </c>
      <c r="O217" s="26">
        <f>PRODUCT(N217,J217)</f>
        <v>220.39999999999998</v>
      </c>
      <c r="P217" s="18">
        <f>SUM(O198:O217)</f>
        <v>4265.3200000000006</v>
      </c>
    </row>
    <row r="218" spans="1:16" ht="26.25" customHeight="1" x14ac:dyDescent="0.2">
      <c r="A218" s="2">
        <v>41911.868101851898</v>
      </c>
      <c r="B218" s="4" t="s">
        <v>55</v>
      </c>
      <c r="C218" s="4" t="s">
        <v>22</v>
      </c>
      <c r="D218" s="4" t="s">
        <v>16</v>
      </c>
      <c r="E218" s="4" t="s">
        <v>17</v>
      </c>
      <c r="F218" s="4" t="s">
        <v>57</v>
      </c>
      <c r="G218" s="45" t="s">
        <v>58</v>
      </c>
      <c r="H218" s="22" t="s">
        <v>60</v>
      </c>
      <c r="I218" s="23" t="s">
        <v>42</v>
      </c>
      <c r="J218" s="24">
        <v>1</v>
      </c>
      <c r="K218" s="22"/>
      <c r="L218" s="24" t="s">
        <v>797</v>
      </c>
      <c r="M218" s="43">
        <v>117</v>
      </c>
      <c r="N218" s="26">
        <f>PRODUCT(M218,1.16)</f>
        <v>135.72</v>
      </c>
      <c r="O218" s="26">
        <f>PRODUCT(N218,J218)</f>
        <v>135.72</v>
      </c>
    </row>
    <row r="219" spans="1:16" ht="26.25" customHeight="1" x14ac:dyDescent="0.2">
      <c r="A219" s="2">
        <v>41911.867268518501</v>
      </c>
      <c r="B219" s="4" t="s">
        <v>55</v>
      </c>
      <c r="C219" s="4" t="s">
        <v>56</v>
      </c>
      <c r="D219" s="4" t="s">
        <v>16</v>
      </c>
      <c r="E219" s="4" t="s">
        <v>17</v>
      </c>
      <c r="F219" s="4" t="s">
        <v>57</v>
      </c>
      <c r="G219" s="45" t="s">
        <v>58</v>
      </c>
      <c r="H219" s="22" t="s">
        <v>59</v>
      </c>
      <c r="I219" s="23" t="s">
        <v>23</v>
      </c>
      <c r="J219" s="24">
        <v>1</v>
      </c>
      <c r="K219" s="22"/>
      <c r="L219" s="24" t="s">
        <v>797</v>
      </c>
      <c r="M219" s="43">
        <v>117</v>
      </c>
      <c r="N219" s="26">
        <f>PRODUCT(M219,1.16)</f>
        <v>135.72</v>
      </c>
      <c r="O219" s="26">
        <f>PRODUCT(N219,J219)</f>
        <v>135.72</v>
      </c>
    </row>
    <row r="220" spans="1:16" ht="26.25" customHeight="1" x14ac:dyDescent="0.2">
      <c r="A220" s="2">
        <v>41911.870532407404</v>
      </c>
      <c r="B220" s="4" t="s">
        <v>55</v>
      </c>
      <c r="C220" s="4" t="s">
        <v>22</v>
      </c>
      <c r="D220" s="4" t="s">
        <v>16</v>
      </c>
      <c r="E220" s="4" t="s">
        <v>17</v>
      </c>
      <c r="F220" s="4" t="s">
        <v>57</v>
      </c>
      <c r="G220" s="45" t="s">
        <v>61</v>
      </c>
      <c r="H220" s="22" t="s">
        <v>60</v>
      </c>
      <c r="I220" s="23" t="s">
        <v>42</v>
      </c>
      <c r="J220" s="24">
        <v>1</v>
      </c>
      <c r="K220" s="22"/>
      <c r="L220" s="24" t="s">
        <v>797</v>
      </c>
      <c r="M220" s="43">
        <v>133</v>
      </c>
      <c r="N220" s="26">
        <f>PRODUCT(M220,1.16)</f>
        <v>154.28</v>
      </c>
      <c r="O220" s="26">
        <f>PRODUCT(N220,J220)</f>
        <v>154.28</v>
      </c>
    </row>
    <row r="221" spans="1:16" ht="26.25" customHeight="1" x14ac:dyDescent="0.2">
      <c r="A221" s="2">
        <v>41911.869907407403</v>
      </c>
      <c r="B221" s="4" t="s">
        <v>55</v>
      </c>
      <c r="C221" s="4" t="s">
        <v>22</v>
      </c>
      <c r="D221" s="4" t="s">
        <v>16</v>
      </c>
      <c r="E221" s="4" t="s">
        <v>17</v>
      </c>
      <c r="F221" s="4" t="s">
        <v>57</v>
      </c>
      <c r="G221" s="45" t="s">
        <v>61</v>
      </c>
      <c r="H221" s="22" t="s">
        <v>60</v>
      </c>
      <c r="I221" s="23" t="s">
        <v>23</v>
      </c>
      <c r="J221" s="24">
        <v>1</v>
      </c>
      <c r="K221" s="22"/>
      <c r="L221" s="24" t="s">
        <v>797</v>
      </c>
      <c r="M221" s="43">
        <v>133</v>
      </c>
      <c r="N221" s="26">
        <f>PRODUCT(M221,1.16)</f>
        <v>154.28</v>
      </c>
      <c r="O221" s="26">
        <f>PRODUCT(N221,J221)</f>
        <v>154.28</v>
      </c>
    </row>
    <row r="222" spans="1:16" ht="26.25" customHeight="1" x14ac:dyDescent="0.2">
      <c r="A222" s="2">
        <v>41911.871666666702</v>
      </c>
      <c r="B222" s="4" t="s">
        <v>55</v>
      </c>
      <c r="C222" s="4" t="s">
        <v>22</v>
      </c>
      <c r="D222" s="4" t="s">
        <v>16</v>
      </c>
      <c r="E222" s="4" t="s">
        <v>17</v>
      </c>
      <c r="F222" s="4" t="s">
        <v>57</v>
      </c>
      <c r="G222" s="45" t="s">
        <v>61</v>
      </c>
      <c r="H222" s="22" t="s">
        <v>59</v>
      </c>
      <c r="I222" s="23" t="s">
        <v>42</v>
      </c>
      <c r="J222" s="24">
        <v>1</v>
      </c>
      <c r="K222" s="22"/>
      <c r="L222" s="24" t="s">
        <v>797</v>
      </c>
      <c r="M222" s="43">
        <v>133</v>
      </c>
      <c r="N222" s="26">
        <f>PRODUCT(M222,1.16)</f>
        <v>154.28</v>
      </c>
      <c r="O222" s="26">
        <f>PRODUCT(N222,J222)</f>
        <v>154.28</v>
      </c>
    </row>
    <row r="223" spans="1:16" ht="26.25" customHeight="1" x14ac:dyDescent="0.2">
      <c r="A223" s="2">
        <v>41911.868935185201</v>
      </c>
      <c r="B223" s="4" t="s">
        <v>55</v>
      </c>
      <c r="C223" s="4" t="s">
        <v>22</v>
      </c>
      <c r="D223" s="4" t="s">
        <v>16</v>
      </c>
      <c r="E223" s="4" t="s">
        <v>17</v>
      </c>
      <c r="F223" s="4" t="s">
        <v>57</v>
      </c>
      <c r="G223" s="45" t="s">
        <v>61</v>
      </c>
      <c r="H223" s="22" t="s">
        <v>20</v>
      </c>
      <c r="I223" s="23" t="s">
        <v>42</v>
      </c>
      <c r="J223" s="24">
        <v>1</v>
      </c>
      <c r="K223" s="22"/>
      <c r="L223" s="24" t="s">
        <v>797</v>
      </c>
      <c r="M223" s="43">
        <v>133</v>
      </c>
      <c r="N223" s="26">
        <f>PRODUCT(M223,1.16)</f>
        <v>154.28</v>
      </c>
      <c r="O223" s="26">
        <f>PRODUCT(N223,J223)</f>
        <v>154.28</v>
      </c>
    </row>
    <row r="224" spans="1:16" ht="26.25" customHeight="1" x14ac:dyDescent="0.2">
      <c r="A224" s="2">
        <v>41911.869386574101</v>
      </c>
      <c r="B224" s="4" t="s">
        <v>55</v>
      </c>
      <c r="C224" s="4" t="s">
        <v>22</v>
      </c>
      <c r="D224" s="4" t="s">
        <v>16</v>
      </c>
      <c r="E224" s="4" t="s">
        <v>17</v>
      </c>
      <c r="F224" s="4" t="s">
        <v>57</v>
      </c>
      <c r="G224" s="45" t="s">
        <v>61</v>
      </c>
      <c r="H224" s="22" t="s">
        <v>20</v>
      </c>
      <c r="I224" s="23" t="s">
        <v>23</v>
      </c>
      <c r="J224" s="24">
        <v>1</v>
      </c>
      <c r="K224" s="22"/>
      <c r="L224" s="24" t="s">
        <v>797</v>
      </c>
      <c r="M224" s="43">
        <v>133</v>
      </c>
      <c r="N224" s="26">
        <f>PRODUCT(M224,1.16)</f>
        <v>154.28</v>
      </c>
      <c r="O224" s="26">
        <f>PRODUCT(N224,J224)</f>
        <v>154.28</v>
      </c>
    </row>
    <row r="225" spans="1:16" ht="26.25" customHeight="1" x14ac:dyDescent="0.2">
      <c r="A225" s="2">
        <v>41914.830601851798</v>
      </c>
      <c r="B225" s="4" t="s">
        <v>55</v>
      </c>
      <c r="C225" s="4" t="s">
        <v>22</v>
      </c>
      <c r="D225" s="4" t="s">
        <v>16</v>
      </c>
      <c r="E225" s="4" t="s">
        <v>17</v>
      </c>
      <c r="F225" s="4" t="s">
        <v>57</v>
      </c>
      <c r="G225" s="45" t="s">
        <v>230</v>
      </c>
      <c r="H225" s="22" t="s">
        <v>231</v>
      </c>
      <c r="I225" s="23" t="s">
        <v>42</v>
      </c>
      <c r="J225" s="24">
        <v>1</v>
      </c>
      <c r="K225" s="22"/>
      <c r="L225" s="24" t="s">
        <v>797</v>
      </c>
      <c r="M225" s="43">
        <v>133</v>
      </c>
      <c r="N225" s="26">
        <f>PRODUCT(M225,1.16)</f>
        <v>154.28</v>
      </c>
      <c r="O225" s="26">
        <f>PRODUCT(N225,J225)</f>
        <v>154.28</v>
      </c>
      <c r="P225" s="5"/>
    </row>
    <row r="226" spans="1:16" ht="26.25" customHeight="1" x14ac:dyDescent="0.2">
      <c r="A226" s="2">
        <v>41914.831296296303</v>
      </c>
      <c r="B226" s="4" t="s">
        <v>55</v>
      </c>
      <c r="C226" s="4" t="s">
        <v>22</v>
      </c>
      <c r="D226" s="4" t="s">
        <v>16</v>
      </c>
      <c r="E226" s="4" t="s">
        <v>17</v>
      </c>
      <c r="F226" s="4" t="s">
        <v>57</v>
      </c>
      <c r="G226" s="45" t="s">
        <v>230</v>
      </c>
      <c r="H226" s="22" t="s">
        <v>49</v>
      </c>
      <c r="I226" s="23" t="s">
        <v>42</v>
      </c>
      <c r="J226" s="24">
        <v>1</v>
      </c>
      <c r="K226" s="22"/>
      <c r="L226" s="24" t="s">
        <v>797</v>
      </c>
      <c r="M226" s="43">
        <v>133</v>
      </c>
      <c r="N226" s="26">
        <f>PRODUCT(M226,1.16)</f>
        <v>154.28</v>
      </c>
      <c r="O226" s="26">
        <f>PRODUCT(N226,J226)</f>
        <v>154.28</v>
      </c>
      <c r="P226" s="5"/>
    </row>
    <row r="227" spans="1:16" ht="26.25" customHeight="1" x14ac:dyDescent="0.2">
      <c r="A227" s="2">
        <v>41914.831944444399</v>
      </c>
      <c r="B227" s="4" t="s">
        <v>55</v>
      </c>
      <c r="C227" s="4" t="s">
        <v>22</v>
      </c>
      <c r="D227" s="4" t="s">
        <v>16</v>
      </c>
      <c r="E227" s="4" t="s">
        <v>17</v>
      </c>
      <c r="F227" s="4" t="s">
        <v>57</v>
      </c>
      <c r="G227" s="45" t="s">
        <v>230</v>
      </c>
      <c r="H227" s="22" t="s">
        <v>232</v>
      </c>
      <c r="I227" s="23" t="s">
        <v>42</v>
      </c>
      <c r="J227" s="24">
        <v>1</v>
      </c>
      <c r="K227" s="22"/>
      <c r="L227" s="24" t="s">
        <v>797</v>
      </c>
      <c r="M227" s="43">
        <v>133</v>
      </c>
      <c r="N227" s="26">
        <f>PRODUCT(M227,1.16)</f>
        <v>154.28</v>
      </c>
      <c r="O227" s="26">
        <f>PRODUCT(N227,J227)</f>
        <v>154.28</v>
      </c>
      <c r="P227" s="5"/>
    </row>
    <row r="228" spans="1:16" ht="26.25" customHeight="1" x14ac:dyDescent="0.2">
      <c r="A228" s="2">
        <v>41914.832488425898</v>
      </c>
      <c r="B228" s="4" t="s">
        <v>55</v>
      </c>
      <c r="C228" s="4" t="s">
        <v>22</v>
      </c>
      <c r="D228" s="4" t="s">
        <v>16</v>
      </c>
      <c r="E228" s="4" t="s">
        <v>17</v>
      </c>
      <c r="F228" s="4" t="s">
        <v>57</v>
      </c>
      <c r="G228" s="45" t="s">
        <v>230</v>
      </c>
      <c r="H228" s="22" t="s">
        <v>20</v>
      </c>
      <c r="I228" s="23" t="s">
        <v>42</v>
      </c>
      <c r="J228" s="24">
        <v>1</v>
      </c>
      <c r="K228" s="22"/>
      <c r="L228" s="24" t="s">
        <v>797</v>
      </c>
      <c r="M228" s="43">
        <v>133</v>
      </c>
      <c r="N228" s="26">
        <f>PRODUCT(M228,1.16)</f>
        <v>154.28</v>
      </c>
      <c r="O228" s="26">
        <f>PRODUCT(N228,J228)</f>
        <v>154.28</v>
      </c>
      <c r="P228" s="18">
        <f>SUM(O218:O228)</f>
        <v>1659.9599999999998</v>
      </c>
    </row>
    <row r="229" spans="1:16" ht="26.25" customHeight="1" x14ac:dyDescent="0.2">
      <c r="A229" s="2">
        <v>41920.478101851899</v>
      </c>
      <c r="B229" s="4" t="s">
        <v>693</v>
      </c>
      <c r="C229" s="4" t="s">
        <v>694</v>
      </c>
      <c r="D229" s="4" t="s">
        <v>16</v>
      </c>
      <c r="E229" s="4" t="s">
        <v>26</v>
      </c>
      <c r="F229" s="4" t="s">
        <v>695</v>
      </c>
      <c r="G229" s="45" t="s">
        <v>696</v>
      </c>
      <c r="H229" s="22" t="s">
        <v>314</v>
      </c>
      <c r="I229" s="23" t="s">
        <v>30</v>
      </c>
      <c r="J229" s="24">
        <v>1</v>
      </c>
      <c r="K229" s="22"/>
      <c r="L229" s="24" t="s">
        <v>133</v>
      </c>
      <c r="M229" s="43">
        <v>420</v>
      </c>
      <c r="N229" s="26">
        <f>PRODUCT(M229,1.16)</f>
        <v>487.2</v>
      </c>
      <c r="O229" s="26">
        <f>PRODUCT(N229,J229)</f>
        <v>487.2</v>
      </c>
    </row>
    <row r="230" spans="1:16" ht="26.25" customHeight="1" x14ac:dyDescent="0.2">
      <c r="A230" s="2">
        <v>41920.497592592597</v>
      </c>
      <c r="B230" s="4" t="s">
        <v>693</v>
      </c>
      <c r="C230" s="4" t="s">
        <v>697</v>
      </c>
      <c r="D230" s="4" t="s">
        <v>16</v>
      </c>
      <c r="E230" s="4" t="s">
        <v>26</v>
      </c>
      <c r="F230" s="4" t="s">
        <v>698</v>
      </c>
      <c r="G230" s="45" t="s">
        <v>699</v>
      </c>
      <c r="H230" s="22" t="s">
        <v>700</v>
      </c>
      <c r="I230" s="23" t="s">
        <v>345</v>
      </c>
      <c r="J230" s="24">
        <v>1</v>
      </c>
      <c r="K230" s="22"/>
      <c r="L230" s="24" t="s">
        <v>133</v>
      </c>
      <c r="M230" s="43">
        <v>1344</v>
      </c>
      <c r="N230" s="26">
        <f>PRODUCT(M230,1.16)</f>
        <v>1559.04</v>
      </c>
      <c r="O230" s="26">
        <f>PRODUCT(N230,J230)</f>
        <v>1559.04</v>
      </c>
      <c r="P230" s="18">
        <f>SUM(O229:O230)</f>
        <v>2046.24</v>
      </c>
    </row>
    <row r="231" spans="1:16" ht="26.25" customHeight="1" x14ac:dyDescent="0.2">
      <c r="A231" s="2">
        <v>41920.4149652778</v>
      </c>
      <c r="B231" s="4" t="s">
        <v>691</v>
      </c>
      <c r="C231" s="4" t="s">
        <v>22</v>
      </c>
      <c r="D231" s="4" t="s">
        <v>16</v>
      </c>
      <c r="E231" s="4" t="s">
        <v>17</v>
      </c>
      <c r="F231" s="4" t="s">
        <v>57</v>
      </c>
      <c r="G231" s="45" t="s">
        <v>64</v>
      </c>
      <c r="H231" s="22" t="s">
        <v>20</v>
      </c>
      <c r="I231" s="23" t="s">
        <v>47</v>
      </c>
      <c r="J231" s="24">
        <v>3</v>
      </c>
      <c r="K231" s="22"/>
      <c r="L231" s="33" t="s">
        <v>854</v>
      </c>
      <c r="M231" s="43">
        <v>133</v>
      </c>
      <c r="N231" s="26">
        <f>PRODUCT(M231,1.16)</f>
        <v>154.28</v>
      </c>
      <c r="O231" s="26">
        <f>PRODUCT(N231,J231)</f>
        <v>462.84000000000003</v>
      </c>
    </row>
    <row r="232" spans="1:16" ht="26.25" customHeight="1" x14ac:dyDescent="0.2">
      <c r="A232" s="2">
        <v>41920.414444444403</v>
      </c>
      <c r="B232" s="4" t="s">
        <v>691</v>
      </c>
      <c r="C232" s="4" t="s">
        <v>692</v>
      </c>
      <c r="D232" s="4" t="s">
        <v>16</v>
      </c>
      <c r="E232" s="4" t="s">
        <v>17</v>
      </c>
      <c r="F232" s="4" t="s">
        <v>57</v>
      </c>
      <c r="G232" s="45" t="s">
        <v>627</v>
      </c>
      <c r="H232" s="22" t="s">
        <v>20</v>
      </c>
      <c r="I232" s="23" t="s">
        <v>47</v>
      </c>
      <c r="J232" s="24">
        <v>3</v>
      </c>
      <c r="K232" s="22"/>
      <c r="L232" s="33" t="s">
        <v>854</v>
      </c>
      <c r="M232" s="43">
        <v>140</v>
      </c>
      <c r="N232" s="26">
        <f>PRODUCT(M232,1.16)</f>
        <v>162.39999999999998</v>
      </c>
      <c r="O232" s="26">
        <f>PRODUCT(N232,J232)</f>
        <v>487.19999999999993</v>
      </c>
      <c r="P232" s="18">
        <f>SUM(O231:O232)</f>
        <v>950.04</v>
      </c>
    </row>
    <row r="233" spans="1:16" ht="26.25" customHeight="1" x14ac:dyDescent="0.2">
      <c r="A233" s="2">
        <v>41919.836469907401</v>
      </c>
      <c r="B233" s="4" t="s">
        <v>600</v>
      </c>
      <c r="C233" s="4" t="s">
        <v>356</v>
      </c>
      <c r="D233" s="4" t="s">
        <v>16</v>
      </c>
      <c r="E233" s="4" t="s">
        <v>17</v>
      </c>
      <c r="F233" s="4" t="s">
        <v>124</v>
      </c>
      <c r="G233" s="45" t="s">
        <v>590</v>
      </c>
      <c r="H233" s="22" t="s">
        <v>601</v>
      </c>
      <c r="I233" s="23" t="s">
        <v>42</v>
      </c>
      <c r="J233" s="24">
        <v>2</v>
      </c>
      <c r="K233" s="22"/>
      <c r="L233" s="24" t="s">
        <v>133</v>
      </c>
      <c r="M233" s="43">
        <v>126</v>
      </c>
      <c r="N233" s="26">
        <f>PRODUCT(M233,1.16)</f>
        <v>146.16</v>
      </c>
      <c r="O233" s="26">
        <f>PRODUCT(N233,J233)</f>
        <v>292.32</v>
      </c>
      <c r="P233" s="5"/>
    </row>
    <row r="234" spans="1:16" ht="26.25" customHeight="1" x14ac:dyDescent="0.2">
      <c r="A234" s="2">
        <v>41919.836956018502</v>
      </c>
      <c r="B234" s="4" t="s">
        <v>600</v>
      </c>
      <c r="C234" s="4" t="s">
        <v>22</v>
      </c>
      <c r="D234" s="4" t="s">
        <v>16</v>
      </c>
      <c r="E234" s="4" t="s">
        <v>17</v>
      </c>
      <c r="F234" s="4" t="s">
        <v>124</v>
      </c>
      <c r="G234" s="45" t="s">
        <v>136</v>
      </c>
      <c r="H234" s="22" t="s">
        <v>139</v>
      </c>
      <c r="I234" s="23" t="s">
        <v>42</v>
      </c>
      <c r="J234" s="24">
        <v>1</v>
      </c>
      <c r="K234" s="22"/>
      <c r="L234" s="24" t="s">
        <v>133</v>
      </c>
      <c r="M234" s="43">
        <v>139</v>
      </c>
      <c r="N234" s="26">
        <f>PRODUCT(M234,1.16)</f>
        <v>161.23999999999998</v>
      </c>
      <c r="O234" s="26">
        <f>PRODUCT(N234,J234)</f>
        <v>161.23999999999998</v>
      </c>
    </row>
    <row r="235" spans="1:16" ht="26.25" customHeight="1" x14ac:dyDescent="0.2">
      <c r="A235" s="2">
        <v>41919.837453703702</v>
      </c>
      <c r="B235" s="4" t="s">
        <v>600</v>
      </c>
      <c r="C235" s="4" t="s">
        <v>22</v>
      </c>
      <c r="D235" s="4" t="s">
        <v>16</v>
      </c>
      <c r="E235" s="4" t="s">
        <v>17</v>
      </c>
      <c r="F235" s="4" t="s">
        <v>124</v>
      </c>
      <c r="G235" s="45" t="s">
        <v>258</v>
      </c>
      <c r="H235" s="22" t="s">
        <v>20</v>
      </c>
      <c r="I235" s="23" t="s">
        <v>42</v>
      </c>
      <c r="J235" s="24">
        <v>1</v>
      </c>
      <c r="K235" s="22"/>
      <c r="L235" s="24" t="s">
        <v>133</v>
      </c>
      <c r="M235" s="43">
        <v>225</v>
      </c>
      <c r="N235" s="26">
        <f>PRODUCT(M235,1.16)</f>
        <v>261</v>
      </c>
      <c r="O235" s="26">
        <f>PRODUCT(N235,J235)</f>
        <v>261</v>
      </c>
    </row>
    <row r="236" spans="1:16" ht="26.25" customHeight="1" x14ac:dyDescent="0.2">
      <c r="A236" s="2">
        <v>41919.838090277801</v>
      </c>
      <c r="B236" s="4" t="s">
        <v>600</v>
      </c>
      <c r="C236" s="4" t="s">
        <v>22</v>
      </c>
      <c r="D236" s="4" t="s">
        <v>16</v>
      </c>
      <c r="E236" s="4" t="s">
        <v>181</v>
      </c>
      <c r="F236" s="4" t="s">
        <v>602</v>
      </c>
      <c r="G236" s="45" t="s">
        <v>603</v>
      </c>
      <c r="H236" s="22" t="s">
        <v>323</v>
      </c>
      <c r="I236" s="23" t="s">
        <v>22</v>
      </c>
      <c r="J236" s="24">
        <v>5</v>
      </c>
      <c r="K236" s="22"/>
      <c r="L236" s="24" t="s">
        <v>133</v>
      </c>
      <c r="M236" s="43">
        <v>39</v>
      </c>
      <c r="N236" s="26">
        <f>PRODUCT(M236,1.16)</f>
        <v>45.239999999999995</v>
      </c>
      <c r="O236" s="26">
        <f>PRODUCT(N236,J236)</f>
        <v>226.2</v>
      </c>
      <c r="P236" s="18">
        <f>SUM(O233:O236)</f>
        <v>940.76</v>
      </c>
    </row>
    <row r="237" spans="1:16" ht="26.25" customHeight="1" x14ac:dyDescent="0.2">
      <c r="A237" s="2">
        <v>41915.7984490741</v>
      </c>
      <c r="B237" s="4" t="s">
        <v>244</v>
      </c>
      <c r="C237" s="4" t="s">
        <v>245</v>
      </c>
      <c r="D237" s="4" t="s">
        <v>16</v>
      </c>
      <c r="E237" s="4" t="s">
        <v>17</v>
      </c>
      <c r="F237" s="4" t="s">
        <v>247</v>
      </c>
      <c r="G237" s="45" t="s">
        <v>778</v>
      </c>
      <c r="H237" s="22" t="s">
        <v>20</v>
      </c>
      <c r="I237" s="23" t="s">
        <v>23</v>
      </c>
      <c r="J237" s="24">
        <v>1</v>
      </c>
      <c r="K237" s="22"/>
      <c r="L237" s="24" t="s">
        <v>133</v>
      </c>
      <c r="M237" s="43">
        <v>105</v>
      </c>
      <c r="N237" s="26">
        <f>PRODUCT(M237,1.16)</f>
        <v>121.8</v>
      </c>
      <c r="O237" s="26">
        <f>PRODUCT(N237,J237)</f>
        <v>121.8</v>
      </c>
    </row>
    <row r="238" spans="1:16" ht="26.25" customHeight="1" x14ac:dyDescent="0.2">
      <c r="A238" s="2">
        <v>41915.796770833302</v>
      </c>
      <c r="B238" s="4" t="s">
        <v>244</v>
      </c>
      <c r="C238" s="4" t="s">
        <v>245</v>
      </c>
      <c r="D238" s="4" t="s">
        <v>16</v>
      </c>
      <c r="E238" s="4" t="s">
        <v>17</v>
      </c>
      <c r="F238" s="4" t="s">
        <v>124</v>
      </c>
      <c r="G238" s="45" t="s">
        <v>775</v>
      </c>
      <c r="H238" s="22" t="s">
        <v>137</v>
      </c>
      <c r="I238" s="23" t="s">
        <v>23</v>
      </c>
      <c r="J238" s="24">
        <v>1</v>
      </c>
      <c r="K238" s="22" t="s">
        <v>246</v>
      </c>
      <c r="L238" s="24" t="s">
        <v>133</v>
      </c>
      <c r="M238" s="43">
        <v>138</v>
      </c>
      <c r="N238" s="26">
        <f>PRODUCT(M238,1.16)</f>
        <v>160.07999999999998</v>
      </c>
      <c r="O238" s="26">
        <f>PRODUCT(N238,J238)</f>
        <v>160.07999999999998</v>
      </c>
      <c r="P238" s="56">
        <f>SUM(O237:O238)</f>
        <v>281.88</v>
      </c>
    </row>
    <row r="239" spans="1:16" ht="26.25" customHeight="1" x14ac:dyDescent="0.2">
      <c r="A239" s="2">
        <v>41920.9430671296</v>
      </c>
      <c r="B239" s="4" t="s">
        <v>715</v>
      </c>
      <c r="C239" s="4" t="s">
        <v>22</v>
      </c>
      <c r="D239" s="4" t="s">
        <v>16</v>
      </c>
      <c r="E239" s="4" t="s">
        <v>17</v>
      </c>
      <c r="F239" s="4" t="s">
        <v>39</v>
      </c>
      <c r="G239" s="45" t="s">
        <v>718</v>
      </c>
      <c r="H239" s="22" t="s">
        <v>20</v>
      </c>
      <c r="I239" s="23" t="s">
        <v>342</v>
      </c>
      <c r="J239" s="24">
        <v>1</v>
      </c>
      <c r="K239" s="22"/>
      <c r="L239" s="33" t="s">
        <v>855</v>
      </c>
      <c r="M239" s="43">
        <v>271</v>
      </c>
      <c r="N239" s="26">
        <f>PRODUCT(M239,1.16)</f>
        <v>314.35999999999996</v>
      </c>
      <c r="O239" s="26">
        <f>PRODUCT(N239,J239)</f>
        <v>314.35999999999996</v>
      </c>
    </row>
    <row r="240" spans="1:16" ht="26.25" customHeight="1" x14ac:dyDescent="0.2">
      <c r="A240" s="2">
        <v>41920.9546990741</v>
      </c>
      <c r="B240" s="4" t="s">
        <v>715</v>
      </c>
      <c r="C240" s="4" t="s">
        <v>22</v>
      </c>
      <c r="D240" s="4" t="s">
        <v>16</v>
      </c>
      <c r="E240" s="4" t="s">
        <v>311</v>
      </c>
      <c r="F240" s="4" t="s">
        <v>39</v>
      </c>
      <c r="G240" s="45" t="s">
        <v>599</v>
      </c>
      <c r="H240" s="22" t="s">
        <v>41</v>
      </c>
      <c r="I240" s="23" t="s">
        <v>315</v>
      </c>
      <c r="J240" s="24">
        <v>1</v>
      </c>
      <c r="K240" s="22"/>
      <c r="L240" s="33" t="s">
        <v>855</v>
      </c>
      <c r="M240" s="43">
        <v>130</v>
      </c>
      <c r="N240" s="26">
        <f>PRODUCT(M240,1.16)</f>
        <v>150.79999999999998</v>
      </c>
      <c r="O240" s="26">
        <f>PRODUCT(N240,J240)</f>
        <v>150.79999999999998</v>
      </c>
    </row>
    <row r="241" spans="1:16" ht="26.25" customHeight="1" x14ac:dyDescent="0.2">
      <c r="A241" s="2">
        <v>41920.940347222197</v>
      </c>
      <c r="B241" s="4" t="s">
        <v>715</v>
      </c>
      <c r="C241" s="4" t="s">
        <v>22</v>
      </c>
      <c r="D241" s="4" t="s">
        <v>16</v>
      </c>
      <c r="E241" s="4" t="s">
        <v>311</v>
      </c>
      <c r="F241" s="4" t="s">
        <v>67</v>
      </c>
      <c r="G241" s="45" t="s">
        <v>716</v>
      </c>
      <c r="H241" s="22" t="s">
        <v>20</v>
      </c>
      <c r="I241" s="23" t="s">
        <v>717</v>
      </c>
      <c r="J241" s="24">
        <v>1</v>
      </c>
      <c r="K241" s="22"/>
      <c r="L241" s="33" t="s">
        <v>855</v>
      </c>
      <c r="M241" s="43">
        <v>152</v>
      </c>
      <c r="N241" s="26">
        <f>PRODUCT(M241,1.16)</f>
        <v>176.32</v>
      </c>
      <c r="O241" s="26">
        <f>PRODUCT(N241,J241)</f>
        <v>176.32</v>
      </c>
      <c r="P241" s="18">
        <f>SUM(O239:O241)</f>
        <v>641.48</v>
      </c>
    </row>
    <row r="242" spans="1:16" ht="26.25" customHeight="1" x14ac:dyDescent="0.2">
      <c r="A242" s="2">
        <v>41913.3656134259</v>
      </c>
      <c r="B242" s="4" t="s">
        <v>70</v>
      </c>
      <c r="C242" s="4" t="s">
        <v>22</v>
      </c>
      <c r="D242" s="4" t="s">
        <v>16</v>
      </c>
      <c r="E242" s="4" t="s">
        <v>26</v>
      </c>
      <c r="F242" s="4" t="s">
        <v>166</v>
      </c>
      <c r="G242" s="45" t="s">
        <v>167</v>
      </c>
      <c r="H242" s="22" t="s">
        <v>53</v>
      </c>
      <c r="I242" s="23" t="s">
        <v>168</v>
      </c>
      <c r="J242" s="24">
        <v>1</v>
      </c>
      <c r="K242" s="22"/>
      <c r="L242" s="33" t="s">
        <v>854</v>
      </c>
      <c r="M242" s="43">
        <v>263</v>
      </c>
      <c r="N242" s="26">
        <f>PRODUCT(M242,1.16)</f>
        <v>305.08</v>
      </c>
      <c r="O242" s="26">
        <f>PRODUCT(N242,J242)</f>
        <v>305.08</v>
      </c>
    </row>
    <row r="243" spans="1:16" ht="26.25" customHeight="1" x14ac:dyDescent="0.2">
      <c r="A243" s="2">
        <v>41911.910254629598</v>
      </c>
      <c r="B243" s="4" t="s">
        <v>70</v>
      </c>
      <c r="C243" s="4" t="s">
        <v>71</v>
      </c>
      <c r="D243" s="4" t="s">
        <v>16</v>
      </c>
      <c r="E243" s="4" t="s">
        <v>72</v>
      </c>
      <c r="F243" s="4" t="s">
        <v>73</v>
      </c>
      <c r="G243" s="45" t="s">
        <v>74</v>
      </c>
      <c r="H243" s="22" t="s">
        <v>20</v>
      </c>
      <c r="I243" s="23" t="s">
        <v>75</v>
      </c>
      <c r="J243" s="24">
        <v>3</v>
      </c>
      <c r="K243" s="22"/>
      <c r="L243" s="33" t="s">
        <v>854</v>
      </c>
      <c r="M243" s="43">
        <v>145</v>
      </c>
      <c r="N243" s="26">
        <f>PRODUCT(M243,1.16)</f>
        <v>168.2</v>
      </c>
      <c r="O243" s="26">
        <f>PRODUCT(N243,J243)</f>
        <v>504.59999999999997</v>
      </c>
    </row>
    <row r="244" spans="1:16" ht="26.25" customHeight="1" x14ac:dyDescent="0.2">
      <c r="A244" s="2">
        <v>41913.361550925903</v>
      </c>
      <c r="B244" s="4" t="s">
        <v>70</v>
      </c>
      <c r="C244" s="4" t="s">
        <v>22</v>
      </c>
      <c r="D244" s="4" t="s">
        <v>16</v>
      </c>
      <c r="E244" s="4" t="s">
        <v>17</v>
      </c>
      <c r="F244" s="4" t="s">
        <v>162</v>
      </c>
      <c r="G244" s="45" t="s">
        <v>165</v>
      </c>
      <c r="H244" s="22" t="s">
        <v>163</v>
      </c>
      <c r="I244" s="23" t="s">
        <v>164</v>
      </c>
      <c r="J244" s="24">
        <v>1</v>
      </c>
      <c r="K244" s="22"/>
      <c r="L244" s="33" t="s">
        <v>854</v>
      </c>
      <c r="M244" s="43">
        <v>297</v>
      </c>
      <c r="N244" s="26">
        <f>PRODUCT(M244,1.16)</f>
        <v>344.52</v>
      </c>
      <c r="O244" s="26">
        <f>PRODUCT(N244,J244)</f>
        <v>344.52</v>
      </c>
    </row>
    <row r="245" spans="1:16" ht="26.25" customHeight="1" x14ac:dyDescent="0.2">
      <c r="A245" s="2">
        <v>41913.362939814797</v>
      </c>
      <c r="B245" s="4" t="s">
        <v>70</v>
      </c>
      <c r="C245" s="4" t="s">
        <v>22</v>
      </c>
      <c r="D245" s="4" t="s">
        <v>16</v>
      </c>
      <c r="E245" s="4" t="s">
        <v>17</v>
      </c>
      <c r="F245" s="4" t="s">
        <v>162</v>
      </c>
      <c r="G245" s="45" t="s">
        <v>165</v>
      </c>
      <c r="H245" s="22" t="s">
        <v>20</v>
      </c>
      <c r="I245" s="23" t="s">
        <v>164</v>
      </c>
      <c r="J245" s="24">
        <v>1</v>
      </c>
      <c r="K245" s="22"/>
      <c r="L245" s="33" t="s">
        <v>854</v>
      </c>
      <c r="M245" s="43">
        <v>297</v>
      </c>
      <c r="N245" s="26">
        <f>PRODUCT(M245,1.16)</f>
        <v>344.52</v>
      </c>
      <c r="O245" s="26">
        <f>PRODUCT(N245,J245)</f>
        <v>344.52</v>
      </c>
      <c r="P245" s="18">
        <f>SUM(O242:O245)</f>
        <v>1498.7199999999998</v>
      </c>
    </row>
    <row r="246" spans="1:16" ht="26.25" customHeight="1" x14ac:dyDescent="0.2">
      <c r="A246" s="2">
        <v>41919.783645833297</v>
      </c>
      <c r="B246" s="4" t="s">
        <v>585</v>
      </c>
      <c r="C246" s="4" t="s">
        <v>22</v>
      </c>
      <c r="D246" s="4" t="s">
        <v>16</v>
      </c>
      <c r="E246" s="4" t="s">
        <v>17</v>
      </c>
      <c r="F246" s="4" t="s">
        <v>171</v>
      </c>
      <c r="G246" s="45" t="s">
        <v>590</v>
      </c>
      <c r="H246" s="22" t="s">
        <v>360</v>
      </c>
      <c r="I246" s="23" t="s">
        <v>47</v>
      </c>
      <c r="J246" s="24">
        <v>2</v>
      </c>
      <c r="K246" s="22"/>
      <c r="L246" s="33" t="s">
        <v>855</v>
      </c>
      <c r="M246" s="43">
        <v>126</v>
      </c>
      <c r="N246" s="26">
        <f>PRODUCT(M246,1.16)</f>
        <v>146.16</v>
      </c>
      <c r="O246" s="26">
        <f>PRODUCT(N246,J246)</f>
        <v>292.32</v>
      </c>
    </row>
    <row r="247" spans="1:16" ht="26.25" customHeight="1" x14ac:dyDescent="0.2">
      <c r="A247" s="2">
        <v>41919.783645833297</v>
      </c>
      <c r="B247" s="4" t="s">
        <v>585</v>
      </c>
      <c r="C247" s="4" t="s">
        <v>22</v>
      </c>
      <c r="D247" s="4" t="s">
        <v>16</v>
      </c>
      <c r="E247" s="4" t="s">
        <v>17</v>
      </c>
      <c r="F247" s="4" t="s">
        <v>171</v>
      </c>
      <c r="G247" s="45" t="s">
        <v>590</v>
      </c>
      <c r="H247" s="22" t="s">
        <v>360</v>
      </c>
      <c r="I247" s="23" t="s">
        <v>47</v>
      </c>
      <c r="J247" s="24">
        <v>2</v>
      </c>
      <c r="K247" s="22"/>
      <c r="L247" s="33" t="s">
        <v>855</v>
      </c>
      <c r="M247" s="43">
        <v>126</v>
      </c>
      <c r="N247" s="26">
        <f>PRODUCT(M247,1.16)</f>
        <v>146.16</v>
      </c>
      <c r="O247" s="26">
        <f>PRODUCT(N247,J247)</f>
        <v>292.32</v>
      </c>
    </row>
    <row r="248" spans="1:16" ht="26.25" customHeight="1" x14ac:dyDescent="0.2">
      <c r="A248" s="2">
        <v>41919.7819675926</v>
      </c>
      <c r="B248" s="4" t="s">
        <v>585</v>
      </c>
      <c r="C248" s="4" t="s">
        <v>22</v>
      </c>
      <c r="D248" s="4" t="s">
        <v>16</v>
      </c>
      <c r="E248" s="4" t="s">
        <v>17</v>
      </c>
      <c r="F248" s="4" t="s">
        <v>124</v>
      </c>
      <c r="G248" s="45" t="s">
        <v>590</v>
      </c>
      <c r="H248" s="22" t="s">
        <v>591</v>
      </c>
      <c r="I248" s="23" t="s">
        <v>47</v>
      </c>
      <c r="J248" s="24">
        <v>2</v>
      </c>
      <c r="K248" s="22"/>
      <c r="L248" s="33" t="s">
        <v>855</v>
      </c>
      <c r="M248" s="43">
        <v>126</v>
      </c>
      <c r="N248" s="26">
        <f>PRODUCT(M248,1.16)</f>
        <v>146.16</v>
      </c>
      <c r="O248" s="26">
        <f>PRODUCT(N248,J248)</f>
        <v>292.32</v>
      </c>
      <c r="P248" s="5"/>
    </row>
    <row r="249" spans="1:16" ht="26.25" customHeight="1" x14ac:dyDescent="0.2">
      <c r="A249" s="2">
        <v>41919.778680555602</v>
      </c>
      <c r="B249" s="4" t="s">
        <v>585</v>
      </c>
      <c r="C249" s="4" t="s">
        <v>586</v>
      </c>
      <c r="D249" s="4" t="s">
        <v>16</v>
      </c>
      <c r="E249" s="4" t="s">
        <v>17</v>
      </c>
      <c r="F249" s="4" t="s">
        <v>587</v>
      </c>
      <c r="G249" s="45" t="s">
        <v>588</v>
      </c>
      <c r="H249" s="22" t="s">
        <v>589</v>
      </c>
      <c r="I249" s="23" t="s">
        <v>47</v>
      </c>
      <c r="J249" s="24">
        <v>1</v>
      </c>
      <c r="K249" s="22"/>
      <c r="L249" s="33" t="s">
        <v>855</v>
      </c>
      <c r="M249" s="43">
        <v>142</v>
      </c>
      <c r="N249" s="26">
        <f>PRODUCT(M249,1.16)</f>
        <v>164.72</v>
      </c>
      <c r="O249" s="26">
        <f>PRODUCT(N249,J249)</f>
        <v>164.72</v>
      </c>
      <c r="P249" s="5"/>
    </row>
    <row r="250" spans="1:16" ht="26.25" customHeight="1" x14ac:dyDescent="0.2">
      <c r="A250" s="2">
        <v>41919.785682870403</v>
      </c>
      <c r="B250" s="4" t="s">
        <v>585</v>
      </c>
      <c r="C250" s="4" t="s">
        <v>22</v>
      </c>
      <c r="D250" s="4" t="s">
        <v>16</v>
      </c>
      <c r="E250" s="4" t="s">
        <v>17</v>
      </c>
      <c r="F250" s="4" t="s">
        <v>124</v>
      </c>
      <c r="G250" s="45" t="s">
        <v>136</v>
      </c>
      <c r="H250" s="22" t="s">
        <v>592</v>
      </c>
      <c r="I250" s="23" t="s">
        <v>47</v>
      </c>
      <c r="J250" s="24">
        <v>1</v>
      </c>
      <c r="K250" s="22"/>
      <c r="L250" s="33" t="s">
        <v>855</v>
      </c>
      <c r="M250" s="43">
        <v>139</v>
      </c>
      <c r="N250" s="26">
        <f>PRODUCT(M250,1.16)</f>
        <v>161.23999999999998</v>
      </c>
      <c r="O250" s="26">
        <f>PRODUCT(N250,J250)</f>
        <v>161.23999999999998</v>
      </c>
    </row>
    <row r="251" spans="1:16" ht="26.25" customHeight="1" x14ac:dyDescent="0.2">
      <c r="A251" s="2">
        <v>41919.792268518497</v>
      </c>
      <c r="B251" s="4" t="s">
        <v>585</v>
      </c>
      <c r="C251" s="4" t="s">
        <v>22</v>
      </c>
      <c r="D251" s="4" t="s">
        <v>16</v>
      </c>
      <c r="E251" s="4" t="s">
        <v>311</v>
      </c>
      <c r="F251" s="4" t="s">
        <v>67</v>
      </c>
      <c r="G251" s="45" t="s">
        <v>593</v>
      </c>
      <c r="H251" s="22" t="s">
        <v>594</v>
      </c>
      <c r="I251" s="23" t="s">
        <v>595</v>
      </c>
      <c r="J251" s="24">
        <v>1</v>
      </c>
      <c r="K251" s="22"/>
      <c r="L251" s="33" t="s">
        <v>855</v>
      </c>
      <c r="M251" s="43">
        <v>162</v>
      </c>
      <c r="N251" s="26">
        <f>PRODUCT(M251,1.16)</f>
        <v>187.92</v>
      </c>
      <c r="O251" s="26">
        <f>PRODUCT(N251,J251)</f>
        <v>187.92</v>
      </c>
      <c r="P251" s="5"/>
    </row>
    <row r="252" spans="1:16" ht="26.25" customHeight="1" x14ac:dyDescent="0.2">
      <c r="A252" s="2">
        <v>41919.796759259298</v>
      </c>
      <c r="B252" s="4" t="s">
        <v>585</v>
      </c>
      <c r="C252" s="4" t="s">
        <v>22</v>
      </c>
      <c r="D252" s="4" t="s">
        <v>16</v>
      </c>
      <c r="E252" s="4" t="s">
        <v>311</v>
      </c>
      <c r="F252" s="4" t="s">
        <v>67</v>
      </c>
      <c r="G252" s="45" t="s">
        <v>596</v>
      </c>
      <c r="H252" s="22" t="s">
        <v>597</v>
      </c>
      <c r="I252" s="23" t="s">
        <v>598</v>
      </c>
      <c r="J252" s="24">
        <v>1</v>
      </c>
      <c r="K252" s="22"/>
      <c r="L252" s="33" t="s">
        <v>855</v>
      </c>
      <c r="M252" s="43">
        <v>152</v>
      </c>
      <c r="N252" s="26">
        <f>PRODUCT(M252,1.16)</f>
        <v>176.32</v>
      </c>
      <c r="O252" s="26">
        <f>PRODUCT(N252,J252)</f>
        <v>176.32</v>
      </c>
    </row>
    <row r="253" spans="1:16" ht="26.25" customHeight="1" x14ac:dyDescent="0.2">
      <c r="A253" s="2">
        <v>41919.903379629599</v>
      </c>
      <c r="B253" s="4" t="s">
        <v>585</v>
      </c>
      <c r="C253" s="4" t="s">
        <v>22</v>
      </c>
      <c r="D253" s="4" t="s">
        <v>16</v>
      </c>
      <c r="E253" s="4" t="s">
        <v>32</v>
      </c>
      <c r="F253" s="4" t="s">
        <v>260</v>
      </c>
      <c r="G253" s="45" t="s">
        <v>604</v>
      </c>
      <c r="H253" s="22" t="s">
        <v>361</v>
      </c>
      <c r="I253" s="23" t="s">
        <v>47</v>
      </c>
      <c r="J253" s="24">
        <v>1</v>
      </c>
      <c r="K253" s="22"/>
      <c r="L253" s="33" t="s">
        <v>855</v>
      </c>
      <c r="M253" s="43">
        <v>135</v>
      </c>
      <c r="N253" s="26">
        <f>PRODUCT(M253,1.16)</f>
        <v>156.6</v>
      </c>
      <c r="O253" s="26">
        <f>PRODUCT(N253,J253)</f>
        <v>156.6</v>
      </c>
    </row>
    <row r="254" spans="1:16" ht="26.25" customHeight="1" x14ac:dyDescent="0.2">
      <c r="A254" s="2">
        <v>41919.9049884259</v>
      </c>
      <c r="B254" s="4" t="s">
        <v>585</v>
      </c>
      <c r="C254" s="4" t="s">
        <v>22</v>
      </c>
      <c r="D254" s="4" t="s">
        <v>16</v>
      </c>
      <c r="E254" s="4" t="s">
        <v>32</v>
      </c>
      <c r="F254" s="4" t="s">
        <v>260</v>
      </c>
      <c r="G254" s="45" t="s">
        <v>605</v>
      </c>
      <c r="H254" s="22" t="s">
        <v>361</v>
      </c>
      <c r="I254" s="23" t="s">
        <v>47</v>
      </c>
      <c r="J254" s="24">
        <v>1</v>
      </c>
      <c r="K254" s="22"/>
      <c r="L254" s="33" t="s">
        <v>855</v>
      </c>
      <c r="M254" s="43">
        <v>135</v>
      </c>
      <c r="N254" s="26">
        <f>PRODUCT(M254,1.16)</f>
        <v>156.6</v>
      </c>
      <c r="O254" s="26">
        <f>PRODUCT(N254,J254)</f>
        <v>156.6</v>
      </c>
      <c r="P254" s="18">
        <f>SUM(O246:O254)</f>
        <v>1880.36</v>
      </c>
    </row>
    <row r="255" spans="1:16" ht="26.25" customHeight="1" x14ac:dyDescent="0.2">
      <c r="A255" s="2">
        <v>41912.904097222199</v>
      </c>
      <c r="B255" s="4" t="s">
        <v>140</v>
      </c>
      <c r="C255" s="4" t="s">
        <v>141</v>
      </c>
      <c r="D255" s="4" t="s">
        <v>16</v>
      </c>
      <c r="E255" s="4" t="s">
        <v>26</v>
      </c>
      <c r="F255" s="4" t="s">
        <v>39</v>
      </c>
      <c r="G255" s="45" t="s">
        <v>142</v>
      </c>
      <c r="H255" s="22" t="s">
        <v>20</v>
      </c>
      <c r="I255" s="23" t="s">
        <v>107</v>
      </c>
      <c r="J255" s="24">
        <v>1</v>
      </c>
      <c r="K255" s="22" t="s">
        <v>143</v>
      </c>
      <c r="L255" s="33" t="s">
        <v>856</v>
      </c>
      <c r="M255" s="43">
        <v>309</v>
      </c>
      <c r="N255" s="26">
        <f>PRODUCT(M255,1.16)</f>
        <v>358.44</v>
      </c>
      <c r="O255" s="26">
        <f>PRODUCT(N255,J255)</f>
        <v>358.44</v>
      </c>
    </row>
    <row r="256" spans="1:16" ht="26.25" customHeight="1" x14ac:dyDescent="0.2">
      <c r="A256" s="2">
        <v>41923.507650462998</v>
      </c>
      <c r="B256" s="4" t="s">
        <v>140</v>
      </c>
      <c r="C256" s="4" t="s">
        <v>22</v>
      </c>
      <c r="D256" s="4" t="s">
        <v>16</v>
      </c>
      <c r="E256" s="4" t="s">
        <v>26</v>
      </c>
      <c r="F256" s="4" t="s">
        <v>98</v>
      </c>
      <c r="G256" s="45" t="s">
        <v>99</v>
      </c>
      <c r="H256" s="22" t="s">
        <v>760</v>
      </c>
      <c r="I256" s="23" t="s">
        <v>54</v>
      </c>
      <c r="J256" s="24">
        <v>1</v>
      </c>
      <c r="K256" s="22" t="s">
        <v>761</v>
      </c>
      <c r="L256" s="33" t="s">
        <v>856</v>
      </c>
      <c r="M256" s="43">
        <v>368</v>
      </c>
      <c r="N256" s="26">
        <f>PRODUCT(M256,1.16)</f>
        <v>426.88</v>
      </c>
      <c r="O256" s="26">
        <f>PRODUCT(N256,J256)</f>
        <v>426.88</v>
      </c>
    </row>
    <row r="257" spans="1:16" ht="26.25" customHeight="1" x14ac:dyDescent="0.2">
      <c r="A257" s="2">
        <v>41923.503900463002</v>
      </c>
      <c r="B257" s="4" t="s">
        <v>140</v>
      </c>
      <c r="C257" s="4" t="s">
        <v>22</v>
      </c>
      <c r="D257" s="4" t="s">
        <v>16</v>
      </c>
      <c r="E257" s="4" t="s">
        <v>26</v>
      </c>
      <c r="F257" s="4" t="s">
        <v>98</v>
      </c>
      <c r="G257" s="45" t="s">
        <v>759</v>
      </c>
      <c r="H257" s="22" t="s">
        <v>20</v>
      </c>
      <c r="I257" s="23" t="s">
        <v>54</v>
      </c>
      <c r="J257" s="24">
        <v>1</v>
      </c>
      <c r="K257" s="22"/>
      <c r="L257" s="33" t="s">
        <v>856</v>
      </c>
      <c r="M257" s="43">
        <v>679</v>
      </c>
      <c r="N257" s="26">
        <f>PRODUCT(M257,1.16)</f>
        <v>787.64</v>
      </c>
      <c r="O257" s="26">
        <f>PRODUCT(N257,J257)</f>
        <v>787.64</v>
      </c>
    </row>
    <row r="258" spans="1:16" ht="26.25" customHeight="1" x14ac:dyDescent="0.2">
      <c r="A258" s="2">
        <v>41923.485034722202</v>
      </c>
      <c r="B258" s="4" t="s">
        <v>140</v>
      </c>
      <c r="C258" s="4" t="s">
        <v>22</v>
      </c>
      <c r="D258" s="4" t="s">
        <v>16</v>
      </c>
      <c r="E258" s="4" t="s">
        <v>26</v>
      </c>
      <c r="F258" s="4" t="s">
        <v>98</v>
      </c>
      <c r="G258" s="45" t="s">
        <v>757</v>
      </c>
      <c r="H258" s="22" t="s">
        <v>758</v>
      </c>
      <c r="I258" s="23" t="s">
        <v>54</v>
      </c>
      <c r="J258" s="24">
        <v>1</v>
      </c>
      <c r="K258" s="22"/>
      <c r="L258" s="33" t="s">
        <v>856</v>
      </c>
      <c r="M258" s="43">
        <v>942</v>
      </c>
      <c r="N258" s="26">
        <f>PRODUCT(M258,1.16)</f>
        <v>1092.72</v>
      </c>
      <c r="O258" s="26">
        <f>PRODUCT(N258,J258)</f>
        <v>1092.72</v>
      </c>
    </row>
    <row r="259" spans="1:16" ht="26.25" customHeight="1" x14ac:dyDescent="0.2">
      <c r="A259" s="2">
        <v>41912.911111111098</v>
      </c>
      <c r="B259" s="4" t="s">
        <v>140</v>
      </c>
      <c r="C259" s="4" t="s">
        <v>22</v>
      </c>
      <c r="D259" s="4" t="s">
        <v>16</v>
      </c>
      <c r="E259" s="4" t="s">
        <v>72</v>
      </c>
      <c r="F259" s="4" t="s">
        <v>144</v>
      </c>
      <c r="G259" s="45" t="s">
        <v>145</v>
      </c>
      <c r="H259" s="22" t="s">
        <v>146</v>
      </c>
      <c r="I259" s="23" t="s">
        <v>42</v>
      </c>
      <c r="J259" s="24">
        <v>1</v>
      </c>
      <c r="K259" s="22"/>
      <c r="L259" s="33" t="s">
        <v>856</v>
      </c>
      <c r="M259" s="43">
        <v>109</v>
      </c>
      <c r="N259" s="26">
        <f>PRODUCT(M259,1.16)</f>
        <v>126.44</v>
      </c>
      <c r="O259" s="26">
        <f>PRODUCT(N259,J259)</f>
        <v>126.44</v>
      </c>
      <c r="P259" s="18">
        <f>SUM(O255:O259)</f>
        <v>2792.1200000000003</v>
      </c>
    </row>
    <row r="260" spans="1:16" ht="26.25" customHeight="1" x14ac:dyDescent="0.2">
      <c r="A260" s="2">
        <v>41911.407129629602</v>
      </c>
      <c r="B260" s="4" t="s">
        <v>24</v>
      </c>
      <c r="C260" s="4" t="s">
        <v>25</v>
      </c>
      <c r="D260" s="4" t="s">
        <v>16</v>
      </c>
      <c r="E260" s="4" t="s">
        <v>26</v>
      </c>
      <c r="F260" s="4" t="s">
        <v>27</v>
      </c>
      <c r="G260" s="45" t="s">
        <v>28</v>
      </c>
      <c r="H260" s="22" t="s">
        <v>29</v>
      </c>
      <c r="I260" s="23" t="s">
        <v>30</v>
      </c>
      <c r="J260" s="24">
        <v>1</v>
      </c>
      <c r="K260" s="22" t="s">
        <v>31</v>
      </c>
      <c r="L260" s="33" t="s">
        <v>854</v>
      </c>
      <c r="M260" s="43">
        <v>1137</v>
      </c>
      <c r="N260" s="26">
        <f>PRODUCT(M260,1.16)</f>
        <v>1318.9199999999998</v>
      </c>
      <c r="O260" s="26">
        <f>PRODUCT(N260,J260)</f>
        <v>1318.9199999999998</v>
      </c>
      <c r="P260" s="18"/>
    </row>
    <row r="261" spans="1:16" ht="26.25" customHeight="1" x14ac:dyDescent="0.2">
      <c r="A261" s="2">
        <v>41922.854814814797</v>
      </c>
      <c r="B261" s="4" t="s">
        <v>24</v>
      </c>
      <c r="C261" s="4" t="s">
        <v>751</v>
      </c>
      <c r="D261" s="4" t="s">
        <v>16</v>
      </c>
      <c r="E261" s="4" t="s">
        <v>72</v>
      </c>
      <c r="F261" s="4" t="s">
        <v>752</v>
      </c>
      <c r="G261" s="45" t="s">
        <v>753</v>
      </c>
      <c r="H261" s="22" t="s">
        <v>20</v>
      </c>
      <c r="I261" s="23" t="s">
        <v>42</v>
      </c>
      <c r="J261" s="24">
        <v>1</v>
      </c>
      <c r="K261" s="22"/>
      <c r="L261" s="33" t="s">
        <v>854</v>
      </c>
      <c r="M261" s="43">
        <v>113</v>
      </c>
      <c r="N261" s="26">
        <f>PRODUCT(M261,1.16)</f>
        <v>131.07999999999998</v>
      </c>
      <c r="O261" s="26">
        <f>PRODUCT(N261,J261)</f>
        <v>131.07999999999998</v>
      </c>
    </row>
    <row r="262" spans="1:16" ht="26.25" customHeight="1" x14ac:dyDescent="0.2">
      <c r="A262" s="2">
        <v>41922.856192129599</v>
      </c>
      <c r="B262" s="4" t="s">
        <v>24</v>
      </c>
      <c r="C262" s="4" t="s">
        <v>751</v>
      </c>
      <c r="D262" s="4" t="s">
        <v>16</v>
      </c>
      <c r="E262" s="4" t="s">
        <v>72</v>
      </c>
      <c r="F262" s="4" t="s">
        <v>752</v>
      </c>
      <c r="G262" s="45" t="s">
        <v>754</v>
      </c>
      <c r="H262" s="22" t="s">
        <v>755</v>
      </c>
      <c r="I262" s="23" t="s">
        <v>42</v>
      </c>
      <c r="J262" s="24">
        <v>2</v>
      </c>
      <c r="K262" s="22"/>
      <c r="L262" s="33" t="s">
        <v>854</v>
      </c>
      <c r="M262" s="43">
        <v>139</v>
      </c>
      <c r="N262" s="26">
        <f>PRODUCT(M262,1.16)</f>
        <v>161.23999999999998</v>
      </c>
      <c r="O262" s="26">
        <f>PRODUCT(N262,J262)</f>
        <v>322.47999999999996</v>
      </c>
    </row>
    <row r="263" spans="1:16" ht="26.25" customHeight="1" x14ac:dyDescent="0.2">
      <c r="A263" s="2">
        <v>41911.409189814804</v>
      </c>
      <c r="B263" s="4" t="s">
        <v>24</v>
      </c>
      <c r="C263" s="4" t="s">
        <v>25</v>
      </c>
      <c r="D263" s="4" t="s">
        <v>16</v>
      </c>
      <c r="E263" s="4" t="s">
        <v>32</v>
      </c>
      <c r="F263" s="4" t="s">
        <v>33</v>
      </c>
      <c r="G263" s="45" t="s">
        <v>34</v>
      </c>
      <c r="H263" s="22" t="s">
        <v>35</v>
      </c>
      <c r="I263" s="23" t="s">
        <v>36</v>
      </c>
      <c r="J263" s="24">
        <v>1</v>
      </c>
      <c r="K263" s="22" t="s">
        <v>37</v>
      </c>
      <c r="L263" s="33" t="s">
        <v>854</v>
      </c>
      <c r="M263" s="43">
        <v>213</v>
      </c>
      <c r="N263" s="26">
        <f>PRODUCT(M263,1.16)</f>
        <v>247.07999999999998</v>
      </c>
      <c r="O263" s="26">
        <f>PRODUCT(N263,J263)</f>
        <v>247.07999999999998</v>
      </c>
    </row>
    <row r="264" spans="1:16" ht="26.25" customHeight="1" x14ac:dyDescent="0.2">
      <c r="A264" s="2">
        <v>41911.411354166703</v>
      </c>
      <c r="B264" s="4" t="s">
        <v>24</v>
      </c>
      <c r="C264" s="4" t="s">
        <v>25</v>
      </c>
      <c r="D264" s="4" t="s">
        <v>16</v>
      </c>
      <c r="E264" s="4" t="s">
        <v>32</v>
      </c>
      <c r="F264" s="4" t="s">
        <v>39</v>
      </c>
      <c r="G264" s="45" t="s">
        <v>40</v>
      </c>
      <c r="H264" s="22" t="s">
        <v>41</v>
      </c>
      <c r="I264" s="23" t="s">
        <v>42</v>
      </c>
      <c r="J264" s="24">
        <v>1</v>
      </c>
      <c r="K264" s="22"/>
      <c r="L264" s="33" t="s">
        <v>854</v>
      </c>
      <c r="M264" s="43">
        <v>167</v>
      </c>
      <c r="N264" s="26">
        <f>PRODUCT(M264,1.16)</f>
        <v>193.72</v>
      </c>
      <c r="O264" s="26">
        <f>PRODUCT(N264,J264)</f>
        <v>193.72</v>
      </c>
    </row>
    <row r="265" spans="1:16" ht="26.25" customHeight="1" x14ac:dyDescent="0.2">
      <c r="A265" s="2">
        <v>41911.410208333298</v>
      </c>
      <c r="B265" s="4" t="s">
        <v>24</v>
      </c>
      <c r="C265" s="4" t="s">
        <v>25</v>
      </c>
      <c r="D265" s="4" t="s">
        <v>16</v>
      </c>
      <c r="E265" s="4" t="s">
        <v>32</v>
      </c>
      <c r="F265" s="4" t="s">
        <v>33</v>
      </c>
      <c r="G265" s="45" t="s">
        <v>38</v>
      </c>
      <c r="H265" s="22" t="s">
        <v>35</v>
      </c>
      <c r="I265" s="23" t="s">
        <v>36</v>
      </c>
      <c r="J265" s="24">
        <v>1</v>
      </c>
      <c r="K265" s="22"/>
      <c r="L265" s="33" t="s">
        <v>854</v>
      </c>
      <c r="M265" s="43">
        <v>155</v>
      </c>
      <c r="N265" s="26">
        <f>PRODUCT(M265,1.16)</f>
        <v>179.79999999999998</v>
      </c>
      <c r="O265" s="26">
        <f>PRODUCT(N265,J265)</f>
        <v>179.79999999999998</v>
      </c>
      <c r="P265" s="18">
        <f>SUM(O260:O265)</f>
        <v>2393.08</v>
      </c>
    </row>
    <row r="266" spans="1:16" ht="26.25" customHeight="1" x14ac:dyDescent="0.2">
      <c r="A266" s="2">
        <v>41920.304930555598</v>
      </c>
      <c r="B266" s="4" t="s">
        <v>684</v>
      </c>
      <c r="C266" s="4" t="s">
        <v>685</v>
      </c>
      <c r="D266" s="4" t="s">
        <v>16</v>
      </c>
      <c r="E266" s="4" t="s">
        <v>72</v>
      </c>
      <c r="F266" s="4" t="s">
        <v>689</v>
      </c>
      <c r="G266" s="45" t="s">
        <v>690</v>
      </c>
      <c r="H266" s="22" t="s">
        <v>20</v>
      </c>
      <c r="I266" s="23" t="s">
        <v>23</v>
      </c>
      <c r="J266" s="24">
        <v>2</v>
      </c>
      <c r="K266" s="22"/>
      <c r="L266" s="24" t="s">
        <v>133</v>
      </c>
      <c r="M266" s="43">
        <v>139</v>
      </c>
      <c r="N266" s="26">
        <f>PRODUCT(M266,1.16)</f>
        <v>161.23999999999998</v>
      </c>
      <c r="O266" s="26">
        <f>PRODUCT(N266,J266)</f>
        <v>322.47999999999996</v>
      </c>
    </row>
    <row r="267" spans="1:16" ht="26.25" customHeight="1" x14ac:dyDescent="0.2">
      <c r="A267" s="2">
        <v>41923.425868055601</v>
      </c>
      <c r="B267" s="4" t="s">
        <v>684</v>
      </c>
      <c r="C267" s="4" t="s">
        <v>685</v>
      </c>
      <c r="D267" s="4" t="s">
        <v>16</v>
      </c>
      <c r="E267" s="4" t="s">
        <v>72</v>
      </c>
      <c r="F267" s="4" t="s">
        <v>689</v>
      </c>
      <c r="G267" s="45" t="s">
        <v>756</v>
      </c>
      <c r="H267" s="22" t="s">
        <v>755</v>
      </c>
      <c r="I267" s="23" t="s">
        <v>23</v>
      </c>
      <c r="J267" s="24">
        <v>1</v>
      </c>
      <c r="K267" s="22"/>
      <c r="L267" s="24" t="s">
        <v>133</v>
      </c>
      <c r="M267" s="43">
        <v>136</v>
      </c>
      <c r="N267" s="26">
        <f>PRODUCT(M267,1.16)</f>
        <v>157.76</v>
      </c>
      <c r="O267" s="26">
        <f>PRODUCT(N267,J267)</f>
        <v>157.76</v>
      </c>
    </row>
    <row r="268" spans="1:16" ht="26.25" customHeight="1" x14ac:dyDescent="0.2">
      <c r="A268" s="2">
        <v>41920.297662037003</v>
      </c>
      <c r="B268" s="4" t="s">
        <v>684</v>
      </c>
      <c r="C268" s="4" t="s">
        <v>685</v>
      </c>
      <c r="D268" s="4" t="s">
        <v>16</v>
      </c>
      <c r="E268" s="4" t="s">
        <v>195</v>
      </c>
      <c r="F268" s="4" t="s">
        <v>686</v>
      </c>
      <c r="G268" s="45" t="s">
        <v>687</v>
      </c>
      <c r="H268" s="22" t="s">
        <v>688</v>
      </c>
      <c r="I268" s="23" t="s">
        <v>336</v>
      </c>
      <c r="J268" s="24">
        <v>1</v>
      </c>
      <c r="K268" s="22"/>
      <c r="L268" s="24" t="s">
        <v>133</v>
      </c>
      <c r="M268" s="43">
        <v>150</v>
      </c>
      <c r="N268" s="26">
        <f>PRODUCT(M268,1.16)</f>
        <v>174</v>
      </c>
      <c r="O268" s="26">
        <f>PRODUCT(N268,J268)</f>
        <v>174</v>
      </c>
      <c r="P268" s="18">
        <f>SUM(O266:O268)</f>
        <v>654.24</v>
      </c>
    </row>
    <row r="269" spans="1:16" ht="26.25" customHeight="1" x14ac:dyDescent="0.2">
      <c r="A269" s="2">
        <v>41916.898877314801</v>
      </c>
      <c r="B269" s="4" t="s">
        <v>330</v>
      </c>
      <c r="C269" s="4" t="s">
        <v>331</v>
      </c>
      <c r="D269" s="4" t="s">
        <v>16</v>
      </c>
      <c r="E269" s="4" t="s">
        <v>332</v>
      </c>
      <c r="F269" s="4" t="s">
        <v>333</v>
      </c>
      <c r="G269" s="45" t="s">
        <v>334</v>
      </c>
      <c r="H269" s="22" t="s">
        <v>335</v>
      </c>
      <c r="I269" s="23" t="s">
        <v>336</v>
      </c>
      <c r="J269" s="24">
        <v>1</v>
      </c>
      <c r="K269" s="22"/>
      <c r="L269" s="33" t="s">
        <v>853</v>
      </c>
      <c r="M269" s="43">
        <v>835</v>
      </c>
      <c r="N269" s="26">
        <f>PRODUCT(M269,1.16)</f>
        <v>968.59999999999991</v>
      </c>
      <c r="O269" s="26">
        <f>PRODUCT(N269,J269)</f>
        <v>968.59999999999991</v>
      </c>
      <c r="P269" s="18">
        <f>SUM(O269)</f>
        <v>968.59999999999991</v>
      </c>
    </row>
    <row r="270" spans="1:16" ht="26.25" customHeight="1" x14ac:dyDescent="0.2">
      <c r="A270" s="2">
        <v>41915.980497685203</v>
      </c>
      <c r="B270" s="4" t="s">
        <v>273</v>
      </c>
      <c r="C270" s="4" t="s">
        <v>22</v>
      </c>
      <c r="D270" s="4" t="s">
        <v>16</v>
      </c>
      <c r="E270" s="4" t="s">
        <v>17</v>
      </c>
      <c r="F270" s="4" t="s">
        <v>276</v>
      </c>
      <c r="G270" s="45" t="s">
        <v>277</v>
      </c>
      <c r="H270" s="22" t="s">
        <v>20</v>
      </c>
      <c r="I270" s="23" t="s">
        <v>23</v>
      </c>
      <c r="J270" s="24">
        <v>2</v>
      </c>
      <c r="K270" s="22"/>
      <c r="L270" s="24" t="s">
        <v>797</v>
      </c>
      <c r="M270" s="43">
        <v>157</v>
      </c>
      <c r="N270" s="26">
        <f>PRODUCT(M270,1.16)</f>
        <v>182.11999999999998</v>
      </c>
      <c r="O270" s="26">
        <f>PRODUCT(N270,J270)</f>
        <v>364.23999999999995</v>
      </c>
    </row>
    <row r="271" spans="1:16" ht="26.25" customHeight="1" x14ac:dyDescent="0.2">
      <c r="A271" s="2">
        <v>41915.978391203702</v>
      </c>
      <c r="B271" s="4" t="s">
        <v>273</v>
      </c>
      <c r="C271" s="4" t="s">
        <v>274</v>
      </c>
      <c r="D271" s="4" t="s">
        <v>16</v>
      </c>
      <c r="E271" s="4" t="s">
        <v>17</v>
      </c>
      <c r="F271" s="4" t="s">
        <v>121</v>
      </c>
      <c r="G271" s="45" t="s">
        <v>270</v>
      </c>
      <c r="H271" s="22" t="s">
        <v>275</v>
      </c>
      <c r="I271" s="23" t="s">
        <v>23</v>
      </c>
      <c r="J271" s="24">
        <v>2</v>
      </c>
      <c r="K271" s="22"/>
      <c r="L271" s="24" t="s">
        <v>797</v>
      </c>
      <c r="M271" s="43">
        <v>114</v>
      </c>
      <c r="N271" s="26">
        <f>PRODUCT(M271,1.16)</f>
        <v>132.23999999999998</v>
      </c>
      <c r="O271" s="26">
        <f>PRODUCT(N271,J271)</f>
        <v>264.47999999999996</v>
      </c>
      <c r="P271" s="5"/>
    </row>
    <row r="272" spans="1:16" ht="26.25" customHeight="1" x14ac:dyDescent="0.2">
      <c r="A272" s="2">
        <v>41915.979212963</v>
      </c>
      <c r="B272" s="4" t="s">
        <v>273</v>
      </c>
      <c r="C272" s="4" t="s">
        <v>22</v>
      </c>
      <c r="D272" s="4" t="s">
        <v>16</v>
      </c>
      <c r="E272" s="4" t="s">
        <v>17</v>
      </c>
      <c r="F272" s="4" t="s">
        <v>121</v>
      </c>
      <c r="G272" s="45" t="s">
        <v>270</v>
      </c>
      <c r="H272" s="22" t="s">
        <v>251</v>
      </c>
      <c r="I272" s="23" t="s">
        <v>23</v>
      </c>
      <c r="J272" s="24">
        <v>1</v>
      </c>
      <c r="K272" s="22"/>
      <c r="L272" s="24" t="s">
        <v>797</v>
      </c>
      <c r="M272" s="43">
        <v>114</v>
      </c>
      <c r="N272" s="26">
        <f>PRODUCT(M272,1.16)</f>
        <v>132.23999999999998</v>
      </c>
      <c r="O272" s="26">
        <f>PRODUCT(N272,J272)</f>
        <v>132.23999999999998</v>
      </c>
      <c r="P272" s="56">
        <f>SUM(O270:O272)</f>
        <v>760.95999999999992</v>
      </c>
    </row>
    <row r="273" spans="1:16" ht="26.25" customHeight="1" x14ac:dyDescent="0.2">
      <c r="A273" s="2">
        <v>41916.647256944401</v>
      </c>
      <c r="B273" s="4" t="s">
        <v>297</v>
      </c>
      <c r="C273" s="4" t="s">
        <v>22</v>
      </c>
      <c r="D273" s="4" t="s">
        <v>16</v>
      </c>
      <c r="E273" s="4" t="s">
        <v>17</v>
      </c>
      <c r="F273" s="4" t="s">
        <v>304</v>
      </c>
      <c r="G273" s="45" t="s">
        <v>305</v>
      </c>
      <c r="H273" s="22" t="s">
        <v>41</v>
      </c>
      <c r="I273" s="23" t="s">
        <v>21</v>
      </c>
      <c r="J273" s="24">
        <v>1</v>
      </c>
      <c r="K273" s="22"/>
      <c r="L273" s="33" t="s">
        <v>856</v>
      </c>
      <c r="M273" s="43">
        <v>130</v>
      </c>
      <c r="N273" s="26">
        <f>PRODUCT(M273,1.16)</f>
        <v>150.79999999999998</v>
      </c>
      <c r="O273" s="26">
        <f>PRODUCT(N273,J273)</f>
        <v>150.79999999999998</v>
      </c>
    </row>
    <row r="274" spans="1:16" ht="26.25" customHeight="1" x14ac:dyDescent="0.2">
      <c r="A274" s="2">
        <v>41916.633275462998</v>
      </c>
      <c r="B274" s="4" t="s">
        <v>297</v>
      </c>
      <c r="C274" s="4" t="s">
        <v>298</v>
      </c>
      <c r="D274" s="4" t="s">
        <v>16</v>
      </c>
      <c r="E274" s="4" t="s">
        <v>32</v>
      </c>
      <c r="F274" s="4" t="s">
        <v>299</v>
      </c>
      <c r="G274" s="45" t="s">
        <v>300</v>
      </c>
      <c r="H274" s="22" t="s">
        <v>20</v>
      </c>
      <c r="I274" s="23" t="s">
        <v>255</v>
      </c>
      <c r="J274" s="24">
        <v>1</v>
      </c>
      <c r="K274" s="25" t="s">
        <v>857</v>
      </c>
      <c r="L274" s="33" t="s">
        <v>856</v>
      </c>
      <c r="M274" s="43">
        <v>246</v>
      </c>
      <c r="N274" s="26">
        <f>PRODUCT(M274,1.16)</f>
        <v>285.35999999999996</v>
      </c>
      <c r="O274" s="26">
        <f>PRODUCT(N274,J274)</f>
        <v>285.35999999999996</v>
      </c>
      <c r="P274" s="18">
        <f>SUM(O273:O274)</f>
        <v>436.15999999999997</v>
      </c>
    </row>
    <row r="275" spans="1:16" ht="26.25" customHeight="1" x14ac:dyDescent="0.2">
      <c r="A275" s="2">
        <v>41920.024641203701</v>
      </c>
      <c r="B275" s="4" t="s">
        <v>572</v>
      </c>
      <c r="C275" s="4" t="s">
        <v>22</v>
      </c>
      <c r="D275" s="4" t="s">
        <v>16</v>
      </c>
      <c r="E275" s="4" t="s">
        <v>17</v>
      </c>
      <c r="F275" s="4" t="s">
        <v>674</v>
      </c>
      <c r="G275" s="45" t="s">
        <v>404</v>
      </c>
      <c r="H275" s="22" t="s">
        <v>20</v>
      </c>
      <c r="I275" s="23" t="s">
        <v>42</v>
      </c>
      <c r="J275" s="24">
        <v>2</v>
      </c>
      <c r="K275" s="22"/>
      <c r="L275" s="33" t="s">
        <v>853</v>
      </c>
      <c r="M275" s="43">
        <v>124</v>
      </c>
      <c r="N275" s="26">
        <f>PRODUCT(M275,1.16)</f>
        <v>143.84</v>
      </c>
      <c r="O275" s="26">
        <f>PRODUCT(N275,J275)</f>
        <v>287.68</v>
      </c>
    </row>
    <row r="276" spans="1:16" ht="26.25" customHeight="1" x14ac:dyDescent="0.2">
      <c r="A276" s="2">
        <v>41920.037499999999</v>
      </c>
      <c r="B276" s="4" t="s">
        <v>572</v>
      </c>
      <c r="C276" s="4" t="s">
        <v>22</v>
      </c>
      <c r="D276" s="4" t="s">
        <v>16</v>
      </c>
      <c r="E276" s="4" t="s">
        <v>17</v>
      </c>
      <c r="F276" s="4" t="s">
        <v>223</v>
      </c>
      <c r="G276" s="45" t="s">
        <v>675</v>
      </c>
      <c r="H276" s="22" t="s">
        <v>222</v>
      </c>
      <c r="I276" s="23" t="s">
        <v>42</v>
      </c>
      <c r="J276" s="24">
        <v>7</v>
      </c>
      <c r="K276" s="22"/>
      <c r="L276" s="33" t="s">
        <v>853</v>
      </c>
      <c r="M276" s="43">
        <v>72</v>
      </c>
      <c r="N276" s="26">
        <f>PRODUCT(M276,1.16)</f>
        <v>83.52</v>
      </c>
      <c r="O276" s="26">
        <f>PRODUCT(N276,J276)</f>
        <v>584.64</v>
      </c>
      <c r="P276" s="5"/>
    </row>
    <row r="277" spans="1:16" ht="26.25" customHeight="1" x14ac:dyDescent="0.2">
      <c r="A277" s="2">
        <v>41920.038032407399</v>
      </c>
      <c r="B277" s="4" t="s">
        <v>572</v>
      </c>
      <c r="C277" s="4" t="s">
        <v>22</v>
      </c>
      <c r="D277" s="4" t="s">
        <v>16</v>
      </c>
      <c r="E277" s="4" t="s">
        <v>17</v>
      </c>
      <c r="F277" s="4" t="s">
        <v>223</v>
      </c>
      <c r="G277" s="45" t="s">
        <v>138</v>
      </c>
      <c r="H277" s="22" t="s">
        <v>222</v>
      </c>
      <c r="I277" s="23" t="s">
        <v>23</v>
      </c>
      <c r="J277" s="24">
        <v>7</v>
      </c>
      <c r="K277" s="22"/>
      <c r="L277" s="33" t="s">
        <v>853</v>
      </c>
      <c r="M277" s="43">
        <v>72</v>
      </c>
      <c r="N277" s="26">
        <f>PRODUCT(M277,1.16)</f>
        <v>83.52</v>
      </c>
      <c r="O277" s="26">
        <f>PRODUCT(N277,J277)</f>
        <v>584.64</v>
      </c>
    </row>
    <row r="278" spans="1:16" ht="26.25" customHeight="1" x14ac:dyDescent="0.2">
      <c r="A278" s="2">
        <v>41920.041481481501</v>
      </c>
      <c r="B278" s="4" t="s">
        <v>572</v>
      </c>
      <c r="C278" s="4" t="s">
        <v>22</v>
      </c>
      <c r="D278" s="4" t="s">
        <v>16</v>
      </c>
      <c r="E278" s="4" t="s">
        <v>17</v>
      </c>
      <c r="F278" s="4" t="s">
        <v>676</v>
      </c>
      <c r="G278" s="45" t="s">
        <v>138</v>
      </c>
      <c r="H278" s="22" t="s">
        <v>222</v>
      </c>
      <c r="I278" s="23" t="s">
        <v>164</v>
      </c>
      <c r="J278" s="24">
        <v>4</v>
      </c>
      <c r="K278" s="22"/>
      <c r="L278" s="33" t="s">
        <v>853</v>
      </c>
      <c r="M278" s="43">
        <v>72</v>
      </c>
      <c r="N278" s="26">
        <f>PRODUCT(M278,1.16)</f>
        <v>83.52</v>
      </c>
      <c r="O278" s="26">
        <f>PRODUCT(N278,J278)</f>
        <v>334.08</v>
      </c>
    </row>
    <row r="279" spans="1:16" ht="26.25" customHeight="1" x14ac:dyDescent="0.2">
      <c r="A279" s="2">
        <v>41920.045486111099</v>
      </c>
      <c r="B279" s="4" t="s">
        <v>572</v>
      </c>
      <c r="C279" s="4" t="s">
        <v>22</v>
      </c>
      <c r="D279" s="4" t="s">
        <v>16</v>
      </c>
      <c r="E279" s="4" t="s">
        <v>311</v>
      </c>
      <c r="F279" s="4" t="s">
        <v>677</v>
      </c>
      <c r="G279" s="45" t="s">
        <v>599</v>
      </c>
      <c r="H279" s="22" t="s">
        <v>20</v>
      </c>
      <c r="I279" s="23" t="s">
        <v>315</v>
      </c>
      <c r="J279" s="24">
        <v>2</v>
      </c>
      <c r="K279" s="22"/>
      <c r="L279" s="33" t="s">
        <v>853</v>
      </c>
      <c r="M279" s="43">
        <v>130</v>
      </c>
      <c r="N279" s="26">
        <f>PRODUCT(M279,1.16)</f>
        <v>150.79999999999998</v>
      </c>
      <c r="O279" s="26">
        <f>PRODUCT(N279,J279)</f>
        <v>301.59999999999997</v>
      </c>
    </row>
    <row r="280" spans="1:16" ht="26.25" customHeight="1" x14ac:dyDescent="0.2">
      <c r="A280" s="2">
        <v>41920.047256944403</v>
      </c>
      <c r="B280" s="4" t="s">
        <v>572</v>
      </c>
      <c r="C280" s="4" t="s">
        <v>22</v>
      </c>
      <c r="D280" s="4" t="s">
        <v>16</v>
      </c>
      <c r="E280" s="4" t="s">
        <v>311</v>
      </c>
      <c r="F280" s="4" t="s">
        <v>678</v>
      </c>
      <c r="G280" s="45" t="s">
        <v>679</v>
      </c>
      <c r="H280" s="22" t="s">
        <v>314</v>
      </c>
      <c r="I280" s="23" t="s">
        <v>315</v>
      </c>
      <c r="J280" s="24">
        <v>2</v>
      </c>
      <c r="K280" s="22"/>
      <c r="L280" s="33" t="s">
        <v>853</v>
      </c>
      <c r="M280" s="43">
        <v>136</v>
      </c>
      <c r="N280" s="26">
        <f>PRODUCT(M280,1.16)</f>
        <v>157.76</v>
      </c>
      <c r="O280" s="26">
        <f>PRODUCT(N280,J280)</f>
        <v>315.52</v>
      </c>
    </row>
    <row r="281" spans="1:16" ht="26.25" customHeight="1" x14ac:dyDescent="0.2">
      <c r="A281" s="2">
        <v>41919.748171296298</v>
      </c>
      <c r="B281" s="4" t="s">
        <v>572</v>
      </c>
      <c r="C281" s="4" t="s">
        <v>22</v>
      </c>
      <c r="D281" s="4" t="s">
        <v>16</v>
      </c>
      <c r="E281" s="4" t="s">
        <v>195</v>
      </c>
      <c r="F281" s="4" t="s">
        <v>579</v>
      </c>
      <c r="G281" s="45" t="s">
        <v>580</v>
      </c>
      <c r="H281" s="22" t="s">
        <v>81</v>
      </c>
      <c r="I281" s="23" t="s">
        <v>82</v>
      </c>
      <c r="J281" s="24">
        <v>1</v>
      </c>
      <c r="K281" s="22"/>
      <c r="L281" s="33" t="s">
        <v>853</v>
      </c>
      <c r="M281" s="43">
        <v>693</v>
      </c>
      <c r="N281" s="26">
        <f>PRODUCT(M281,1.16)</f>
        <v>803.88</v>
      </c>
      <c r="O281" s="26">
        <f>PRODUCT(N281,J281)</f>
        <v>803.88</v>
      </c>
    </row>
    <row r="282" spans="1:16" ht="26.25" customHeight="1" x14ac:dyDescent="0.2">
      <c r="A282" s="2">
        <v>41919.746458333299</v>
      </c>
      <c r="B282" s="4" t="s">
        <v>572</v>
      </c>
      <c r="C282" s="4" t="s">
        <v>22</v>
      </c>
      <c r="D282" s="4" t="s">
        <v>16</v>
      </c>
      <c r="E282" s="4" t="s">
        <v>195</v>
      </c>
      <c r="F282" s="4" t="s">
        <v>576</v>
      </c>
      <c r="G282" s="45" t="s">
        <v>577</v>
      </c>
      <c r="H282" s="22" t="s">
        <v>81</v>
      </c>
      <c r="I282" s="23" t="s">
        <v>578</v>
      </c>
      <c r="J282" s="24">
        <v>1</v>
      </c>
      <c r="K282" s="22"/>
      <c r="L282" s="33" t="s">
        <v>853</v>
      </c>
      <c r="M282" s="43">
        <v>823</v>
      </c>
      <c r="N282" s="26">
        <f>PRODUCT(M282,1.16)</f>
        <v>954.68</v>
      </c>
      <c r="O282" s="26">
        <f>PRODUCT(N282,J282)</f>
        <v>954.68</v>
      </c>
    </row>
    <row r="283" spans="1:16" ht="26.25" customHeight="1" x14ac:dyDescent="0.2">
      <c r="A283" s="2">
        <v>41919.7323032407</v>
      </c>
      <c r="B283" s="4" t="s">
        <v>572</v>
      </c>
      <c r="C283" s="4" t="s">
        <v>573</v>
      </c>
      <c r="D283" s="4" t="s">
        <v>16</v>
      </c>
      <c r="E283" s="4" t="s">
        <v>195</v>
      </c>
      <c r="F283" s="4" t="s">
        <v>574</v>
      </c>
      <c r="G283" s="45" t="s">
        <v>575</v>
      </c>
      <c r="H283" s="22" t="s">
        <v>81</v>
      </c>
      <c r="I283" s="23" t="s">
        <v>336</v>
      </c>
      <c r="J283" s="24">
        <v>1</v>
      </c>
      <c r="K283" s="22"/>
      <c r="L283" s="33" t="s">
        <v>853</v>
      </c>
      <c r="M283" s="43">
        <v>696</v>
      </c>
      <c r="N283" s="26">
        <f>PRODUCT(M283,1.16)</f>
        <v>807.3599999999999</v>
      </c>
      <c r="O283" s="26">
        <f>PRODUCT(N283,J283)</f>
        <v>807.3599999999999</v>
      </c>
    </row>
    <row r="284" spans="1:16" ht="26.25" customHeight="1" x14ac:dyDescent="0.2">
      <c r="A284" s="2">
        <v>41919.750648148103</v>
      </c>
      <c r="B284" s="4" t="s">
        <v>572</v>
      </c>
      <c r="C284" s="4" t="s">
        <v>22</v>
      </c>
      <c r="D284" s="4" t="s">
        <v>16</v>
      </c>
      <c r="E284" s="4" t="s">
        <v>32</v>
      </c>
      <c r="F284" s="4" t="s">
        <v>581</v>
      </c>
      <c r="G284" s="45" t="s">
        <v>582</v>
      </c>
      <c r="H284" s="22" t="s">
        <v>20</v>
      </c>
      <c r="I284" s="23" t="s">
        <v>23</v>
      </c>
      <c r="J284" s="24">
        <v>1</v>
      </c>
      <c r="K284" s="22"/>
      <c r="L284" s="33" t="s">
        <v>853</v>
      </c>
      <c r="M284" s="43">
        <v>168</v>
      </c>
      <c r="N284" s="26">
        <f>PRODUCT(M284,1.16)</f>
        <v>194.88</v>
      </c>
      <c r="O284" s="26">
        <f>PRODUCT(N284,J284)</f>
        <v>194.88</v>
      </c>
      <c r="P284" s="5"/>
    </row>
    <row r="285" spans="1:16" ht="26.25" customHeight="1" x14ac:dyDescent="0.2">
      <c r="A285" s="2">
        <v>41919.7558796296</v>
      </c>
      <c r="B285" s="4" t="s">
        <v>572</v>
      </c>
      <c r="C285" s="4" t="s">
        <v>22</v>
      </c>
      <c r="D285" s="4" t="s">
        <v>16</v>
      </c>
      <c r="E285" s="4" t="s">
        <v>32</v>
      </c>
      <c r="F285" s="4" t="s">
        <v>583</v>
      </c>
      <c r="G285" s="45" t="s">
        <v>584</v>
      </c>
      <c r="H285" s="22" t="s">
        <v>41</v>
      </c>
      <c r="I285" s="23" t="s">
        <v>23</v>
      </c>
      <c r="J285" s="24">
        <v>1</v>
      </c>
      <c r="K285" s="22"/>
      <c r="L285" s="33" t="s">
        <v>853</v>
      </c>
      <c r="M285" s="43">
        <v>215</v>
      </c>
      <c r="N285" s="26">
        <f>PRODUCT(M285,1.16)</f>
        <v>249.39999999999998</v>
      </c>
      <c r="O285" s="26">
        <f>PRODUCT(N285,J285)</f>
        <v>249.39999999999998</v>
      </c>
      <c r="P285" s="18">
        <f>SUM(O275:O285)</f>
        <v>5418.36</v>
      </c>
    </row>
    <row r="286" spans="1:16" ht="26.25" customHeight="1" x14ac:dyDescent="0.2">
      <c r="A286" s="2">
        <v>41919.970428240696</v>
      </c>
      <c r="B286" s="4" t="s">
        <v>659</v>
      </c>
      <c r="C286" s="4" t="s">
        <v>664</v>
      </c>
      <c r="D286" s="4" t="s">
        <v>16</v>
      </c>
      <c r="E286" s="4" t="s">
        <v>17</v>
      </c>
      <c r="F286" s="4" t="s">
        <v>661</v>
      </c>
      <c r="G286" s="45" t="s">
        <v>662</v>
      </c>
      <c r="H286" s="22" t="s">
        <v>41</v>
      </c>
      <c r="I286" s="23" t="s">
        <v>47</v>
      </c>
      <c r="J286" s="24">
        <v>2</v>
      </c>
      <c r="K286" s="22"/>
      <c r="L286" s="24" t="s">
        <v>133</v>
      </c>
      <c r="M286" s="43">
        <v>124</v>
      </c>
      <c r="N286" s="26">
        <f>PRODUCT(M286,1.16)</f>
        <v>143.84</v>
      </c>
      <c r="O286" s="26">
        <f>PRODUCT(N286,J286)</f>
        <v>287.68</v>
      </c>
    </row>
    <row r="287" spans="1:16" ht="26.25" customHeight="1" x14ac:dyDescent="0.2">
      <c r="A287" s="2">
        <v>41919.977303240703</v>
      </c>
      <c r="B287" s="4" t="s">
        <v>659</v>
      </c>
      <c r="C287" s="4" t="s">
        <v>664</v>
      </c>
      <c r="D287" s="4" t="s">
        <v>16</v>
      </c>
      <c r="E287" s="4" t="s">
        <v>17</v>
      </c>
      <c r="F287" s="4" t="s">
        <v>661</v>
      </c>
      <c r="G287" s="45" t="s">
        <v>662</v>
      </c>
      <c r="H287" s="22" t="s">
        <v>41</v>
      </c>
      <c r="I287" s="23" t="s">
        <v>47</v>
      </c>
      <c r="J287" s="24">
        <v>2</v>
      </c>
      <c r="K287" s="22"/>
      <c r="L287" s="24" t="s">
        <v>133</v>
      </c>
      <c r="M287" s="43">
        <v>124</v>
      </c>
      <c r="N287" s="26">
        <f>PRODUCT(M287,1.16)</f>
        <v>143.84</v>
      </c>
      <c r="O287" s="26">
        <f>PRODUCT(N287,J287)</f>
        <v>287.68</v>
      </c>
    </row>
    <row r="288" spans="1:16" ht="26.25" customHeight="1" x14ac:dyDescent="0.2">
      <c r="A288" s="2">
        <v>41919.968124999999</v>
      </c>
      <c r="B288" s="4" t="s">
        <v>659</v>
      </c>
      <c r="C288" s="4" t="s">
        <v>660</v>
      </c>
      <c r="D288" s="4" t="s">
        <v>16</v>
      </c>
      <c r="E288" s="4" t="s">
        <v>17</v>
      </c>
      <c r="F288" s="4" t="s">
        <v>661</v>
      </c>
      <c r="G288" s="45" t="s">
        <v>662</v>
      </c>
      <c r="H288" s="22" t="s">
        <v>20</v>
      </c>
      <c r="I288" s="23" t="s">
        <v>47</v>
      </c>
      <c r="J288" s="24">
        <v>2</v>
      </c>
      <c r="K288" s="22"/>
      <c r="L288" s="24" t="s">
        <v>133</v>
      </c>
      <c r="M288" s="43">
        <v>124</v>
      </c>
      <c r="N288" s="26">
        <f>PRODUCT(M288,1.16)</f>
        <v>143.84</v>
      </c>
      <c r="O288" s="26">
        <f>PRODUCT(N288,J288)</f>
        <v>287.68</v>
      </c>
      <c r="P288" s="18">
        <f>SUM(O286:O288)</f>
        <v>863.04</v>
      </c>
    </row>
    <row r="289" spans="1:16" ht="26.25" customHeight="1" x14ac:dyDescent="0.2">
      <c r="A289" s="2">
        <v>41922.1885763889</v>
      </c>
      <c r="B289" s="4" t="s">
        <v>742</v>
      </c>
      <c r="C289" s="4" t="s">
        <v>22</v>
      </c>
      <c r="D289" s="4" t="s">
        <v>16</v>
      </c>
      <c r="E289" s="4" t="s">
        <v>17</v>
      </c>
      <c r="F289" s="4" t="s">
        <v>748</v>
      </c>
      <c r="G289" s="45" t="s">
        <v>749</v>
      </c>
      <c r="H289" s="22" t="s">
        <v>750</v>
      </c>
      <c r="I289" s="23" t="s">
        <v>23</v>
      </c>
      <c r="J289" s="24">
        <v>1</v>
      </c>
      <c r="K289" s="22"/>
      <c r="L289" s="33" t="s">
        <v>855</v>
      </c>
      <c r="M289" s="43">
        <v>167</v>
      </c>
      <c r="N289" s="26">
        <f>PRODUCT(M289,1.16)</f>
        <v>193.72</v>
      </c>
      <c r="O289" s="26">
        <f>PRODUCT(N289,J289)</f>
        <v>193.72</v>
      </c>
    </row>
    <row r="290" spans="1:16" ht="26.25" customHeight="1" x14ac:dyDescent="0.2">
      <c r="A290" s="2">
        <v>41922.172569444403</v>
      </c>
      <c r="B290" s="4" t="s">
        <v>742</v>
      </c>
      <c r="C290" s="4" t="s">
        <v>746</v>
      </c>
      <c r="D290" s="4" t="s">
        <v>16</v>
      </c>
      <c r="E290" s="4" t="s">
        <v>17</v>
      </c>
      <c r="F290" s="4" t="s">
        <v>747</v>
      </c>
      <c r="G290" s="45" t="s">
        <v>745</v>
      </c>
      <c r="H290" s="22" t="s">
        <v>49</v>
      </c>
      <c r="I290" s="23" t="s">
        <v>23</v>
      </c>
      <c r="J290" s="24">
        <v>1</v>
      </c>
      <c r="K290" s="22"/>
      <c r="L290" s="33" t="s">
        <v>855</v>
      </c>
      <c r="M290" s="43">
        <v>280</v>
      </c>
      <c r="N290" s="26">
        <f>PRODUCT(M290,1.16)</f>
        <v>324.79999999999995</v>
      </c>
      <c r="O290" s="26">
        <f>PRODUCT(N290,J290)</f>
        <v>324.79999999999995</v>
      </c>
    </row>
    <row r="291" spans="1:16" ht="26.25" customHeight="1" x14ac:dyDescent="0.2">
      <c r="A291" s="2">
        <v>41922.171145833301</v>
      </c>
      <c r="B291" s="4" t="s">
        <v>742</v>
      </c>
      <c r="C291" s="4" t="s">
        <v>743</v>
      </c>
      <c r="D291" s="4" t="s">
        <v>16</v>
      </c>
      <c r="E291" s="4" t="s">
        <v>17</v>
      </c>
      <c r="F291" s="4" t="s">
        <v>744</v>
      </c>
      <c r="G291" s="45" t="s">
        <v>745</v>
      </c>
      <c r="H291" s="22" t="s">
        <v>20</v>
      </c>
      <c r="I291" s="23" t="s">
        <v>23</v>
      </c>
      <c r="J291" s="24">
        <v>2</v>
      </c>
      <c r="K291" s="22"/>
      <c r="L291" s="33" t="s">
        <v>855</v>
      </c>
      <c r="M291" s="43">
        <v>280</v>
      </c>
      <c r="N291" s="26">
        <f>PRODUCT(M291,1.16)</f>
        <v>324.79999999999995</v>
      </c>
      <c r="O291" s="26">
        <f>PRODUCT(N291,J291)</f>
        <v>649.59999999999991</v>
      </c>
      <c r="P291" s="18">
        <f>SUM(O289:O291)</f>
        <v>1168.1199999999999</v>
      </c>
    </row>
    <row r="292" spans="1:16" ht="26.25" customHeight="1" x14ac:dyDescent="0.2">
      <c r="A292" s="2">
        <v>41912.974513888897</v>
      </c>
      <c r="B292" s="4" t="s">
        <v>154</v>
      </c>
      <c r="C292" s="4" t="s">
        <v>155</v>
      </c>
      <c r="D292" s="4" t="s">
        <v>16</v>
      </c>
      <c r="E292" s="4" t="s">
        <v>26</v>
      </c>
      <c r="F292" s="4" t="s">
        <v>39</v>
      </c>
      <c r="G292" s="45" t="s">
        <v>156</v>
      </c>
      <c r="H292" s="22" t="s">
        <v>157</v>
      </c>
      <c r="I292" s="23" t="s">
        <v>30</v>
      </c>
      <c r="J292" s="24">
        <v>1</v>
      </c>
      <c r="K292" s="22"/>
      <c r="L292" s="33" t="s">
        <v>854</v>
      </c>
      <c r="M292" s="43">
        <v>204</v>
      </c>
      <c r="N292" s="26">
        <f>PRODUCT(M292,1.16)</f>
        <v>236.64</v>
      </c>
      <c r="O292" s="26">
        <f>PRODUCT(N292,J292)</f>
        <v>236.64</v>
      </c>
    </row>
    <row r="293" spans="1:16" ht="26.25" customHeight="1" x14ac:dyDescent="0.2">
      <c r="A293" s="2">
        <v>41912.986076388901</v>
      </c>
      <c r="B293" s="4" t="s">
        <v>154</v>
      </c>
      <c r="C293" s="4" t="s">
        <v>158</v>
      </c>
      <c r="D293" s="4" t="s">
        <v>16</v>
      </c>
      <c r="E293" s="4" t="s">
        <v>17</v>
      </c>
      <c r="F293" s="4" t="s">
        <v>153</v>
      </c>
      <c r="G293" s="45" t="s">
        <v>159</v>
      </c>
      <c r="H293" s="22" t="s">
        <v>20</v>
      </c>
      <c r="I293" s="23" t="s">
        <v>23</v>
      </c>
      <c r="J293" s="24">
        <v>1</v>
      </c>
      <c r="K293" s="22"/>
      <c r="L293" s="33" t="s">
        <v>854</v>
      </c>
      <c r="M293" s="43">
        <v>68</v>
      </c>
      <c r="N293" s="26">
        <f>PRODUCT(M293,1.16)</f>
        <v>78.88</v>
      </c>
      <c r="O293" s="26">
        <f>PRODUCT(N293,J293)</f>
        <v>78.88</v>
      </c>
    </row>
    <row r="294" spans="1:16" ht="26.25" customHeight="1" x14ac:dyDescent="0.2">
      <c r="A294" s="2">
        <v>41913.005648148202</v>
      </c>
      <c r="B294" s="4" t="s">
        <v>154</v>
      </c>
      <c r="C294" s="4" t="s">
        <v>158</v>
      </c>
      <c r="D294" s="4" t="s">
        <v>16</v>
      </c>
      <c r="E294" s="4" t="s">
        <v>17</v>
      </c>
      <c r="F294" s="4" t="s">
        <v>153</v>
      </c>
      <c r="G294" s="45" t="s">
        <v>160</v>
      </c>
      <c r="H294" s="22" t="s">
        <v>161</v>
      </c>
      <c r="I294" s="23" t="s">
        <v>23</v>
      </c>
      <c r="J294" s="24">
        <v>1</v>
      </c>
      <c r="K294" s="22"/>
      <c r="L294" s="33" t="s">
        <v>854</v>
      </c>
      <c r="M294" s="43">
        <v>89</v>
      </c>
      <c r="N294" s="26">
        <f>PRODUCT(M294,1.16)</f>
        <v>103.24</v>
      </c>
      <c r="O294" s="26">
        <f>PRODUCT(N294,J294)</f>
        <v>103.24</v>
      </c>
      <c r="P294" s="18">
        <f>SUM(O292:O294)</f>
        <v>418.76</v>
      </c>
    </row>
    <row r="295" spans="1:16" ht="26.25" customHeight="1" x14ac:dyDescent="0.2">
      <c r="A295" s="2">
        <v>41916.415717592601</v>
      </c>
      <c r="B295" s="4" t="s">
        <v>282</v>
      </c>
      <c r="C295" s="4" t="s">
        <v>22</v>
      </c>
      <c r="D295" s="4" t="s">
        <v>16</v>
      </c>
      <c r="E295" s="4" t="s">
        <v>72</v>
      </c>
      <c r="F295" s="4" t="s">
        <v>144</v>
      </c>
      <c r="G295" s="45" t="s">
        <v>283</v>
      </c>
      <c r="H295" s="22" t="s">
        <v>22</v>
      </c>
      <c r="I295" s="23" t="s">
        <v>47</v>
      </c>
      <c r="J295" s="24">
        <v>1</v>
      </c>
      <c r="K295" s="22"/>
      <c r="L295" s="33" t="s">
        <v>853</v>
      </c>
      <c r="M295" s="43">
        <v>109</v>
      </c>
      <c r="N295" s="26">
        <f>PRODUCT(M295,1.16)</f>
        <v>126.44</v>
      </c>
      <c r="O295" s="26">
        <f>PRODUCT(N295,J295)</f>
        <v>126.44</v>
      </c>
    </row>
    <row r="296" spans="1:16" ht="26.25" customHeight="1" x14ac:dyDescent="0.2">
      <c r="A296" s="2">
        <v>41916.4175231482</v>
      </c>
      <c r="B296" s="4" t="s">
        <v>282</v>
      </c>
      <c r="C296" s="4" t="s">
        <v>22</v>
      </c>
      <c r="D296" s="4" t="s">
        <v>16</v>
      </c>
      <c r="E296" s="4" t="s">
        <v>72</v>
      </c>
      <c r="F296" s="4" t="s">
        <v>144</v>
      </c>
      <c r="G296" s="45" t="s">
        <v>284</v>
      </c>
      <c r="H296" s="22" t="s">
        <v>22</v>
      </c>
      <c r="I296" s="23" t="s">
        <v>47</v>
      </c>
      <c r="J296" s="24">
        <v>2</v>
      </c>
      <c r="K296" s="22"/>
      <c r="L296" s="33" t="s">
        <v>853</v>
      </c>
      <c r="M296" s="43">
        <v>109</v>
      </c>
      <c r="N296" s="26">
        <f>PRODUCT(M296,1.16)</f>
        <v>126.44</v>
      </c>
      <c r="O296" s="26">
        <f>PRODUCT(N296,J296)</f>
        <v>252.88</v>
      </c>
    </row>
    <row r="297" spans="1:16" ht="26.25" customHeight="1" x14ac:dyDescent="0.2">
      <c r="A297" s="2">
        <v>41916.418275463002</v>
      </c>
      <c r="B297" s="4" t="s">
        <v>282</v>
      </c>
      <c r="C297" s="4" t="s">
        <v>22</v>
      </c>
      <c r="D297" s="4" t="s">
        <v>16</v>
      </c>
      <c r="E297" s="4" t="s">
        <v>72</v>
      </c>
      <c r="F297" s="4" t="s">
        <v>144</v>
      </c>
      <c r="G297" s="45" t="s">
        <v>285</v>
      </c>
      <c r="H297" s="22" t="s">
        <v>22</v>
      </c>
      <c r="I297" s="23" t="s">
        <v>47</v>
      </c>
      <c r="J297" s="24">
        <v>1</v>
      </c>
      <c r="K297" s="22"/>
      <c r="L297" s="33" t="s">
        <v>853</v>
      </c>
      <c r="M297" s="43">
        <v>109</v>
      </c>
      <c r="N297" s="26">
        <f>PRODUCT(M297,1.16)</f>
        <v>126.44</v>
      </c>
      <c r="O297" s="26">
        <f>PRODUCT(N297,J297)</f>
        <v>126.44</v>
      </c>
    </row>
    <row r="298" spans="1:16" ht="26.25" customHeight="1" x14ac:dyDescent="0.2">
      <c r="A298" s="2">
        <v>41916.419837963003</v>
      </c>
      <c r="B298" s="4" t="s">
        <v>282</v>
      </c>
      <c r="C298" s="4" t="s">
        <v>22</v>
      </c>
      <c r="D298" s="4" t="s">
        <v>16</v>
      </c>
      <c r="E298" s="4" t="s">
        <v>17</v>
      </c>
      <c r="F298" s="4" t="s">
        <v>124</v>
      </c>
      <c r="G298" s="45" t="s">
        <v>217</v>
      </c>
      <c r="H298" s="22" t="s">
        <v>118</v>
      </c>
      <c r="I298" s="23" t="s">
        <v>23</v>
      </c>
      <c r="J298" s="24">
        <v>1</v>
      </c>
      <c r="K298" s="22"/>
      <c r="L298" s="33" t="s">
        <v>853</v>
      </c>
      <c r="M298" s="43">
        <v>297</v>
      </c>
      <c r="N298" s="26">
        <f>PRODUCT(M298,1.16)</f>
        <v>344.52</v>
      </c>
      <c r="O298" s="26">
        <f>PRODUCT(N298,J298)</f>
        <v>344.52</v>
      </c>
    </row>
    <row r="299" spans="1:16" ht="26.25" customHeight="1" x14ac:dyDescent="0.2">
      <c r="A299" s="2">
        <v>41916.419074074103</v>
      </c>
      <c r="B299" s="4" t="s">
        <v>282</v>
      </c>
      <c r="C299" s="4" t="s">
        <v>22</v>
      </c>
      <c r="D299" s="4" t="s">
        <v>16</v>
      </c>
      <c r="E299" s="4" t="s">
        <v>17</v>
      </c>
      <c r="F299" s="4" t="s">
        <v>124</v>
      </c>
      <c r="G299" s="45" t="s">
        <v>217</v>
      </c>
      <c r="H299" s="22" t="s">
        <v>20</v>
      </c>
      <c r="I299" s="23" t="s">
        <v>23</v>
      </c>
      <c r="J299" s="24">
        <v>2</v>
      </c>
      <c r="K299" s="22"/>
      <c r="L299" s="33" t="s">
        <v>853</v>
      </c>
      <c r="M299" s="43">
        <v>297</v>
      </c>
      <c r="N299" s="26">
        <f>PRODUCT(M299,1.16)</f>
        <v>344.52</v>
      </c>
      <c r="O299" s="26">
        <f>PRODUCT(N299,J299)</f>
        <v>689.04</v>
      </c>
      <c r="P299" s="18">
        <f>SUM(O295:O299)</f>
        <v>1539.32</v>
      </c>
    </row>
    <row r="300" spans="1:16" ht="26.25" customHeight="1" x14ac:dyDescent="0.2">
      <c r="A300" s="2">
        <v>41921.067303240699</v>
      </c>
      <c r="B300" s="4" t="s">
        <v>719</v>
      </c>
      <c r="C300" s="4" t="s">
        <v>720</v>
      </c>
      <c r="D300" s="4" t="s">
        <v>16</v>
      </c>
      <c r="E300" s="4" t="s">
        <v>17</v>
      </c>
      <c r="F300" s="4" t="s">
        <v>124</v>
      </c>
      <c r="G300" s="45" t="s">
        <v>777</v>
      </c>
      <c r="H300" s="22" t="s">
        <v>118</v>
      </c>
      <c r="I300" s="23" t="s">
        <v>23</v>
      </c>
      <c r="J300" s="24">
        <v>1</v>
      </c>
      <c r="K300" s="22"/>
      <c r="L300" s="33" t="s">
        <v>854</v>
      </c>
      <c r="M300" s="43">
        <v>210</v>
      </c>
      <c r="N300" s="26">
        <f>PRODUCT(M300,1.16)</f>
        <v>243.6</v>
      </c>
      <c r="O300" s="26">
        <f>PRODUCT(N300,J300)</f>
        <v>243.6</v>
      </c>
    </row>
    <row r="301" spans="1:16" ht="26.25" customHeight="1" x14ac:dyDescent="0.2">
      <c r="A301" s="2">
        <v>41921.0698148148</v>
      </c>
      <c r="B301" s="4" t="s">
        <v>719</v>
      </c>
      <c r="C301" s="4" t="s">
        <v>720</v>
      </c>
      <c r="D301" s="4" t="s">
        <v>16</v>
      </c>
      <c r="E301" s="4" t="s">
        <v>17</v>
      </c>
      <c r="F301" s="4" t="s">
        <v>124</v>
      </c>
      <c r="G301" s="45" t="s">
        <v>721</v>
      </c>
      <c r="H301" s="22" t="s">
        <v>20</v>
      </c>
      <c r="I301" s="23" t="s">
        <v>23</v>
      </c>
      <c r="J301" s="24">
        <v>1</v>
      </c>
      <c r="K301" s="22"/>
      <c r="L301" s="33" t="s">
        <v>854</v>
      </c>
      <c r="M301" s="43">
        <v>223</v>
      </c>
      <c r="N301" s="26">
        <f>PRODUCT(M301,1.16)</f>
        <v>258.68</v>
      </c>
      <c r="O301" s="26">
        <f>PRODUCT(N301,J301)</f>
        <v>258.68</v>
      </c>
      <c r="P301" s="18">
        <f>SUM(O300:O301)</f>
        <v>502.28</v>
      </c>
    </row>
    <row r="302" spans="1:16" ht="26.25" customHeight="1" x14ac:dyDescent="0.2">
      <c r="A302" s="2">
        <v>41914.403657407398</v>
      </c>
      <c r="B302" s="4" t="s">
        <v>215</v>
      </c>
      <c r="C302" s="4" t="s">
        <v>216</v>
      </c>
      <c r="D302" s="4" t="s">
        <v>16</v>
      </c>
      <c r="E302" s="4" t="s">
        <v>17</v>
      </c>
      <c r="F302" s="4" t="s">
        <v>124</v>
      </c>
      <c r="G302" s="45" t="s">
        <v>217</v>
      </c>
      <c r="H302" s="22" t="s">
        <v>118</v>
      </c>
      <c r="I302" s="23" t="s">
        <v>23</v>
      </c>
      <c r="J302" s="24">
        <v>1</v>
      </c>
      <c r="K302" s="22"/>
      <c r="L302" s="33" t="s">
        <v>853</v>
      </c>
      <c r="M302" s="43">
        <v>297</v>
      </c>
      <c r="N302" s="26">
        <f>PRODUCT(M302,1.16)</f>
        <v>344.52</v>
      </c>
      <c r="O302" s="26">
        <f>PRODUCT(N302,J302)</f>
        <v>344.52</v>
      </c>
    </row>
    <row r="303" spans="1:16" ht="26.25" customHeight="1" x14ac:dyDescent="0.2">
      <c r="A303" s="2">
        <v>41914.4083217593</v>
      </c>
      <c r="B303" s="4" t="s">
        <v>215</v>
      </c>
      <c r="C303" s="4" t="s">
        <v>22</v>
      </c>
      <c r="D303" s="4" t="s">
        <v>16</v>
      </c>
      <c r="E303" s="4" t="s">
        <v>17</v>
      </c>
      <c r="F303" s="4" t="s">
        <v>124</v>
      </c>
      <c r="G303" s="45" t="s">
        <v>217</v>
      </c>
      <c r="H303" s="22" t="s">
        <v>20</v>
      </c>
      <c r="I303" s="23" t="s">
        <v>42</v>
      </c>
      <c r="J303" s="24">
        <v>1</v>
      </c>
      <c r="K303" s="22"/>
      <c r="L303" s="33" t="s">
        <v>853</v>
      </c>
      <c r="M303" s="43">
        <v>297</v>
      </c>
      <c r="N303" s="26">
        <f>PRODUCT(M303,1.16)</f>
        <v>344.52</v>
      </c>
      <c r="O303" s="26">
        <f>PRODUCT(N303,J303)</f>
        <v>344.52</v>
      </c>
    </row>
    <row r="304" spans="1:16" ht="26.25" customHeight="1" x14ac:dyDescent="0.2">
      <c r="A304" s="2">
        <v>41914.407175925902</v>
      </c>
      <c r="B304" s="4" t="s">
        <v>215</v>
      </c>
      <c r="C304" s="4" t="s">
        <v>218</v>
      </c>
      <c r="D304" s="4" t="s">
        <v>16</v>
      </c>
      <c r="E304" s="4" t="s">
        <v>17</v>
      </c>
      <c r="F304" s="4" t="s">
        <v>124</v>
      </c>
      <c r="G304" s="45" t="s">
        <v>217</v>
      </c>
      <c r="H304" s="22" t="s">
        <v>20</v>
      </c>
      <c r="I304" s="23" t="s">
        <v>23</v>
      </c>
      <c r="J304" s="24">
        <v>2</v>
      </c>
      <c r="K304" s="22"/>
      <c r="L304" s="33" t="s">
        <v>853</v>
      </c>
      <c r="M304" s="43">
        <v>297</v>
      </c>
      <c r="N304" s="26">
        <f>PRODUCT(M304,1.16)</f>
        <v>344.52</v>
      </c>
      <c r="O304" s="26">
        <f>PRODUCT(N304,J304)</f>
        <v>689.04</v>
      </c>
      <c r="P304" s="18">
        <f>SUM(O302:O304)</f>
        <v>1378.08</v>
      </c>
    </row>
    <row r="305" spans="1:16" ht="26.25" customHeight="1" x14ac:dyDescent="0.2">
      <c r="A305" s="2">
        <v>41919.977847222202</v>
      </c>
      <c r="B305" s="4" t="s">
        <v>666</v>
      </c>
      <c r="C305" s="4" t="s">
        <v>22</v>
      </c>
      <c r="D305" s="4" t="s">
        <v>16</v>
      </c>
      <c r="E305" s="4" t="s">
        <v>17</v>
      </c>
      <c r="F305" s="4" t="s">
        <v>153</v>
      </c>
      <c r="G305" s="45" t="s">
        <v>671</v>
      </c>
      <c r="H305" s="22" t="s">
        <v>20</v>
      </c>
      <c r="I305" s="23" t="s">
        <v>23</v>
      </c>
      <c r="J305" s="24">
        <v>2</v>
      </c>
      <c r="K305" s="22"/>
      <c r="L305" s="33" t="s">
        <v>853</v>
      </c>
      <c r="M305" s="43">
        <v>304</v>
      </c>
      <c r="N305" s="26">
        <f>PRODUCT(M305,1.16)</f>
        <v>352.64</v>
      </c>
      <c r="O305" s="26">
        <f>PRODUCT(N305,J305)</f>
        <v>705.28</v>
      </c>
    </row>
    <row r="306" spans="1:16" ht="26.25" customHeight="1" x14ac:dyDescent="0.2">
      <c r="A306" s="2">
        <v>41919.972488425898</v>
      </c>
      <c r="B306" s="4" t="s">
        <v>666</v>
      </c>
      <c r="C306" s="4" t="s">
        <v>22</v>
      </c>
      <c r="D306" s="4" t="s">
        <v>16</v>
      </c>
      <c r="E306" s="4" t="s">
        <v>17</v>
      </c>
      <c r="F306" s="4" t="s">
        <v>153</v>
      </c>
      <c r="G306" s="45" t="s">
        <v>668</v>
      </c>
      <c r="H306" s="22" t="s">
        <v>20</v>
      </c>
      <c r="I306" s="23" t="s">
        <v>42</v>
      </c>
      <c r="J306" s="24">
        <v>1</v>
      </c>
      <c r="K306" s="22"/>
      <c r="L306" s="33" t="s">
        <v>853</v>
      </c>
      <c r="M306" s="43">
        <v>314</v>
      </c>
      <c r="N306" s="26">
        <f>PRODUCT(M306,1.16)</f>
        <v>364.23999999999995</v>
      </c>
      <c r="O306" s="26">
        <f>PRODUCT(N306,J306)</f>
        <v>364.23999999999995</v>
      </c>
    </row>
    <row r="307" spans="1:16" ht="26.25" customHeight="1" x14ac:dyDescent="0.2">
      <c r="A307" s="2">
        <v>41919.971331018503</v>
      </c>
      <c r="B307" s="4" t="s">
        <v>666</v>
      </c>
      <c r="C307" s="4" t="s">
        <v>667</v>
      </c>
      <c r="D307" s="4" t="s">
        <v>16</v>
      </c>
      <c r="E307" s="4" t="s">
        <v>17</v>
      </c>
      <c r="F307" s="4" t="s">
        <v>153</v>
      </c>
      <c r="G307" s="45" t="s">
        <v>668</v>
      </c>
      <c r="H307" s="22" t="s">
        <v>20</v>
      </c>
      <c r="I307" s="23" t="s">
        <v>23</v>
      </c>
      <c r="J307" s="24">
        <v>2</v>
      </c>
      <c r="K307" s="22"/>
      <c r="L307" s="33" t="s">
        <v>853</v>
      </c>
      <c r="M307" s="43">
        <v>314</v>
      </c>
      <c r="N307" s="26">
        <f>PRODUCT(M307,1.16)</f>
        <v>364.23999999999995</v>
      </c>
      <c r="O307" s="26">
        <f>PRODUCT(N307,J307)</f>
        <v>728.4799999999999</v>
      </c>
    </row>
    <row r="308" spans="1:16" ht="26.25" customHeight="1" x14ac:dyDescent="0.2">
      <c r="A308" s="2">
        <v>41919.982835648101</v>
      </c>
      <c r="B308" s="4" t="s">
        <v>666</v>
      </c>
      <c r="C308" s="4" t="s">
        <v>22</v>
      </c>
      <c r="D308" s="4" t="s">
        <v>16</v>
      </c>
      <c r="E308" s="4" t="s">
        <v>17</v>
      </c>
      <c r="F308" s="4" t="s">
        <v>39</v>
      </c>
      <c r="G308" s="45" t="s">
        <v>19</v>
      </c>
      <c r="H308" s="22" t="s">
        <v>20</v>
      </c>
      <c r="I308" s="23" t="s">
        <v>36</v>
      </c>
      <c r="J308" s="24">
        <v>2</v>
      </c>
      <c r="K308" s="22"/>
      <c r="L308" s="33" t="s">
        <v>853</v>
      </c>
      <c r="M308" s="43">
        <v>271</v>
      </c>
      <c r="N308" s="26">
        <f>PRODUCT(M308,1.16)</f>
        <v>314.35999999999996</v>
      </c>
      <c r="O308" s="26">
        <f>PRODUCT(N308,J308)</f>
        <v>628.71999999999991</v>
      </c>
      <c r="P308" s="5"/>
    </row>
    <row r="309" spans="1:16" ht="26.25" customHeight="1" x14ac:dyDescent="0.2">
      <c r="A309" s="2">
        <v>41919.982025463003</v>
      </c>
      <c r="B309" s="4" t="s">
        <v>666</v>
      </c>
      <c r="C309" s="4" t="s">
        <v>22</v>
      </c>
      <c r="D309" s="4" t="s">
        <v>16</v>
      </c>
      <c r="E309" s="4" t="s">
        <v>17</v>
      </c>
      <c r="F309" s="4" t="s">
        <v>39</v>
      </c>
      <c r="G309" s="45" t="s">
        <v>19</v>
      </c>
      <c r="H309" s="22" t="s">
        <v>20</v>
      </c>
      <c r="I309" s="23" t="s">
        <v>342</v>
      </c>
      <c r="J309" s="24">
        <v>2</v>
      </c>
      <c r="K309" s="22"/>
      <c r="L309" s="33" t="s">
        <v>853</v>
      </c>
      <c r="M309" s="43">
        <v>271</v>
      </c>
      <c r="N309" s="26">
        <f>PRODUCT(M309,1.16)</f>
        <v>314.35999999999996</v>
      </c>
      <c r="O309" s="26">
        <f>PRODUCT(N309,J309)</f>
        <v>628.71999999999991</v>
      </c>
      <c r="P309" s="56">
        <f>SUM(O305:O309)</f>
        <v>3055.4399999999996</v>
      </c>
    </row>
    <row r="310" spans="1:16" ht="26.25" customHeight="1" x14ac:dyDescent="0.2">
      <c r="A310" s="2">
        <v>41921.815625000003</v>
      </c>
      <c r="B310" s="4" t="s">
        <v>722</v>
      </c>
      <c r="C310" s="4" t="s">
        <v>723</v>
      </c>
      <c r="D310" s="4" t="s">
        <v>16</v>
      </c>
      <c r="E310" s="4" t="s">
        <v>32</v>
      </c>
      <c r="F310" s="4" t="s">
        <v>728</v>
      </c>
      <c r="G310" s="45" t="s">
        <v>729</v>
      </c>
      <c r="H310" s="22" t="s">
        <v>20</v>
      </c>
      <c r="I310" s="23" t="s">
        <v>23</v>
      </c>
      <c r="J310" s="24">
        <v>1</v>
      </c>
      <c r="K310" s="22"/>
      <c r="L310" s="24" t="s">
        <v>133</v>
      </c>
      <c r="M310" s="43">
        <v>314</v>
      </c>
      <c r="N310" s="26">
        <f>PRODUCT(M310,1.16)</f>
        <v>364.23999999999995</v>
      </c>
      <c r="O310" s="26">
        <f>PRODUCT(N310,J310)</f>
        <v>364.23999999999995</v>
      </c>
    </row>
    <row r="311" spans="1:16" ht="26.25" customHeight="1" x14ac:dyDescent="0.2">
      <c r="A311" s="2">
        <v>41921.814085648199</v>
      </c>
      <c r="B311" s="4" t="s">
        <v>722</v>
      </c>
      <c r="C311" s="4" t="s">
        <v>723</v>
      </c>
      <c r="D311" s="4" t="s">
        <v>16</v>
      </c>
      <c r="E311" s="4" t="s">
        <v>32</v>
      </c>
      <c r="F311" s="4" t="s">
        <v>726</v>
      </c>
      <c r="G311" s="45" t="s">
        <v>727</v>
      </c>
      <c r="H311" s="22" t="s">
        <v>20</v>
      </c>
      <c r="I311" s="23" t="s">
        <v>23</v>
      </c>
      <c r="J311" s="24">
        <v>1</v>
      </c>
      <c r="K311" s="22"/>
      <c r="L311" s="24" t="s">
        <v>133</v>
      </c>
      <c r="M311" s="43">
        <v>223</v>
      </c>
      <c r="N311" s="26">
        <f>PRODUCT(M311,1.16)</f>
        <v>258.68</v>
      </c>
      <c r="O311" s="26">
        <f>PRODUCT(N311,J311)</f>
        <v>258.68</v>
      </c>
    </row>
    <row r="312" spans="1:16" ht="26.25" customHeight="1" x14ac:dyDescent="0.2">
      <c r="A312" s="2">
        <v>41921.810960648101</v>
      </c>
      <c r="B312" s="4" t="s">
        <v>722</v>
      </c>
      <c r="C312" s="4" t="s">
        <v>723</v>
      </c>
      <c r="D312" s="4" t="s">
        <v>16</v>
      </c>
      <c r="E312" s="4" t="s">
        <v>32</v>
      </c>
      <c r="F312" s="4" t="s">
        <v>724</v>
      </c>
      <c r="G312" s="45" t="s">
        <v>725</v>
      </c>
      <c r="H312" s="22" t="s">
        <v>81</v>
      </c>
      <c r="I312" s="23" t="s">
        <v>23</v>
      </c>
      <c r="J312" s="24">
        <v>1</v>
      </c>
      <c r="K312" s="22"/>
      <c r="L312" s="24" t="s">
        <v>133</v>
      </c>
      <c r="M312" s="43">
        <v>92</v>
      </c>
      <c r="N312" s="26">
        <f>PRODUCT(M312,1.16)</f>
        <v>106.72</v>
      </c>
      <c r="O312" s="26">
        <f>PRODUCT(N312,J312)</f>
        <v>106.72</v>
      </c>
    </row>
    <row r="313" spans="1:16" ht="26.25" customHeight="1" x14ac:dyDescent="0.2">
      <c r="A313" s="2">
        <v>41921.818159722199</v>
      </c>
      <c r="B313" s="4" t="s">
        <v>722</v>
      </c>
      <c r="C313" s="4" t="s">
        <v>723</v>
      </c>
      <c r="D313" s="4" t="s">
        <v>16</v>
      </c>
      <c r="E313" s="4" t="s">
        <v>32</v>
      </c>
      <c r="F313" s="4" t="s">
        <v>730</v>
      </c>
      <c r="G313" s="45" t="s">
        <v>731</v>
      </c>
      <c r="H313" s="22" t="s">
        <v>20</v>
      </c>
      <c r="I313" s="23" t="s">
        <v>23</v>
      </c>
      <c r="J313" s="24">
        <v>1</v>
      </c>
      <c r="K313" s="22"/>
      <c r="L313" s="24" t="s">
        <v>133</v>
      </c>
      <c r="M313" s="43">
        <v>151</v>
      </c>
      <c r="N313" s="26">
        <f>PRODUCT(M313,1.16)</f>
        <v>175.16</v>
      </c>
      <c r="O313" s="26">
        <f>PRODUCT(N313,J313)</f>
        <v>175.16</v>
      </c>
      <c r="P313" s="18">
        <f>SUM(O310:O313)</f>
        <v>904.8</v>
      </c>
    </row>
    <row r="314" spans="1:16" ht="26.25" customHeight="1" x14ac:dyDescent="0.2">
      <c r="A314" s="2">
        <v>41917.913634259297</v>
      </c>
      <c r="B314" s="4" t="s">
        <v>407</v>
      </c>
      <c r="C314" s="4" t="s">
        <v>413</v>
      </c>
      <c r="D314" s="4" t="s">
        <v>16</v>
      </c>
      <c r="E314" s="4" t="s">
        <v>17</v>
      </c>
      <c r="F314" s="4" t="s">
        <v>412</v>
      </c>
      <c r="G314" s="45" t="s">
        <v>91</v>
      </c>
      <c r="H314" s="22" t="s">
        <v>414</v>
      </c>
      <c r="I314" s="23" t="s">
        <v>75</v>
      </c>
      <c r="J314" s="24">
        <v>3</v>
      </c>
      <c r="K314" s="22"/>
      <c r="L314" s="24" t="s">
        <v>797</v>
      </c>
      <c r="M314" s="43">
        <v>112</v>
      </c>
      <c r="N314" s="26">
        <f>PRODUCT(M314,1.16)</f>
        <v>129.91999999999999</v>
      </c>
      <c r="O314" s="26">
        <f>PRODUCT(N314,J314)</f>
        <v>389.76</v>
      </c>
    </row>
    <row r="315" spans="1:16" ht="26.25" customHeight="1" x14ac:dyDescent="0.2">
      <c r="A315" s="2">
        <v>41917.910532407397</v>
      </c>
      <c r="B315" s="4" t="s">
        <v>407</v>
      </c>
      <c r="C315" s="4" t="s">
        <v>408</v>
      </c>
      <c r="D315" s="4" t="s">
        <v>16</v>
      </c>
      <c r="E315" s="4" t="s">
        <v>17</v>
      </c>
      <c r="F315" s="4" t="s">
        <v>235</v>
      </c>
      <c r="G315" s="45" t="s">
        <v>91</v>
      </c>
      <c r="H315" s="22" t="s">
        <v>86</v>
      </c>
      <c r="I315" s="23" t="s">
        <v>36</v>
      </c>
      <c r="J315" s="24">
        <v>4</v>
      </c>
      <c r="K315" s="22"/>
      <c r="L315" s="24" t="s">
        <v>797</v>
      </c>
      <c r="M315" s="43">
        <v>112</v>
      </c>
      <c r="N315" s="26">
        <f>PRODUCT(M315,1.16)</f>
        <v>129.91999999999999</v>
      </c>
      <c r="O315" s="26">
        <f>PRODUCT(N315,J315)</f>
        <v>519.67999999999995</v>
      </c>
    </row>
    <row r="316" spans="1:16" ht="26.25" customHeight="1" x14ac:dyDescent="0.2">
      <c r="A316" s="2">
        <v>41917.9127546296</v>
      </c>
      <c r="B316" s="4" t="s">
        <v>407</v>
      </c>
      <c r="C316" s="4" t="s">
        <v>411</v>
      </c>
      <c r="D316" s="4" t="s">
        <v>16</v>
      </c>
      <c r="E316" s="4" t="s">
        <v>17</v>
      </c>
      <c r="F316" s="4" t="s">
        <v>412</v>
      </c>
      <c r="G316" s="45" t="s">
        <v>91</v>
      </c>
      <c r="H316" s="22" t="s">
        <v>86</v>
      </c>
      <c r="I316" s="23" t="s">
        <v>75</v>
      </c>
      <c r="J316" s="24">
        <v>5</v>
      </c>
      <c r="K316" s="22"/>
      <c r="L316" s="24" t="s">
        <v>797</v>
      </c>
      <c r="M316" s="43">
        <v>112</v>
      </c>
      <c r="N316" s="26">
        <f>PRODUCT(M316,1.16)</f>
        <v>129.91999999999999</v>
      </c>
      <c r="O316" s="26">
        <f>PRODUCT(N316,J316)</f>
        <v>649.59999999999991</v>
      </c>
      <c r="P316" s="18">
        <f>SUM(O314:O316)</f>
        <v>1559.04</v>
      </c>
    </row>
    <row r="317" spans="1:16" ht="26.25" customHeight="1" x14ac:dyDescent="0.2">
      <c r="A317" s="2">
        <v>41917.7211805556</v>
      </c>
      <c r="B317" s="4" t="s">
        <v>372</v>
      </c>
      <c r="C317" s="4" t="s">
        <v>22</v>
      </c>
      <c r="D317" s="4" t="s">
        <v>16</v>
      </c>
      <c r="E317" s="4" t="s">
        <v>17</v>
      </c>
      <c r="F317" s="4" t="s">
        <v>377</v>
      </c>
      <c r="G317" s="45" t="s">
        <v>378</v>
      </c>
      <c r="H317" s="22" t="s">
        <v>20</v>
      </c>
      <c r="I317" s="23" t="s">
        <v>23</v>
      </c>
      <c r="J317" s="24">
        <v>1</v>
      </c>
      <c r="K317" s="22"/>
      <c r="L317" s="33" t="s">
        <v>854</v>
      </c>
      <c r="M317" s="43">
        <v>178</v>
      </c>
      <c r="N317" s="26">
        <f>PRODUCT(M317,1.16)</f>
        <v>206.48</v>
      </c>
      <c r="O317" s="26">
        <f>PRODUCT(N317,J317)</f>
        <v>206.48</v>
      </c>
    </row>
    <row r="318" spans="1:16" ht="26.25" customHeight="1" x14ac:dyDescent="0.2">
      <c r="A318" s="2">
        <v>41917.722129629597</v>
      </c>
      <c r="B318" s="4" t="s">
        <v>372</v>
      </c>
      <c r="C318" s="4" t="s">
        <v>22</v>
      </c>
      <c r="D318" s="4" t="s">
        <v>16</v>
      </c>
      <c r="E318" s="4" t="s">
        <v>17</v>
      </c>
      <c r="F318" s="4" t="s">
        <v>377</v>
      </c>
      <c r="G318" s="45" t="s">
        <v>379</v>
      </c>
      <c r="H318" s="22" t="s">
        <v>380</v>
      </c>
      <c r="I318" s="23" t="s">
        <v>23</v>
      </c>
      <c r="J318" s="24">
        <v>2</v>
      </c>
      <c r="K318" s="22"/>
      <c r="L318" s="33" t="s">
        <v>854</v>
      </c>
      <c r="M318" s="43">
        <v>239</v>
      </c>
      <c r="N318" s="26">
        <f>PRODUCT(M318,1.16)</f>
        <v>277.24</v>
      </c>
      <c r="O318" s="26">
        <f>PRODUCT(N318,J318)</f>
        <v>554.48</v>
      </c>
    </row>
    <row r="319" spans="1:16" ht="26.25" customHeight="1" x14ac:dyDescent="0.2">
      <c r="A319" s="2">
        <v>41917.71875</v>
      </c>
      <c r="B319" s="4" t="s">
        <v>372</v>
      </c>
      <c r="C319" s="4" t="s">
        <v>373</v>
      </c>
      <c r="D319" s="4" t="s">
        <v>16</v>
      </c>
      <c r="E319" s="4" t="s">
        <v>17</v>
      </c>
      <c r="F319" s="4" t="s">
        <v>374</v>
      </c>
      <c r="G319" s="45" t="s">
        <v>375</v>
      </c>
      <c r="H319" s="22" t="s">
        <v>376</v>
      </c>
      <c r="I319" s="23" t="s">
        <v>42</v>
      </c>
      <c r="J319" s="24">
        <v>2</v>
      </c>
      <c r="K319" s="22"/>
      <c r="L319" s="33" t="s">
        <v>854</v>
      </c>
      <c r="M319" s="43">
        <v>300</v>
      </c>
      <c r="N319" s="26">
        <f>PRODUCT(M319,1.16)</f>
        <v>348</v>
      </c>
      <c r="O319" s="26">
        <f>PRODUCT(N319,J319)</f>
        <v>696</v>
      </c>
    </row>
    <row r="320" spans="1:16" ht="26.25" customHeight="1" x14ac:dyDescent="0.2">
      <c r="A320" s="2">
        <v>41917.737916666701</v>
      </c>
      <c r="B320" s="4" t="s">
        <v>372</v>
      </c>
      <c r="C320" s="4" t="s">
        <v>22</v>
      </c>
      <c r="D320" s="4" t="s">
        <v>16</v>
      </c>
      <c r="E320" s="4" t="s">
        <v>181</v>
      </c>
      <c r="F320" s="4" t="s">
        <v>385</v>
      </c>
      <c r="G320" s="45" t="s">
        <v>386</v>
      </c>
      <c r="H320" s="22" t="s">
        <v>323</v>
      </c>
      <c r="I320" s="23" t="s">
        <v>387</v>
      </c>
      <c r="J320" s="24">
        <v>10</v>
      </c>
      <c r="K320" s="22"/>
      <c r="L320" s="33" t="s">
        <v>854</v>
      </c>
      <c r="M320" s="43">
        <v>36</v>
      </c>
      <c r="N320" s="26">
        <f>PRODUCT(M320,1.16)</f>
        <v>41.76</v>
      </c>
      <c r="O320" s="26">
        <f>PRODUCT(N320,J320)</f>
        <v>417.59999999999997</v>
      </c>
      <c r="P320" s="5"/>
    </row>
    <row r="321" spans="1:16" ht="26.25" customHeight="1" x14ac:dyDescent="0.2">
      <c r="A321" s="2">
        <v>41917.731956018499</v>
      </c>
      <c r="B321" s="4" t="s">
        <v>372</v>
      </c>
      <c r="C321" s="4" t="s">
        <v>22</v>
      </c>
      <c r="D321" s="4" t="s">
        <v>16</v>
      </c>
      <c r="E321" s="4" t="s">
        <v>32</v>
      </c>
      <c r="F321" s="4" t="s">
        <v>381</v>
      </c>
      <c r="G321" s="45" t="s">
        <v>382</v>
      </c>
      <c r="H321" s="22" t="s">
        <v>81</v>
      </c>
      <c r="I321" s="23" t="s">
        <v>23</v>
      </c>
      <c r="J321" s="24">
        <v>2</v>
      </c>
      <c r="K321" s="22"/>
      <c r="L321" s="33" t="s">
        <v>854</v>
      </c>
      <c r="M321" s="43">
        <v>135</v>
      </c>
      <c r="N321" s="26">
        <f>PRODUCT(M321,1.16)</f>
        <v>156.6</v>
      </c>
      <c r="O321" s="26">
        <f>PRODUCT(N321,J321)</f>
        <v>313.2</v>
      </c>
    </row>
    <row r="322" spans="1:16" ht="26.25" customHeight="1" x14ac:dyDescent="0.2">
      <c r="A322" s="2">
        <v>41917.7336111111</v>
      </c>
      <c r="B322" s="4" t="s">
        <v>372</v>
      </c>
      <c r="C322" s="4" t="s">
        <v>22</v>
      </c>
      <c r="D322" s="4" t="s">
        <v>16</v>
      </c>
      <c r="E322" s="4" t="s">
        <v>32</v>
      </c>
      <c r="F322" s="4" t="s">
        <v>383</v>
      </c>
      <c r="G322" s="45" t="s">
        <v>384</v>
      </c>
      <c r="H322" s="22" t="s">
        <v>81</v>
      </c>
      <c r="I322" s="23" t="s">
        <v>23</v>
      </c>
      <c r="J322" s="24">
        <v>2</v>
      </c>
      <c r="K322" s="22"/>
      <c r="L322" s="33" t="s">
        <v>854</v>
      </c>
      <c r="M322" s="43">
        <v>135</v>
      </c>
      <c r="N322" s="26">
        <f>PRODUCT(M322,1.16)</f>
        <v>156.6</v>
      </c>
      <c r="O322" s="26">
        <f>PRODUCT(N322,J322)</f>
        <v>313.2</v>
      </c>
      <c r="P322" s="18">
        <f>SUM(O317:O322)</f>
        <v>2500.9599999999996</v>
      </c>
    </row>
    <row r="323" spans="1:16" ht="26.25" customHeight="1" x14ac:dyDescent="0.2">
      <c r="A323" s="2">
        <v>41918.863414351799</v>
      </c>
      <c r="B323" s="4" t="s">
        <v>502</v>
      </c>
      <c r="C323" s="4" t="s">
        <v>22</v>
      </c>
      <c r="D323" s="4" t="s">
        <v>16</v>
      </c>
      <c r="E323" s="4" t="s">
        <v>72</v>
      </c>
      <c r="F323" s="4" t="s">
        <v>539</v>
      </c>
      <c r="G323" s="45" t="s">
        <v>540</v>
      </c>
      <c r="H323" s="22" t="s">
        <v>541</v>
      </c>
      <c r="I323" s="23" t="s">
        <v>47</v>
      </c>
      <c r="J323" s="24">
        <v>1</v>
      </c>
      <c r="K323" s="22"/>
      <c r="L323" s="33" t="s">
        <v>853</v>
      </c>
      <c r="M323" s="43">
        <v>150</v>
      </c>
      <c r="N323" s="26">
        <f>PRODUCT(M323,1.16)</f>
        <v>174</v>
      </c>
      <c r="O323" s="26">
        <f>PRODUCT(N323,J323)</f>
        <v>174</v>
      </c>
    </row>
    <row r="324" spans="1:16" ht="26.25" customHeight="1" x14ac:dyDescent="0.2">
      <c r="A324" s="2">
        <v>41918.863379629598</v>
      </c>
      <c r="B324" s="4" t="s">
        <v>502</v>
      </c>
      <c r="C324" s="4" t="s">
        <v>22</v>
      </c>
      <c r="D324" s="4" t="s">
        <v>16</v>
      </c>
      <c r="E324" s="4" t="s">
        <v>72</v>
      </c>
      <c r="F324" s="4" t="s">
        <v>539</v>
      </c>
      <c r="G324" s="45" t="s">
        <v>542</v>
      </c>
      <c r="H324" s="22" t="s">
        <v>360</v>
      </c>
      <c r="I324" s="23" t="s">
        <v>47</v>
      </c>
      <c r="J324" s="24">
        <v>1</v>
      </c>
      <c r="K324" s="22"/>
      <c r="L324" s="33" t="s">
        <v>853</v>
      </c>
      <c r="M324" s="43">
        <v>145</v>
      </c>
      <c r="N324" s="26">
        <f>PRODUCT(M324,1.16)</f>
        <v>168.2</v>
      </c>
      <c r="O324" s="26">
        <f>PRODUCT(N324,J324)</f>
        <v>168.2</v>
      </c>
    </row>
    <row r="325" spans="1:16" ht="26.25" customHeight="1" x14ac:dyDescent="0.2">
      <c r="A325" s="2">
        <v>41918.841527777797</v>
      </c>
      <c r="B325" s="4" t="s">
        <v>502</v>
      </c>
      <c r="C325" s="4" t="s">
        <v>22</v>
      </c>
      <c r="D325" s="4" t="s">
        <v>16</v>
      </c>
      <c r="E325" s="4" t="s">
        <v>17</v>
      </c>
      <c r="F325" s="4" t="s">
        <v>517</v>
      </c>
      <c r="G325" s="45" t="s">
        <v>518</v>
      </c>
      <c r="H325" s="22" t="s">
        <v>519</v>
      </c>
      <c r="I325" s="23" t="s">
        <v>47</v>
      </c>
      <c r="J325" s="24">
        <v>1</v>
      </c>
      <c r="K325" s="22"/>
      <c r="L325" s="33" t="s">
        <v>853</v>
      </c>
      <c r="M325" s="43">
        <v>140</v>
      </c>
      <c r="N325" s="26">
        <f>PRODUCT(M325,1.16)</f>
        <v>162.39999999999998</v>
      </c>
      <c r="O325" s="26">
        <f>PRODUCT(N325,J325)</f>
        <v>162.39999999999998</v>
      </c>
    </row>
    <row r="326" spans="1:16" ht="26.25" customHeight="1" x14ac:dyDescent="0.2">
      <c r="A326" s="2">
        <v>41918.841446759303</v>
      </c>
      <c r="B326" s="4" t="s">
        <v>502</v>
      </c>
      <c r="C326" s="4" t="s">
        <v>22</v>
      </c>
      <c r="D326" s="4" t="s">
        <v>16</v>
      </c>
      <c r="E326" s="4" t="s">
        <v>17</v>
      </c>
      <c r="F326" s="4" t="s">
        <v>517</v>
      </c>
      <c r="G326" s="45" t="s">
        <v>518</v>
      </c>
      <c r="H326" s="22" t="s">
        <v>360</v>
      </c>
      <c r="I326" s="23" t="s">
        <v>47</v>
      </c>
      <c r="J326" s="24">
        <v>1</v>
      </c>
      <c r="K326" s="22"/>
      <c r="L326" s="33" t="s">
        <v>853</v>
      </c>
      <c r="M326" s="43">
        <v>140</v>
      </c>
      <c r="N326" s="26">
        <f>PRODUCT(M326,1.16)</f>
        <v>162.39999999999998</v>
      </c>
      <c r="O326" s="26">
        <f>PRODUCT(N326,J326)</f>
        <v>162.39999999999998</v>
      </c>
    </row>
    <row r="327" spans="1:16" ht="26.25" customHeight="1" x14ac:dyDescent="0.2">
      <c r="A327" s="2">
        <v>41920.828356481499</v>
      </c>
      <c r="B327" s="4" t="s">
        <v>502</v>
      </c>
      <c r="C327" s="4" t="s">
        <v>22</v>
      </c>
      <c r="D327" s="4" t="s">
        <v>16</v>
      </c>
      <c r="E327" s="4" t="s">
        <v>17</v>
      </c>
      <c r="F327" s="4" t="s">
        <v>514</v>
      </c>
      <c r="G327" s="45" t="s">
        <v>706</v>
      </c>
      <c r="H327" s="22" t="s">
        <v>360</v>
      </c>
      <c r="I327" s="23" t="s">
        <v>23</v>
      </c>
      <c r="J327" s="24">
        <v>2</v>
      </c>
      <c r="K327" s="22"/>
      <c r="L327" s="33" t="s">
        <v>853</v>
      </c>
      <c r="M327" s="43">
        <v>85</v>
      </c>
      <c r="N327" s="26">
        <f>PRODUCT(M327,1.16)</f>
        <v>98.6</v>
      </c>
      <c r="O327" s="26">
        <f>PRODUCT(N327,J327)</f>
        <v>197.2</v>
      </c>
    </row>
    <row r="328" spans="1:16" s="5" customFormat="1" ht="26.25" customHeight="1" x14ac:dyDescent="0.2">
      <c r="A328" s="2">
        <v>41920.825706018499</v>
      </c>
      <c r="B328" s="4" t="s">
        <v>502</v>
      </c>
      <c r="C328" s="4" t="s">
        <v>22</v>
      </c>
      <c r="D328" s="4" t="s">
        <v>16</v>
      </c>
      <c r="E328" s="4" t="s">
        <v>17</v>
      </c>
      <c r="F328" s="4" t="s">
        <v>703</v>
      </c>
      <c r="G328" s="45" t="s">
        <v>704</v>
      </c>
      <c r="H328" s="22" t="s">
        <v>360</v>
      </c>
      <c r="I328" s="23" t="s">
        <v>23</v>
      </c>
      <c r="J328" s="24">
        <v>1</v>
      </c>
      <c r="K328" s="22"/>
      <c r="L328" s="33" t="s">
        <v>853</v>
      </c>
      <c r="M328" s="43">
        <v>93</v>
      </c>
      <c r="N328" s="26">
        <f>PRODUCT(M328,1.16)</f>
        <v>107.88</v>
      </c>
      <c r="O328" s="26">
        <f>PRODUCT(N328,J328)</f>
        <v>107.88</v>
      </c>
      <c r="P328"/>
    </row>
    <row r="329" spans="1:16" s="5" customFormat="1" ht="26.25" customHeight="1" x14ac:dyDescent="0.2">
      <c r="A329" s="2">
        <v>41918.8429861111</v>
      </c>
      <c r="B329" s="4" t="s">
        <v>502</v>
      </c>
      <c r="C329" s="4" t="s">
        <v>22</v>
      </c>
      <c r="D329" s="4" t="s">
        <v>16</v>
      </c>
      <c r="E329" s="4" t="s">
        <v>17</v>
      </c>
      <c r="F329" s="4" t="s">
        <v>514</v>
      </c>
      <c r="G329" s="45" t="s">
        <v>520</v>
      </c>
      <c r="H329" s="22" t="s">
        <v>523</v>
      </c>
      <c r="I329" s="23" t="s">
        <v>47</v>
      </c>
      <c r="J329" s="24">
        <v>2</v>
      </c>
      <c r="K329" s="22"/>
      <c r="L329" s="33" t="s">
        <v>853</v>
      </c>
      <c r="M329" s="43">
        <v>137</v>
      </c>
      <c r="N329" s="26">
        <f>PRODUCT(M329,1.16)</f>
        <v>158.91999999999999</v>
      </c>
      <c r="O329" s="26">
        <f>PRODUCT(N329,J329)</f>
        <v>317.83999999999997</v>
      </c>
      <c r="P329"/>
    </row>
    <row r="330" spans="1:16" s="5" customFormat="1" ht="26.25" customHeight="1" x14ac:dyDescent="0.2">
      <c r="A330" s="2">
        <v>41918.842650462997</v>
      </c>
      <c r="B330" s="4" t="s">
        <v>502</v>
      </c>
      <c r="C330" s="4" t="s">
        <v>22</v>
      </c>
      <c r="D330" s="4" t="s">
        <v>16</v>
      </c>
      <c r="E330" s="4" t="s">
        <v>17</v>
      </c>
      <c r="F330" s="4" t="s">
        <v>514</v>
      </c>
      <c r="G330" s="45" t="s">
        <v>520</v>
      </c>
      <c r="H330" s="22" t="s">
        <v>360</v>
      </c>
      <c r="I330" s="23" t="s">
        <v>47</v>
      </c>
      <c r="J330" s="24">
        <v>4</v>
      </c>
      <c r="K330" s="22"/>
      <c r="L330" s="33" t="s">
        <v>853</v>
      </c>
      <c r="M330" s="43">
        <v>137</v>
      </c>
      <c r="N330" s="26">
        <f>PRODUCT(M330,1.16)</f>
        <v>158.91999999999999</v>
      </c>
      <c r="O330" s="26">
        <f>PRODUCT(N330,J330)</f>
        <v>635.67999999999995</v>
      </c>
      <c r="P330"/>
    </row>
    <row r="331" spans="1:16" s="5" customFormat="1" ht="26.25" customHeight="1" x14ac:dyDescent="0.2">
      <c r="A331" s="2">
        <v>41918.803912037001</v>
      </c>
      <c r="B331" s="4" t="s">
        <v>502</v>
      </c>
      <c r="C331" s="4" t="s">
        <v>22</v>
      </c>
      <c r="D331" s="4" t="s">
        <v>16</v>
      </c>
      <c r="E331" s="4" t="s">
        <v>17</v>
      </c>
      <c r="F331" s="4" t="s">
        <v>508</v>
      </c>
      <c r="G331" s="45" t="s">
        <v>509</v>
      </c>
      <c r="H331" s="22" t="s">
        <v>360</v>
      </c>
      <c r="I331" s="23" t="s">
        <v>47</v>
      </c>
      <c r="J331" s="24">
        <v>1</v>
      </c>
      <c r="K331" s="22"/>
      <c r="L331" s="33" t="s">
        <v>853</v>
      </c>
      <c r="M331" s="43">
        <v>324</v>
      </c>
      <c r="N331" s="26">
        <f>PRODUCT(M331,1.16)</f>
        <v>375.84</v>
      </c>
      <c r="O331" s="26">
        <f>PRODUCT(N331,J331)</f>
        <v>375.84</v>
      </c>
      <c r="P331"/>
    </row>
    <row r="332" spans="1:16" s="5" customFormat="1" ht="26.25" customHeight="1" x14ac:dyDescent="0.2">
      <c r="A332" s="2">
        <v>41918.8462731482</v>
      </c>
      <c r="B332" s="4" t="s">
        <v>502</v>
      </c>
      <c r="C332" s="4" t="s">
        <v>22</v>
      </c>
      <c r="D332" s="4" t="s">
        <v>16</v>
      </c>
      <c r="E332" s="4" t="s">
        <v>17</v>
      </c>
      <c r="F332" s="4" t="s">
        <v>508</v>
      </c>
      <c r="G332" s="45" t="s">
        <v>524</v>
      </c>
      <c r="H332" s="22" t="s">
        <v>525</v>
      </c>
      <c r="I332" s="23" t="s">
        <v>47</v>
      </c>
      <c r="J332" s="24">
        <v>2</v>
      </c>
      <c r="K332" s="22"/>
      <c r="L332" s="33" t="s">
        <v>853</v>
      </c>
      <c r="M332" s="43">
        <v>78</v>
      </c>
      <c r="N332" s="26">
        <f>PRODUCT(M332,1.16)</f>
        <v>90.47999999999999</v>
      </c>
      <c r="O332" s="26">
        <f>PRODUCT(N332,J332)</f>
        <v>180.95999999999998</v>
      </c>
      <c r="P332"/>
    </row>
    <row r="333" spans="1:16" s="5" customFormat="1" ht="26.25" customHeight="1" x14ac:dyDescent="0.2">
      <c r="A333" s="2">
        <v>41918.803796296299</v>
      </c>
      <c r="B333" s="4" t="s">
        <v>502</v>
      </c>
      <c r="C333" s="4" t="s">
        <v>503</v>
      </c>
      <c r="D333" s="4" t="s">
        <v>16</v>
      </c>
      <c r="E333" s="4" t="s">
        <v>17</v>
      </c>
      <c r="F333" s="4" t="s">
        <v>504</v>
      </c>
      <c r="G333" s="47" t="s">
        <v>505</v>
      </c>
      <c r="H333" s="29" t="s">
        <v>360</v>
      </c>
      <c r="I333" s="23" t="s">
        <v>23</v>
      </c>
      <c r="J333" s="24">
        <v>1</v>
      </c>
      <c r="K333" s="22"/>
      <c r="L333" s="33" t="s">
        <v>853</v>
      </c>
      <c r="M333" s="43">
        <v>308</v>
      </c>
      <c r="N333" s="26">
        <f>PRODUCT(M333,1.16)</f>
        <v>357.28</v>
      </c>
      <c r="O333" s="26">
        <f>PRODUCT(N333,J333)</f>
        <v>357.28</v>
      </c>
      <c r="P333"/>
    </row>
    <row r="334" spans="1:16" s="5" customFormat="1" ht="26.25" customHeight="1" x14ac:dyDescent="0.2">
      <c r="A334" s="2">
        <v>41918.803854166697</v>
      </c>
      <c r="B334" s="4" t="s">
        <v>502</v>
      </c>
      <c r="C334" s="4" t="s">
        <v>22</v>
      </c>
      <c r="D334" s="4" t="s">
        <v>16</v>
      </c>
      <c r="E334" s="4" t="s">
        <v>17</v>
      </c>
      <c r="F334" s="4" t="s">
        <v>504</v>
      </c>
      <c r="G334" s="47" t="s">
        <v>506</v>
      </c>
      <c r="H334" s="29" t="s">
        <v>507</v>
      </c>
      <c r="I334" s="23" t="s">
        <v>23</v>
      </c>
      <c r="J334" s="24">
        <v>2</v>
      </c>
      <c r="K334" s="22"/>
      <c r="L334" s="33" t="s">
        <v>853</v>
      </c>
      <c r="M334" s="43">
        <v>127</v>
      </c>
      <c r="N334" s="26">
        <f>PRODUCT(M334,1.16)</f>
        <v>147.32</v>
      </c>
      <c r="O334" s="26">
        <f>PRODUCT(N334,J334)</f>
        <v>294.64</v>
      </c>
      <c r="P334"/>
    </row>
    <row r="335" spans="1:16" s="5" customFormat="1" ht="26.25" customHeight="1" x14ac:dyDescent="0.2">
      <c r="A335" s="2">
        <v>41918.8038773148</v>
      </c>
      <c r="B335" s="4" t="s">
        <v>502</v>
      </c>
      <c r="C335" s="4" t="s">
        <v>22</v>
      </c>
      <c r="D335" s="4" t="s">
        <v>16</v>
      </c>
      <c r="E335" s="4" t="s">
        <v>17</v>
      </c>
      <c r="F335" s="4" t="s">
        <v>504</v>
      </c>
      <c r="G335" s="47" t="s">
        <v>506</v>
      </c>
      <c r="H335" s="29" t="s">
        <v>510</v>
      </c>
      <c r="I335" s="23" t="s">
        <v>47</v>
      </c>
      <c r="J335" s="24">
        <v>2</v>
      </c>
      <c r="K335" s="22"/>
      <c r="L335" s="33" t="s">
        <v>853</v>
      </c>
      <c r="M335" s="43">
        <v>127</v>
      </c>
      <c r="N335" s="26">
        <f>PRODUCT(M335,1.16)</f>
        <v>147.32</v>
      </c>
      <c r="O335" s="26">
        <f>PRODUCT(N335,J335)</f>
        <v>294.64</v>
      </c>
      <c r="P335"/>
    </row>
    <row r="336" spans="1:16" s="5" customFormat="1" ht="26.25" customHeight="1" x14ac:dyDescent="0.2">
      <c r="A336" s="2">
        <v>41918.842997685198</v>
      </c>
      <c r="B336" s="4" t="s">
        <v>502</v>
      </c>
      <c r="C336" s="4" t="s">
        <v>22</v>
      </c>
      <c r="D336" s="4" t="s">
        <v>16</v>
      </c>
      <c r="E336" s="4" t="s">
        <v>17</v>
      </c>
      <c r="F336" s="4" t="s">
        <v>514</v>
      </c>
      <c r="G336" s="45" t="s">
        <v>521</v>
      </c>
      <c r="H336" s="29" t="s">
        <v>522</v>
      </c>
      <c r="I336" s="23" t="s">
        <v>23</v>
      </c>
      <c r="J336" s="24">
        <v>1</v>
      </c>
      <c r="K336" s="22"/>
      <c r="L336" s="33" t="s">
        <v>853</v>
      </c>
      <c r="M336" s="43">
        <v>85</v>
      </c>
      <c r="N336" s="26">
        <f>PRODUCT(M336,1.16)</f>
        <v>98.6</v>
      </c>
      <c r="O336" s="26">
        <f>PRODUCT(N336,J336)</f>
        <v>98.6</v>
      </c>
      <c r="P336"/>
    </row>
    <row r="337" spans="1:16" s="5" customFormat="1" ht="26.25" customHeight="1" x14ac:dyDescent="0.2">
      <c r="A337" s="2">
        <v>41918.824293981503</v>
      </c>
      <c r="B337" s="4" t="s">
        <v>502</v>
      </c>
      <c r="C337" s="4" t="s">
        <v>22</v>
      </c>
      <c r="D337" s="4" t="s">
        <v>16</v>
      </c>
      <c r="E337" s="4" t="s">
        <v>17</v>
      </c>
      <c r="F337" s="4" t="s">
        <v>514</v>
      </c>
      <c r="G337" s="45" t="s">
        <v>515</v>
      </c>
      <c r="H337" s="29" t="s">
        <v>516</v>
      </c>
      <c r="I337" s="23" t="s">
        <v>23</v>
      </c>
      <c r="J337" s="24">
        <v>1</v>
      </c>
      <c r="K337" s="22"/>
      <c r="L337" s="33" t="s">
        <v>853</v>
      </c>
      <c r="M337" s="43">
        <v>85</v>
      </c>
      <c r="N337" s="26">
        <f>PRODUCT(M337,1.16)</f>
        <v>98.6</v>
      </c>
      <c r="O337" s="26">
        <f>PRODUCT(N337,J337)</f>
        <v>98.6</v>
      </c>
      <c r="P337"/>
    </row>
    <row r="338" spans="1:16" s="5" customFormat="1" ht="26.25" customHeight="1" x14ac:dyDescent="0.2">
      <c r="A338" s="2">
        <v>41918.849004629599</v>
      </c>
      <c r="B338" s="4" t="s">
        <v>502</v>
      </c>
      <c r="C338" s="4" t="s">
        <v>22</v>
      </c>
      <c r="D338" s="4" t="s">
        <v>16</v>
      </c>
      <c r="E338" s="4" t="s">
        <v>17</v>
      </c>
      <c r="F338" s="4" t="s">
        <v>514</v>
      </c>
      <c r="G338" s="45" t="s">
        <v>528</v>
      </c>
      <c r="H338" s="29" t="s">
        <v>360</v>
      </c>
      <c r="I338" s="23" t="s">
        <v>47</v>
      </c>
      <c r="J338" s="24">
        <v>1</v>
      </c>
      <c r="K338" s="22"/>
      <c r="L338" s="33" t="s">
        <v>853</v>
      </c>
      <c r="M338" s="43">
        <v>173</v>
      </c>
      <c r="N338" s="26">
        <f>PRODUCT(M338,1.16)</f>
        <v>200.67999999999998</v>
      </c>
      <c r="O338" s="26">
        <f>PRODUCT(N338,J338)</f>
        <v>200.67999999999998</v>
      </c>
      <c r="P338"/>
    </row>
    <row r="339" spans="1:16" s="5" customFormat="1" ht="26.25" customHeight="1" x14ac:dyDescent="0.2">
      <c r="A339" s="2">
        <v>41920.835497685199</v>
      </c>
      <c r="B339" s="4" t="s">
        <v>502</v>
      </c>
      <c r="C339" s="4" t="s">
        <v>22</v>
      </c>
      <c r="D339" s="4" t="s">
        <v>16</v>
      </c>
      <c r="E339" s="4" t="s">
        <v>17</v>
      </c>
      <c r="F339" s="4" t="s">
        <v>514</v>
      </c>
      <c r="G339" s="45" t="s">
        <v>528</v>
      </c>
      <c r="H339" s="29" t="s">
        <v>360</v>
      </c>
      <c r="I339" s="23" t="s">
        <v>47</v>
      </c>
      <c r="J339" s="24">
        <v>1</v>
      </c>
      <c r="K339" s="22"/>
      <c r="L339" s="33" t="s">
        <v>853</v>
      </c>
      <c r="M339" s="43">
        <v>173</v>
      </c>
      <c r="N339" s="26">
        <f>PRODUCT(M339,1.16)</f>
        <v>200.67999999999998</v>
      </c>
      <c r="O339" s="26">
        <f>PRODUCT(N339,J339)</f>
        <v>200.67999999999998</v>
      </c>
      <c r="P339"/>
    </row>
    <row r="340" spans="1:16" s="5" customFormat="1" ht="26.25" customHeight="1" x14ac:dyDescent="0.2">
      <c r="A340" s="2">
        <v>41920.825335648202</v>
      </c>
      <c r="B340" s="4" t="s">
        <v>502</v>
      </c>
      <c r="C340" s="4" t="s">
        <v>22</v>
      </c>
      <c r="D340" s="4" t="s">
        <v>16</v>
      </c>
      <c r="E340" s="4" t="s">
        <v>17</v>
      </c>
      <c r="F340" s="4" t="s">
        <v>701</v>
      </c>
      <c r="G340" s="45" t="s">
        <v>702</v>
      </c>
      <c r="H340" s="22" t="s">
        <v>523</v>
      </c>
      <c r="I340" s="23" t="s">
        <v>23</v>
      </c>
      <c r="J340" s="24">
        <v>3</v>
      </c>
      <c r="K340" s="22"/>
      <c r="L340" s="33" t="s">
        <v>853</v>
      </c>
      <c r="M340" s="43">
        <v>90</v>
      </c>
      <c r="N340" s="26">
        <f>PRODUCT(M340,1.16)</f>
        <v>104.39999999999999</v>
      </c>
      <c r="O340" s="26">
        <f>PRODUCT(N340,J340)</f>
        <v>313.2</v>
      </c>
      <c r="P340"/>
    </row>
    <row r="341" spans="1:16" s="5" customFormat="1" ht="26.25" customHeight="1" x14ac:dyDescent="0.2">
      <c r="A341" s="2">
        <v>41920.825648148202</v>
      </c>
      <c r="B341" s="4" t="s">
        <v>502</v>
      </c>
      <c r="C341" s="4" t="s">
        <v>22</v>
      </c>
      <c r="D341" s="4" t="s">
        <v>16</v>
      </c>
      <c r="E341" s="4" t="s">
        <v>17</v>
      </c>
      <c r="F341" s="4" t="s">
        <v>514</v>
      </c>
      <c r="G341" s="45" t="s">
        <v>702</v>
      </c>
      <c r="H341" s="22" t="s">
        <v>360</v>
      </c>
      <c r="I341" s="23" t="s">
        <v>23</v>
      </c>
      <c r="J341" s="24">
        <v>1</v>
      </c>
      <c r="K341" s="22"/>
      <c r="L341" s="33" t="s">
        <v>853</v>
      </c>
      <c r="M341" s="43">
        <v>90</v>
      </c>
      <c r="N341" s="26">
        <f>PRODUCT(M341,1.16)</f>
        <v>104.39999999999999</v>
      </c>
      <c r="O341" s="26">
        <f>PRODUCT(N341,J341)</f>
        <v>104.39999999999999</v>
      </c>
      <c r="P341"/>
    </row>
    <row r="342" spans="1:16" s="5" customFormat="1" ht="26.25" customHeight="1" x14ac:dyDescent="0.2">
      <c r="A342" s="2">
        <v>41918.851412037002</v>
      </c>
      <c r="B342" s="4" t="s">
        <v>502</v>
      </c>
      <c r="C342" s="4" t="s">
        <v>22</v>
      </c>
      <c r="D342" s="4" t="s">
        <v>16</v>
      </c>
      <c r="E342" s="4" t="s">
        <v>17</v>
      </c>
      <c r="F342" s="4" t="s">
        <v>511</v>
      </c>
      <c r="G342" s="45" t="s">
        <v>530</v>
      </c>
      <c r="H342" s="22" t="s">
        <v>20</v>
      </c>
      <c r="I342" s="23" t="s">
        <v>531</v>
      </c>
      <c r="J342" s="24">
        <v>1</v>
      </c>
      <c r="K342" s="22"/>
      <c r="L342" s="33" t="s">
        <v>853</v>
      </c>
      <c r="M342" s="43">
        <v>163</v>
      </c>
      <c r="N342" s="26">
        <f>PRODUCT(M342,1.16)</f>
        <v>189.07999999999998</v>
      </c>
      <c r="O342" s="26">
        <f>PRODUCT(N342,J342)</f>
        <v>189.07999999999998</v>
      </c>
    </row>
    <row r="343" spans="1:16" s="5" customFormat="1" ht="26.25" customHeight="1" x14ac:dyDescent="0.2">
      <c r="A343" s="2">
        <v>41918.806828703702</v>
      </c>
      <c r="B343" s="4" t="s">
        <v>502</v>
      </c>
      <c r="C343" s="4" t="s">
        <v>22</v>
      </c>
      <c r="D343" s="4" t="s">
        <v>16</v>
      </c>
      <c r="E343" s="4" t="s">
        <v>17</v>
      </c>
      <c r="F343" s="4" t="s">
        <v>511</v>
      </c>
      <c r="G343" s="45" t="s">
        <v>512</v>
      </c>
      <c r="H343" s="22" t="s">
        <v>513</v>
      </c>
      <c r="I343" s="23" t="s">
        <v>42</v>
      </c>
      <c r="J343" s="24">
        <v>1</v>
      </c>
      <c r="K343" s="22"/>
      <c r="L343" s="33" t="s">
        <v>853</v>
      </c>
      <c r="M343" s="43">
        <v>133</v>
      </c>
      <c r="N343" s="26">
        <f>PRODUCT(M343,1.16)</f>
        <v>154.28</v>
      </c>
      <c r="O343" s="26">
        <f>PRODUCT(N343,J343)</f>
        <v>154.28</v>
      </c>
      <c r="P343"/>
    </row>
    <row r="344" spans="1:16" s="5" customFormat="1" ht="26.25" customHeight="1" x14ac:dyDescent="0.2">
      <c r="A344" s="2">
        <v>41918.806886574101</v>
      </c>
      <c r="B344" s="4" t="s">
        <v>502</v>
      </c>
      <c r="C344" s="4" t="s">
        <v>22</v>
      </c>
      <c r="D344" s="4" t="s">
        <v>16</v>
      </c>
      <c r="E344" s="4" t="s">
        <v>17</v>
      </c>
      <c r="F344" s="4" t="s">
        <v>511</v>
      </c>
      <c r="G344" s="45" t="s">
        <v>512</v>
      </c>
      <c r="H344" s="22" t="s">
        <v>161</v>
      </c>
      <c r="I344" s="23" t="s">
        <v>42</v>
      </c>
      <c r="J344" s="24">
        <v>1</v>
      </c>
      <c r="K344" s="22"/>
      <c r="L344" s="33" t="s">
        <v>853</v>
      </c>
      <c r="M344" s="43">
        <v>133</v>
      </c>
      <c r="N344" s="26">
        <f>PRODUCT(M344,1.16)</f>
        <v>154.28</v>
      </c>
      <c r="O344" s="26">
        <f>PRODUCT(N344,J344)</f>
        <v>154.28</v>
      </c>
      <c r="P344"/>
    </row>
    <row r="345" spans="1:16" s="5" customFormat="1" ht="26.25" customHeight="1" x14ac:dyDescent="0.2">
      <c r="A345" s="2">
        <v>41920.825729166703</v>
      </c>
      <c r="B345" s="4" t="s">
        <v>502</v>
      </c>
      <c r="C345" s="4" t="s">
        <v>22</v>
      </c>
      <c r="D345" s="4" t="s">
        <v>16</v>
      </c>
      <c r="E345" s="4" t="s">
        <v>17</v>
      </c>
      <c r="F345" s="4" t="s">
        <v>504</v>
      </c>
      <c r="G345" s="45" t="s">
        <v>705</v>
      </c>
      <c r="H345" s="22" t="s">
        <v>360</v>
      </c>
      <c r="I345" s="23" t="s">
        <v>23</v>
      </c>
      <c r="J345" s="24">
        <v>2</v>
      </c>
      <c r="K345" s="22"/>
      <c r="L345" s="33" t="s">
        <v>853</v>
      </c>
      <c r="M345" s="43">
        <v>152</v>
      </c>
      <c r="N345" s="26">
        <f>PRODUCT(M345,1.16)</f>
        <v>176.32</v>
      </c>
      <c r="O345" s="26">
        <f>PRODUCT(N345,J345)</f>
        <v>352.64</v>
      </c>
      <c r="P345"/>
    </row>
    <row r="346" spans="1:16" s="5" customFormat="1" ht="26.25" customHeight="1" x14ac:dyDescent="0.2">
      <c r="A346" s="2">
        <v>41918.855416666702</v>
      </c>
      <c r="B346" s="4" t="s">
        <v>502</v>
      </c>
      <c r="C346" s="4" t="s">
        <v>22</v>
      </c>
      <c r="D346" s="4" t="s">
        <v>16</v>
      </c>
      <c r="E346" s="4" t="s">
        <v>311</v>
      </c>
      <c r="F346" s="4" t="s">
        <v>532</v>
      </c>
      <c r="G346" s="45" t="s">
        <v>534</v>
      </c>
      <c r="H346" s="22" t="s">
        <v>535</v>
      </c>
      <c r="I346" s="23" t="s">
        <v>533</v>
      </c>
      <c r="J346" s="24">
        <v>1</v>
      </c>
      <c r="K346" s="22"/>
      <c r="L346" s="33" t="s">
        <v>853</v>
      </c>
      <c r="M346" s="43">
        <v>110</v>
      </c>
      <c r="N346" s="26">
        <f>PRODUCT(M346,1.16)</f>
        <v>127.6</v>
      </c>
      <c r="O346" s="26">
        <f>PRODUCT(N346,J346)</f>
        <v>127.6</v>
      </c>
      <c r="P346" s="18">
        <f>SUM(O323:O346)</f>
        <v>5422.9999999999991</v>
      </c>
    </row>
    <row r="347" spans="1:16" s="5" customFormat="1" ht="26.25" customHeight="1" x14ac:dyDescent="0.2">
      <c r="A347" s="2">
        <v>41920.013391203698</v>
      </c>
      <c r="B347" s="4" t="s">
        <v>669</v>
      </c>
      <c r="C347" s="4" t="s">
        <v>670</v>
      </c>
      <c r="D347" s="4" t="s">
        <v>16</v>
      </c>
      <c r="E347" s="4" t="s">
        <v>17</v>
      </c>
      <c r="F347" s="4" t="s">
        <v>673</v>
      </c>
      <c r="G347" s="45" t="s">
        <v>451</v>
      </c>
      <c r="H347" s="22" t="s">
        <v>20</v>
      </c>
      <c r="I347" s="23" t="s">
        <v>47</v>
      </c>
      <c r="J347" s="24">
        <v>1</v>
      </c>
      <c r="K347" s="22"/>
      <c r="L347" s="33" t="s">
        <v>854</v>
      </c>
      <c r="M347" s="43">
        <v>225</v>
      </c>
      <c r="N347" s="26">
        <f>PRODUCT(M347,1.16)</f>
        <v>261</v>
      </c>
      <c r="O347" s="26">
        <f>PRODUCT(N347,J347)</f>
        <v>261</v>
      </c>
      <c r="P347"/>
    </row>
    <row r="348" spans="1:16" s="5" customFormat="1" ht="26.25" customHeight="1" x14ac:dyDescent="0.2">
      <c r="A348" s="2">
        <v>41920.001990740697</v>
      </c>
      <c r="B348" s="4" t="s">
        <v>669</v>
      </c>
      <c r="C348" s="4" t="s">
        <v>670</v>
      </c>
      <c r="D348" s="4" t="s">
        <v>16</v>
      </c>
      <c r="E348" s="4" t="s">
        <v>17</v>
      </c>
      <c r="F348" s="4" t="s">
        <v>673</v>
      </c>
      <c r="G348" s="45" t="s">
        <v>779</v>
      </c>
      <c r="H348" s="22" t="s">
        <v>20</v>
      </c>
      <c r="I348" s="23" t="s">
        <v>47</v>
      </c>
      <c r="J348" s="24">
        <v>1</v>
      </c>
      <c r="K348" s="22"/>
      <c r="L348" s="33" t="s">
        <v>854</v>
      </c>
      <c r="M348" s="43">
        <v>294</v>
      </c>
      <c r="N348" s="26">
        <f>PRODUCT(M348,1.16)</f>
        <v>341.03999999999996</v>
      </c>
      <c r="O348" s="26">
        <f>PRODUCT(N348,J348)</f>
        <v>341.03999999999996</v>
      </c>
      <c r="P348"/>
    </row>
    <row r="349" spans="1:16" s="5" customFormat="1" ht="26.25" customHeight="1" x14ac:dyDescent="0.2">
      <c r="A349" s="2">
        <v>41919.998356481497</v>
      </c>
      <c r="B349" s="4" t="s">
        <v>669</v>
      </c>
      <c r="C349" s="4" t="s">
        <v>670</v>
      </c>
      <c r="D349" s="4" t="s">
        <v>16</v>
      </c>
      <c r="E349" s="4" t="s">
        <v>17</v>
      </c>
      <c r="F349" s="4" t="s">
        <v>672</v>
      </c>
      <c r="G349" s="45" t="s">
        <v>359</v>
      </c>
      <c r="H349" s="22" t="s">
        <v>20</v>
      </c>
      <c r="I349" s="23" t="s">
        <v>47</v>
      </c>
      <c r="J349" s="24">
        <v>1</v>
      </c>
      <c r="K349" s="22"/>
      <c r="L349" s="33" t="s">
        <v>854</v>
      </c>
      <c r="M349" s="43">
        <v>309</v>
      </c>
      <c r="N349" s="26">
        <f>PRODUCT(M349,1.16)</f>
        <v>358.44</v>
      </c>
      <c r="O349" s="26">
        <f>PRODUCT(N349,J349)</f>
        <v>358.44</v>
      </c>
      <c r="P349"/>
    </row>
    <row r="350" spans="1:16" s="5" customFormat="1" ht="26.25" customHeight="1" x14ac:dyDescent="0.2">
      <c r="A350" s="2">
        <v>41919.972199074102</v>
      </c>
      <c r="B350" s="4" t="s">
        <v>669</v>
      </c>
      <c r="C350" s="4" t="s">
        <v>670</v>
      </c>
      <c r="D350" s="4" t="s">
        <v>16</v>
      </c>
      <c r="E350" s="4" t="s">
        <v>17</v>
      </c>
      <c r="F350" s="4" t="s">
        <v>39</v>
      </c>
      <c r="G350" s="45" t="s">
        <v>268</v>
      </c>
      <c r="H350" s="22" t="s">
        <v>267</v>
      </c>
      <c r="I350" s="23" t="s">
        <v>47</v>
      </c>
      <c r="J350" s="24">
        <v>2</v>
      </c>
      <c r="K350" s="22"/>
      <c r="L350" s="33" t="s">
        <v>854</v>
      </c>
      <c r="M350" s="43">
        <v>132</v>
      </c>
      <c r="N350" s="26">
        <f>PRODUCT(M350,1.16)</f>
        <v>153.11999999999998</v>
      </c>
      <c r="O350" s="26">
        <f>PRODUCT(N350,J350)</f>
        <v>306.23999999999995</v>
      </c>
      <c r="P350"/>
    </row>
    <row r="351" spans="1:16" s="5" customFormat="1" ht="26.25" customHeight="1" x14ac:dyDescent="0.2">
      <c r="A351" s="2">
        <v>41919.975509259297</v>
      </c>
      <c r="B351" s="4" t="s">
        <v>669</v>
      </c>
      <c r="C351" s="4" t="s">
        <v>670</v>
      </c>
      <c r="D351" s="4" t="s">
        <v>16</v>
      </c>
      <c r="E351" s="4" t="s">
        <v>17</v>
      </c>
      <c r="F351" s="4" t="s">
        <v>39</v>
      </c>
      <c r="G351" s="45" t="s">
        <v>268</v>
      </c>
      <c r="H351" s="22" t="s">
        <v>454</v>
      </c>
      <c r="I351" s="23" t="s">
        <v>23</v>
      </c>
      <c r="J351" s="24">
        <v>1</v>
      </c>
      <c r="K351" s="22"/>
      <c r="L351" s="33" t="s">
        <v>854</v>
      </c>
      <c r="M351" s="43">
        <v>132</v>
      </c>
      <c r="N351" s="26">
        <f>PRODUCT(M351,1.16)</f>
        <v>153.11999999999998</v>
      </c>
      <c r="O351" s="26">
        <f>PRODUCT(N351,J351)</f>
        <v>153.11999999999998</v>
      </c>
      <c r="P351"/>
    </row>
    <row r="352" spans="1:16" s="5" customFormat="1" ht="26.25" customHeight="1" x14ac:dyDescent="0.2">
      <c r="A352" s="2">
        <v>41919.973854166703</v>
      </c>
      <c r="B352" s="4" t="s">
        <v>669</v>
      </c>
      <c r="C352" s="4" t="s">
        <v>670</v>
      </c>
      <c r="D352" s="4" t="s">
        <v>16</v>
      </c>
      <c r="E352" s="4" t="s">
        <v>17</v>
      </c>
      <c r="F352" s="4" t="s">
        <v>39</v>
      </c>
      <c r="G352" s="45" t="s">
        <v>268</v>
      </c>
      <c r="H352" s="22" t="s">
        <v>222</v>
      </c>
      <c r="I352" s="23" t="s">
        <v>47</v>
      </c>
      <c r="J352" s="24">
        <v>1</v>
      </c>
      <c r="K352" s="22"/>
      <c r="L352" s="33" t="s">
        <v>854</v>
      </c>
      <c r="M352" s="43">
        <v>132</v>
      </c>
      <c r="N352" s="26">
        <f>PRODUCT(M352,1.16)</f>
        <v>153.11999999999998</v>
      </c>
      <c r="O352" s="26">
        <f>PRODUCT(N352,J352)</f>
        <v>153.11999999999998</v>
      </c>
      <c r="P352" s="18">
        <f>SUM(O347:O352)</f>
        <v>1572.9599999999998</v>
      </c>
    </row>
    <row r="353" spans="1:16" s="5" customFormat="1" ht="26.25" customHeight="1" x14ac:dyDescent="0.2">
      <c r="A353" s="3"/>
      <c r="B353" s="4" t="s">
        <v>787</v>
      </c>
      <c r="C353" s="4"/>
      <c r="D353" s="4" t="s">
        <v>16</v>
      </c>
      <c r="E353" s="9" t="s">
        <v>72</v>
      </c>
      <c r="F353" s="4" t="s">
        <v>144</v>
      </c>
      <c r="G353" s="50" t="s">
        <v>145</v>
      </c>
      <c r="H353" s="30" t="s">
        <v>146</v>
      </c>
      <c r="I353" s="23" t="s">
        <v>47</v>
      </c>
      <c r="J353" s="24">
        <v>1</v>
      </c>
      <c r="K353" s="22"/>
      <c r="L353" s="33" t="s">
        <v>852</v>
      </c>
      <c r="M353" s="43">
        <v>109</v>
      </c>
      <c r="N353" s="26">
        <f>PRODUCT(M353,1.16)</f>
        <v>126.44</v>
      </c>
      <c r="O353" s="26">
        <f>PRODUCT(N353,J353)</f>
        <v>126.44</v>
      </c>
      <c r="P353"/>
    </row>
    <row r="354" spans="1:16" s="5" customFormat="1" ht="26.25" customHeight="1" x14ac:dyDescent="0.2">
      <c r="A354" s="3"/>
      <c r="B354" s="4" t="s">
        <v>787</v>
      </c>
      <c r="C354" s="4"/>
      <c r="D354" s="4" t="s">
        <v>16</v>
      </c>
      <c r="E354" s="9" t="s">
        <v>72</v>
      </c>
      <c r="F354" s="4" t="s">
        <v>144</v>
      </c>
      <c r="G354" s="50" t="s">
        <v>145</v>
      </c>
      <c r="H354" s="30" t="s">
        <v>146</v>
      </c>
      <c r="I354" s="23" t="s">
        <v>75</v>
      </c>
      <c r="J354" s="24">
        <v>1</v>
      </c>
      <c r="K354" s="22"/>
      <c r="L354" s="33" t="s">
        <v>852</v>
      </c>
      <c r="M354" s="43">
        <v>109</v>
      </c>
      <c r="N354" s="26">
        <f>PRODUCT(M354,1.16)</f>
        <v>126.44</v>
      </c>
      <c r="O354" s="26">
        <f>PRODUCT(N354,J354)</f>
        <v>126.44</v>
      </c>
      <c r="P354"/>
    </row>
    <row r="355" spans="1:16" s="5" customFormat="1" ht="26.25" customHeight="1" x14ac:dyDescent="0.2">
      <c r="A355" s="3"/>
      <c r="B355" s="4" t="s">
        <v>787</v>
      </c>
      <c r="C355" s="4"/>
      <c r="D355" s="4" t="s">
        <v>16</v>
      </c>
      <c r="E355" s="9" t="s">
        <v>72</v>
      </c>
      <c r="F355" s="4" t="s">
        <v>144</v>
      </c>
      <c r="G355" s="50" t="s">
        <v>788</v>
      </c>
      <c r="H355" s="30" t="s">
        <v>789</v>
      </c>
      <c r="I355" s="23" t="s">
        <v>75</v>
      </c>
      <c r="J355" s="24">
        <v>1</v>
      </c>
      <c r="K355" s="22"/>
      <c r="L355" s="33" t="s">
        <v>852</v>
      </c>
      <c r="M355" s="43">
        <v>100</v>
      </c>
      <c r="N355" s="26">
        <f>PRODUCT(M355,1.16)</f>
        <v>115.99999999999999</v>
      </c>
      <c r="O355" s="26">
        <f>PRODUCT(N355,J355)</f>
        <v>115.99999999999999</v>
      </c>
      <c r="P355"/>
    </row>
    <row r="356" spans="1:16" s="5" customFormat="1" ht="26.25" customHeight="1" x14ac:dyDescent="0.2">
      <c r="A356" s="3"/>
      <c r="B356" s="4" t="s">
        <v>787</v>
      </c>
      <c r="C356" s="4"/>
      <c r="D356" s="4" t="s">
        <v>16</v>
      </c>
      <c r="E356" s="9" t="s">
        <v>72</v>
      </c>
      <c r="F356" s="4" t="s">
        <v>790</v>
      </c>
      <c r="G356" s="50" t="s">
        <v>793</v>
      </c>
      <c r="H356" s="30" t="s">
        <v>314</v>
      </c>
      <c r="I356" s="23" t="s">
        <v>75</v>
      </c>
      <c r="J356" s="24">
        <v>1</v>
      </c>
      <c r="K356" s="22"/>
      <c r="L356" s="33" t="s">
        <v>852</v>
      </c>
      <c r="M356" s="43">
        <v>107</v>
      </c>
      <c r="N356" s="26">
        <f>PRODUCT(M356,1.16)</f>
        <v>124.11999999999999</v>
      </c>
      <c r="O356" s="26">
        <f>PRODUCT(N356,J356)</f>
        <v>124.11999999999999</v>
      </c>
      <c r="P356"/>
    </row>
    <row r="357" spans="1:16" s="5" customFormat="1" ht="26.25" customHeight="1" x14ac:dyDescent="0.2">
      <c r="A357" s="3"/>
      <c r="B357" s="4" t="s">
        <v>787</v>
      </c>
      <c r="C357" s="4"/>
      <c r="D357" s="4" t="s">
        <v>16</v>
      </c>
      <c r="E357" s="9" t="s">
        <v>72</v>
      </c>
      <c r="F357" s="4" t="s">
        <v>790</v>
      </c>
      <c r="G357" s="50" t="s">
        <v>791</v>
      </c>
      <c r="H357" s="30" t="s">
        <v>792</v>
      </c>
      <c r="I357" s="23" t="s">
        <v>47</v>
      </c>
      <c r="J357" s="24">
        <v>1</v>
      </c>
      <c r="K357" s="22"/>
      <c r="L357" s="33" t="s">
        <v>852</v>
      </c>
      <c r="M357" s="43">
        <v>110</v>
      </c>
      <c r="N357" s="26">
        <f>PRODUCT(M357,1.16)</f>
        <v>127.6</v>
      </c>
      <c r="O357" s="26">
        <f>PRODUCT(N357,J357)</f>
        <v>127.6</v>
      </c>
      <c r="P357"/>
    </row>
    <row r="358" spans="1:16" s="5" customFormat="1" ht="26.25" customHeight="1" x14ac:dyDescent="0.2">
      <c r="A358" s="3"/>
      <c r="B358" s="4" t="s">
        <v>787</v>
      </c>
      <c r="C358" s="4" t="s">
        <v>22</v>
      </c>
      <c r="D358" s="4" t="s">
        <v>16</v>
      </c>
      <c r="E358" s="9" t="s">
        <v>827</v>
      </c>
      <c r="F358" s="4" t="s">
        <v>828</v>
      </c>
      <c r="G358" s="48" t="s">
        <v>197</v>
      </c>
      <c r="H358" s="30" t="s">
        <v>81</v>
      </c>
      <c r="I358" s="23" t="s">
        <v>255</v>
      </c>
      <c r="J358" s="24">
        <v>2</v>
      </c>
      <c r="K358" s="22"/>
      <c r="L358" s="33" t="s">
        <v>852</v>
      </c>
      <c r="M358" s="43">
        <v>162</v>
      </c>
      <c r="N358" s="26">
        <f>PRODUCT(M358,1.16)</f>
        <v>187.92</v>
      </c>
      <c r="O358" s="26">
        <f>PRODUCT(N358,J358)</f>
        <v>375.84</v>
      </c>
      <c r="P358"/>
    </row>
    <row r="359" spans="1:16" s="5" customFormat="1" ht="26.25" customHeight="1" x14ac:dyDescent="0.2">
      <c r="A359" s="3"/>
      <c r="B359" s="4" t="s">
        <v>787</v>
      </c>
      <c r="C359" s="4" t="s">
        <v>22</v>
      </c>
      <c r="D359" s="4" t="s">
        <v>16</v>
      </c>
      <c r="E359" s="9" t="s">
        <v>827</v>
      </c>
      <c r="F359" s="4" t="s">
        <v>828</v>
      </c>
      <c r="G359" s="48" t="s">
        <v>197</v>
      </c>
      <c r="H359" s="30" t="s">
        <v>198</v>
      </c>
      <c r="I359" s="23" t="s">
        <v>255</v>
      </c>
      <c r="J359" s="24">
        <v>2</v>
      </c>
      <c r="K359" s="22"/>
      <c r="L359" s="33" t="s">
        <v>852</v>
      </c>
      <c r="M359" s="43">
        <v>162</v>
      </c>
      <c r="N359" s="26">
        <f>PRODUCT(M359,1.16)</f>
        <v>187.92</v>
      </c>
      <c r="O359" s="26">
        <f>PRODUCT(N359,J359)</f>
        <v>375.84</v>
      </c>
      <c r="P359" s="18">
        <f>SUM(O353:O359)</f>
        <v>1372.28</v>
      </c>
    </row>
    <row r="360" spans="1:16" s="5" customFormat="1" ht="26.25" customHeight="1" x14ac:dyDescent="0.2">
      <c r="A360" s="2">
        <v>41918.940601851798</v>
      </c>
      <c r="B360" s="4" t="s">
        <v>555</v>
      </c>
      <c r="C360" s="4" t="s">
        <v>556</v>
      </c>
      <c r="D360" s="4" t="s">
        <v>16</v>
      </c>
      <c r="E360" s="4" t="s">
        <v>26</v>
      </c>
      <c r="F360" s="4" t="s">
        <v>279</v>
      </c>
      <c r="G360" s="45" t="s">
        <v>557</v>
      </c>
      <c r="H360" s="22" t="s">
        <v>20</v>
      </c>
      <c r="I360" s="23" t="s">
        <v>345</v>
      </c>
      <c r="J360" s="24">
        <v>1</v>
      </c>
      <c r="K360" s="22" t="s">
        <v>558</v>
      </c>
      <c r="L360" s="33" t="s">
        <v>854</v>
      </c>
      <c r="M360" s="43">
        <v>400</v>
      </c>
      <c r="N360" s="26">
        <f>PRODUCT(M360,1.16)</f>
        <v>463.99999999999994</v>
      </c>
      <c r="O360" s="26">
        <f>PRODUCT(N360,J360)</f>
        <v>463.99999999999994</v>
      </c>
      <c r="P360"/>
    </row>
    <row r="361" spans="1:16" s="5" customFormat="1" ht="26.25" customHeight="1" x14ac:dyDescent="0.2">
      <c r="A361" s="2">
        <v>41919.939849536997</v>
      </c>
      <c r="B361" s="4" t="s">
        <v>555</v>
      </c>
      <c r="C361" s="4" t="s">
        <v>556</v>
      </c>
      <c r="D361" s="4" t="s">
        <v>16</v>
      </c>
      <c r="E361" s="4" t="s">
        <v>26</v>
      </c>
      <c r="F361" s="4" t="s">
        <v>279</v>
      </c>
      <c r="G361" s="45" t="s">
        <v>632</v>
      </c>
      <c r="H361" s="22" t="s">
        <v>20</v>
      </c>
      <c r="I361" s="23" t="s">
        <v>345</v>
      </c>
      <c r="J361" s="24">
        <v>1</v>
      </c>
      <c r="K361" s="22"/>
      <c r="L361" s="33" t="s">
        <v>854</v>
      </c>
      <c r="M361" s="43">
        <v>429</v>
      </c>
      <c r="N361" s="26">
        <f>PRODUCT(M361,1.16)</f>
        <v>497.64</v>
      </c>
      <c r="O361" s="26">
        <f>PRODUCT(N361,J361)</f>
        <v>497.64</v>
      </c>
      <c r="P361"/>
    </row>
    <row r="362" spans="1:16" s="5" customFormat="1" ht="26.25" customHeight="1" x14ac:dyDescent="0.2">
      <c r="A362" s="2">
        <v>41919.940057870401</v>
      </c>
      <c r="B362" s="4" t="s">
        <v>555</v>
      </c>
      <c r="C362" s="4" t="s">
        <v>556</v>
      </c>
      <c r="D362" s="4" t="s">
        <v>16</v>
      </c>
      <c r="E362" s="4" t="s">
        <v>26</v>
      </c>
      <c r="F362" s="4" t="s">
        <v>166</v>
      </c>
      <c r="G362" s="45" t="s">
        <v>633</v>
      </c>
      <c r="H362" s="22" t="s">
        <v>20</v>
      </c>
      <c r="I362" s="23" t="s">
        <v>30</v>
      </c>
      <c r="J362" s="24">
        <v>1</v>
      </c>
      <c r="K362" s="22"/>
      <c r="L362" s="33" t="s">
        <v>854</v>
      </c>
      <c r="M362" s="43">
        <v>315</v>
      </c>
      <c r="N362" s="26">
        <f>PRODUCT(M362,1.16)</f>
        <v>365.4</v>
      </c>
      <c r="O362" s="26">
        <f>PRODUCT(N362,J362)</f>
        <v>365.4</v>
      </c>
      <c r="P362"/>
    </row>
    <row r="363" spans="1:16" s="5" customFormat="1" ht="26.25" customHeight="1" x14ac:dyDescent="0.2">
      <c r="A363" s="2">
        <v>41918.943032407398</v>
      </c>
      <c r="B363" s="4" t="s">
        <v>555</v>
      </c>
      <c r="C363" s="4" t="s">
        <v>556</v>
      </c>
      <c r="D363" s="4" t="s">
        <v>16</v>
      </c>
      <c r="E363" s="4" t="s">
        <v>26</v>
      </c>
      <c r="F363" s="4" t="s">
        <v>166</v>
      </c>
      <c r="G363" s="45" t="s">
        <v>559</v>
      </c>
      <c r="H363" s="22" t="s">
        <v>20</v>
      </c>
      <c r="I363" s="23" t="s">
        <v>30</v>
      </c>
      <c r="J363" s="24">
        <v>1</v>
      </c>
      <c r="K363" s="22"/>
      <c r="L363" s="33" t="s">
        <v>854</v>
      </c>
      <c r="M363" s="43">
        <v>339</v>
      </c>
      <c r="N363" s="26">
        <f>PRODUCT(M363,1.16)</f>
        <v>393.23999999999995</v>
      </c>
      <c r="O363" s="26">
        <f>PRODUCT(N363,J363)</f>
        <v>393.23999999999995</v>
      </c>
      <c r="P363" s="18">
        <f>SUM(O360:O363)</f>
        <v>1720.28</v>
      </c>
    </row>
    <row r="364" spans="1:16" ht="26.25" customHeight="1" x14ac:dyDescent="0.2">
      <c r="A364" s="2">
        <v>41918.281307870398</v>
      </c>
      <c r="B364" s="4" t="s">
        <v>482</v>
      </c>
      <c r="C364" s="4" t="s">
        <v>22</v>
      </c>
      <c r="D364" s="4" t="s">
        <v>16</v>
      </c>
      <c r="E364" s="4" t="s">
        <v>17</v>
      </c>
      <c r="F364" s="4" t="s">
        <v>151</v>
      </c>
      <c r="G364" s="45" t="s">
        <v>206</v>
      </c>
      <c r="H364" s="22" t="s">
        <v>485</v>
      </c>
      <c r="I364" s="23" t="s">
        <v>47</v>
      </c>
      <c r="J364" s="24">
        <v>1</v>
      </c>
      <c r="K364" s="22"/>
      <c r="L364" s="24" t="s">
        <v>133</v>
      </c>
      <c r="M364" s="43">
        <v>149</v>
      </c>
      <c r="N364" s="26">
        <f>PRODUCT(M364,1.16)</f>
        <v>172.83999999999997</v>
      </c>
      <c r="O364" s="26">
        <f>PRODUCT(N364,J364)</f>
        <v>172.83999999999997</v>
      </c>
    </row>
    <row r="365" spans="1:16" ht="26.25" customHeight="1" x14ac:dyDescent="0.2">
      <c r="A365" s="2">
        <v>41918.2799421296</v>
      </c>
      <c r="B365" s="4" t="s">
        <v>482</v>
      </c>
      <c r="C365" s="4" t="s">
        <v>483</v>
      </c>
      <c r="D365" s="4" t="s">
        <v>16</v>
      </c>
      <c r="E365" s="4" t="s">
        <v>17</v>
      </c>
      <c r="F365" s="4" t="s">
        <v>151</v>
      </c>
      <c r="G365" s="45" t="s">
        <v>206</v>
      </c>
      <c r="H365" s="22" t="s">
        <v>484</v>
      </c>
      <c r="I365" s="23" t="s">
        <v>47</v>
      </c>
      <c r="J365" s="24">
        <v>1</v>
      </c>
      <c r="K365" s="22"/>
      <c r="L365" s="24" t="s">
        <v>133</v>
      </c>
      <c r="M365" s="43">
        <v>149</v>
      </c>
      <c r="N365" s="26">
        <f>PRODUCT(M365,1.16)</f>
        <v>172.83999999999997</v>
      </c>
      <c r="O365" s="26">
        <f>PRODUCT(N365,J365)</f>
        <v>172.83999999999997</v>
      </c>
    </row>
    <row r="366" spans="1:16" ht="26.25" customHeight="1" x14ac:dyDescent="0.2">
      <c r="A366" s="2">
        <v>41918.282083333303</v>
      </c>
      <c r="B366" s="4" t="s">
        <v>482</v>
      </c>
      <c r="C366" s="4" t="s">
        <v>22</v>
      </c>
      <c r="D366" s="4" t="s">
        <v>16</v>
      </c>
      <c r="E366" s="4" t="s">
        <v>17</v>
      </c>
      <c r="F366" s="4" t="s">
        <v>151</v>
      </c>
      <c r="G366" s="45" t="s">
        <v>206</v>
      </c>
      <c r="H366" s="22" t="s">
        <v>20</v>
      </c>
      <c r="I366" s="23" t="s">
        <v>47</v>
      </c>
      <c r="J366" s="24">
        <v>1</v>
      </c>
      <c r="K366" s="22"/>
      <c r="L366" s="24" t="s">
        <v>133</v>
      </c>
      <c r="M366" s="43">
        <v>149</v>
      </c>
      <c r="N366" s="26">
        <f>PRODUCT(M366,1.16)</f>
        <v>172.83999999999997</v>
      </c>
      <c r="O366" s="26">
        <f>PRODUCT(N366,J366)</f>
        <v>172.83999999999997</v>
      </c>
      <c r="P366" s="18">
        <f>SUM(O364:O366)</f>
        <v>518.52</v>
      </c>
    </row>
    <row r="367" spans="1:16" ht="26.25" customHeight="1" x14ac:dyDescent="0.2">
      <c r="A367" s="6"/>
      <c r="B367" s="4" t="s">
        <v>825</v>
      </c>
      <c r="C367" s="4"/>
      <c r="D367" s="4" t="s">
        <v>16</v>
      </c>
      <c r="E367" s="9" t="s">
        <v>332</v>
      </c>
      <c r="F367" s="4"/>
      <c r="G367" s="45" t="s">
        <v>826</v>
      </c>
      <c r="H367" s="22" t="s">
        <v>81</v>
      </c>
      <c r="I367" s="23" t="s">
        <v>255</v>
      </c>
      <c r="J367" s="24">
        <v>1</v>
      </c>
      <c r="K367" s="22"/>
      <c r="L367" s="33" t="s">
        <v>852</v>
      </c>
      <c r="M367" s="43">
        <v>859</v>
      </c>
      <c r="N367" s="26">
        <f>PRODUCT(M367,1.16)</f>
        <v>996.43999999999994</v>
      </c>
      <c r="O367" s="26">
        <f>PRODUCT(N367,J367)</f>
        <v>996.43999999999994</v>
      </c>
      <c r="P367" s="18">
        <f>SUM(O367)</f>
        <v>996.43999999999994</v>
      </c>
    </row>
    <row r="368" spans="1:16" ht="26.25" customHeight="1" x14ac:dyDescent="0.2">
      <c r="A368" s="2">
        <v>41916.655231481498</v>
      </c>
      <c r="B368" s="4" t="s">
        <v>291</v>
      </c>
      <c r="C368" s="4" t="s">
        <v>22</v>
      </c>
      <c r="D368" s="4" t="s">
        <v>16</v>
      </c>
      <c r="E368" s="4" t="s">
        <v>17</v>
      </c>
      <c r="F368" s="4" t="s">
        <v>187</v>
      </c>
      <c r="G368" s="45" t="s">
        <v>307</v>
      </c>
      <c r="H368" s="22" t="s">
        <v>303</v>
      </c>
      <c r="I368" s="23" t="s">
        <v>47</v>
      </c>
      <c r="J368" s="24">
        <v>2</v>
      </c>
      <c r="K368" s="22"/>
      <c r="L368" s="33" t="s">
        <v>855</v>
      </c>
      <c r="M368" s="43">
        <v>108</v>
      </c>
      <c r="N368" s="26">
        <f>PRODUCT(M368,1.16)</f>
        <v>125.27999999999999</v>
      </c>
      <c r="O368" s="26">
        <f>PRODUCT(N368,J368)</f>
        <v>250.55999999999997</v>
      </c>
      <c r="P368" s="5"/>
    </row>
    <row r="369" spans="1:16" ht="26.25" customHeight="1" x14ac:dyDescent="0.2">
      <c r="A369" s="2">
        <v>41916.642893518503</v>
      </c>
      <c r="B369" s="4" t="s">
        <v>291</v>
      </c>
      <c r="C369" s="4" t="s">
        <v>22</v>
      </c>
      <c r="D369" s="4" t="s">
        <v>16</v>
      </c>
      <c r="E369" s="4" t="s">
        <v>17</v>
      </c>
      <c r="F369" s="4" t="s">
        <v>124</v>
      </c>
      <c r="G369" s="45" t="s">
        <v>302</v>
      </c>
      <c r="H369" s="22" t="s">
        <v>303</v>
      </c>
      <c r="I369" s="23" t="s">
        <v>47</v>
      </c>
      <c r="J369" s="24">
        <v>1</v>
      </c>
      <c r="K369" s="22"/>
      <c r="L369" s="33" t="s">
        <v>855</v>
      </c>
      <c r="M369" s="43">
        <v>130</v>
      </c>
      <c r="N369" s="26">
        <f>PRODUCT(M369,1.16)</f>
        <v>150.79999999999998</v>
      </c>
      <c r="O369" s="26">
        <f>PRODUCT(N369,J369)</f>
        <v>150.79999999999998</v>
      </c>
    </row>
    <row r="370" spans="1:16" ht="26.25" customHeight="1" x14ac:dyDescent="0.2">
      <c r="A370" s="2">
        <v>41916.648090277798</v>
      </c>
      <c r="B370" s="4" t="s">
        <v>291</v>
      </c>
      <c r="C370" s="4" t="s">
        <v>22</v>
      </c>
      <c r="D370" s="4" t="s">
        <v>16</v>
      </c>
      <c r="E370" s="4" t="s">
        <v>17</v>
      </c>
      <c r="F370" s="4" t="s">
        <v>151</v>
      </c>
      <c r="G370" s="45" t="s">
        <v>306</v>
      </c>
      <c r="H370" s="22" t="s">
        <v>251</v>
      </c>
      <c r="I370" s="23" t="s">
        <v>47</v>
      </c>
      <c r="J370" s="24">
        <v>1</v>
      </c>
      <c r="K370" s="22"/>
      <c r="L370" s="33" t="s">
        <v>855</v>
      </c>
      <c r="M370" s="43">
        <v>110</v>
      </c>
      <c r="N370" s="26">
        <f>PRODUCT(M370,1.16)</f>
        <v>127.6</v>
      </c>
      <c r="O370" s="26">
        <f>PRODUCT(N370,J370)</f>
        <v>127.6</v>
      </c>
    </row>
    <row r="371" spans="1:16" ht="26.25" customHeight="1" x14ac:dyDescent="0.2">
      <c r="A371" s="2">
        <v>41916.621516203697</v>
      </c>
      <c r="B371" s="4" t="s">
        <v>291</v>
      </c>
      <c r="C371" s="4" t="s">
        <v>22</v>
      </c>
      <c r="D371" s="4" t="s">
        <v>16</v>
      </c>
      <c r="E371" s="4" t="s">
        <v>17</v>
      </c>
      <c r="F371" s="4" t="s">
        <v>39</v>
      </c>
      <c r="G371" s="45" t="s">
        <v>294</v>
      </c>
      <c r="H371" s="22" t="s">
        <v>90</v>
      </c>
      <c r="I371" s="23" t="s">
        <v>47</v>
      </c>
      <c r="J371" s="24">
        <v>1</v>
      </c>
      <c r="K371" s="22"/>
      <c r="L371" s="33" t="s">
        <v>855</v>
      </c>
      <c r="M371" s="43">
        <v>85</v>
      </c>
      <c r="N371" s="26">
        <f>PRODUCT(M371,1.16)</f>
        <v>98.6</v>
      </c>
      <c r="O371" s="26">
        <f>PRODUCT(N371,J371)</f>
        <v>98.6</v>
      </c>
    </row>
    <row r="372" spans="1:16" ht="26.25" customHeight="1" x14ac:dyDescent="0.2">
      <c r="A372" s="2">
        <v>41916.617361111101</v>
      </c>
      <c r="B372" s="4" t="s">
        <v>291</v>
      </c>
      <c r="C372" s="4" t="s">
        <v>292</v>
      </c>
      <c r="D372" s="4" t="s">
        <v>16</v>
      </c>
      <c r="E372" s="4" t="s">
        <v>17</v>
      </c>
      <c r="F372" s="4" t="s">
        <v>39</v>
      </c>
      <c r="G372" s="45" t="s">
        <v>293</v>
      </c>
      <c r="H372" s="22" t="s">
        <v>251</v>
      </c>
      <c r="I372" s="23" t="s">
        <v>47</v>
      </c>
      <c r="J372" s="24">
        <v>1</v>
      </c>
      <c r="K372" s="22"/>
      <c r="L372" s="33" t="s">
        <v>855</v>
      </c>
      <c r="M372" s="43">
        <v>79</v>
      </c>
      <c r="N372" s="26">
        <f>PRODUCT(M372,1.16)</f>
        <v>91.64</v>
      </c>
      <c r="O372" s="26">
        <f>PRODUCT(N372,J372)</f>
        <v>91.64</v>
      </c>
    </row>
    <row r="373" spans="1:16" ht="26.25" customHeight="1" x14ac:dyDescent="0.2">
      <c r="A373" s="2">
        <v>41916.664074074099</v>
      </c>
      <c r="B373" s="4" t="s">
        <v>291</v>
      </c>
      <c r="C373" s="4" t="s">
        <v>22</v>
      </c>
      <c r="D373" s="4" t="s">
        <v>16</v>
      </c>
      <c r="E373" s="4" t="s">
        <v>17</v>
      </c>
      <c r="F373" s="4" t="s">
        <v>153</v>
      </c>
      <c r="G373" s="45" t="s">
        <v>256</v>
      </c>
      <c r="H373" s="22" t="s">
        <v>20</v>
      </c>
      <c r="I373" s="23" t="s">
        <v>47</v>
      </c>
      <c r="J373" s="24">
        <v>1</v>
      </c>
      <c r="K373" s="22"/>
      <c r="L373" s="33" t="s">
        <v>855</v>
      </c>
      <c r="M373" s="43">
        <v>135</v>
      </c>
      <c r="N373" s="26">
        <f>PRODUCT(M373,1.16)</f>
        <v>156.6</v>
      </c>
      <c r="O373" s="26">
        <f>PRODUCT(N373,J373)</f>
        <v>156.6</v>
      </c>
      <c r="P373" s="5"/>
    </row>
    <row r="374" spans="1:16" ht="26.25" customHeight="1" x14ac:dyDescent="0.2">
      <c r="A374" s="2">
        <v>41916.638425925899</v>
      </c>
      <c r="B374" s="4" t="s">
        <v>291</v>
      </c>
      <c r="C374" s="4" t="s">
        <v>22</v>
      </c>
      <c r="D374" s="4" t="s">
        <v>16</v>
      </c>
      <c r="E374" s="4" t="s">
        <v>17</v>
      </c>
      <c r="F374" s="4" t="s">
        <v>276</v>
      </c>
      <c r="G374" s="45" t="s">
        <v>295</v>
      </c>
      <c r="H374" s="22" t="s">
        <v>301</v>
      </c>
      <c r="I374" s="23" t="s">
        <v>47</v>
      </c>
      <c r="J374" s="24">
        <v>1</v>
      </c>
      <c r="K374" s="22"/>
      <c r="L374" s="33" t="s">
        <v>855</v>
      </c>
      <c r="M374" s="43">
        <v>133</v>
      </c>
      <c r="N374" s="26">
        <f>PRODUCT(M374,1.16)</f>
        <v>154.28</v>
      </c>
      <c r="O374" s="26">
        <f>PRODUCT(N374,J374)</f>
        <v>154.28</v>
      </c>
      <c r="P374" s="5"/>
    </row>
    <row r="375" spans="1:16" ht="26.25" customHeight="1" x14ac:dyDescent="0.2">
      <c r="A375" s="2">
        <v>41916.632037037001</v>
      </c>
      <c r="B375" s="4" t="s">
        <v>291</v>
      </c>
      <c r="C375" s="4" t="s">
        <v>22</v>
      </c>
      <c r="D375" s="4" t="s">
        <v>16</v>
      </c>
      <c r="E375" s="4" t="s">
        <v>17</v>
      </c>
      <c r="F375" s="4" t="s">
        <v>276</v>
      </c>
      <c r="G375" s="45" t="s">
        <v>295</v>
      </c>
      <c r="H375" s="22" t="s">
        <v>296</v>
      </c>
      <c r="I375" s="23" t="s">
        <v>47</v>
      </c>
      <c r="J375" s="24">
        <v>2</v>
      </c>
      <c r="K375" s="22"/>
      <c r="L375" s="33" t="s">
        <v>855</v>
      </c>
      <c r="M375" s="43">
        <v>133</v>
      </c>
      <c r="N375" s="26">
        <f>PRODUCT(M375,1.16)</f>
        <v>154.28</v>
      </c>
      <c r="O375" s="26">
        <f>PRODUCT(N375,J375)</f>
        <v>308.56</v>
      </c>
      <c r="P375" s="56">
        <f>SUM(O368:O375)</f>
        <v>1338.6399999999999</v>
      </c>
    </row>
    <row r="376" spans="1:16" ht="26.25" customHeight="1" x14ac:dyDescent="0.2">
      <c r="A376" s="2">
        <v>41912.251747685201</v>
      </c>
      <c r="B376" s="4" t="s">
        <v>83</v>
      </c>
      <c r="C376" s="4" t="s">
        <v>87</v>
      </c>
      <c r="D376" s="4" t="s">
        <v>16</v>
      </c>
      <c r="E376" s="4" t="s">
        <v>17</v>
      </c>
      <c r="F376" s="4" t="s">
        <v>85</v>
      </c>
      <c r="G376" s="45" t="s">
        <v>91</v>
      </c>
      <c r="H376" s="22" t="s">
        <v>88</v>
      </c>
      <c r="I376" s="23" t="s">
        <v>23</v>
      </c>
      <c r="J376" s="24">
        <v>5</v>
      </c>
      <c r="K376" s="22"/>
      <c r="L376" s="33" t="s">
        <v>856</v>
      </c>
      <c r="M376" s="43">
        <v>112</v>
      </c>
      <c r="N376" s="26">
        <f>PRODUCT(M376,1.16)</f>
        <v>129.91999999999999</v>
      </c>
      <c r="O376" s="26">
        <f>PRODUCT(N376,J376)</f>
        <v>649.59999999999991</v>
      </c>
    </row>
    <row r="377" spans="1:16" ht="26.25" customHeight="1" x14ac:dyDescent="0.2">
      <c r="A377" s="2">
        <v>41912.249768518501</v>
      </c>
      <c r="B377" s="4" t="s">
        <v>83</v>
      </c>
      <c r="C377" s="4" t="s">
        <v>84</v>
      </c>
      <c r="D377" s="4" t="s">
        <v>16</v>
      </c>
      <c r="E377" s="4" t="s">
        <v>17</v>
      </c>
      <c r="F377" s="4" t="s">
        <v>85</v>
      </c>
      <c r="G377" s="45" t="s">
        <v>91</v>
      </c>
      <c r="H377" s="22" t="s">
        <v>86</v>
      </c>
      <c r="I377" s="23" t="s">
        <v>23</v>
      </c>
      <c r="J377" s="24">
        <v>5</v>
      </c>
      <c r="K377" s="22"/>
      <c r="L377" s="33" t="s">
        <v>856</v>
      </c>
      <c r="M377" s="43">
        <v>112</v>
      </c>
      <c r="N377" s="26">
        <f>PRODUCT(M377,1.16)</f>
        <v>129.91999999999999</v>
      </c>
      <c r="O377" s="26">
        <f>PRODUCT(N377,J377)</f>
        <v>649.59999999999991</v>
      </c>
    </row>
    <row r="378" spans="1:16" ht="26.25" customHeight="1" x14ac:dyDescent="0.2">
      <c r="A378" s="2">
        <v>41912.255659722199</v>
      </c>
      <c r="B378" s="4" t="s">
        <v>83</v>
      </c>
      <c r="C378" s="4" t="s">
        <v>87</v>
      </c>
      <c r="D378" s="4" t="s">
        <v>16</v>
      </c>
      <c r="E378" s="4" t="s">
        <v>17</v>
      </c>
      <c r="F378" s="4" t="s">
        <v>85</v>
      </c>
      <c r="G378" s="45" t="s">
        <v>91</v>
      </c>
      <c r="H378" s="22" t="s">
        <v>92</v>
      </c>
      <c r="I378" s="23" t="s">
        <v>75</v>
      </c>
      <c r="J378" s="24">
        <v>4</v>
      </c>
      <c r="K378" s="22"/>
      <c r="L378" s="33" t="s">
        <v>856</v>
      </c>
      <c r="M378" s="43">
        <v>112</v>
      </c>
      <c r="N378" s="26">
        <f>PRODUCT(M378,1.16)</f>
        <v>129.91999999999999</v>
      </c>
      <c r="O378" s="26">
        <f>PRODUCT(N378,J378)</f>
        <v>519.67999999999995</v>
      </c>
    </row>
    <row r="379" spans="1:16" ht="26.25" customHeight="1" x14ac:dyDescent="0.2">
      <c r="A379" s="2">
        <v>41912.252789351798</v>
      </c>
      <c r="B379" s="4" t="s">
        <v>83</v>
      </c>
      <c r="C379" s="4" t="s">
        <v>87</v>
      </c>
      <c r="D379" s="4" t="s">
        <v>16</v>
      </c>
      <c r="E379" s="4" t="s">
        <v>17</v>
      </c>
      <c r="F379" s="4" t="s">
        <v>89</v>
      </c>
      <c r="G379" s="45" t="s">
        <v>91</v>
      </c>
      <c r="H379" s="22" t="s">
        <v>90</v>
      </c>
      <c r="I379" s="23" t="s">
        <v>23</v>
      </c>
      <c r="J379" s="24">
        <v>5</v>
      </c>
      <c r="K379" s="22"/>
      <c r="L379" s="33" t="s">
        <v>856</v>
      </c>
      <c r="M379" s="43">
        <v>112</v>
      </c>
      <c r="N379" s="26">
        <f>PRODUCT(M379,1.16)</f>
        <v>129.91999999999999</v>
      </c>
      <c r="O379" s="26">
        <f>PRODUCT(N379,J379)</f>
        <v>649.59999999999991</v>
      </c>
    </row>
    <row r="380" spans="1:16" ht="26.25" customHeight="1" x14ac:dyDescent="0.2">
      <c r="A380" s="2">
        <v>41912.254687499997</v>
      </c>
      <c r="B380" s="4" t="s">
        <v>83</v>
      </c>
      <c r="C380" s="4" t="s">
        <v>87</v>
      </c>
      <c r="D380" s="4" t="s">
        <v>16</v>
      </c>
      <c r="E380" s="4" t="s">
        <v>17</v>
      </c>
      <c r="F380" s="4" t="s">
        <v>89</v>
      </c>
      <c r="G380" s="45" t="s">
        <v>91</v>
      </c>
      <c r="H380" s="22" t="s">
        <v>90</v>
      </c>
      <c r="I380" s="23" t="s">
        <v>75</v>
      </c>
      <c r="J380" s="24">
        <v>4</v>
      </c>
      <c r="K380" s="22"/>
      <c r="L380" s="33" t="s">
        <v>856</v>
      </c>
      <c r="M380" s="43">
        <v>112</v>
      </c>
      <c r="N380" s="26">
        <f>PRODUCT(M380,1.16)</f>
        <v>129.91999999999999</v>
      </c>
      <c r="O380" s="26">
        <f>PRODUCT(N380,J380)</f>
        <v>519.67999999999995</v>
      </c>
      <c r="P380" s="18">
        <f>SUM(O376:O380)</f>
        <v>2988.1599999999994</v>
      </c>
    </row>
    <row r="381" spans="1:16" ht="26.25" customHeight="1" x14ac:dyDescent="0.2">
      <c r="A381" s="2">
        <v>41912.807824074102</v>
      </c>
      <c r="B381" s="4" t="s">
        <v>115</v>
      </c>
      <c r="C381" s="4" t="s">
        <v>22</v>
      </c>
      <c r="D381" s="4" t="s">
        <v>16</v>
      </c>
      <c r="E381" s="4" t="s">
        <v>17</v>
      </c>
      <c r="F381" s="4" t="s">
        <v>125</v>
      </c>
      <c r="G381" s="45" t="s">
        <v>126</v>
      </c>
      <c r="H381" s="22" t="s">
        <v>127</v>
      </c>
      <c r="I381" s="23" t="s">
        <v>42</v>
      </c>
      <c r="J381" s="24">
        <v>2</v>
      </c>
      <c r="K381" s="22"/>
      <c r="L381" s="33" t="s">
        <v>854</v>
      </c>
      <c r="M381" s="43">
        <v>192</v>
      </c>
      <c r="N381" s="26">
        <f>PRODUCT(M381,1.16)</f>
        <v>222.71999999999997</v>
      </c>
      <c r="O381" s="26">
        <f>PRODUCT(N381,J381)</f>
        <v>445.43999999999994</v>
      </c>
    </row>
    <row r="382" spans="1:16" ht="26.25" customHeight="1" x14ac:dyDescent="0.2">
      <c r="A382" s="2">
        <v>41912.808506944399</v>
      </c>
      <c r="B382" s="4" t="s">
        <v>115</v>
      </c>
      <c r="C382" s="4" t="s">
        <v>22</v>
      </c>
      <c r="D382" s="4" t="s">
        <v>16</v>
      </c>
      <c r="E382" s="4" t="s">
        <v>17</v>
      </c>
      <c r="F382" s="4" t="s">
        <v>125</v>
      </c>
      <c r="G382" s="45" t="s">
        <v>126</v>
      </c>
      <c r="H382" s="22" t="s">
        <v>128</v>
      </c>
      <c r="I382" s="23" t="s">
        <v>42</v>
      </c>
      <c r="J382" s="24">
        <v>2</v>
      </c>
      <c r="K382" s="22"/>
      <c r="L382" s="33" t="s">
        <v>854</v>
      </c>
      <c r="M382" s="43">
        <v>192</v>
      </c>
      <c r="N382" s="26">
        <f>PRODUCT(M382,1.16)</f>
        <v>222.71999999999997</v>
      </c>
      <c r="O382" s="26">
        <f>PRODUCT(N382,J382)</f>
        <v>445.43999999999994</v>
      </c>
    </row>
    <row r="383" spans="1:16" ht="26.25" customHeight="1" x14ac:dyDescent="0.2">
      <c r="A383" s="2">
        <v>41912.804270833301</v>
      </c>
      <c r="B383" s="4" t="s">
        <v>115</v>
      </c>
      <c r="C383" s="4" t="s">
        <v>116</v>
      </c>
      <c r="D383" s="4" t="s">
        <v>16</v>
      </c>
      <c r="E383" s="4" t="s">
        <v>17</v>
      </c>
      <c r="F383" s="4" t="s">
        <v>117</v>
      </c>
      <c r="G383" s="45" t="s">
        <v>217</v>
      </c>
      <c r="H383" s="22" t="s">
        <v>118</v>
      </c>
      <c r="I383" s="23" t="s">
        <v>42</v>
      </c>
      <c r="J383" s="24">
        <v>1</v>
      </c>
      <c r="K383" s="22"/>
      <c r="L383" s="33" t="s">
        <v>854</v>
      </c>
      <c r="M383" s="43">
        <v>297</v>
      </c>
      <c r="N383" s="26">
        <f>PRODUCT(M383,1.16)</f>
        <v>344.52</v>
      </c>
      <c r="O383" s="26">
        <f>PRODUCT(N383,J383)</f>
        <v>344.52</v>
      </c>
    </row>
    <row r="384" spans="1:16" ht="26.25" customHeight="1" x14ac:dyDescent="0.2">
      <c r="A384" s="2">
        <v>41912.805069444403</v>
      </c>
      <c r="B384" s="4" t="s">
        <v>115</v>
      </c>
      <c r="C384" s="4" t="s">
        <v>22</v>
      </c>
      <c r="D384" s="4" t="s">
        <v>16</v>
      </c>
      <c r="E384" s="4" t="s">
        <v>17</v>
      </c>
      <c r="F384" s="4" t="s">
        <v>124</v>
      </c>
      <c r="G384" s="45" t="s">
        <v>217</v>
      </c>
      <c r="H384" s="22" t="s">
        <v>20</v>
      </c>
      <c r="I384" s="23" t="s">
        <v>42</v>
      </c>
      <c r="J384" s="24">
        <v>1</v>
      </c>
      <c r="K384" s="22"/>
      <c r="L384" s="33" t="s">
        <v>854</v>
      </c>
      <c r="M384" s="43">
        <v>297</v>
      </c>
      <c r="N384" s="26">
        <f>PRODUCT(M384,1.16)</f>
        <v>344.52</v>
      </c>
      <c r="O384" s="26">
        <f>PRODUCT(N384,J384)</f>
        <v>344.52</v>
      </c>
      <c r="P384" s="18">
        <f>SUM(O381:O384)</f>
        <v>1579.9199999999998</v>
      </c>
    </row>
    <row r="385" spans="1:16" ht="26.25" customHeight="1" x14ac:dyDescent="0.2">
      <c r="A385" s="2">
        <v>41910.984375</v>
      </c>
      <c r="B385" s="4" t="s">
        <v>14</v>
      </c>
      <c r="C385" s="4" t="s">
        <v>22</v>
      </c>
      <c r="D385" s="4" t="s">
        <v>16</v>
      </c>
      <c r="E385" s="4" t="s">
        <v>17</v>
      </c>
      <c r="F385" s="4" t="s">
        <v>18</v>
      </c>
      <c r="G385" s="45" t="s">
        <v>781</v>
      </c>
      <c r="H385" s="22" t="s">
        <v>20</v>
      </c>
      <c r="I385" s="23" t="s">
        <v>23</v>
      </c>
      <c r="J385" s="24">
        <v>1</v>
      </c>
      <c r="K385" s="22"/>
      <c r="L385" s="24" t="s">
        <v>797</v>
      </c>
      <c r="M385" s="43">
        <v>159</v>
      </c>
      <c r="N385" s="26">
        <f>PRODUCT(M385,1.16)</f>
        <v>184.44</v>
      </c>
      <c r="O385" s="26">
        <f>PRODUCT(N385,J385)</f>
        <v>184.44</v>
      </c>
    </row>
    <row r="386" spans="1:16" ht="26.25" customHeight="1" x14ac:dyDescent="0.2">
      <c r="A386" s="2">
        <v>41910.978703703702</v>
      </c>
      <c r="B386" s="4" t="s">
        <v>14</v>
      </c>
      <c r="C386" s="4" t="s">
        <v>15</v>
      </c>
      <c r="D386" s="4" t="s">
        <v>16</v>
      </c>
      <c r="E386" s="4" t="s">
        <v>17</v>
      </c>
      <c r="F386" s="4" t="s">
        <v>18</v>
      </c>
      <c r="G386" s="45" t="s">
        <v>19</v>
      </c>
      <c r="H386" s="22" t="s">
        <v>20</v>
      </c>
      <c r="I386" s="23" t="s">
        <v>21</v>
      </c>
      <c r="J386" s="24">
        <v>1</v>
      </c>
      <c r="K386" s="22"/>
      <c r="L386" s="24" t="s">
        <v>797</v>
      </c>
      <c r="M386" s="43">
        <v>271</v>
      </c>
      <c r="N386" s="26">
        <f>PRODUCT(M386,1.16)</f>
        <v>314.35999999999996</v>
      </c>
      <c r="O386" s="26">
        <f>PRODUCT(N386,J386)</f>
        <v>314.35999999999996</v>
      </c>
    </row>
    <row r="387" spans="1:16" ht="26.25" customHeight="1" x14ac:dyDescent="0.2">
      <c r="A387" s="2">
        <v>41917.528981481497</v>
      </c>
      <c r="B387" s="4" t="s">
        <v>14</v>
      </c>
      <c r="C387" s="4" t="s">
        <v>22</v>
      </c>
      <c r="D387" s="4" t="s">
        <v>16</v>
      </c>
      <c r="E387" s="4" t="s">
        <v>181</v>
      </c>
      <c r="F387" s="4" t="s">
        <v>366</v>
      </c>
      <c r="G387" s="45" t="s">
        <v>367</v>
      </c>
      <c r="H387" s="22" t="s">
        <v>368</v>
      </c>
      <c r="I387" s="23" t="s">
        <v>365</v>
      </c>
      <c r="J387" s="24">
        <v>1</v>
      </c>
      <c r="K387" s="22"/>
      <c r="L387" s="24" t="s">
        <v>797</v>
      </c>
      <c r="M387" s="43">
        <v>42</v>
      </c>
      <c r="N387" s="26">
        <f>PRODUCT(M387,1.16)</f>
        <v>48.72</v>
      </c>
      <c r="O387" s="26">
        <f>PRODUCT(N387,J387)</f>
        <v>48.72</v>
      </c>
    </row>
    <row r="388" spans="1:16" ht="26.25" customHeight="1" x14ac:dyDescent="0.2">
      <c r="A388" s="2">
        <v>41917.529849537001</v>
      </c>
      <c r="B388" s="4" t="s">
        <v>14</v>
      </c>
      <c r="C388" s="4" t="s">
        <v>22</v>
      </c>
      <c r="D388" s="4" t="s">
        <v>16</v>
      </c>
      <c r="E388" s="4" t="s">
        <v>181</v>
      </c>
      <c r="F388" s="4" t="s">
        <v>151</v>
      </c>
      <c r="G388" s="45" t="s">
        <v>367</v>
      </c>
      <c r="H388" s="22" t="s">
        <v>369</v>
      </c>
      <c r="I388" s="23" t="s">
        <v>365</v>
      </c>
      <c r="J388" s="24">
        <v>1</v>
      </c>
      <c r="K388" s="22"/>
      <c r="L388" s="24" t="s">
        <v>797</v>
      </c>
      <c r="M388" s="43">
        <v>42</v>
      </c>
      <c r="N388" s="26">
        <f>PRODUCT(M388,1.16)</f>
        <v>48.72</v>
      </c>
      <c r="O388" s="26">
        <f>PRODUCT(N388,J388)</f>
        <v>48.72</v>
      </c>
    </row>
    <row r="389" spans="1:16" ht="26.25" customHeight="1" x14ac:dyDescent="0.2">
      <c r="A389" s="2">
        <v>41917.531840277799</v>
      </c>
      <c r="B389" s="4" t="s">
        <v>14</v>
      </c>
      <c r="C389" s="4" t="s">
        <v>22</v>
      </c>
      <c r="D389" s="4" t="s">
        <v>16</v>
      </c>
      <c r="E389" s="4" t="s">
        <v>181</v>
      </c>
      <c r="F389" s="4" t="s">
        <v>151</v>
      </c>
      <c r="G389" s="45" t="s">
        <v>370</v>
      </c>
      <c r="H389" s="22" t="s">
        <v>371</v>
      </c>
      <c r="I389" s="23" t="s">
        <v>365</v>
      </c>
      <c r="J389" s="24">
        <v>1</v>
      </c>
      <c r="K389" s="22"/>
      <c r="L389" s="24" t="s">
        <v>797</v>
      </c>
      <c r="M389" s="43">
        <v>45</v>
      </c>
      <c r="N389" s="26">
        <f>PRODUCT(M389,1.16)</f>
        <v>52.199999999999996</v>
      </c>
      <c r="O389" s="26">
        <f>PRODUCT(N389,J389)</f>
        <v>52.199999999999996</v>
      </c>
    </row>
    <row r="390" spans="1:16" ht="26.25" customHeight="1" x14ac:dyDescent="0.2">
      <c r="A390" s="2">
        <v>41917.526377314804</v>
      </c>
      <c r="B390" s="4" t="s">
        <v>14</v>
      </c>
      <c r="C390" s="4" t="s">
        <v>22</v>
      </c>
      <c r="D390" s="4" t="s">
        <v>16</v>
      </c>
      <c r="E390" s="4" t="s">
        <v>181</v>
      </c>
      <c r="F390" s="4" t="s">
        <v>151</v>
      </c>
      <c r="G390" s="45" t="s">
        <v>363</v>
      </c>
      <c r="H390" s="22" t="s">
        <v>364</v>
      </c>
      <c r="I390" s="23" t="s">
        <v>365</v>
      </c>
      <c r="J390" s="24">
        <v>1</v>
      </c>
      <c r="K390" s="22"/>
      <c r="L390" s="24" t="s">
        <v>797</v>
      </c>
      <c r="M390" s="43">
        <v>47</v>
      </c>
      <c r="N390" s="26">
        <f>PRODUCT(M390,1.16)</f>
        <v>54.519999999999996</v>
      </c>
      <c r="O390" s="26">
        <f>PRODUCT(N390,J390)</f>
        <v>54.519999999999996</v>
      </c>
      <c r="P390" s="18">
        <f>SUM(O385:O390)</f>
        <v>702.96</v>
      </c>
    </row>
    <row r="391" spans="1:16" ht="26.25" customHeight="1" x14ac:dyDescent="0.2">
      <c r="A391" s="2">
        <v>41914.423240740703</v>
      </c>
      <c r="B391" s="4" t="s">
        <v>219</v>
      </c>
      <c r="C391" s="4" t="s">
        <v>220</v>
      </c>
      <c r="D391" s="4" t="s">
        <v>16</v>
      </c>
      <c r="E391" s="4" t="s">
        <v>17</v>
      </c>
      <c r="F391" s="4" t="s">
        <v>39</v>
      </c>
      <c r="G391" s="45" t="s">
        <v>221</v>
      </c>
      <c r="H391" s="22" t="s">
        <v>20</v>
      </c>
      <c r="I391" s="23" t="s">
        <v>42</v>
      </c>
      <c r="J391" s="24">
        <v>1</v>
      </c>
      <c r="K391" s="22"/>
      <c r="L391" s="33" t="s">
        <v>854</v>
      </c>
      <c r="M391" s="43">
        <v>78</v>
      </c>
      <c r="N391" s="26">
        <f>PRODUCT(M391,1.16)</f>
        <v>90.47999999999999</v>
      </c>
      <c r="O391" s="26">
        <f>PRODUCT(N391,J391)</f>
        <v>90.47999999999999</v>
      </c>
    </row>
    <row r="392" spans="1:16" ht="26.25" customHeight="1" x14ac:dyDescent="0.2">
      <c r="A392" s="2">
        <v>41914.4223263889</v>
      </c>
      <c r="B392" s="4" t="s">
        <v>219</v>
      </c>
      <c r="C392" s="4" t="s">
        <v>220</v>
      </c>
      <c r="D392" s="4" t="s">
        <v>16</v>
      </c>
      <c r="E392" s="4" t="s">
        <v>17</v>
      </c>
      <c r="F392" s="4" t="s">
        <v>39</v>
      </c>
      <c r="G392" s="45" t="s">
        <v>221</v>
      </c>
      <c r="H392" s="22" t="s">
        <v>222</v>
      </c>
      <c r="I392" s="23" t="s">
        <v>42</v>
      </c>
      <c r="J392" s="24">
        <v>1</v>
      </c>
      <c r="K392" s="22"/>
      <c r="L392" s="33" t="s">
        <v>854</v>
      </c>
      <c r="M392" s="43">
        <v>78</v>
      </c>
      <c r="N392" s="26">
        <f>PRODUCT(M392,1.16)</f>
        <v>90.47999999999999</v>
      </c>
      <c r="O392" s="26">
        <f>PRODUCT(N392,J392)</f>
        <v>90.47999999999999</v>
      </c>
    </row>
    <row r="393" spans="1:16" ht="26.25" customHeight="1" x14ac:dyDescent="0.2">
      <c r="A393" s="2">
        <v>41914.424201388902</v>
      </c>
      <c r="B393" s="4" t="s">
        <v>219</v>
      </c>
      <c r="C393" s="4" t="s">
        <v>220</v>
      </c>
      <c r="D393" s="4" t="s">
        <v>16</v>
      </c>
      <c r="E393" s="4" t="s">
        <v>17</v>
      </c>
      <c r="F393" s="4" t="s">
        <v>223</v>
      </c>
      <c r="G393" s="45" t="s">
        <v>224</v>
      </c>
      <c r="H393" s="22" t="s">
        <v>222</v>
      </c>
      <c r="I393" s="23" t="s">
        <v>42</v>
      </c>
      <c r="J393" s="24">
        <v>1</v>
      </c>
      <c r="K393" s="22"/>
      <c r="L393" s="33" t="s">
        <v>854</v>
      </c>
      <c r="M393" s="43">
        <v>70</v>
      </c>
      <c r="N393" s="26">
        <f>PRODUCT(M393,1.16)</f>
        <v>81.199999999999989</v>
      </c>
      <c r="O393" s="26">
        <f>PRODUCT(N393,J393)</f>
        <v>81.199999999999989</v>
      </c>
      <c r="P393" s="56">
        <f>SUM(O391:O393)</f>
        <v>262.15999999999997</v>
      </c>
    </row>
    <row r="394" spans="1:16" s="5" customFormat="1" ht="24.95" customHeight="1" x14ac:dyDescent="0.2">
      <c r="A394" s="2">
        <v>41917.043483796297</v>
      </c>
      <c r="B394" s="4" t="s">
        <v>355</v>
      </c>
      <c r="C394" s="4" t="s">
        <v>356</v>
      </c>
      <c r="D394" s="4" t="s">
        <v>16</v>
      </c>
      <c r="E394" s="4" t="s">
        <v>17</v>
      </c>
      <c r="F394" s="4" t="s">
        <v>208</v>
      </c>
      <c r="G394" s="45" t="s">
        <v>357</v>
      </c>
      <c r="H394" s="22" t="s">
        <v>358</v>
      </c>
      <c r="I394" s="23" t="s">
        <v>23</v>
      </c>
      <c r="J394" s="24">
        <v>2</v>
      </c>
      <c r="K394" s="22"/>
      <c r="L394" s="33" t="s">
        <v>853</v>
      </c>
      <c r="M394" s="43">
        <v>201</v>
      </c>
      <c r="N394" s="26">
        <f>PRODUCT(M394,1.16)</f>
        <v>233.16</v>
      </c>
      <c r="O394" s="26">
        <f>PRODUCT(N394,J394)</f>
        <v>466.32</v>
      </c>
      <c r="P394"/>
    </row>
    <row r="395" spans="1:16" s="5" customFormat="1" ht="24.95" customHeight="1" x14ac:dyDescent="0.2">
      <c r="A395" s="2">
        <v>41917.044791666704</v>
      </c>
      <c r="B395" s="4" t="s">
        <v>355</v>
      </c>
      <c r="C395" s="4" t="s">
        <v>356</v>
      </c>
      <c r="D395" s="4" t="s">
        <v>16</v>
      </c>
      <c r="E395" s="4" t="s">
        <v>17</v>
      </c>
      <c r="F395" s="4" t="s">
        <v>151</v>
      </c>
      <c r="G395" s="45" t="s">
        <v>359</v>
      </c>
      <c r="H395" s="22" t="s">
        <v>360</v>
      </c>
      <c r="I395" s="23" t="s">
        <v>23</v>
      </c>
      <c r="J395" s="24">
        <v>2</v>
      </c>
      <c r="K395" s="22"/>
      <c r="L395" s="33" t="s">
        <v>853</v>
      </c>
      <c r="M395" s="43">
        <v>309</v>
      </c>
      <c r="N395" s="26">
        <f>PRODUCT(M395,1.16)</f>
        <v>358.44</v>
      </c>
      <c r="O395" s="26">
        <f>PRODUCT(N395,J395)</f>
        <v>716.88</v>
      </c>
      <c r="P395"/>
    </row>
    <row r="396" spans="1:16" s="5" customFormat="1" ht="24.95" customHeight="1" x14ac:dyDescent="0.2">
      <c r="A396" s="2">
        <v>41917.0638078704</v>
      </c>
      <c r="B396" s="4" t="s">
        <v>355</v>
      </c>
      <c r="C396" s="4" t="s">
        <v>356</v>
      </c>
      <c r="D396" s="4" t="s">
        <v>16</v>
      </c>
      <c r="E396" s="4" t="s">
        <v>32</v>
      </c>
      <c r="F396" s="4" t="s">
        <v>260</v>
      </c>
      <c r="G396" s="45" t="s">
        <v>362</v>
      </c>
      <c r="H396" s="22" t="s">
        <v>81</v>
      </c>
      <c r="I396" s="23" t="s">
        <v>23</v>
      </c>
      <c r="J396" s="24">
        <v>2</v>
      </c>
      <c r="K396" s="22"/>
      <c r="L396" s="33" t="s">
        <v>853</v>
      </c>
      <c r="M396" s="43">
        <v>150</v>
      </c>
      <c r="N396" s="26">
        <f>PRODUCT(M396,1.16)</f>
        <v>174</v>
      </c>
      <c r="O396" s="26">
        <f>PRODUCT(N396,J396)</f>
        <v>348</v>
      </c>
      <c r="P396" s="18">
        <f>SUM(O394:O396)</f>
        <v>1531.2</v>
      </c>
    </row>
    <row r="397" spans="1:16" s="5" customFormat="1" ht="33" customHeight="1" x14ac:dyDescent="0.2">
      <c r="A397" s="2">
        <v>41919.965046296304</v>
      </c>
      <c r="B397" s="4" t="s">
        <v>636</v>
      </c>
      <c r="C397" s="4" t="s">
        <v>22</v>
      </c>
      <c r="D397" s="4" t="s">
        <v>16</v>
      </c>
      <c r="E397" s="4" t="s">
        <v>17</v>
      </c>
      <c r="F397" s="4" t="s">
        <v>655</v>
      </c>
      <c r="G397" s="45" t="s">
        <v>656</v>
      </c>
      <c r="H397" s="22" t="s">
        <v>267</v>
      </c>
      <c r="I397" s="23" t="s">
        <v>42</v>
      </c>
      <c r="J397" s="24">
        <v>2</v>
      </c>
      <c r="K397" s="22"/>
      <c r="L397" s="24" t="s">
        <v>133</v>
      </c>
      <c r="M397" s="43">
        <v>46</v>
      </c>
      <c r="N397" s="26">
        <f>PRODUCT(M397,1.16)</f>
        <v>53.36</v>
      </c>
      <c r="O397" s="26">
        <f>PRODUCT(N397,J397)</f>
        <v>106.72</v>
      </c>
      <c r="P397"/>
    </row>
    <row r="398" spans="1:16" s="5" customFormat="1" ht="25.5" customHeight="1" x14ac:dyDescent="0.2">
      <c r="A398" s="2">
        <v>41919.9446412037</v>
      </c>
      <c r="B398" s="4" t="s">
        <v>636</v>
      </c>
      <c r="C398" s="4" t="s">
        <v>22</v>
      </c>
      <c r="D398" s="4" t="s">
        <v>16</v>
      </c>
      <c r="E398" s="4" t="s">
        <v>17</v>
      </c>
      <c r="F398" s="4" t="s">
        <v>618</v>
      </c>
      <c r="G398" s="45" t="s">
        <v>637</v>
      </c>
      <c r="H398" s="22" t="s">
        <v>20</v>
      </c>
      <c r="I398" s="23" t="s">
        <v>23</v>
      </c>
      <c r="J398" s="24">
        <v>1</v>
      </c>
      <c r="K398" s="22"/>
      <c r="L398" s="24" t="s">
        <v>133</v>
      </c>
      <c r="M398" s="43">
        <v>76</v>
      </c>
      <c r="N398" s="26">
        <f>PRODUCT(M398,1.16)</f>
        <v>88.16</v>
      </c>
      <c r="O398" s="26">
        <f>PRODUCT(N398,J398)</f>
        <v>88.16</v>
      </c>
      <c r="P398"/>
    </row>
    <row r="399" spans="1:16" s="5" customFormat="1" ht="24.95" customHeight="1" x14ac:dyDescent="0.2">
      <c r="A399" s="2">
        <v>41919.943888888898</v>
      </c>
      <c r="B399" s="4" t="s">
        <v>636</v>
      </c>
      <c r="C399" s="4" t="s">
        <v>22</v>
      </c>
      <c r="D399" s="4" t="s">
        <v>16</v>
      </c>
      <c r="E399" s="4" t="s">
        <v>17</v>
      </c>
      <c r="F399" s="4" t="s">
        <v>618</v>
      </c>
      <c r="G399" s="45" t="s">
        <v>637</v>
      </c>
      <c r="H399" s="22" t="s">
        <v>222</v>
      </c>
      <c r="I399" s="23" t="s">
        <v>23</v>
      </c>
      <c r="J399" s="24">
        <v>1</v>
      </c>
      <c r="K399" s="22"/>
      <c r="L399" s="24" t="s">
        <v>133</v>
      </c>
      <c r="M399" s="43">
        <v>76</v>
      </c>
      <c r="N399" s="26">
        <f>PRODUCT(M399,1.16)</f>
        <v>88.16</v>
      </c>
      <c r="O399" s="26">
        <f>PRODUCT(N399,J399)</f>
        <v>88.16</v>
      </c>
      <c r="P399"/>
    </row>
    <row r="400" spans="1:16" s="5" customFormat="1" ht="24.95" customHeight="1" x14ac:dyDescent="0.2">
      <c r="A400" s="2">
        <v>41919.960856481499</v>
      </c>
      <c r="B400" s="4" t="s">
        <v>636</v>
      </c>
      <c r="C400" s="4" t="s">
        <v>22</v>
      </c>
      <c r="D400" s="4" t="s">
        <v>16</v>
      </c>
      <c r="E400" s="11" t="s">
        <v>17</v>
      </c>
      <c r="F400" s="12" t="s">
        <v>652</v>
      </c>
      <c r="G400" s="45" t="s">
        <v>653</v>
      </c>
      <c r="H400" s="28" t="s">
        <v>654</v>
      </c>
      <c r="I400" s="31" t="s">
        <v>42</v>
      </c>
      <c r="J400" s="32">
        <v>1</v>
      </c>
      <c r="K400" s="28"/>
      <c r="L400" s="24" t="s">
        <v>133</v>
      </c>
      <c r="M400" s="53">
        <v>105</v>
      </c>
      <c r="N400" s="26">
        <f>PRODUCT(M400,1.16)</f>
        <v>121.8</v>
      </c>
      <c r="O400" s="26">
        <f>PRODUCT(N400,J400)</f>
        <v>121.8</v>
      </c>
    </row>
    <row r="401" spans="1:16" s="5" customFormat="1" ht="24.95" customHeight="1" x14ac:dyDescent="0.2">
      <c r="A401" s="2">
        <v>41919.945972222202</v>
      </c>
      <c r="B401" s="4" t="s">
        <v>636</v>
      </c>
      <c r="C401" s="4" t="s">
        <v>22</v>
      </c>
      <c r="D401" s="4" t="s">
        <v>16</v>
      </c>
      <c r="E401" s="11" t="s">
        <v>17</v>
      </c>
      <c r="F401" s="12" t="s">
        <v>640</v>
      </c>
      <c r="G401" s="42" t="s">
        <v>641</v>
      </c>
      <c r="H401" s="28" t="s">
        <v>20</v>
      </c>
      <c r="I401" s="31" t="s">
        <v>23</v>
      </c>
      <c r="J401" s="32">
        <v>0</v>
      </c>
      <c r="K401" s="51" t="s">
        <v>860</v>
      </c>
      <c r="L401" s="24" t="s">
        <v>133</v>
      </c>
      <c r="M401" s="53">
        <v>114</v>
      </c>
      <c r="N401" s="26">
        <f>PRODUCT(M401,1.16)</f>
        <v>132.23999999999998</v>
      </c>
      <c r="O401" s="26">
        <f>PRODUCT(N401,J401)</f>
        <v>0</v>
      </c>
      <c r="P401" s="18">
        <f>SUM(O397:O401)</f>
        <v>404.84</v>
      </c>
    </row>
    <row r="402" spans="1:16" ht="26.25" customHeight="1" x14ac:dyDescent="0.2">
      <c r="A402" s="2">
        <v>41916.592048611099</v>
      </c>
      <c r="B402" s="4" t="s">
        <v>286</v>
      </c>
      <c r="C402" s="4">
        <v>9047812255</v>
      </c>
      <c r="D402" s="4" t="s">
        <v>16</v>
      </c>
      <c r="E402" s="4" t="s">
        <v>17</v>
      </c>
      <c r="F402" s="4" t="s">
        <v>112</v>
      </c>
      <c r="G402" s="45" t="s">
        <v>287</v>
      </c>
      <c r="H402" s="22" t="s">
        <v>288</v>
      </c>
      <c r="I402" s="23" t="s">
        <v>42</v>
      </c>
      <c r="J402" s="24">
        <v>2</v>
      </c>
      <c r="K402" s="22"/>
      <c r="L402" s="24" t="s">
        <v>133</v>
      </c>
      <c r="M402" s="43">
        <v>326</v>
      </c>
      <c r="N402" s="26">
        <f>PRODUCT(M402,1.16)</f>
        <v>378.15999999999997</v>
      </c>
      <c r="O402" s="26">
        <f>PRODUCT(N402,J402)</f>
        <v>756.31999999999994</v>
      </c>
    </row>
    <row r="403" spans="1:16" ht="26.25" customHeight="1" x14ac:dyDescent="0.2">
      <c r="A403" s="2">
        <v>41916.601006944402</v>
      </c>
      <c r="B403" s="4" t="s">
        <v>286</v>
      </c>
      <c r="C403" s="4" t="s">
        <v>22</v>
      </c>
      <c r="D403" s="4" t="s">
        <v>16</v>
      </c>
      <c r="E403" s="4" t="s">
        <v>17</v>
      </c>
      <c r="F403" s="4" t="s">
        <v>112</v>
      </c>
      <c r="G403" s="45" t="s">
        <v>289</v>
      </c>
      <c r="H403" s="22" t="s">
        <v>290</v>
      </c>
      <c r="I403" s="23" t="s">
        <v>42</v>
      </c>
      <c r="J403" s="24">
        <v>1</v>
      </c>
      <c r="K403" s="22"/>
      <c r="L403" s="24" t="s">
        <v>133</v>
      </c>
      <c r="M403" s="43">
        <v>229</v>
      </c>
      <c r="N403" s="26">
        <f>PRODUCT(M403,1.16)</f>
        <v>265.64</v>
      </c>
      <c r="O403" s="26">
        <f>PRODUCT(N403,J403)</f>
        <v>265.64</v>
      </c>
      <c r="P403" s="56">
        <f>SUM(O402:O403)</f>
        <v>1021.9599999999999</v>
      </c>
    </row>
    <row r="404" spans="1:16" ht="26.25" customHeight="1" x14ac:dyDescent="0.2">
      <c r="A404" s="2">
        <v>41924.627939814804</v>
      </c>
      <c r="B404" s="4" t="s">
        <v>762</v>
      </c>
      <c r="C404" s="4" t="s">
        <v>763</v>
      </c>
      <c r="D404" s="4" t="s">
        <v>16</v>
      </c>
      <c r="E404" s="4" t="s">
        <v>26</v>
      </c>
      <c r="F404" s="4" t="s">
        <v>837</v>
      </c>
      <c r="G404" s="45" t="s">
        <v>838</v>
      </c>
      <c r="H404" s="22" t="s">
        <v>20</v>
      </c>
      <c r="I404" s="23" t="s">
        <v>30</v>
      </c>
      <c r="J404" s="24">
        <v>1</v>
      </c>
      <c r="K404" s="22"/>
      <c r="L404" s="24" t="s">
        <v>797</v>
      </c>
      <c r="M404" s="43">
        <v>101</v>
      </c>
      <c r="N404" s="26">
        <f>PRODUCT(M404,1.16)</f>
        <v>117.16</v>
      </c>
      <c r="O404" s="26">
        <f>PRODUCT(N404,J404)</f>
        <v>117.16</v>
      </c>
    </row>
    <row r="405" spans="1:16" ht="26.25" customHeight="1" x14ac:dyDescent="0.2">
      <c r="A405" s="2">
        <v>41923.5447569444</v>
      </c>
      <c r="B405" s="4" t="s">
        <v>762</v>
      </c>
      <c r="C405" s="4" t="s">
        <v>763</v>
      </c>
      <c r="D405" s="4" t="s">
        <v>16</v>
      </c>
      <c r="E405" s="4" t="s">
        <v>17</v>
      </c>
      <c r="F405" s="4" t="s">
        <v>768</v>
      </c>
      <c r="G405" s="45" t="s">
        <v>214</v>
      </c>
      <c r="H405" s="22" t="s">
        <v>20</v>
      </c>
      <c r="I405" s="23" t="s">
        <v>42</v>
      </c>
      <c r="J405" s="24">
        <v>2</v>
      </c>
      <c r="K405" s="22"/>
      <c r="L405" s="24" t="s">
        <v>797</v>
      </c>
      <c r="M405" s="43">
        <v>148</v>
      </c>
      <c r="N405" s="26">
        <f>PRODUCT(M405,1.16)</f>
        <v>171.67999999999998</v>
      </c>
      <c r="O405" s="26">
        <f>PRODUCT(N405,J405)</f>
        <v>343.35999999999996</v>
      </c>
    </row>
    <row r="406" spans="1:16" ht="26.25" customHeight="1" x14ac:dyDescent="0.2">
      <c r="A406" s="2">
        <v>41923.5381597222</v>
      </c>
      <c r="B406" s="4" t="s">
        <v>762</v>
      </c>
      <c r="C406" s="4" t="s">
        <v>763</v>
      </c>
      <c r="D406" s="4" t="s">
        <v>16</v>
      </c>
      <c r="E406" s="4" t="s">
        <v>17</v>
      </c>
      <c r="F406" s="4" t="s">
        <v>766</v>
      </c>
      <c r="G406" s="45" t="s">
        <v>767</v>
      </c>
      <c r="H406" s="22" t="s">
        <v>20</v>
      </c>
      <c r="I406" s="23" t="s">
        <v>42</v>
      </c>
      <c r="J406" s="24">
        <v>2</v>
      </c>
      <c r="K406" s="22"/>
      <c r="L406" s="24" t="s">
        <v>797</v>
      </c>
      <c r="M406" s="43">
        <v>93</v>
      </c>
      <c r="N406" s="26">
        <f>PRODUCT(M406,1.16)</f>
        <v>107.88</v>
      </c>
      <c r="O406" s="26">
        <f>PRODUCT(N406,J406)</f>
        <v>215.76</v>
      </c>
    </row>
    <row r="407" spans="1:16" ht="26.25" customHeight="1" x14ac:dyDescent="0.2">
      <c r="A407" s="2">
        <v>41923.517754629604</v>
      </c>
      <c r="B407" s="4" t="s">
        <v>762</v>
      </c>
      <c r="C407" s="4" t="s">
        <v>763</v>
      </c>
      <c r="D407" s="4" t="s">
        <v>16</v>
      </c>
      <c r="E407" s="4" t="s">
        <v>17</v>
      </c>
      <c r="F407" s="4" t="s">
        <v>764</v>
      </c>
      <c r="G407" s="45" t="s">
        <v>230</v>
      </c>
      <c r="H407" s="22" t="s">
        <v>232</v>
      </c>
      <c r="I407" s="23" t="s">
        <v>42</v>
      </c>
      <c r="J407" s="24">
        <v>2</v>
      </c>
      <c r="K407" s="22" t="s">
        <v>765</v>
      </c>
      <c r="L407" s="24" t="s">
        <v>797</v>
      </c>
      <c r="M407" s="43">
        <v>133</v>
      </c>
      <c r="N407" s="26">
        <f>PRODUCT(M407,1.16)</f>
        <v>154.28</v>
      </c>
      <c r="O407" s="26">
        <f>PRODUCT(N407,J407)</f>
        <v>308.56</v>
      </c>
      <c r="P407" s="56">
        <f>SUM(O404:O407)</f>
        <v>984.83999999999992</v>
      </c>
    </row>
    <row r="408" spans="1:16" ht="26.25" customHeight="1" x14ac:dyDescent="0.2">
      <c r="A408" s="2">
        <v>41913.653449074103</v>
      </c>
      <c r="B408" s="4" t="s">
        <v>169</v>
      </c>
      <c r="C408" s="4" t="s">
        <v>170</v>
      </c>
      <c r="D408" s="4" t="s">
        <v>16</v>
      </c>
      <c r="E408" s="4" t="s">
        <v>17</v>
      </c>
      <c r="F408" s="4" t="s">
        <v>171</v>
      </c>
      <c r="G408" s="45" t="s">
        <v>172</v>
      </c>
      <c r="H408" s="22" t="s">
        <v>173</v>
      </c>
      <c r="I408" s="23" t="s">
        <v>47</v>
      </c>
      <c r="J408" s="24">
        <v>1</v>
      </c>
      <c r="K408" s="22"/>
      <c r="L408" s="24" t="s">
        <v>133</v>
      </c>
      <c r="M408" s="43">
        <v>172</v>
      </c>
      <c r="N408" s="26">
        <f>PRODUCT(M408,1.16)</f>
        <v>199.51999999999998</v>
      </c>
      <c r="O408" s="26">
        <f>PRODUCT(N408,J408)</f>
        <v>199.51999999999998</v>
      </c>
      <c r="P408" s="5"/>
    </row>
    <row r="409" spans="1:16" ht="26.25" customHeight="1" x14ac:dyDescent="0.2">
      <c r="A409" s="2">
        <v>41913.654490740701</v>
      </c>
      <c r="B409" s="4" t="s">
        <v>169</v>
      </c>
      <c r="C409" s="4" t="s">
        <v>174</v>
      </c>
      <c r="D409" s="4" t="s">
        <v>16</v>
      </c>
      <c r="E409" s="4" t="s">
        <v>17</v>
      </c>
      <c r="F409" s="4" t="s">
        <v>175</v>
      </c>
      <c r="G409" s="45" t="s">
        <v>172</v>
      </c>
      <c r="H409" s="22" t="s">
        <v>176</v>
      </c>
      <c r="I409" s="23" t="s">
        <v>47</v>
      </c>
      <c r="J409" s="24">
        <v>1</v>
      </c>
      <c r="K409" s="22"/>
      <c r="L409" s="24" t="s">
        <v>133</v>
      </c>
      <c r="M409" s="43">
        <v>172</v>
      </c>
      <c r="N409" s="26">
        <f>PRODUCT(M409,1.16)</f>
        <v>199.51999999999998</v>
      </c>
      <c r="O409" s="26">
        <f>PRODUCT(N409,J409)</f>
        <v>199.51999999999998</v>
      </c>
      <c r="P409" s="5"/>
    </row>
    <row r="410" spans="1:16" ht="26.25" customHeight="1" x14ac:dyDescent="0.2">
      <c r="A410" s="2">
        <v>41913.655543981498</v>
      </c>
      <c r="B410" s="4" t="s">
        <v>169</v>
      </c>
      <c r="C410" s="4" t="s">
        <v>177</v>
      </c>
      <c r="D410" s="4" t="s">
        <v>16</v>
      </c>
      <c r="E410" s="4" t="s">
        <v>17</v>
      </c>
      <c r="F410" s="4" t="s">
        <v>175</v>
      </c>
      <c r="G410" s="45" t="s">
        <v>172</v>
      </c>
      <c r="H410" s="22" t="s">
        <v>178</v>
      </c>
      <c r="I410" s="23" t="s">
        <v>47</v>
      </c>
      <c r="J410" s="24">
        <v>1</v>
      </c>
      <c r="K410" s="22"/>
      <c r="L410" s="24" t="s">
        <v>133</v>
      </c>
      <c r="M410" s="43">
        <v>172</v>
      </c>
      <c r="N410" s="26">
        <f>PRODUCT(M410,1.16)</f>
        <v>199.51999999999998</v>
      </c>
      <c r="O410" s="26">
        <f>PRODUCT(N410,J410)</f>
        <v>199.51999999999998</v>
      </c>
      <c r="P410" s="5"/>
    </row>
    <row r="411" spans="1:16" ht="26.25" customHeight="1" x14ac:dyDescent="0.2">
      <c r="A411" s="2">
        <v>41913.656550925902</v>
      </c>
      <c r="B411" s="4" t="s">
        <v>169</v>
      </c>
      <c r="C411" s="4" t="s">
        <v>179</v>
      </c>
      <c r="D411" s="4" t="s">
        <v>16</v>
      </c>
      <c r="E411" s="4" t="s">
        <v>17</v>
      </c>
      <c r="F411" s="4" t="s">
        <v>175</v>
      </c>
      <c r="G411" s="45" t="s">
        <v>783</v>
      </c>
      <c r="H411" s="22" t="s">
        <v>118</v>
      </c>
      <c r="I411" s="23" t="s">
        <v>47</v>
      </c>
      <c r="J411" s="24">
        <v>1</v>
      </c>
      <c r="K411" s="22"/>
      <c r="L411" s="24" t="s">
        <v>133</v>
      </c>
      <c r="M411" s="43">
        <v>297</v>
      </c>
      <c r="N411" s="26">
        <f>PRODUCT(M411,1.16)</f>
        <v>344.52</v>
      </c>
      <c r="O411" s="26">
        <f>PRODUCT(N411,J411)</f>
        <v>344.52</v>
      </c>
    </row>
    <row r="412" spans="1:16" s="5" customFormat="1" ht="24.95" customHeight="1" x14ac:dyDescent="0.2">
      <c r="A412" s="2">
        <v>41913.658506944397</v>
      </c>
      <c r="B412" s="4" t="s">
        <v>169</v>
      </c>
      <c r="C412" s="4" t="s">
        <v>180</v>
      </c>
      <c r="D412" s="4" t="s">
        <v>16</v>
      </c>
      <c r="E412" s="11" t="s">
        <v>181</v>
      </c>
      <c r="F412" s="4" t="s">
        <v>151</v>
      </c>
      <c r="G412" s="45" t="s">
        <v>182</v>
      </c>
      <c r="H412" s="22" t="s">
        <v>183</v>
      </c>
      <c r="I412" s="23" t="s">
        <v>184</v>
      </c>
      <c r="J412" s="24">
        <v>10</v>
      </c>
      <c r="K412" s="22"/>
      <c r="L412" s="24" t="s">
        <v>133</v>
      </c>
      <c r="M412" s="43">
        <v>38</v>
      </c>
      <c r="N412" s="26">
        <f>PRODUCT(M412,1.16)</f>
        <v>44.08</v>
      </c>
      <c r="O412" s="26">
        <f>PRODUCT(N412,J412)</f>
        <v>440.79999999999995</v>
      </c>
      <c r="P412" s="18">
        <f>SUM(O408:O412)</f>
        <v>1383.8799999999999</v>
      </c>
    </row>
    <row r="413" spans="1:16" s="5" customFormat="1" ht="24.95" customHeight="1" x14ac:dyDescent="0.2">
      <c r="A413" s="2">
        <v>41919.948379629597</v>
      </c>
      <c r="B413" s="4" t="s">
        <v>562</v>
      </c>
      <c r="C413" s="4" t="s">
        <v>563</v>
      </c>
      <c r="D413" s="4" t="s">
        <v>16</v>
      </c>
      <c r="E413" s="11" t="s">
        <v>17</v>
      </c>
      <c r="F413" s="4" t="s">
        <v>620</v>
      </c>
      <c r="G413" s="45" t="s">
        <v>252</v>
      </c>
      <c r="H413" s="22" t="s">
        <v>49</v>
      </c>
      <c r="I413" s="23" t="s">
        <v>23</v>
      </c>
      <c r="J413" s="24">
        <v>2</v>
      </c>
      <c r="K413" s="22" t="s">
        <v>642</v>
      </c>
      <c r="L413" s="24" t="s">
        <v>797</v>
      </c>
      <c r="M413" s="43">
        <v>192</v>
      </c>
      <c r="N413" s="26">
        <f>PRODUCT(M413,1.16)</f>
        <v>222.71999999999997</v>
      </c>
      <c r="O413" s="26">
        <f>PRODUCT(N413,J413)</f>
        <v>445.43999999999994</v>
      </c>
      <c r="P413"/>
    </row>
    <row r="414" spans="1:16" s="5" customFormat="1" ht="24.95" customHeight="1" x14ac:dyDescent="0.2">
      <c r="A414" s="2">
        <v>41919.9313541667</v>
      </c>
      <c r="B414" s="4" t="s">
        <v>562</v>
      </c>
      <c r="C414" s="4" t="s">
        <v>563</v>
      </c>
      <c r="D414" s="4" t="s">
        <v>16</v>
      </c>
      <c r="E414" s="11" t="s">
        <v>17</v>
      </c>
      <c r="F414" s="4" t="s">
        <v>620</v>
      </c>
      <c r="G414" s="45" t="s">
        <v>252</v>
      </c>
      <c r="H414" s="22" t="s">
        <v>49</v>
      </c>
      <c r="I414" s="23" t="s">
        <v>47</v>
      </c>
      <c r="J414" s="24">
        <v>1</v>
      </c>
      <c r="K414" s="22" t="s">
        <v>625</v>
      </c>
      <c r="L414" s="24" t="s">
        <v>797</v>
      </c>
      <c r="M414" s="43">
        <v>192</v>
      </c>
      <c r="N414" s="26">
        <f>PRODUCT(M414,1.16)</f>
        <v>222.71999999999997</v>
      </c>
      <c r="O414" s="26">
        <f>PRODUCT(N414,J414)</f>
        <v>222.71999999999997</v>
      </c>
      <c r="P414"/>
    </row>
    <row r="415" spans="1:16" s="5" customFormat="1" ht="24.95" customHeight="1" x14ac:dyDescent="0.2">
      <c r="A415" s="2">
        <v>41919.392268518503</v>
      </c>
      <c r="B415" s="4" t="s">
        <v>562</v>
      </c>
      <c r="C415" s="4" t="s">
        <v>563</v>
      </c>
      <c r="D415" s="4" t="s">
        <v>16</v>
      </c>
      <c r="E415" s="12" t="s">
        <v>17</v>
      </c>
      <c r="F415" s="4" t="s">
        <v>318</v>
      </c>
      <c r="G415" s="45" t="s">
        <v>564</v>
      </c>
      <c r="H415" s="28" t="s">
        <v>222</v>
      </c>
      <c r="I415" s="31" t="s">
        <v>21</v>
      </c>
      <c r="J415" s="32">
        <v>5</v>
      </c>
      <c r="K415" s="28" t="s">
        <v>267</v>
      </c>
      <c r="L415" s="24" t="s">
        <v>797</v>
      </c>
      <c r="M415" s="53">
        <v>59</v>
      </c>
      <c r="N415" s="26">
        <f>PRODUCT(M415,1.16)</f>
        <v>68.44</v>
      </c>
      <c r="O415" s="26">
        <f>PRODUCT(N415,J415)</f>
        <v>342.2</v>
      </c>
      <c r="P415"/>
    </row>
    <row r="416" spans="1:16" s="5" customFormat="1" ht="24.95" customHeight="1" x14ac:dyDescent="0.2">
      <c r="A416" s="2">
        <v>41920.909409722197</v>
      </c>
      <c r="B416" s="4" t="s">
        <v>562</v>
      </c>
      <c r="C416" s="4" t="s">
        <v>563</v>
      </c>
      <c r="D416" s="4" t="s">
        <v>16</v>
      </c>
      <c r="E416" s="11" t="s">
        <v>17</v>
      </c>
      <c r="F416" s="4" t="s">
        <v>620</v>
      </c>
      <c r="G416" s="45" t="s">
        <v>64</v>
      </c>
      <c r="H416" s="22" t="s">
        <v>20</v>
      </c>
      <c r="I416" s="23" t="s">
        <v>23</v>
      </c>
      <c r="J416" s="24">
        <v>2</v>
      </c>
      <c r="K416" s="22"/>
      <c r="L416" s="24" t="s">
        <v>797</v>
      </c>
      <c r="M416" s="43">
        <v>133</v>
      </c>
      <c r="N416" s="26">
        <f>PRODUCT(M416,1.16)</f>
        <v>154.28</v>
      </c>
      <c r="O416" s="26">
        <f>PRODUCT(N416,J416)</f>
        <v>308.56</v>
      </c>
      <c r="P416"/>
    </row>
    <row r="417" spans="1:16" s="5" customFormat="1" ht="24.95" customHeight="1" thickBot="1" x14ac:dyDescent="0.25">
      <c r="A417" s="2">
        <v>41919.933888888903</v>
      </c>
      <c r="B417" s="4" t="s">
        <v>562</v>
      </c>
      <c r="C417" s="4" t="s">
        <v>563</v>
      </c>
      <c r="D417" s="4" t="s">
        <v>16</v>
      </c>
      <c r="E417" s="14" t="s">
        <v>17</v>
      </c>
      <c r="F417" s="15" t="s">
        <v>620</v>
      </c>
      <c r="G417" s="45" t="s">
        <v>627</v>
      </c>
      <c r="H417" s="34" t="s">
        <v>60</v>
      </c>
      <c r="I417" s="35" t="s">
        <v>47</v>
      </c>
      <c r="J417" s="36">
        <v>1</v>
      </c>
      <c r="K417" s="34" t="s">
        <v>628</v>
      </c>
      <c r="L417" s="24" t="s">
        <v>797</v>
      </c>
      <c r="M417" s="54">
        <v>140</v>
      </c>
      <c r="N417" s="26">
        <f>PRODUCT(M417,1.16)</f>
        <v>162.39999999999998</v>
      </c>
      <c r="O417" s="26">
        <f>PRODUCT(N417,J417)</f>
        <v>162.39999999999998</v>
      </c>
      <c r="P417"/>
    </row>
    <row r="418" spans="1:16" s="5" customFormat="1" ht="17.25" customHeight="1" x14ac:dyDescent="0.2">
      <c r="A418" s="2">
        <v>41919.959756944401</v>
      </c>
      <c r="B418" s="4" t="s">
        <v>562</v>
      </c>
      <c r="C418" s="4" t="s">
        <v>563</v>
      </c>
      <c r="D418" s="4" t="s">
        <v>16</v>
      </c>
      <c r="E418" s="4" t="s">
        <v>17</v>
      </c>
      <c r="F418" s="12" t="s">
        <v>445</v>
      </c>
      <c r="G418" s="49" t="s">
        <v>499</v>
      </c>
      <c r="H418" s="28" t="s">
        <v>651</v>
      </c>
      <c r="I418" s="23" t="s">
        <v>23</v>
      </c>
      <c r="J418" s="24">
        <v>6</v>
      </c>
      <c r="K418" s="22"/>
      <c r="L418" s="24" t="s">
        <v>797</v>
      </c>
      <c r="M418" s="43">
        <v>110</v>
      </c>
      <c r="N418" s="26">
        <f>PRODUCT(M418,1.16)</f>
        <v>127.6</v>
      </c>
      <c r="O418" s="26">
        <f>PRODUCT(N418,J418)</f>
        <v>765.59999999999991</v>
      </c>
      <c r="P418"/>
    </row>
    <row r="419" spans="1:16" s="5" customFormat="1" ht="18.75" customHeight="1" x14ac:dyDescent="0.2">
      <c r="A419" s="2">
        <v>41919.968009259297</v>
      </c>
      <c r="B419" s="4" t="s">
        <v>562</v>
      </c>
      <c r="C419" s="4" t="s">
        <v>563</v>
      </c>
      <c r="D419" s="4" t="s">
        <v>16</v>
      </c>
      <c r="E419" s="4" t="s">
        <v>17</v>
      </c>
      <c r="F419" s="12" t="s">
        <v>658</v>
      </c>
      <c r="G419" s="49" t="s">
        <v>359</v>
      </c>
      <c r="H419" s="28" t="s">
        <v>20</v>
      </c>
      <c r="I419" s="23" t="s">
        <v>23</v>
      </c>
      <c r="J419" s="24">
        <v>2</v>
      </c>
      <c r="K419" s="22"/>
      <c r="L419" s="24" t="s">
        <v>797</v>
      </c>
      <c r="M419" s="43">
        <v>309</v>
      </c>
      <c r="N419" s="26">
        <f>PRODUCT(M419,1.16)</f>
        <v>358.44</v>
      </c>
      <c r="O419" s="26">
        <f>PRODUCT(N419,J419)</f>
        <v>716.88</v>
      </c>
      <c r="P419"/>
    </row>
    <row r="420" spans="1:16" ht="26.25" customHeight="1" x14ac:dyDescent="0.2">
      <c r="A420" s="2">
        <v>41919.97</v>
      </c>
      <c r="B420" s="4" t="s">
        <v>562</v>
      </c>
      <c r="C420" s="4" t="s">
        <v>563</v>
      </c>
      <c r="D420" s="4" t="s">
        <v>16</v>
      </c>
      <c r="E420" s="4" t="s">
        <v>17</v>
      </c>
      <c r="F420" s="4" t="s">
        <v>658</v>
      </c>
      <c r="G420" s="45" t="s">
        <v>663</v>
      </c>
      <c r="H420" s="22" t="s">
        <v>20</v>
      </c>
      <c r="I420" s="23" t="s">
        <v>23</v>
      </c>
      <c r="J420" s="24">
        <v>2</v>
      </c>
      <c r="K420" s="22"/>
      <c r="L420" s="24" t="s">
        <v>797</v>
      </c>
      <c r="M420" s="43">
        <v>141</v>
      </c>
      <c r="N420" s="26">
        <f>PRODUCT(M420,1.16)</f>
        <v>163.56</v>
      </c>
      <c r="O420" s="26">
        <f>PRODUCT(N420,J420)</f>
        <v>327.12</v>
      </c>
    </row>
    <row r="421" spans="1:16" ht="26.25" customHeight="1" x14ac:dyDescent="0.2">
      <c r="A421" s="2">
        <v>41919.945833333302</v>
      </c>
      <c r="B421" s="4" t="s">
        <v>562</v>
      </c>
      <c r="C421" s="4" t="s">
        <v>563</v>
      </c>
      <c r="D421" s="4" t="s">
        <v>16</v>
      </c>
      <c r="E421" s="4" t="s">
        <v>17</v>
      </c>
      <c r="F421" s="4" t="s">
        <v>620</v>
      </c>
      <c r="G421" s="45" t="s">
        <v>638</v>
      </c>
      <c r="H421" s="22" t="s">
        <v>20</v>
      </c>
      <c r="I421" s="23" t="s">
        <v>23</v>
      </c>
      <c r="J421" s="24">
        <v>1</v>
      </c>
      <c r="K421" s="22" t="s">
        <v>639</v>
      </c>
      <c r="L421" s="24" t="s">
        <v>797</v>
      </c>
      <c r="M421" s="43">
        <v>189</v>
      </c>
      <c r="N421" s="26">
        <f>PRODUCT(M421,1.16)</f>
        <v>219.23999999999998</v>
      </c>
      <c r="O421" s="26">
        <f>PRODUCT(N421,J421)</f>
        <v>219.23999999999998</v>
      </c>
    </row>
    <row r="422" spans="1:16" ht="26.25" customHeight="1" x14ac:dyDescent="0.2">
      <c r="A422" s="2">
        <v>41919.929178240702</v>
      </c>
      <c r="B422" s="4" t="s">
        <v>562</v>
      </c>
      <c r="C422" s="4" t="s">
        <v>563</v>
      </c>
      <c r="D422" s="4" t="s">
        <v>16</v>
      </c>
      <c r="E422" s="4" t="s">
        <v>17</v>
      </c>
      <c r="F422" s="4" t="s">
        <v>620</v>
      </c>
      <c r="G422" s="45" t="s">
        <v>230</v>
      </c>
      <c r="H422" s="22" t="s">
        <v>49</v>
      </c>
      <c r="I422" s="23" t="s">
        <v>47</v>
      </c>
      <c r="J422" s="24">
        <v>5</v>
      </c>
      <c r="K422" s="22" t="s">
        <v>621</v>
      </c>
      <c r="L422" s="24" t="s">
        <v>797</v>
      </c>
      <c r="M422" s="43">
        <v>133</v>
      </c>
      <c r="N422" s="26">
        <f>PRODUCT(M422,1.16)</f>
        <v>154.28</v>
      </c>
      <c r="O422" s="26">
        <f>PRODUCT(N422,J422)</f>
        <v>771.4</v>
      </c>
      <c r="P422" s="5"/>
    </row>
    <row r="423" spans="1:16" ht="26.25" customHeight="1" x14ac:dyDescent="0.2">
      <c r="A423" s="2">
        <v>41919.957662036999</v>
      </c>
      <c r="B423" s="4" t="s">
        <v>562</v>
      </c>
      <c r="C423" s="4" t="s">
        <v>563</v>
      </c>
      <c r="D423" s="4" t="s">
        <v>16</v>
      </c>
      <c r="E423" s="4" t="s">
        <v>17</v>
      </c>
      <c r="F423" s="4" t="s">
        <v>647</v>
      </c>
      <c r="G423" s="45" t="s">
        <v>648</v>
      </c>
      <c r="H423" s="22" t="s">
        <v>649</v>
      </c>
      <c r="I423" s="23" t="s">
        <v>23</v>
      </c>
      <c r="J423" s="24">
        <v>4</v>
      </c>
      <c r="K423" s="22" t="s">
        <v>650</v>
      </c>
      <c r="L423" s="24" t="s">
        <v>797</v>
      </c>
      <c r="M423" s="43">
        <v>104</v>
      </c>
      <c r="N423" s="26">
        <f>PRODUCT(M423,1.16)</f>
        <v>120.63999999999999</v>
      </c>
      <c r="O423" s="26">
        <f>PRODUCT(N423,J423)</f>
        <v>482.55999999999995</v>
      </c>
      <c r="P423" s="5"/>
    </row>
    <row r="424" spans="1:16" ht="26.25" customHeight="1" x14ac:dyDescent="0.2">
      <c r="A424" s="2">
        <v>41919.924918981502</v>
      </c>
      <c r="B424" s="4" t="s">
        <v>562</v>
      </c>
      <c r="C424" s="4" t="s">
        <v>563</v>
      </c>
      <c r="D424" s="4" t="s">
        <v>16</v>
      </c>
      <c r="E424" s="4" t="s">
        <v>17</v>
      </c>
      <c r="F424" s="4" t="s">
        <v>611</v>
      </c>
      <c r="G424" s="45" t="s">
        <v>612</v>
      </c>
      <c r="H424" s="22" t="s">
        <v>546</v>
      </c>
      <c r="I424" s="23" t="s">
        <v>47</v>
      </c>
      <c r="J424" s="24">
        <v>5</v>
      </c>
      <c r="K424" s="22" t="s">
        <v>613</v>
      </c>
      <c r="L424" s="24" t="s">
        <v>797</v>
      </c>
      <c r="M424" s="43">
        <v>95</v>
      </c>
      <c r="N424" s="26">
        <f>PRODUCT(M424,1.16)</f>
        <v>110.19999999999999</v>
      </c>
      <c r="O424" s="26">
        <f>PRODUCT(N424,J424)</f>
        <v>551</v>
      </c>
    </row>
    <row r="425" spans="1:16" ht="26.25" customHeight="1" x14ac:dyDescent="0.2">
      <c r="A425" s="2">
        <v>41920.916944444398</v>
      </c>
      <c r="B425" s="4" t="s">
        <v>562</v>
      </c>
      <c r="C425" s="4" t="s">
        <v>563</v>
      </c>
      <c r="D425" s="4" t="s">
        <v>16</v>
      </c>
      <c r="E425" s="4" t="s">
        <v>181</v>
      </c>
      <c r="F425" s="4" t="s">
        <v>455</v>
      </c>
      <c r="G425" s="45" t="s">
        <v>708</v>
      </c>
      <c r="H425" s="22" t="s">
        <v>20</v>
      </c>
      <c r="I425" s="23" t="s">
        <v>387</v>
      </c>
      <c r="J425" s="24">
        <v>1</v>
      </c>
      <c r="K425" s="22"/>
      <c r="L425" s="24" t="s">
        <v>797</v>
      </c>
      <c r="M425" s="43">
        <v>46</v>
      </c>
      <c r="N425" s="26">
        <f>PRODUCT(M425,1.16)</f>
        <v>53.36</v>
      </c>
      <c r="O425" s="26">
        <f>PRODUCT(N425,J425)</f>
        <v>53.36</v>
      </c>
    </row>
    <row r="426" spans="1:16" ht="26.25" customHeight="1" x14ac:dyDescent="0.2">
      <c r="A426" s="2">
        <v>41920.918159722198</v>
      </c>
      <c r="B426" s="4" t="s">
        <v>562</v>
      </c>
      <c r="C426" s="4" t="s">
        <v>563</v>
      </c>
      <c r="D426" s="4" t="s">
        <v>16</v>
      </c>
      <c r="E426" s="4" t="s">
        <v>181</v>
      </c>
      <c r="F426" s="4" t="s">
        <v>455</v>
      </c>
      <c r="G426" s="45" t="s">
        <v>709</v>
      </c>
      <c r="H426" s="22" t="s">
        <v>20</v>
      </c>
      <c r="I426" s="23" t="s">
        <v>387</v>
      </c>
      <c r="J426" s="24">
        <v>2</v>
      </c>
      <c r="K426" s="22"/>
      <c r="L426" s="24" t="s">
        <v>797</v>
      </c>
      <c r="M426" s="43">
        <v>51</v>
      </c>
      <c r="N426" s="26">
        <f>PRODUCT(M426,1.16)</f>
        <v>59.16</v>
      </c>
      <c r="O426" s="26">
        <f>PRODUCT(N426,J426)</f>
        <v>118.32</v>
      </c>
      <c r="P426" s="18">
        <f>SUM(O413:O426)</f>
        <v>5486.7999999999984</v>
      </c>
    </row>
    <row r="427" spans="1:16" ht="26.25" customHeight="1" x14ac:dyDescent="0.2">
      <c r="A427" s="2">
        <v>41915.987500000003</v>
      </c>
      <c r="B427" s="4" t="s">
        <v>263</v>
      </c>
      <c r="C427" s="4" t="s">
        <v>22</v>
      </c>
      <c r="D427" s="4" t="s">
        <v>16</v>
      </c>
      <c r="E427" s="4" t="s">
        <v>26</v>
      </c>
      <c r="F427" s="4" t="s">
        <v>279</v>
      </c>
      <c r="G427" s="45" t="s">
        <v>280</v>
      </c>
      <c r="H427" s="22" t="s">
        <v>281</v>
      </c>
      <c r="I427" s="23" t="s">
        <v>30</v>
      </c>
      <c r="J427" s="24">
        <v>1</v>
      </c>
      <c r="K427" s="22"/>
      <c r="L427" s="24" t="s">
        <v>797</v>
      </c>
      <c r="M427" s="43">
        <v>339</v>
      </c>
      <c r="N427" s="26">
        <f>PRODUCT(M427,1.16)</f>
        <v>393.23999999999995</v>
      </c>
      <c r="O427" s="26">
        <f>PRODUCT(N427,J427)</f>
        <v>393.23999999999995</v>
      </c>
    </row>
    <row r="428" spans="1:16" ht="26.25" customHeight="1" x14ac:dyDescent="0.2">
      <c r="A428" s="2">
        <v>41915.983055555596</v>
      </c>
      <c r="B428" s="4" t="s">
        <v>263</v>
      </c>
      <c r="C428" s="4" t="s">
        <v>22</v>
      </c>
      <c r="D428" s="4" t="s">
        <v>16</v>
      </c>
      <c r="E428" s="4" t="s">
        <v>26</v>
      </c>
      <c r="F428" s="4" t="s">
        <v>166</v>
      </c>
      <c r="G428" s="45" t="s">
        <v>278</v>
      </c>
      <c r="H428" s="22" t="s">
        <v>20</v>
      </c>
      <c r="I428" s="23" t="s">
        <v>30</v>
      </c>
      <c r="J428" s="24">
        <v>1</v>
      </c>
      <c r="K428" s="22"/>
      <c r="L428" s="24" t="s">
        <v>797</v>
      </c>
      <c r="M428" s="43">
        <v>315</v>
      </c>
      <c r="N428" s="26">
        <f>PRODUCT(M428,1.16)</f>
        <v>365.4</v>
      </c>
      <c r="O428" s="26">
        <f>PRODUCT(N428,J428)</f>
        <v>365.4</v>
      </c>
    </row>
    <row r="429" spans="1:16" ht="26.25" customHeight="1" x14ac:dyDescent="0.2">
      <c r="A429" s="2">
        <v>41917.912650462997</v>
      </c>
      <c r="B429" s="4" t="s">
        <v>263</v>
      </c>
      <c r="C429" s="4" t="s">
        <v>22</v>
      </c>
      <c r="D429" s="4" t="s">
        <v>16</v>
      </c>
      <c r="E429" s="4" t="s">
        <v>26</v>
      </c>
      <c r="F429" s="4" t="s">
        <v>166</v>
      </c>
      <c r="G429" s="45" t="s">
        <v>409</v>
      </c>
      <c r="H429" s="22" t="s">
        <v>410</v>
      </c>
      <c r="I429" s="23" t="s">
        <v>30</v>
      </c>
      <c r="J429" s="24">
        <v>1</v>
      </c>
      <c r="K429" s="22"/>
      <c r="L429" s="24" t="s">
        <v>797</v>
      </c>
      <c r="M429" s="43">
        <v>339</v>
      </c>
      <c r="N429" s="26">
        <f>PRODUCT(M429,1.16)</f>
        <v>393.23999999999995</v>
      </c>
      <c r="O429" s="26">
        <f>PRODUCT(N429,J429)</f>
        <v>393.23999999999995</v>
      </c>
    </row>
    <row r="430" spans="1:16" ht="26.25" customHeight="1" x14ac:dyDescent="0.2">
      <c r="A430" s="2">
        <v>41915.973831018498</v>
      </c>
      <c r="B430" s="4" t="s">
        <v>263</v>
      </c>
      <c r="C430" s="4" t="s">
        <v>22</v>
      </c>
      <c r="D430" s="4" t="s">
        <v>16</v>
      </c>
      <c r="E430" s="4" t="s">
        <v>17</v>
      </c>
      <c r="F430" s="4" t="s">
        <v>271</v>
      </c>
      <c r="G430" s="45" t="s">
        <v>272</v>
      </c>
      <c r="H430" s="22" t="s">
        <v>20</v>
      </c>
      <c r="I430" s="23" t="s">
        <v>23</v>
      </c>
      <c r="J430" s="24">
        <v>1</v>
      </c>
      <c r="K430" s="22"/>
      <c r="L430" s="24" t="s">
        <v>797</v>
      </c>
      <c r="M430" s="43">
        <v>173</v>
      </c>
      <c r="N430" s="26">
        <f>PRODUCT(M430,1.16)</f>
        <v>200.67999999999998</v>
      </c>
      <c r="O430" s="26">
        <f>PRODUCT(N430,J430)</f>
        <v>200.67999999999998</v>
      </c>
    </row>
    <row r="431" spans="1:16" ht="26.25" customHeight="1" x14ac:dyDescent="0.2">
      <c r="A431" s="2">
        <v>41915.9511458333</v>
      </c>
      <c r="B431" s="4" t="s">
        <v>263</v>
      </c>
      <c r="C431" s="4" t="s">
        <v>264</v>
      </c>
      <c r="D431" s="4" t="s">
        <v>16</v>
      </c>
      <c r="E431" s="4" t="s">
        <v>17</v>
      </c>
      <c r="F431" s="4" t="s">
        <v>265</v>
      </c>
      <c r="G431" s="45" t="s">
        <v>266</v>
      </c>
      <c r="H431" s="22" t="s">
        <v>267</v>
      </c>
      <c r="I431" s="23" t="s">
        <v>23</v>
      </c>
      <c r="J431" s="24">
        <v>2</v>
      </c>
      <c r="K431" s="22"/>
      <c r="L431" s="24" t="s">
        <v>797</v>
      </c>
      <c r="M431" s="43">
        <v>128</v>
      </c>
      <c r="N431" s="26">
        <f>PRODUCT(M431,1.16)</f>
        <v>148.47999999999999</v>
      </c>
      <c r="O431" s="26">
        <f>PRODUCT(N431,J431)</f>
        <v>296.95999999999998</v>
      </c>
    </row>
    <row r="432" spans="1:16" ht="26.25" customHeight="1" x14ac:dyDescent="0.2">
      <c r="A432" s="2">
        <v>41915.953634259298</v>
      </c>
      <c r="B432" s="4" t="s">
        <v>263</v>
      </c>
      <c r="C432" s="4" t="s">
        <v>22</v>
      </c>
      <c r="D432" s="4" t="s">
        <v>16</v>
      </c>
      <c r="E432" s="4" t="s">
        <v>17</v>
      </c>
      <c r="F432" s="4" t="s">
        <v>265</v>
      </c>
      <c r="G432" s="45" t="s">
        <v>268</v>
      </c>
      <c r="H432" s="22" t="s">
        <v>267</v>
      </c>
      <c r="I432" s="23" t="s">
        <v>23</v>
      </c>
      <c r="J432" s="24">
        <v>5</v>
      </c>
      <c r="K432" s="22"/>
      <c r="L432" s="24" t="s">
        <v>797</v>
      </c>
      <c r="M432" s="43">
        <v>132</v>
      </c>
      <c r="N432" s="26">
        <f>PRODUCT(M432,1.16)</f>
        <v>153.11999999999998</v>
      </c>
      <c r="O432" s="26">
        <f>PRODUCT(N432,J432)</f>
        <v>765.59999999999991</v>
      </c>
    </row>
    <row r="433" spans="1:16" ht="26.25" customHeight="1" x14ac:dyDescent="0.2">
      <c r="A433" s="2">
        <v>41917.899074074099</v>
      </c>
      <c r="B433" s="4" t="s">
        <v>263</v>
      </c>
      <c r="C433" s="4" t="s">
        <v>22</v>
      </c>
      <c r="D433" s="4" t="s">
        <v>16</v>
      </c>
      <c r="E433" s="4" t="s">
        <v>17</v>
      </c>
      <c r="F433" s="4" t="s">
        <v>265</v>
      </c>
      <c r="G433" s="45" t="s">
        <v>268</v>
      </c>
      <c r="H433" s="22" t="s">
        <v>267</v>
      </c>
      <c r="I433" s="23" t="s">
        <v>23</v>
      </c>
      <c r="J433" s="24">
        <v>2</v>
      </c>
      <c r="K433" s="22"/>
      <c r="L433" s="24" t="s">
        <v>797</v>
      </c>
      <c r="M433" s="43">
        <v>132</v>
      </c>
      <c r="N433" s="26">
        <f>PRODUCT(M433,1.16)</f>
        <v>153.11999999999998</v>
      </c>
      <c r="O433" s="26">
        <f>PRODUCT(N433,J433)</f>
        <v>306.23999999999995</v>
      </c>
    </row>
    <row r="434" spans="1:16" ht="26.25" customHeight="1" x14ac:dyDescent="0.2">
      <c r="A434" s="2">
        <v>41916.866770833301</v>
      </c>
      <c r="B434" s="4" t="s">
        <v>263</v>
      </c>
      <c r="C434" s="4" t="s">
        <v>22</v>
      </c>
      <c r="D434" s="4" t="s">
        <v>16</v>
      </c>
      <c r="E434" s="4" t="s">
        <v>17</v>
      </c>
      <c r="F434" s="4" t="s">
        <v>265</v>
      </c>
      <c r="G434" s="45" t="s">
        <v>268</v>
      </c>
      <c r="H434" s="22" t="s">
        <v>20</v>
      </c>
      <c r="I434" s="23" t="s">
        <v>23</v>
      </c>
      <c r="J434" s="24">
        <v>4</v>
      </c>
      <c r="K434" s="22"/>
      <c r="L434" s="24" t="s">
        <v>797</v>
      </c>
      <c r="M434" s="43">
        <v>132</v>
      </c>
      <c r="N434" s="26">
        <f>PRODUCT(M434,1.16)</f>
        <v>153.11999999999998</v>
      </c>
      <c r="O434" s="26">
        <f>PRODUCT(N434,J434)</f>
        <v>612.4799999999999</v>
      </c>
    </row>
    <row r="435" spans="1:16" ht="26.25" customHeight="1" x14ac:dyDescent="0.2">
      <c r="A435" s="2">
        <v>41916.873182870397</v>
      </c>
      <c r="B435" s="4" t="s">
        <v>263</v>
      </c>
      <c r="C435" s="4" t="s">
        <v>22</v>
      </c>
      <c r="D435" s="4" t="s">
        <v>16</v>
      </c>
      <c r="E435" s="4" t="s">
        <v>17</v>
      </c>
      <c r="F435" s="4" t="s">
        <v>265</v>
      </c>
      <c r="G435" s="45" t="s">
        <v>268</v>
      </c>
      <c r="H435" s="22" t="s">
        <v>329</v>
      </c>
      <c r="I435" s="23" t="s">
        <v>23</v>
      </c>
      <c r="J435" s="24">
        <v>2</v>
      </c>
      <c r="K435" s="22"/>
      <c r="L435" s="24" t="s">
        <v>797</v>
      </c>
      <c r="M435" s="43">
        <v>132</v>
      </c>
      <c r="N435" s="26">
        <f>PRODUCT(M435,1.16)</f>
        <v>153.11999999999998</v>
      </c>
      <c r="O435" s="26">
        <f>PRODUCT(N435,J435)</f>
        <v>306.23999999999995</v>
      </c>
    </row>
    <row r="436" spans="1:16" ht="26.25" customHeight="1" x14ac:dyDescent="0.2">
      <c r="A436" s="2">
        <v>41915.957604166702</v>
      </c>
      <c r="B436" s="4" t="s">
        <v>263</v>
      </c>
      <c r="C436" s="4" t="s">
        <v>22</v>
      </c>
      <c r="D436" s="4" t="s">
        <v>16</v>
      </c>
      <c r="E436" s="4" t="s">
        <v>17</v>
      </c>
      <c r="F436" s="4" t="s">
        <v>265</v>
      </c>
      <c r="G436" s="45" t="s">
        <v>269</v>
      </c>
      <c r="H436" s="22" t="s">
        <v>267</v>
      </c>
      <c r="I436" s="23" t="s">
        <v>23</v>
      </c>
      <c r="J436" s="24">
        <v>2</v>
      </c>
      <c r="K436" s="22"/>
      <c r="L436" s="24" t="s">
        <v>797</v>
      </c>
      <c r="M436" s="43">
        <v>97</v>
      </c>
      <c r="N436" s="26">
        <f>PRODUCT(M436,1.16)</f>
        <v>112.52</v>
      </c>
      <c r="O436" s="26">
        <f>PRODUCT(N436,J436)</f>
        <v>225.04</v>
      </c>
      <c r="P436" s="5"/>
    </row>
    <row r="437" spans="1:16" ht="26.25" customHeight="1" x14ac:dyDescent="0.2">
      <c r="A437" s="2">
        <v>41915.961157407401</v>
      </c>
      <c r="B437" s="4" t="s">
        <v>263</v>
      </c>
      <c r="C437" s="4" t="s">
        <v>22</v>
      </c>
      <c r="D437" s="4" t="s">
        <v>16</v>
      </c>
      <c r="E437" s="4" t="s">
        <v>17</v>
      </c>
      <c r="F437" s="4" t="s">
        <v>265</v>
      </c>
      <c r="G437" s="45" t="s">
        <v>269</v>
      </c>
      <c r="H437" s="22" t="s">
        <v>20</v>
      </c>
      <c r="I437" s="23" t="s">
        <v>23</v>
      </c>
      <c r="J437" s="24">
        <v>1</v>
      </c>
      <c r="K437" s="22"/>
      <c r="L437" s="24" t="s">
        <v>797</v>
      </c>
      <c r="M437" s="43">
        <v>97</v>
      </c>
      <c r="N437" s="26">
        <f>PRODUCT(M437,1.16)</f>
        <v>112.52</v>
      </c>
      <c r="O437" s="26">
        <f>PRODUCT(N437,J437)</f>
        <v>112.52</v>
      </c>
      <c r="P437" s="5"/>
    </row>
    <row r="438" spans="1:16" ht="26.25" customHeight="1" x14ac:dyDescent="0.2">
      <c r="A438" s="2">
        <v>41915.961759259299</v>
      </c>
      <c r="B438" s="4" t="s">
        <v>263</v>
      </c>
      <c r="C438" s="4" t="s">
        <v>22</v>
      </c>
      <c r="D438" s="4" t="s">
        <v>16</v>
      </c>
      <c r="E438" s="4" t="s">
        <v>17</v>
      </c>
      <c r="F438" s="4" t="s">
        <v>265</v>
      </c>
      <c r="G438" s="45" t="s">
        <v>270</v>
      </c>
      <c r="H438" s="22" t="s">
        <v>20</v>
      </c>
      <c r="I438" s="23" t="s">
        <v>23</v>
      </c>
      <c r="J438" s="24">
        <v>1</v>
      </c>
      <c r="K438" s="22"/>
      <c r="L438" s="24" t="s">
        <v>797</v>
      </c>
      <c r="M438" s="43">
        <v>114</v>
      </c>
      <c r="N438" s="26">
        <f>PRODUCT(M438,1.16)</f>
        <v>132.23999999999998</v>
      </c>
      <c r="O438" s="26">
        <f>PRODUCT(N438,J438)</f>
        <v>132.23999999999998</v>
      </c>
      <c r="P438" s="56">
        <f>SUM(O427:O438)</f>
        <v>4109.8799999999992</v>
      </c>
    </row>
    <row r="439" spans="1:16" ht="26.25" customHeight="1" x14ac:dyDescent="0.2">
      <c r="A439" s="2">
        <v>41918.476886574099</v>
      </c>
      <c r="B439" s="4" t="s">
        <v>486</v>
      </c>
      <c r="C439" s="4" t="s">
        <v>22</v>
      </c>
      <c r="D439" s="4" t="s">
        <v>16</v>
      </c>
      <c r="E439" s="4" t="s">
        <v>17</v>
      </c>
      <c r="F439" s="4" t="s">
        <v>208</v>
      </c>
      <c r="G439" s="45" t="s">
        <v>490</v>
      </c>
      <c r="H439" s="22" t="s">
        <v>832</v>
      </c>
      <c r="I439" s="23" t="s">
        <v>23</v>
      </c>
      <c r="J439" s="24">
        <v>1</v>
      </c>
      <c r="K439" s="22"/>
      <c r="L439" s="24" t="s">
        <v>797</v>
      </c>
      <c r="M439" s="43">
        <v>95</v>
      </c>
      <c r="N439" s="26">
        <f>PRODUCT(M439,1.16)</f>
        <v>110.19999999999999</v>
      </c>
      <c r="O439" s="26">
        <f>PRODUCT(N439,J439)</f>
        <v>110.19999999999999</v>
      </c>
    </row>
    <row r="440" spans="1:16" ht="26.25" customHeight="1" x14ac:dyDescent="0.2">
      <c r="A440" s="2">
        <v>41918.473240740699</v>
      </c>
      <c r="B440" s="4" t="s">
        <v>486</v>
      </c>
      <c r="C440" s="4" t="s">
        <v>487</v>
      </c>
      <c r="D440" s="4" t="s">
        <v>16</v>
      </c>
      <c r="E440" s="4" t="s">
        <v>17</v>
      </c>
      <c r="F440" s="4" t="s">
        <v>488</v>
      </c>
      <c r="G440" s="45" t="s">
        <v>489</v>
      </c>
      <c r="H440" s="22" t="s">
        <v>20</v>
      </c>
      <c r="I440" s="23" t="s">
        <v>23</v>
      </c>
      <c r="J440" s="24">
        <v>1</v>
      </c>
      <c r="K440" s="22"/>
      <c r="L440" s="24" t="s">
        <v>797</v>
      </c>
      <c r="M440" s="43">
        <v>143</v>
      </c>
      <c r="N440" s="26">
        <f>PRODUCT(M440,1.16)</f>
        <v>165.88</v>
      </c>
      <c r="O440" s="26">
        <f>PRODUCT(N440,J440)</f>
        <v>165.88</v>
      </c>
      <c r="P440" s="18">
        <f>SUM(O439:O440)</f>
        <v>276.08</v>
      </c>
    </row>
    <row r="441" spans="1:16" ht="26.25" customHeight="1" x14ac:dyDescent="0.2">
      <c r="A441" s="2">
        <v>41911.5687384259</v>
      </c>
      <c r="B441" s="4" t="s">
        <v>43</v>
      </c>
      <c r="C441" s="4" t="s">
        <v>22</v>
      </c>
      <c r="D441" s="4" t="s">
        <v>16</v>
      </c>
      <c r="E441" s="4" t="s">
        <v>17</v>
      </c>
      <c r="F441" s="4" t="s">
        <v>48</v>
      </c>
      <c r="G441" s="45" t="s">
        <v>46</v>
      </c>
      <c r="H441" s="22" t="s">
        <v>49</v>
      </c>
      <c r="I441" s="23" t="s">
        <v>23</v>
      </c>
      <c r="J441" s="24">
        <v>3</v>
      </c>
      <c r="K441" s="22"/>
      <c r="L441" s="33" t="s">
        <v>855</v>
      </c>
      <c r="M441" s="43">
        <v>192</v>
      </c>
      <c r="N441" s="26">
        <f>PRODUCT(M441,1.16)</f>
        <v>222.71999999999997</v>
      </c>
      <c r="O441" s="26">
        <f>PRODUCT(N441,J441)</f>
        <v>668.15999999999985</v>
      </c>
    </row>
    <row r="442" spans="1:16" ht="26.25" customHeight="1" x14ac:dyDescent="0.2">
      <c r="A442" s="2">
        <v>41911.567893518499</v>
      </c>
      <c r="B442" s="4" t="s">
        <v>43</v>
      </c>
      <c r="C442" s="4" t="s">
        <v>44</v>
      </c>
      <c r="D442" s="4" t="s">
        <v>16</v>
      </c>
      <c r="E442" s="4" t="s">
        <v>17</v>
      </c>
      <c r="F442" s="4" t="s">
        <v>45</v>
      </c>
      <c r="G442" s="45" t="s">
        <v>46</v>
      </c>
      <c r="H442" s="22" t="s">
        <v>20</v>
      </c>
      <c r="I442" s="23" t="s">
        <v>47</v>
      </c>
      <c r="J442" s="24">
        <v>2</v>
      </c>
      <c r="K442" s="22"/>
      <c r="L442" s="33" t="s">
        <v>855</v>
      </c>
      <c r="M442" s="43">
        <v>192</v>
      </c>
      <c r="N442" s="26">
        <f>PRODUCT(M442,1.16)</f>
        <v>222.71999999999997</v>
      </c>
      <c r="O442" s="26">
        <f>PRODUCT(N442,J442)</f>
        <v>445.43999999999994</v>
      </c>
    </row>
    <row r="443" spans="1:16" s="5" customFormat="1" ht="24.95" customHeight="1" x14ac:dyDescent="0.2">
      <c r="A443" s="2">
        <v>41912.488495370402</v>
      </c>
      <c r="B443" s="4" t="s">
        <v>43</v>
      </c>
      <c r="C443" s="4" t="s">
        <v>22</v>
      </c>
      <c r="D443" s="4" t="s">
        <v>16</v>
      </c>
      <c r="E443" s="4" t="s">
        <v>17</v>
      </c>
      <c r="F443" s="11" t="s">
        <v>48</v>
      </c>
      <c r="G443" s="45" t="s">
        <v>108</v>
      </c>
      <c r="H443" s="22" t="s">
        <v>109</v>
      </c>
      <c r="I443" s="31" t="s">
        <v>23</v>
      </c>
      <c r="J443" s="32">
        <v>2</v>
      </c>
      <c r="K443" s="28"/>
      <c r="L443" s="33" t="s">
        <v>855</v>
      </c>
      <c r="M443" s="53">
        <v>133</v>
      </c>
      <c r="N443" s="26">
        <f>PRODUCT(M443,1.16)</f>
        <v>154.28</v>
      </c>
      <c r="O443" s="26">
        <f>PRODUCT(N443,J443)</f>
        <v>308.56</v>
      </c>
    </row>
    <row r="444" spans="1:16" s="5" customFormat="1" ht="24.95" customHeight="1" x14ac:dyDescent="0.2">
      <c r="A444" s="2">
        <v>41912.487870370402</v>
      </c>
      <c r="B444" s="4" t="s">
        <v>43</v>
      </c>
      <c r="C444" s="4" t="s">
        <v>22</v>
      </c>
      <c r="D444" s="4" t="s">
        <v>16</v>
      </c>
      <c r="E444" s="4" t="s">
        <v>17</v>
      </c>
      <c r="F444" s="11" t="s">
        <v>48</v>
      </c>
      <c r="G444" s="45" t="s">
        <v>108</v>
      </c>
      <c r="H444" s="28" t="s">
        <v>20</v>
      </c>
      <c r="I444" s="31" t="s">
        <v>23</v>
      </c>
      <c r="J444" s="32">
        <v>6</v>
      </c>
      <c r="K444" s="22"/>
      <c r="L444" s="33" t="s">
        <v>855</v>
      </c>
      <c r="M444" s="53">
        <v>133</v>
      </c>
      <c r="N444" s="26">
        <f>PRODUCT(M444,1.16)</f>
        <v>154.28</v>
      </c>
      <c r="O444" s="26">
        <f>PRODUCT(N444,J444)</f>
        <v>925.68000000000006</v>
      </c>
      <c r="P444" s="56">
        <f>SUM(O441:O444)</f>
        <v>2347.84</v>
      </c>
    </row>
    <row r="445" spans="1:16" ht="26.25" customHeight="1" x14ac:dyDescent="0.2">
      <c r="A445" s="7">
        <v>41914.539490740703</v>
      </c>
      <c r="B445" s="4" t="s">
        <v>225</v>
      </c>
      <c r="C445" s="16" t="s">
        <v>226</v>
      </c>
      <c r="D445" s="4" t="s">
        <v>16</v>
      </c>
      <c r="E445" s="4" t="s">
        <v>26</v>
      </c>
      <c r="F445" s="4" t="s">
        <v>39</v>
      </c>
      <c r="G445" s="45" t="s">
        <v>227</v>
      </c>
      <c r="H445" s="22" t="s">
        <v>20</v>
      </c>
      <c r="I445" s="23" t="s">
        <v>168</v>
      </c>
      <c r="J445" s="24">
        <v>1</v>
      </c>
      <c r="K445" s="22"/>
      <c r="L445" s="33" t="s">
        <v>856</v>
      </c>
      <c r="M445" s="43">
        <v>309</v>
      </c>
      <c r="N445" s="26">
        <f>PRODUCT(M445,1.16)</f>
        <v>358.44</v>
      </c>
      <c r="O445" s="26">
        <f>PRODUCT(N445,J445)</f>
        <v>358.44</v>
      </c>
    </row>
    <row r="446" spans="1:16" ht="26.25" customHeight="1" x14ac:dyDescent="0.2">
      <c r="A446" s="7">
        <v>41914.544502314799</v>
      </c>
      <c r="B446" s="4" t="s">
        <v>225</v>
      </c>
      <c r="C446" s="16" t="s">
        <v>226</v>
      </c>
      <c r="D446" s="4" t="s">
        <v>16</v>
      </c>
      <c r="E446" s="4" t="s">
        <v>78</v>
      </c>
      <c r="F446" s="4" t="s">
        <v>98</v>
      </c>
      <c r="G446" s="45" t="s">
        <v>228</v>
      </c>
      <c r="H446" s="22" t="s">
        <v>20</v>
      </c>
      <c r="I446" s="23" t="s">
        <v>168</v>
      </c>
      <c r="J446" s="24">
        <v>1</v>
      </c>
      <c r="K446" s="22"/>
      <c r="L446" s="33" t="s">
        <v>856</v>
      </c>
      <c r="M446" s="43">
        <v>752</v>
      </c>
      <c r="N446" s="26">
        <f>PRODUCT(M446,1.16)</f>
        <v>872.31999999999994</v>
      </c>
      <c r="O446" s="26">
        <f>PRODUCT(N446,J446)</f>
        <v>872.31999999999994</v>
      </c>
    </row>
    <row r="447" spans="1:16" ht="26.25" customHeight="1" x14ac:dyDescent="0.2">
      <c r="A447" s="7">
        <v>41914.547754629602</v>
      </c>
      <c r="B447" s="4" t="s">
        <v>225</v>
      </c>
      <c r="C447" s="16" t="s">
        <v>226</v>
      </c>
      <c r="D447" s="4" t="s">
        <v>16</v>
      </c>
      <c r="E447" s="4" t="s">
        <v>17</v>
      </c>
      <c r="F447" s="4" t="s">
        <v>48</v>
      </c>
      <c r="G447" s="45" t="s">
        <v>229</v>
      </c>
      <c r="H447" s="22" t="s">
        <v>20</v>
      </c>
      <c r="I447" s="23" t="s">
        <v>47</v>
      </c>
      <c r="J447" s="24">
        <v>5</v>
      </c>
      <c r="K447" s="22"/>
      <c r="L447" s="33" t="s">
        <v>856</v>
      </c>
      <c r="M447" s="43">
        <v>133</v>
      </c>
      <c r="N447" s="26">
        <f>PRODUCT(M447,1.16)</f>
        <v>154.28</v>
      </c>
      <c r="O447" s="26">
        <f>PRODUCT(N447,J447)</f>
        <v>771.4</v>
      </c>
    </row>
    <row r="448" spans="1:16" ht="26.25" customHeight="1" x14ac:dyDescent="0.2">
      <c r="A448" s="7">
        <v>41914.5479976852</v>
      </c>
      <c r="B448" s="4" t="s">
        <v>225</v>
      </c>
      <c r="C448" s="16" t="s">
        <v>226</v>
      </c>
      <c r="D448" s="4" t="s">
        <v>16</v>
      </c>
      <c r="E448" s="4" t="s">
        <v>17</v>
      </c>
      <c r="F448" s="4" t="s">
        <v>48</v>
      </c>
      <c r="G448" s="45" t="s">
        <v>229</v>
      </c>
      <c r="H448" s="27" t="s">
        <v>850</v>
      </c>
      <c r="I448" s="23" t="s">
        <v>47</v>
      </c>
      <c r="J448" s="24">
        <v>5</v>
      </c>
      <c r="K448" s="22"/>
      <c r="L448" s="33" t="s">
        <v>856</v>
      </c>
      <c r="M448" s="43">
        <v>133</v>
      </c>
      <c r="N448" s="26">
        <f>PRODUCT(M448,1.16)</f>
        <v>154.28</v>
      </c>
      <c r="O448" s="26">
        <f>PRODUCT(N448,J448)</f>
        <v>771.4</v>
      </c>
      <c r="P448" s="18">
        <f>SUM(O445:O448)</f>
        <v>2773.56</v>
      </c>
    </row>
    <row r="450" spans="15:16" ht="26.25" customHeight="1" x14ac:dyDescent="0.2">
      <c r="O450" s="57"/>
      <c r="P450" s="57"/>
    </row>
    <row r="1048227" spans="14:15" ht="26.25" customHeight="1" x14ac:dyDescent="0.2">
      <c r="N1048227" s="39"/>
      <c r="O1048227" s="19"/>
    </row>
    <row r="1048228" spans="14:15" ht="26.25" customHeight="1" x14ac:dyDescent="0.2">
      <c r="N1048228" s="40"/>
      <c r="O1048228" s="24"/>
    </row>
    <row r="1048229" spans="14:15" ht="26.25" customHeight="1" x14ac:dyDescent="0.2">
      <c r="N1048229" s="40"/>
      <c r="O1048229" s="24"/>
    </row>
    <row r="1048230" spans="14:15" ht="26.25" customHeight="1" x14ac:dyDescent="0.2">
      <c r="N1048230" s="41"/>
      <c r="O1048230" s="22"/>
    </row>
    <row r="1048231" spans="14:15" ht="26.25" customHeight="1" x14ac:dyDescent="0.2">
      <c r="N1048231" s="40"/>
      <c r="O1048231" s="24"/>
    </row>
    <row r="1048232" spans="14:15" ht="26.25" customHeight="1" x14ac:dyDescent="0.2">
      <c r="N1048232" s="41"/>
      <c r="O1048232" s="22"/>
    </row>
    <row r="1048233" spans="14:15" ht="26.25" customHeight="1" x14ac:dyDescent="0.2">
      <c r="N1048233" s="41"/>
      <c r="O1048233" s="22"/>
    </row>
    <row r="1048234" spans="14:15" ht="26.25" customHeight="1" x14ac:dyDescent="0.2">
      <c r="N1048234" s="41"/>
      <c r="O1048234" s="22"/>
    </row>
    <row r="1048235" spans="14:15" ht="26.25" customHeight="1" x14ac:dyDescent="0.2">
      <c r="N1048235" s="41"/>
      <c r="O1048235" s="22"/>
    </row>
    <row r="1048236" spans="14:15" ht="26.25" customHeight="1" x14ac:dyDescent="0.2">
      <c r="N1048236" s="41"/>
      <c r="O1048236" s="22"/>
    </row>
    <row r="1048237" spans="14:15" ht="26.25" customHeight="1" x14ac:dyDescent="0.2">
      <c r="N1048237" s="41"/>
      <c r="O1048237" s="22"/>
    </row>
    <row r="1048238" spans="14:15" ht="26.25" customHeight="1" x14ac:dyDescent="0.2">
      <c r="N1048238" s="41"/>
      <c r="O1048238" s="22"/>
    </row>
    <row r="1048239" spans="14:15" ht="26.25" customHeight="1" x14ac:dyDescent="0.2">
      <c r="N1048239" s="41"/>
      <c r="O1048239" s="22"/>
    </row>
    <row r="1048240" spans="14:15" ht="26.25" customHeight="1" x14ac:dyDescent="0.2">
      <c r="N1048240" s="41"/>
      <c r="O1048240" s="22"/>
    </row>
    <row r="1048241" spans="14:15" ht="26.25" customHeight="1" x14ac:dyDescent="0.2">
      <c r="N1048241" s="41"/>
      <c r="O1048241" s="22"/>
    </row>
    <row r="1048242" spans="14:15" ht="26.25" customHeight="1" x14ac:dyDescent="0.2">
      <c r="N1048242" s="41"/>
      <c r="O1048242" s="22"/>
    </row>
    <row r="1048243" spans="14:15" ht="26.25" customHeight="1" x14ac:dyDescent="0.2">
      <c r="N1048243" s="41"/>
      <c r="O1048243" s="22"/>
    </row>
    <row r="1048244" spans="14:15" ht="26.25" customHeight="1" x14ac:dyDescent="0.2">
      <c r="N1048244" s="41"/>
      <c r="O1048244" s="22"/>
    </row>
    <row r="1048245" spans="14:15" ht="26.25" customHeight="1" x14ac:dyDescent="0.2">
      <c r="N1048245" s="41"/>
      <c r="O1048245" s="22"/>
    </row>
    <row r="1048246" spans="14:15" ht="26.25" customHeight="1" x14ac:dyDescent="0.2">
      <c r="N1048246" s="41"/>
      <c r="O1048246" s="22"/>
    </row>
    <row r="1048247" spans="14:15" ht="26.25" customHeight="1" x14ac:dyDescent="0.2">
      <c r="N1048247" s="41"/>
      <c r="O1048247" s="22"/>
    </row>
    <row r="1048248" spans="14:15" ht="26.25" customHeight="1" x14ac:dyDescent="0.2">
      <c r="N1048248" s="41"/>
      <c r="O1048248" s="22"/>
    </row>
    <row r="1048249" spans="14:15" ht="26.25" customHeight="1" x14ac:dyDescent="0.2">
      <c r="N1048249" s="41"/>
      <c r="O1048249" s="22"/>
    </row>
    <row r="1048250" spans="14:15" ht="26.25" customHeight="1" x14ac:dyDescent="0.2">
      <c r="N1048250" s="41"/>
      <c r="O1048250" s="22"/>
    </row>
    <row r="1048251" spans="14:15" ht="26.25" customHeight="1" x14ac:dyDescent="0.2">
      <c r="N1048251" s="41"/>
      <c r="O1048251" s="22"/>
    </row>
    <row r="1048252" spans="14:15" ht="26.25" customHeight="1" x14ac:dyDescent="0.2">
      <c r="N1048252" s="41"/>
      <c r="O1048252" s="22"/>
    </row>
    <row r="1048253" spans="14:15" ht="26.25" customHeight="1" x14ac:dyDescent="0.2">
      <c r="N1048253" s="41"/>
      <c r="O1048253" s="22"/>
    </row>
    <row r="1048254" spans="14:15" ht="26.25" customHeight="1" x14ac:dyDescent="0.2">
      <c r="N1048254" s="41"/>
      <c r="O1048254" s="22"/>
    </row>
    <row r="1048255" spans="14:15" ht="26.25" customHeight="1" x14ac:dyDescent="0.2">
      <c r="N1048255" s="41"/>
      <c r="O1048255" s="22"/>
    </row>
    <row r="1048256" spans="14:15" ht="26.25" customHeight="1" x14ac:dyDescent="0.2">
      <c r="N1048256" s="41"/>
      <c r="O1048256" s="22"/>
    </row>
    <row r="1048257" spans="14:15" ht="26.25" customHeight="1" x14ac:dyDescent="0.2">
      <c r="N1048257" s="41"/>
      <c r="O1048257" s="22"/>
    </row>
    <row r="1048258" spans="14:15" ht="26.25" customHeight="1" x14ac:dyDescent="0.2">
      <c r="N1048258" s="41"/>
      <c r="O1048258" s="22"/>
    </row>
    <row r="1048259" spans="14:15" ht="26.25" customHeight="1" x14ac:dyDescent="0.2">
      <c r="N1048259" s="41"/>
      <c r="O1048259" s="22"/>
    </row>
    <row r="1048260" spans="14:15" ht="26.25" customHeight="1" x14ac:dyDescent="0.2">
      <c r="N1048260" s="41"/>
      <c r="O1048260" s="22"/>
    </row>
    <row r="1048261" spans="14:15" ht="26.25" customHeight="1" x14ac:dyDescent="0.2">
      <c r="N1048261" s="41"/>
      <c r="O1048261" s="22"/>
    </row>
    <row r="1048262" spans="14:15" ht="26.25" customHeight="1" x14ac:dyDescent="0.2">
      <c r="N1048262" s="41"/>
      <c r="O1048262" s="22"/>
    </row>
    <row r="1048263" spans="14:15" ht="26.25" customHeight="1" x14ac:dyDescent="0.2">
      <c r="N1048263" s="41"/>
      <c r="O1048263" s="22"/>
    </row>
    <row r="1048264" spans="14:15" ht="26.25" customHeight="1" x14ac:dyDescent="0.2">
      <c r="N1048264" s="41"/>
      <c r="O1048264" s="22"/>
    </row>
    <row r="1048265" spans="14:15" ht="26.25" customHeight="1" x14ac:dyDescent="0.2">
      <c r="N1048265" s="41"/>
      <c r="O1048265" s="22"/>
    </row>
    <row r="1048266" spans="14:15" ht="26.25" customHeight="1" x14ac:dyDescent="0.2">
      <c r="N1048266" s="41"/>
      <c r="O1048266" s="22"/>
    </row>
    <row r="1048267" spans="14:15" ht="26.25" customHeight="1" x14ac:dyDescent="0.2">
      <c r="N1048267" s="41"/>
      <c r="O1048267" s="22"/>
    </row>
    <row r="1048268" spans="14:15" ht="26.25" customHeight="1" x14ac:dyDescent="0.2">
      <c r="N1048268" s="41"/>
      <c r="O1048268" s="22"/>
    </row>
    <row r="1048269" spans="14:15" ht="26.25" customHeight="1" x14ac:dyDescent="0.2">
      <c r="N1048269" s="41"/>
      <c r="O1048269" s="22"/>
    </row>
    <row r="1048270" spans="14:15" ht="26.25" customHeight="1" x14ac:dyDescent="0.2">
      <c r="N1048270" s="41"/>
      <c r="O1048270" s="22"/>
    </row>
    <row r="1048271" spans="14:15" ht="26.25" customHeight="1" x14ac:dyDescent="0.2">
      <c r="N1048271" s="41"/>
      <c r="O1048271" s="22"/>
    </row>
    <row r="1048272" spans="14:15" ht="26.25" customHeight="1" x14ac:dyDescent="0.2">
      <c r="N1048272" s="41"/>
      <c r="O1048272" s="22"/>
    </row>
    <row r="1048273" spans="14:15" ht="26.25" customHeight="1" x14ac:dyDescent="0.2">
      <c r="N1048273" s="41"/>
      <c r="O1048273" s="22"/>
    </row>
    <row r="1048274" spans="14:15" ht="26.25" customHeight="1" x14ac:dyDescent="0.2">
      <c r="N1048274" s="41"/>
      <c r="O1048274" s="22"/>
    </row>
    <row r="1048275" spans="14:15" ht="26.25" customHeight="1" x14ac:dyDescent="0.2">
      <c r="N1048275" s="41"/>
      <c r="O1048275" s="22"/>
    </row>
    <row r="1048276" spans="14:15" ht="26.25" customHeight="1" x14ac:dyDescent="0.2">
      <c r="N1048276" s="41"/>
      <c r="O1048276" s="22"/>
    </row>
    <row r="1048277" spans="14:15" ht="26.25" customHeight="1" x14ac:dyDescent="0.2">
      <c r="N1048277" s="41"/>
      <c r="O1048277" s="22"/>
    </row>
    <row r="1048278" spans="14:15" ht="26.25" customHeight="1" x14ac:dyDescent="0.2">
      <c r="N1048278" s="41"/>
      <c r="O1048278" s="22"/>
    </row>
    <row r="1048279" spans="14:15" ht="26.25" customHeight="1" x14ac:dyDescent="0.2">
      <c r="N1048279" s="41"/>
      <c r="O1048279" s="22"/>
    </row>
    <row r="1048280" spans="14:15" ht="26.25" customHeight="1" x14ac:dyDescent="0.2">
      <c r="N1048280" s="41"/>
      <c r="O1048280" s="22"/>
    </row>
    <row r="1048281" spans="14:15" ht="26.25" customHeight="1" x14ac:dyDescent="0.2">
      <c r="N1048281" s="41"/>
      <c r="O1048281" s="22"/>
    </row>
    <row r="1048282" spans="14:15" ht="26.25" customHeight="1" x14ac:dyDescent="0.2">
      <c r="N1048282" s="41"/>
      <c r="O1048282" s="22"/>
    </row>
    <row r="1048283" spans="14:15" ht="26.25" customHeight="1" x14ac:dyDescent="0.2">
      <c r="N1048283" s="41"/>
      <c r="O1048283" s="22"/>
    </row>
    <row r="1048284" spans="14:15" ht="26.25" customHeight="1" x14ac:dyDescent="0.2">
      <c r="N1048284" s="41"/>
      <c r="O1048284" s="22"/>
    </row>
    <row r="1048285" spans="14:15" ht="26.25" customHeight="1" x14ac:dyDescent="0.2">
      <c r="N1048285" s="41"/>
      <c r="O1048285" s="22"/>
    </row>
    <row r="1048286" spans="14:15" ht="26.25" customHeight="1" x14ac:dyDescent="0.2">
      <c r="N1048286" s="41"/>
      <c r="O1048286" s="22"/>
    </row>
    <row r="1048287" spans="14:15" ht="26.25" customHeight="1" x14ac:dyDescent="0.2">
      <c r="N1048287" s="41"/>
      <c r="O1048287" s="22"/>
    </row>
    <row r="1048288" spans="14:15" ht="26.25" customHeight="1" x14ac:dyDescent="0.2">
      <c r="N1048288" s="41"/>
      <c r="O1048288" s="22"/>
    </row>
    <row r="1048289" spans="14:15" ht="26.25" customHeight="1" x14ac:dyDescent="0.2">
      <c r="N1048289" s="41"/>
      <c r="O1048289" s="22"/>
    </row>
    <row r="1048290" spans="14:15" ht="26.25" customHeight="1" x14ac:dyDescent="0.2">
      <c r="N1048290" s="41"/>
      <c r="O1048290" s="22"/>
    </row>
    <row r="1048291" spans="14:15" ht="26.25" customHeight="1" x14ac:dyDescent="0.2">
      <c r="N1048291" s="41"/>
      <c r="O1048291" s="22"/>
    </row>
    <row r="1048292" spans="14:15" ht="26.25" customHeight="1" x14ac:dyDescent="0.2">
      <c r="N1048292" s="41"/>
      <c r="O1048292" s="22"/>
    </row>
    <row r="1048293" spans="14:15" ht="26.25" customHeight="1" x14ac:dyDescent="0.2">
      <c r="N1048293" s="41"/>
      <c r="O1048293" s="22"/>
    </row>
    <row r="1048294" spans="14:15" ht="26.25" customHeight="1" x14ac:dyDescent="0.2">
      <c r="N1048294" s="41"/>
      <c r="O1048294" s="22"/>
    </row>
    <row r="1048295" spans="14:15" ht="26.25" customHeight="1" x14ac:dyDescent="0.2">
      <c r="N1048295" s="41"/>
      <c r="O1048295" s="22"/>
    </row>
    <row r="1048296" spans="14:15" ht="26.25" customHeight="1" x14ac:dyDescent="0.2">
      <c r="N1048296" s="41"/>
      <c r="O1048296" s="22"/>
    </row>
    <row r="1048297" spans="14:15" ht="26.25" customHeight="1" x14ac:dyDescent="0.2">
      <c r="N1048297" s="41"/>
      <c r="O1048297" s="22"/>
    </row>
    <row r="1048298" spans="14:15" ht="26.25" customHeight="1" x14ac:dyDescent="0.2">
      <c r="N1048298" s="41"/>
      <c r="O1048298" s="22"/>
    </row>
    <row r="1048299" spans="14:15" ht="26.25" customHeight="1" x14ac:dyDescent="0.2">
      <c r="N1048299" s="41"/>
      <c r="O1048299" s="22"/>
    </row>
    <row r="1048300" spans="14:15" ht="26.25" customHeight="1" x14ac:dyDescent="0.2">
      <c r="N1048300" s="41"/>
      <c r="O1048300" s="22"/>
    </row>
    <row r="1048301" spans="14:15" ht="26.25" customHeight="1" x14ac:dyDescent="0.2">
      <c r="N1048301" s="41"/>
      <c r="O1048301" s="22"/>
    </row>
    <row r="1048302" spans="14:15" ht="26.25" customHeight="1" x14ac:dyDescent="0.2">
      <c r="N1048302" s="41"/>
      <c r="O1048302" s="22"/>
    </row>
    <row r="1048303" spans="14:15" ht="26.25" customHeight="1" x14ac:dyDescent="0.2">
      <c r="N1048303" s="41"/>
      <c r="O1048303" s="22"/>
    </row>
    <row r="1048304" spans="14:15" ht="26.25" customHeight="1" x14ac:dyDescent="0.2">
      <c r="N1048304" s="41"/>
      <c r="O1048304" s="22"/>
    </row>
    <row r="1048305" spans="14:15" ht="26.25" customHeight="1" x14ac:dyDescent="0.2">
      <c r="N1048305" s="41"/>
      <c r="O1048305" s="22"/>
    </row>
    <row r="1048306" spans="14:15" ht="26.25" customHeight="1" x14ac:dyDescent="0.2">
      <c r="N1048306" s="41"/>
      <c r="O1048306" s="22"/>
    </row>
    <row r="1048307" spans="14:15" ht="26.25" customHeight="1" x14ac:dyDescent="0.2">
      <c r="N1048307" s="41"/>
      <c r="O1048307" s="22"/>
    </row>
    <row r="1048308" spans="14:15" ht="26.25" customHeight="1" x14ac:dyDescent="0.2">
      <c r="N1048308" s="41"/>
      <c r="O1048308" s="22"/>
    </row>
    <row r="1048309" spans="14:15" ht="26.25" customHeight="1" x14ac:dyDescent="0.2">
      <c r="N1048309" s="41"/>
      <c r="O1048309" s="22"/>
    </row>
    <row r="1048310" spans="14:15" ht="26.25" customHeight="1" x14ac:dyDescent="0.2">
      <c r="N1048310" s="41"/>
      <c r="O1048310" s="22"/>
    </row>
    <row r="1048311" spans="14:15" ht="26.25" customHeight="1" x14ac:dyDescent="0.2">
      <c r="N1048311" s="41"/>
      <c r="O1048311" s="22"/>
    </row>
    <row r="1048312" spans="14:15" ht="26.25" customHeight="1" x14ac:dyDescent="0.2">
      <c r="N1048312" s="41"/>
      <c r="O1048312" s="22"/>
    </row>
    <row r="1048313" spans="14:15" ht="26.25" customHeight="1" x14ac:dyDescent="0.2">
      <c r="N1048313" s="41"/>
      <c r="O1048313" s="22"/>
    </row>
    <row r="1048314" spans="14:15" ht="26.25" customHeight="1" x14ac:dyDescent="0.2">
      <c r="N1048314" s="41"/>
      <c r="O1048314" s="22"/>
    </row>
    <row r="1048315" spans="14:15" ht="26.25" customHeight="1" x14ac:dyDescent="0.2">
      <c r="N1048315" s="41"/>
      <c r="O1048315" s="22"/>
    </row>
    <row r="1048316" spans="14:15" ht="26.25" customHeight="1" x14ac:dyDescent="0.2">
      <c r="N1048316" s="41"/>
      <c r="O1048316" s="22"/>
    </row>
    <row r="1048317" spans="14:15" ht="26.25" customHeight="1" x14ac:dyDescent="0.2">
      <c r="N1048317" s="41"/>
      <c r="O1048317" s="22"/>
    </row>
    <row r="1048318" spans="14:15" ht="26.25" customHeight="1" x14ac:dyDescent="0.2">
      <c r="N1048318" s="41"/>
      <c r="O1048318" s="22"/>
    </row>
    <row r="1048319" spans="14:15" ht="26.25" customHeight="1" x14ac:dyDescent="0.2">
      <c r="N1048319" s="41"/>
      <c r="O1048319" s="22"/>
    </row>
    <row r="1048320" spans="14:15" ht="26.25" customHeight="1" x14ac:dyDescent="0.2">
      <c r="N1048320" s="41"/>
      <c r="O1048320" s="22"/>
    </row>
    <row r="1048321" spans="14:15" ht="26.25" customHeight="1" x14ac:dyDescent="0.2">
      <c r="N1048321" s="41"/>
      <c r="O1048321" s="22"/>
    </row>
    <row r="1048322" spans="14:15" ht="26.25" customHeight="1" x14ac:dyDescent="0.2">
      <c r="N1048322" s="41"/>
      <c r="O1048322" s="22"/>
    </row>
    <row r="1048323" spans="14:15" ht="26.25" customHeight="1" x14ac:dyDescent="0.2">
      <c r="N1048323" s="41"/>
      <c r="O1048323" s="22"/>
    </row>
    <row r="1048324" spans="14:15" ht="26.25" customHeight="1" x14ac:dyDescent="0.2">
      <c r="N1048324" s="41"/>
      <c r="O1048324" s="22"/>
    </row>
    <row r="1048325" spans="14:15" ht="26.25" customHeight="1" x14ac:dyDescent="0.2">
      <c r="N1048325" s="41"/>
      <c r="O1048325" s="22"/>
    </row>
    <row r="1048326" spans="14:15" ht="26.25" customHeight="1" x14ac:dyDescent="0.2">
      <c r="N1048326" s="41"/>
      <c r="O1048326" s="22"/>
    </row>
    <row r="1048327" spans="14:15" ht="26.25" customHeight="1" x14ac:dyDescent="0.2">
      <c r="N1048327" s="41"/>
      <c r="O1048327" s="22"/>
    </row>
    <row r="1048328" spans="14:15" ht="26.25" customHeight="1" x14ac:dyDescent="0.2">
      <c r="N1048328" s="41"/>
      <c r="O1048328" s="22"/>
    </row>
    <row r="1048329" spans="14:15" ht="26.25" customHeight="1" x14ac:dyDescent="0.2">
      <c r="N1048329" s="41"/>
      <c r="O1048329" s="22"/>
    </row>
    <row r="1048330" spans="14:15" ht="26.25" customHeight="1" x14ac:dyDescent="0.2">
      <c r="N1048330" s="41"/>
      <c r="O1048330" s="22"/>
    </row>
    <row r="1048331" spans="14:15" ht="26.25" customHeight="1" x14ac:dyDescent="0.2">
      <c r="N1048331" s="41"/>
      <c r="O1048331" s="22"/>
    </row>
    <row r="1048332" spans="14:15" ht="26.25" customHeight="1" x14ac:dyDescent="0.2">
      <c r="N1048332" s="41"/>
      <c r="O1048332" s="22"/>
    </row>
    <row r="1048333" spans="14:15" ht="26.25" customHeight="1" x14ac:dyDescent="0.2">
      <c r="N1048333" s="41"/>
      <c r="O1048333" s="22"/>
    </row>
    <row r="1048334" spans="14:15" ht="26.25" customHeight="1" x14ac:dyDescent="0.2">
      <c r="N1048334" s="41"/>
      <c r="O1048334" s="22"/>
    </row>
    <row r="1048335" spans="14:15" ht="26.25" customHeight="1" x14ac:dyDescent="0.2">
      <c r="N1048335" s="41"/>
      <c r="O1048335" s="22"/>
    </row>
    <row r="1048336" spans="14:15" ht="26.25" customHeight="1" x14ac:dyDescent="0.2">
      <c r="N1048336" s="41"/>
      <c r="O1048336" s="22"/>
    </row>
    <row r="1048337" spans="14:15" ht="26.25" customHeight="1" x14ac:dyDescent="0.2">
      <c r="N1048337" s="41"/>
      <c r="O1048337" s="22"/>
    </row>
    <row r="1048338" spans="14:15" ht="26.25" customHeight="1" x14ac:dyDescent="0.2">
      <c r="N1048338" s="41"/>
      <c r="O1048338" s="22"/>
    </row>
    <row r="1048339" spans="14:15" ht="26.25" customHeight="1" x14ac:dyDescent="0.2">
      <c r="N1048339" s="41"/>
      <c r="O1048339" s="22"/>
    </row>
    <row r="1048340" spans="14:15" ht="26.25" customHeight="1" x14ac:dyDescent="0.2">
      <c r="N1048340" s="41"/>
      <c r="O1048340" s="22"/>
    </row>
    <row r="1048341" spans="14:15" ht="26.25" customHeight="1" x14ac:dyDescent="0.2">
      <c r="N1048341" s="41"/>
      <c r="O1048341" s="22"/>
    </row>
    <row r="1048342" spans="14:15" ht="26.25" customHeight="1" x14ac:dyDescent="0.2">
      <c r="N1048342" s="41"/>
      <c r="O1048342" s="22"/>
    </row>
    <row r="1048343" spans="14:15" ht="26.25" customHeight="1" x14ac:dyDescent="0.2">
      <c r="N1048343" s="41"/>
      <c r="O1048343" s="22"/>
    </row>
    <row r="1048344" spans="14:15" ht="26.25" customHeight="1" x14ac:dyDescent="0.2">
      <c r="N1048344" s="41"/>
      <c r="O1048344" s="22"/>
    </row>
    <row r="1048345" spans="14:15" ht="26.25" customHeight="1" x14ac:dyDescent="0.2">
      <c r="N1048345" s="41"/>
      <c r="O1048345" s="22"/>
    </row>
    <row r="1048346" spans="14:15" ht="26.25" customHeight="1" x14ac:dyDescent="0.2">
      <c r="N1048346" s="41"/>
      <c r="O1048346" s="22"/>
    </row>
    <row r="1048347" spans="14:15" ht="26.25" customHeight="1" x14ac:dyDescent="0.2">
      <c r="N1048347" s="41"/>
      <c r="O1048347" s="22"/>
    </row>
    <row r="1048348" spans="14:15" ht="26.25" customHeight="1" x14ac:dyDescent="0.2">
      <c r="N1048348" s="41"/>
      <c r="O1048348" s="22"/>
    </row>
    <row r="1048349" spans="14:15" ht="26.25" customHeight="1" x14ac:dyDescent="0.2">
      <c r="N1048349" s="41"/>
      <c r="O1048349" s="22"/>
    </row>
    <row r="1048350" spans="14:15" ht="26.25" customHeight="1" x14ac:dyDescent="0.2">
      <c r="N1048350" s="41"/>
      <c r="O1048350" s="22"/>
    </row>
    <row r="1048351" spans="14:15" ht="26.25" customHeight="1" x14ac:dyDescent="0.2">
      <c r="N1048351" s="41"/>
      <c r="O1048351" s="22"/>
    </row>
    <row r="1048352" spans="14:15" ht="26.25" customHeight="1" x14ac:dyDescent="0.2">
      <c r="N1048352" s="41"/>
      <c r="O1048352" s="22"/>
    </row>
    <row r="1048353" spans="14:15" ht="26.25" customHeight="1" x14ac:dyDescent="0.2">
      <c r="N1048353" s="41"/>
      <c r="O1048353" s="22"/>
    </row>
    <row r="1048354" spans="14:15" ht="26.25" customHeight="1" x14ac:dyDescent="0.2">
      <c r="N1048354" s="41"/>
      <c r="O1048354" s="22"/>
    </row>
    <row r="1048355" spans="14:15" ht="26.25" customHeight="1" x14ac:dyDescent="0.2">
      <c r="N1048355" s="41"/>
      <c r="O1048355" s="22"/>
    </row>
    <row r="1048356" spans="14:15" ht="26.25" customHeight="1" x14ac:dyDescent="0.2">
      <c r="N1048356" s="41"/>
      <c r="O1048356" s="22"/>
    </row>
    <row r="1048357" spans="14:15" ht="26.25" customHeight="1" x14ac:dyDescent="0.2">
      <c r="N1048357" s="41"/>
      <c r="O1048357" s="22"/>
    </row>
    <row r="1048358" spans="14:15" ht="26.25" customHeight="1" x14ac:dyDescent="0.2">
      <c r="N1048358" s="41"/>
      <c r="O1048358" s="22"/>
    </row>
    <row r="1048359" spans="14:15" ht="26.25" customHeight="1" x14ac:dyDescent="0.2">
      <c r="N1048359" s="41"/>
      <c r="O1048359" s="22"/>
    </row>
    <row r="1048360" spans="14:15" ht="26.25" customHeight="1" x14ac:dyDescent="0.2">
      <c r="N1048360" s="41"/>
      <c r="O1048360" s="22"/>
    </row>
    <row r="1048361" spans="14:15" ht="26.25" customHeight="1" x14ac:dyDescent="0.2">
      <c r="N1048361" s="41"/>
      <c r="O1048361" s="22"/>
    </row>
    <row r="1048362" spans="14:15" ht="26.25" customHeight="1" x14ac:dyDescent="0.2">
      <c r="N1048362" s="41"/>
      <c r="O1048362" s="22"/>
    </row>
    <row r="1048363" spans="14:15" ht="26.25" customHeight="1" x14ac:dyDescent="0.2">
      <c r="N1048363" s="41"/>
      <c r="O1048363" s="22"/>
    </row>
    <row r="1048364" spans="14:15" ht="26.25" customHeight="1" x14ac:dyDescent="0.2">
      <c r="N1048364" s="41"/>
      <c r="O1048364" s="22"/>
    </row>
    <row r="1048365" spans="14:15" ht="26.25" customHeight="1" x14ac:dyDescent="0.2">
      <c r="N1048365" s="41"/>
      <c r="O1048365" s="22"/>
    </row>
    <row r="1048366" spans="14:15" ht="26.25" customHeight="1" x14ac:dyDescent="0.2">
      <c r="N1048366" s="41"/>
      <c r="O1048366" s="22"/>
    </row>
    <row r="1048367" spans="14:15" ht="26.25" customHeight="1" x14ac:dyDescent="0.2">
      <c r="N1048367" s="41"/>
      <c r="O1048367" s="22"/>
    </row>
    <row r="1048368" spans="14:15" ht="26.25" customHeight="1" x14ac:dyDescent="0.2">
      <c r="N1048368" s="41"/>
      <c r="O1048368" s="22"/>
    </row>
    <row r="1048369" spans="14:15" ht="26.25" customHeight="1" x14ac:dyDescent="0.2">
      <c r="N1048369" s="41"/>
      <c r="O1048369" s="22"/>
    </row>
    <row r="1048370" spans="14:15" ht="26.25" customHeight="1" x14ac:dyDescent="0.2">
      <c r="N1048370" s="41"/>
      <c r="O1048370" s="22"/>
    </row>
    <row r="1048371" spans="14:15" ht="26.25" customHeight="1" x14ac:dyDescent="0.2">
      <c r="N1048371" s="41"/>
      <c r="O1048371" s="22"/>
    </row>
    <row r="1048372" spans="14:15" ht="26.25" customHeight="1" x14ac:dyDescent="0.2">
      <c r="N1048372" s="41"/>
      <c r="O1048372" s="22"/>
    </row>
    <row r="1048373" spans="14:15" ht="26.25" customHeight="1" x14ac:dyDescent="0.2">
      <c r="N1048373" s="41"/>
      <c r="O1048373" s="22"/>
    </row>
    <row r="1048374" spans="14:15" ht="26.25" customHeight="1" x14ac:dyDescent="0.2">
      <c r="N1048374" s="41"/>
      <c r="O1048374" s="22"/>
    </row>
    <row r="1048375" spans="14:15" ht="26.25" customHeight="1" x14ac:dyDescent="0.2">
      <c r="N1048375" s="41"/>
      <c r="O1048375" s="22"/>
    </row>
    <row r="1048376" spans="14:15" ht="26.25" customHeight="1" x14ac:dyDescent="0.2">
      <c r="N1048376" s="41"/>
      <c r="O1048376" s="22"/>
    </row>
    <row r="1048377" spans="14:15" ht="26.25" customHeight="1" x14ac:dyDescent="0.2">
      <c r="N1048377" s="41"/>
      <c r="O1048377" s="22"/>
    </row>
    <row r="1048378" spans="14:15" ht="26.25" customHeight="1" x14ac:dyDescent="0.2">
      <c r="N1048378" s="41"/>
      <c r="O1048378" s="22"/>
    </row>
    <row r="1048379" spans="14:15" ht="26.25" customHeight="1" x14ac:dyDescent="0.2">
      <c r="N1048379" s="41"/>
      <c r="O1048379" s="22"/>
    </row>
    <row r="1048380" spans="14:15" ht="26.25" customHeight="1" x14ac:dyDescent="0.2">
      <c r="N1048380" s="41"/>
      <c r="O1048380" s="22"/>
    </row>
    <row r="1048381" spans="14:15" ht="26.25" customHeight="1" x14ac:dyDescent="0.2">
      <c r="N1048381" s="41"/>
      <c r="O1048381" s="22"/>
    </row>
    <row r="1048382" spans="14:15" ht="26.25" customHeight="1" x14ac:dyDescent="0.2">
      <c r="N1048382" s="41"/>
      <c r="O1048382" s="22"/>
    </row>
    <row r="1048383" spans="14:15" ht="26.25" customHeight="1" x14ac:dyDescent="0.2">
      <c r="N1048383" s="41"/>
      <c r="O1048383" s="22"/>
    </row>
    <row r="1048384" spans="14:15" ht="26.25" customHeight="1" x14ac:dyDescent="0.2">
      <c r="N1048384" s="41"/>
      <c r="O1048384" s="22"/>
    </row>
    <row r="1048385" spans="14:15" ht="26.25" customHeight="1" x14ac:dyDescent="0.2">
      <c r="N1048385" s="41"/>
      <c r="O1048385" s="22"/>
    </row>
    <row r="1048386" spans="14:15" ht="26.25" customHeight="1" x14ac:dyDescent="0.2">
      <c r="N1048386" s="41"/>
      <c r="O1048386" s="22"/>
    </row>
    <row r="1048387" spans="14:15" ht="26.25" customHeight="1" x14ac:dyDescent="0.2">
      <c r="N1048387" s="41"/>
      <c r="O1048387" s="22"/>
    </row>
    <row r="1048388" spans="14:15" ht="26.25" customHeight="1" x14ac:dyDescent="0.2">
      <c r="N1048388" s="41"/>
      <c r="O1048388" s="22"/>
    </row>
    <row r="1048389" spans="14:15" ht="26.25" customHeight="1" x14ac:dyDescent="0.2">
      <c r="N1048389" s="41"/>
      <c r="O1048389" s="22"/>
    </row>
    <row r="1048390" spans="14:15" ht="26.25" customHeight="1" x14ac:dyDescent="0.2">
      <c r="N1048390" s="41"/>
      <c r="O1048390" s="22"/>
    </row>
    <row r="1048391" spans="14:15" ht="26.25" customHeight="1" x14ac:dyDescent="0.2">
      <c r="N1048391" s="41"/>
      <c r="O1048391" s="22"/>
    </row>
    <row r="1048392" spans="14:15" ht="26.25" customHeight="1" x14ac:dyDescent="0.2">
      <c r="N1048392" s="41"/>
      <c r="O1048392" s="22"/>
    </row>
    <row r="1048393" spans="14:15" ht="26.25" customHeight="1" x14ac:dyDescent="0.2">
      <c r="N1048393" s="41"/>
      <c r="O1048393" s="22"/>
    </row>
    <row r="1048394" spans="14:15" ht="26.25" customHeight="1" x14ac:dyDescent="0.2">
      <c r="N1048394" s="41"/>
      <c r="O1048394" s="22"/>
    </row>
    <row r="1048395" spans="14:15" ht="26.25" customHeight="1" x14ac:dyDescent="0.2">
      <c r="N1048395" s="41"/>
      <c r="O1048395" s="22"/>
    </row>
    <row r="1048396" spans="14:15" ht="26.25" customHeight="1" x14ac:dyDescent="0.2">
      <c r="N1048396" s="41"/>
      <c r="O1048396" s="22"/>
    </row>
    <row r="1048397" spans="14:15" ht="26.25" customHeight="1" x14ac:dyDescent="0.2">
      <c r="N1048397" s="41"/>
      <c r="O1048397" s="22"/>
    </row>
    <row r="1048398" spans="14:15" ht="26.25" customHeight="1" x14ac:dyDescent="0.2">
      <c r="N1048398" s="41"/>
      <c r="O1048398" s="22"/>
    </row>
    <row r="1048399" spans="14:15" ht="26.25" customHeight="1" x14ac:dyDescent="0.2">
      <c r="N1048399" s="41"/>
      <c r="O1048399" s="22"/>
    </row>
    <row r="1048400" spans="14:15" ht="26.25" customHeight="1" x14ac:dyDescent="0.2">
      <c r="N1048400" s="41"/>
      <c r="O1048400" s="22"/>
    </row>
    <row r="1048401" spans="14:15" ht="26.25" customHeight="1" x14ac:dyDescent="0.2">
      <c r="N1048401" s="41"/>
      <c r="O1048401" s="22"/>
    </row>
    <row r="1048402" spans="14:15" ht="26.25" customHeight="1" x14ac:dyDescent="0.2">
      <c r="N1048402" s="41"/>
      <c r="O1048402" s="22"/>
    </row>
    <row r="1048403" spans="14:15" ht="26.25" customHeight="1" x14ac:dyDescent="0.2">
      <c r="N1048403" s="41"/>
      <c r="O1048403" s="22"/>
    </row>
    <row r="1048404" spans="14:15" ht="26.25" customHeight="1" x14ac:dyDescent="0.2">
      <c r="N1048404" s="41"/>
      <c r="O1048404" s="22"/>
    </row>
    <row r="1048405" spans="14:15" ht="26.25" customHeight="1" x14ac:dyDescent="0.2">
      <c r="N1048405" s="41"/>
      <c r="O1048405" s="22"/>
    </row>
    <row r="1048406" spans="14:15" ht="26.25" customHeight="1" x14ac:dyDescent="0.2">
      <c r="N1048406" s="41"/>
      <c r="O1048406" s="22"/>
    </row>
    <row r="1048407" spans="14:15" ht="26.25" customHeight="1" x14ac:dyDescent="0.2">
      <c r="N1048407" s="41"/>
      <c r="O1048407" s="22"/>
    </row>
    <row r="1048408" spans="14:15" ht="26.25" customHeight="1" x14ac:dyDescent="0.2">
      <c r="N1048408" s="41"/>
      <c r="O1048408" s="22"/>
    </row>
    <row r="1048409" spans="14:15" ht="26.25" customHeight="1" x14ac:dyDescent="0.2">
      <c r="N1048409" s="41"/>
      <c r="O1048409" s="22"/>
    </row>
    <row r="1048410" spans="14:15" ht="26.25" customHeight="1" x14ac:dyDescent="0.2">
      <c r="N1048410" s="41"/>
      <c r="O1048410" s="22"/>
    </row>
    <row r="1048411" spans="14:15" ht="26.25" customHeight="1" x14ac:dyDescent="0.2">
      <c r="N1048411" s="41"/>
      <c r="O1048411" s="22"/>
    </row>
    <row r="1048412" spans="14:15" ht="26.25" customHeight="1" x14ac:dyDescent="0.2">
      <c r="N1048412" s="41"/>
      <c r="O1048412" s="22"/>
    </row>
    <row r="1048413" spans="14:15" ht="26.25" customHeight="1" x14ac:dyDescent="0.2">
      <c r="N1048413" s="41"/>
      <c r="O1048413" s="22"/>
    </row>
    <row r="1048414" spans="14:15" ht="26.25" customHeight="1" x14ac:dyDescent="0.2">
      <c r="N1048414" s="41"/>
      <c r="O1048414" s="22"/>
    </row>
    <row r="1048415" spans="14:15" ht="26.25" customHeight="1" x14ac:dyDescent="0.2">
      <c r="N1048415" s="41"/>
      <c r="O1048415" s="22"/>
    </row>
    <row r="1048416" spans="14:15" ht="26.25" customHeight="1" x14ac:dyDescent="0.2">
      <c r="N1048416" s="41"/>
      <c r="O1048416" s="22"/>
    </row>
    <row r="1048417" spans="14:15" ht="26.25" customHeight="1" x14ac:dyDescent="0.2">
      <c r="N1048417" s="41"/>
      <c r="O1048417" s="22"/>
    </row>
    <row r="1048418" spans="14:15" ht="26.25" customHeight="1" x14ac:dyDescent="0.2">
      <c r="N1048418" s="41"/>
      <c r="O1048418" s="22"/>
    </row>
    <row r="1048419" spans="14:15" ht="26.25" customHeight="1" x14ac:dyDescent="0.2">
      <c r="N1048419" s="41"/>
      <c r="O1048419" s="22"/>
    </row>
    <row r="1048420" spans="14:15" ht="26.25" customHeight="1" x14ac:dyDescent="0.2">
      <c r="N1048420" s="41"/>
      <c r="O1048420" s="22"/>
    </row>
    <row r="1048421" spans="14:15" ht="26.25" customHeight="1" x14ac:dyDescent="0.2">
      <c r="N1048421" s="41"/>
      <c r="O1048421" s="22"/>
    </row>
    <row r="1048422" spans="14:15" ht="26.25" customHeight="1" x14ac:dyDescent="0.2">
      <c r="N1048422" s="41"/>
      <c r="O1048422" s="22"/>
    </row>
    <row r="1048423" spans="14:15" ht="26.25" customHeight="1" x14ac:dyDescent="0.2">
      <c r="N1048423" s="41"/>
      <c r="O1048423" s="22"/>
    </row>
    <row r="1048424" spans="14:15" ht="26.25" customHeight="1" x14ac:dyDescent="0.2">
      <c r="N1048424" s="41"/>
      <c r="O1048424" s="22"/>
    </row>
    <row r="1048425" spans="14:15" ht="26.25" customHeight="1" x14ac:dyDescent="0.2">
      <c r="N1048425" s="41"/>
      <c r="O1048425" s="22"/>
    </row>
    <row r="1048426" spans="14:15" ht="26.25" customHeight="1" x14ac:dyDescent="0.2">
      <c r="N1048426" s="41"/>
      <c r="O1048426" s="22"/>
    </row>
  </sheetData>
  <autoFilter ref="A1:P448">
    <sortState ref="A2:P521">
      <sortCondition ref="B1:B521"/>
    </sortState>
  </autoFilter>
  <sortState ref="A2:O475">
    <sortCondition ref="E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2014-10-18T09:29:40Z</dcterms:created>
  <dcterms:modified xsi:type="dcterms:W3CDTF">2014-10-18T20:44:26Z</dcterms:modified>
</cp:coreProperties>
</file>