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<sst xmlns="http://schemas.openxmlformats.org/spreadsheetml/2006/main" count="577" uniqueCount="135">
  <si>
    <t>Дата формирования:</t>
  </si>
  <si>
    <t>20.10.2014</t>
  </si>
  <si>
    <t>LAUMA</t>
  </si>
  <si>
    <t>Цена</t>
  </si>
  <si>
    <t>**01810</t>
  </si>
  <si>
    <t>Брифы</t>
  </si>
  <si>
    <t/>
  </si>
  <si>
    <t>размер</t>
  </si>
  <si>
    <t>количество</t>
  </si>
  <si>
    <t>черный</t>
  </si>
  <si>
    <t>42</t>
  </si>
  <si>
    <t>92650\\\</t>
  </si>
  <si>
    <t>**03020</t>
  </si>
  <si>
    <t>сумрачно белый</t>
  </si>
  <si>
    <t>152905\\\</t>
  </si>
  <si>
    <t>44</t>
  </si>
  <si>
    <t>152906\\\</t>
  </si>
  <si>
    <t>**15450</t>
  </si>
  <si>
    <t>Трусы- Слип</t>
  </si>
  <si>
    <t>вода</t>
  </si>
  <si>
    <t>приглушенно-белый</t>
  </si>
  <si>
    <t>46</t>
  </si>
  <si>
    <t>241755\241752\\</t>
  </si>
  <si>
    <t>48</t>
  </si>
  <si>
    <t>241757\241754\\</t>
  </si>
  <si>
    <t>\241756\\</t>
  </si>
  <si>
    <t>40</t>
  </si>
  <si>
    <t>\241762\\</t>
  </si>
  <si>
    <t>36</t>
  </si>
  <si>
    <t>\241764\\</t>
  </si>
  <si>
    <t>**15460</t>
  </si>
  <si>
    <t>Стринг</t>
  </si>
  <si>
    <t>241765\241772\\</t>
  </si>
  <si>
    <t>38</t>
  </si>
  <si>
    <t>241769\245597\\</t>
  </si>
  <si>
    <t>241771\\\</t>
  </si>
  <si>
    <t>245596\\\</t>
  </si>
  <si>
    <t>**15950</t>
  </si>
  <si>
    <t>сливочный</t>
  </si>
  <si>
    <t>208211\\\</t>
  </si>
  <si>
    <t>208212\\\</t>
  </si>
  <si>
    <t>208214\\\</t>
  </si>
  <si>
    <t>**15960</t>
  </si>
  <si>
    <t>чайка</t>
  </si>
  <si>
    <t>210267\208209\\</t>
  </si>
  <si>
    <t>**16C51</t>
  </si>
  <si>
    <t>Трусы высокая л/т</t>
  </si>
  <si>
    <t>жемчуг</t>
  </si>
  <si>
    <t>392161\\\</t>
  </si>
  <si>
    <t>392163\\\</t>
  </si>
  <si>
    <t>**18860</t>
  </si>
  <si>
    <t>244865\\\</t>
  </si>
  <si>
    <t>**85301</t>
  </si>
  <si>
    <t>Шорты</t>
  </si>
  <si>
    <t>250013\\\</t>
  </si>
  <si>
    <t>250015\\\</t>
  </si>
  <si>
    <t>**96B64</t>
  </si>
  <si>
    <t>Стринг низкая л/т</t>
  </si>
  <si>
    <t>черно-серый</t>
  </si>
  <si>
    <t>390809\\\</t>
  </si>
  <si>
    <t>390810\\\</t>
  </si>
  <si>
    <t>**97701</t>
  </si>
  <si>
    <t>рододендрон</t>
  </si>
  <si>
    <t>серебристый пион</t>
  </si>
  <si>
    <t>148477\148478\\</t>
  </si>
  <si>
    <t>**97703-</t>
  </si>
  <si>
    <t>152909\\\</t>
  </si>
  <si>
    <t>152930\\\</t>
  </si>
  <si>
    <t>**99491</t>
  </si>
  <si>
    <t>сумерки</t>
  </si>
  <si>
    <t>156920\\\</t>
  </si>
  <si>
    <t>**99495</t>
  </si>
  <si>
    <t>твид</t>
  </si>
  <si>
    <t>167127\\\</t>
  </si>
  <si>
    <t>167133\\\</t>
  </si>
  <si>
    <t>**99511</t>
  </si>
  <si>
    <t>157178\\\</t>
  </si>
  <si>
    <t>**99590</t>
  </si>
  <si>
    <t>жемчужно-розовый</t>
  </si>
  <si>
    <t>малахит</t>
  </si>
  <si>
    <t>211459\294225\204126\</t>
  </si>
  <si>
    <t>211460\294226\\</t>
  </si>
  <si>
    <t>211465\\\</t>
  </si>
  <si>
    <t>малиново-красный</t>
  </si>
  <si>
    <t>миндалевый коралл</t>
  </si>
  <si>
    <t>шоколадный крем</t>
  </si>
  <si>
    <t>266759\211464\193032\</t>
  </si>
  <si>
    <t>\\153744\</t>
  </si>
  <si>
    <t>**99595</t>
  </si>
  <si>
    <t>Трусы низкая л/т</t>
  </si>
  <si>
    <t>белый</t>
  </si>
  <si>
    <t>красный марс</t>
  </si>
  <si>
    <t>390439\388738\390435\</t>
  </si>
  <si>
    <t>\388739\390436\</t>
  </si>
  <si>
    <t>\\390437\</t>
  </si>
  <si>
    <t>\\390438\</t>
  </si>
  <si>
    <t>390432\390423\\</t>
  </si>
  <si>
    <t>390433\390424\\</t>
  </si>
  <si>
    <t>**99610</t>
  </si>
  <si>
    <t>лаванда</t>
  </si>
  <si>
    <t>шоколад</t>
  </si>
  <si>
    <t>317982\127029\\</t>
  </si>
  <si>
    <t>**99620</t>
  </si>
  <si>
    <t>синее озеро</t>
  </si>
  <si>
    <t>192892\245072\174451\</t>
  </si>
  <si>
    <t>192894\245074\\</t>
  </si>
  <si>
    <t>\245077\\</t>
  </si>
  <si>
    <t>127033\192896\\</t>
  </si>
  <si>
    <t>127034\192900\\</t>
  </si>
  <si>
    <t>03010</t>
  </si>
  <si>
    <t>Пуш - ап</t>
  </si>
  <si>
    <t>80A</t>
  </si>
  <si>
    <t>152931\\\</t>
  </si>
  <si>
    <t>03760</t>
  </si>
  <si>
    <t>Мягкая чашка на карк</t>
  </si>
  <si>
    <t>80C</t>
  </si>
  <si>
    <t>90530\\\</t>
  </si>
  <si>
    <t>03780</t>
  </si>
  <si>
    <t>95091\\\</t>
  </si>
  <si>
    <t>15410</t>
  </si>
  <si>
    <t>70D</t>
  </si>
  <si>
    <t>241691\\\</t>
  </si>
  <si>
    <t>99570</t>
  </si>
  <si>
    <t>Формованная чашка</t>
  </si>
  <si>
    <t>70A</t>
  </si>
  <si>
    <t>211454\\\</t>
  </si>
  <si>
    <t>99580</t>
  </si>
  <si>
    <t xml:space="preserve">Пуш - ап формованный гель </t>
  </si>
  <si>
    <t>70B</t>
  </si>
  <si>
    <t>266788\153756\\</t>
  </si>
  <si>
    <t>70C</t>
  </si>
  <si>
    <t>266789\\\</t>
  </si>
  <si>
    <t>266790\\\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</si>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</sst>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886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133350</xdr:rowOff>
    </xdr:to>
    <xdr:pic>
      <xdr:nvPicPr>
        <xdr:cNvPr id="2" name="Рисунок 3" descr="1934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1314450</xdr:colOff>
      <xdr:row>36</xdr:row>
      <xdr:rowOff>161925</xdr:rowOff>
    </xdr:to>
    <xdr:pic>
      <xdr:nvPicPr>
        <xdr:cNvPr id="3" name="Рисунок 4" descr="224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224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1314450</xdr:colOff>
      <xdr:row>60</xdr:row>
      <xdr:rowOff>161925</xdr:rowOff>
    </xdr:to>
    <xdr:pic>
      <xdr:nvPicPr>
        <xdr:cNvPr id="5" name="Рисунок 6" descr="2211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1314450</xdr:colOff>
      <xdr:row>72</xdr:row>
      <xdr:rowOff>161925</xdr:rowOff>
    </xdr:to>
    <xdr:pic>
      <xdr:nvPicPr>
        <xdr:cNvPr id="6" name="Рисунок 7" descr="22114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744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8" name="Рисунок 9" descr="2281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1371600</xdr:colOff>
      <xdr:row>120</xdr:row>
      <xdr:rowOff>161925</xdr:rowOff>
    </xdr:to>
    <xdr:pic>
      <xdr:nvPicPr>
        <xdr:cNvPr id="9" name="Рисунок 10" descr="3720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130</xdr:row>
      <xdr:rowOff>104775</xdr:rowOff>
    </xdr:to>
    <xdr:pic>
      <xdr:nvPicPr>
        <xdr:cNvPr id="10" name="Рисунок 11" descr="1891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1" name="Рисунок 12" descr="19347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154</xdr:row>
      <xdr:rowOff>104775</xdr:rowOff>
    </xdr:to>
    <xdr:pic>
      <xdr:nvPicPr>
        <xdr:cNvPr id="12" name="Рисунок 13" descr="1967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3" name="Рисунок 14" descr="1986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4" name="Рисунок 15" descr="19675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5" name="Рисунок 16" descr="11564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6" name="Рисунок 17" descr="25844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7" name="Рисунок 18" descr="11565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8" name="Рисунок 19" descr="11566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239</xdr:row>
      <xdr:rowOff>95250</xdr:rowOff>
    </xdr:to>
    <xdr:pic>
      <xdr:nvPicPr>
        <xdr:cNvPr id="19" name="Рисунок 20" descr="19348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4043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1438275</xdr:colOff>
      <xdr:row>276</xdr:row>
      <xdr:rowOff>152400</xdr:rowOff>
    </xdr:to>
    <xdr:pic>
      <xdr:nvPicPr>
        <xdr:cNvPr id="20" name="Рисунок 21" descr="2240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0901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279</xdr:row>
      <xdr:rowOff>38100</xdr:rowOff>
    </xdr:from>
    <xdr:to>
      <xdr:col>1</xdr:col>
      <xdr:colOff>1419225</xdr:colOff>
      <xdr:row>288</xdr:row>
      <xdr:rowOff>161925</xdr:rowOff>
    </xdr:to>
    <xdr:pic>
      <xdr:nvPicPr>
        <xdr:cNvPr id="21" name="Рисунок 22" descr="1610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318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291</xdr:row>
      <xdr:rowOff>38100</xdr:rowOff>
    </xdr:from>
    <xdr:to>
      <xdr:col>1</xdr:col>
      <xdr:colOff>1419225</xdr:colOff>
      <xdr:row>300</xdr:row>
      <xdr:rowOff>161925</xdr:rowOff>
    </xdr:to>
    <xdr:pic>
      <xdr:nvPicPr>
        <xdr:cNvPr id="22" name="Рисунок 23" descr="1610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547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</f>
        <v>0</v>
      </c>
      <c r="H2" s="5">
        <f>H3+H15+H27+H39+H51+H63+H75+H87+H99+H111+H123+H135+H147+H159+H171+H183+H195+H207+H219+H231+H243+H255+H267+H279+H291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348.51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365.92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16</v>
      </c>
      <c r="B19" s="16"/>
      <c r="C19" s="12" t="s">
        <v>15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268.5</v>
      </c>
      <c r="F27" s="9"/>
      <c r="G27" s="10">
        <f>SUM(D30:D31)+SUM(F30:F34)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20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21</v>
      </c>
      <c r="D30" s="13"/>
      <c r="E30" s="12" t="s">
        <v>10</v>
      </c>
      <c r="F30" s="13"/>
      <c r="G30" s="12" t="s">
        <v>6</v>
      </c>
      <c r="H30" s="13"/>
    </row>
    <row r="31" spans="1:8" ht="15">
      <c r="A31" s="14" t="s">
        <v>24</v>
      </c>
      <c r="B31" s="16"/>
      <c r="C31" s="12" t="s">
        <v>23</v>
      </c>
      <c r="D31" s="13"/>
      <c r="E31" s="12" t="s">
        <v>15</v>
      </c>
      <c r="F31" s="13"/>
      <c r="G31" s="12" t="s">
        <v>6</v>
      </c>
      <c r="H31" s="13"/>
    </row>
    <row r="32" spans="1:8" ht="15">
      <c r="A32" s="14" t="s">
        <v>25</v>
      </c>
      <c r="B32" s="16"/>
      <c r="C32" s="12" t="s">
        <v>6</v>
      </c>
      <c r="D32" s="13"/>
      <c r="E32" s="12" t="s">
        <v>21</v>
      </c>
      <c r="F32" s="13"/>
      <c r="G32" s="12" t="s">
        <v>6</v>
      </c>
      <c r="H32" s="13"/>
    </row>
    <row r="33" spans="1:8" ht="15">
      <c r="A33" s="14" t="s">
        <v>27</v>
      </c>
      <c r="B33" s="16"/>
      <c r="C33" s="12" t="s">
        <v>6</v>
      </c>
      <c r="D33" s="13"/>
      <c r="E33" s="12" t="s">
        <v>26</v>
      </c>
      <c r="F33" s="13"/>
      <c r="G33" s="12" t="s">
        <v>6</v>
      </c>
      <c r="H33" s="13"/>
    </row>
    <row r="34" spans="1:8" ht="15">
      <c r="A34" s="14" t="s">
        <v>29</v>
      </c>
      <c r="B34" s="16"/>
      <c r="C34" s="12" t="s">
        <v>6</v>
      </c>
      <c r="D34" s="13"/>
      <c r="E34" s="12" t="s">
        <v>28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31</v>
      </c>
      <c r="D39" s="7" t="s">
        <v>3</v>
      </c>
      <c r="E39" s="8">
        <v>284.26</v>
      </c>
      <c r="F39" s="9"/>
      <c r="G39" s="10">
        <f>SUM(D42:D45)+SUM(F42:F43)</f>
        <v>0</v>
      </c>
      <c r="H39" s="10">
        <f>E39*G39</f>
        <v>0</v>
      </c>
    </row>
    <row r="40" spans="2:8" ht="15">
      <c r="B40" s="16" t="s">
        <v>6</v>
      </c>
      <c r="C40" s="17" t="s">
        <v>19</v>
      </c>
      <c r="D40" s="17"/>
      <c r="E40" s="17" t="s">
        <v>20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10</v>
      </c>
      <c r="D42" s="13"/>
      <c r="E42" s="12" t="s">
        <v>26</v>
      </c>
      <c r="F42" s="13"/>
      <c r="G42" s="12" t="s">
        <v>6</v>
      </c>
      <c r="H42" s="13"/>
    </row>
    <row r="43" spans="1:8" ht="15">
      <c r="A43" s="14" t="s">
        <v>34</v>
      </c>
      <c r="B43" s="16"/>
      <c r="C43" s="12" t="s">
        <v>33</v>
      </c>
      <c r="D43" s="13"/>
      <c r="E43" s="12" t="s">
        <v>28</v>
      </c>
      <c r="F43" s="13"/>
      <c r="G43" s="12" t="s">
        <v>6</v>
      </c>
      <c r="H43" s="13"/>
    </row>
    <row r="44" spans="1:8" ht="15">
      <c r="A44" s="14" t="s">
        <v>35</v>
      </c>
      <c r="B44" s="16"/>
      <c r="C44" s="12" t="s">
        <v>26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36</v>
      </c>
      <c r="B45" s="16"/>
      <c r="C45" s="12" t="s">
        <v>28</v>
      </c>
      <c r="D45" s="13"/>
      <c r="E45" s="12" t="s">
        <v>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37</v>
      </c>
      <c r="C51" s="6" t="s">
        <v>5</v>
      </c>
      <c r="D51" s="7" t="s">
        <v>3</v>
      </c>
      <c r="E51" s="8">
        <v>275.06</v>
      </c>
      <c r="F51" s="9"/>
      <c r="G51" s="10">
        <f>SUM(D54:D56)</f>
        <v>0</v>
      </c>
      <c r="H51" s="10">
        <f>E51*G51</f>
        <v>0</v>
      </c>
    </row>
    <row r="52" spans="2:8" ht="15">
      <c r="B52" s="16" t="s">
        <v>6</v>
      </c>
      <c r="C52" s="17" t="s">
        <v>38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39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40</v>
      </c>
      <c r="B55" s="16"/>
      <c r="C55" s="12" t="s">
        <v>10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41</v>
      </c>
      <c r="B56" s="16"/>
      <c r="C56" s="12" t="s">
        <v>21</v>
      </c>
      <c r="D56" s="13"/>
      <c r="E56" s="12" t="s">
        <v>6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42</v>
      </c>
      <c r="C63" s="6" t="s">
        <v>31</v>
      </c>
      <c r="D63" s="7" t="s">
        <v>3</v>
      </c>
      <c r="E63" s="8">
        <v>224.67</v>
      </c>
      <c r="F63" s="9"/>
      <c r="G63" s="10">
        <f>SUM(D66:D66)+SUM(F66:F66)</f>
        <v>0</v>
      </c>
      <c r="H63" s="10">
        <f>E63*G63</f>
        <v>0</v>
      </c>
    </row>
    <row r="64" spans="2:8" ht="15">
      <c r="B64" s="16" t="s">
        <v>6</v>
      </c>
      <c r="C64" s="17" t="s">
        <v>38</v>
      </c>
      <c r="D64" s="17"/>
      <c r="E64" s="17" t="s">
        <v>43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44</v>
      </c>
      <c r="B66" s="16"/>
      <c r="C66" s="12" t="s">
        <v>10</v>
      </c>
      <c r="D66" s="13"/>
      <c r="E66" s="12" t="s">
        <v>10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45</v>
      </c>
      <c r="C75" s="6" t="s">
        <v>46</v>
      </c>
      <c r="D75" s="7" t="s">
        <v>3</v>
      </c>
      <c r="E75" s="8">
        <v>459.72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47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48</v>
      </c>
      <c r="B78" s="16"/>
      <c r="C78" s="12" t="s">
        <v>26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49</v>
      </c>
      <c r="B79" s="16"/>
      <c r="C79" s="12" t="s">
        <v>15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50</v>
      </c>
      <c r="C87" s="6" t="s">
        <v>31</v>
      </c>
      <c r="D87" s="7" t="s">
        <v>3</v>
      </c>
      <c r="E87" s="8">
        <v>161.71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20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51</v>
      </c>
      <c r="B90" s="16"/>
      <c r="C90" s="12" t="s">
        <v>28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52</v>
      </c>
      <c r="C99" s="6" t="s">
        <v>53</v>
      </c>
      <c r="D99" s="7" t="s">
        <v>3</v>
      </c>
      <c r="E99" s="8">
        <v>291.48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20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54</v>
      </c>
      <c r="B102" s="16"/>
      <c r="C102" s="12" t="s">
        <v>10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55</v>
      </c>
      <c r="B103" s="16"/>
      <c r="C103" s="12" t="s">
        <v>26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56</v>
      </c>
      <c r="C111" s="6" t="s">
        <v>57</v>
      </c>
      <c r="D111" s="7" t="s">
        <v>3</v>
      </c>
      <c r="E111" s="8">
        <v>383.76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58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59</v>
      </c>
      <c r="B114" s="16"/>
      <c r="C114" s="12" t="s">
        <v>33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60</v>
      </c>
      <c r="B115" s="16"/>
      <c r="C115" s="12" t="s">
        <v>26</v>
      </c>
      <c r="D115" s="13"/>
      <c r="E115" s="12" t="s">
        <v>6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61</v>
      </c>
      <c r="C123" s="6" t="s">
        <v>5</v>
      </c>
      <c r="D123" s="7" t="s">
        <v>3</v>
      </c>
      <c r="E123" s="8">
        <v>198.24</v>
      </c>
      <c r="F123" s="9"/>
      <c r="G123" s="10">
        <f>SUM(D126:D126)+SUM(F126:F126)</f>
        <v>0</v>
      </c>
      <c r="H123" s="10">
        <f>E123*G123</f>
        <v>0</v>
      </c>
    </row>
    <row r="124" spans="2:8" ht="15">
      <c r="B124" s="16" t="s">
        <v>6</v>
      </c>
      <c r="C124" s="17" t="s">
        <v>62</v>
      </c>
      <c r="D124" s="17"/>
      <c r="E124" s="17" t="s">
        <v>63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64</v>
      </c>
      <c r="B126" s="16"/>
      <c r="C126" s="12" t="s">
        <v>15</v>
      </c>
      <c r="D126" s="13"/>
      <c r="E126" s="12" t="s">
        <v>15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65</v>
      </c>
      <c r="C135" s="6" t="s">
        <v>5</v>
      </c>
      <c r="D135" s="7" t="s">
        <v>3</v>
      </c>
      <c r="E135" s="8">
        <v>365.92</v>
      </c>
      <c r="F135" s="9"/>
      <c r="G135" s="10">
        <f>SUM(D138:D139)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66</v>
      </c>
      <c r="B138" s="16"/>
      <c r="C138" s="12" t="s">
        <v>10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67</v>
      </c>
      <c r="B139" s="16"/>
      <c r="C139" s="12" t="s">
        <v>15</v>
      </c>
      <c r="D139" s="13"/>
      <c r="E139" s="12" t="s">
        <v>6</v>
      </c>
      <c r="F139" s="13"/>
      <c r="G139" s="12" t="s">
        <v>6</v>
      </c>
      <c r="H139" s="13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68</v>
      </c>
      <c r="C147" s="6" t="s">
        <v>5</v>
      </c>
      <c r="D147" s="7" t="s">
        <v>3</v>
      </c>
      <c r="E147" s="8">
        <v>372.53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70</v>
      </c>
      <c r="B150" s="16"/>
      <c r="C150" s="12" t="s">
        <v>15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71</v>
      </c>
      <c r="C159" s="6" t="s">
        <v>5</v>
      </c>
      <c r="D159" s="7" t="s">
        <v>3</v>
      </c>
      <c r="E159" s="8">
        <v>372.53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72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73</v>
      </c>
      <c r="B162" s="16"/>
      <c r="C162" s="12" t="s">
        <v>10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74</v>
      </c>
      <c r="B163" s="16"/>
      <c r="C163" s="12" t="s">
        <v>15</v>
      </c>
      <c r="D163" s="13"/>
      <c r="E163" s="12" t="s">
        <v>6</v>
      </c>
      <c r="F163" s="13"/>
      <c r="G163" s="12" t="s">
        <v>6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75</v>
      </c>
      <c r="C171" s="6" t="s">
        <v>31</v>
      </c>
      <c r="D171" s="7" t="s">
        <v>3</v>
      </c>
      <c r="E171" s="8">
        <v>351.88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76</v>
      </c>
      <c r="B174" s="16"/>
      <c r="C174" s="12" t="s">
        <v>15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77</v>
      </c>
      <c r="C183" s="6" t="s">
        <v>5</v>
      </c>
      <c r="D183" s="7" t="s">
        <v>3</v>
      </c>
      <c r="E183" s="8">
        <v>154.41</v>
      </c>
      <c r="F183" s="9"/>
      <c r="G183" s="10">
        <f>SUM(D186:D188)+SUM(F186:F187)+SUM(H186:H186)+SUM(D191:D191)+SUM(F191:F191)+SUM(H191:H192)</f>
        <v>0</v>
      </c>
      <c r="H183" s="10">
        <f>E183*G183</f>
        <v>0</v>
      </c>
    </row>
    <row r="184" spans="2:8" ht="15">
      <c r="B184" s="16" t="s">
        <v>6</v>
      </c>
      <c r="C184" s="17" t="s">
        <v>19</v>
      </c>
      <c r="D184" s="17"/>
      <c r="E184" s="17" t="s">
        <v>78</v>
      </c>
      <c r="F184" s="17"/>
      <c r="G184" s="17" t="s">
        <v>79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80</v>
      </c>
      <c r="B186" s="16"/>
      <c r="C186" s="12" t="s">
        <v>26</v>
      </c>
      <c r="D186" s="13"/>
      <c r="E186" s="12" t="s">
        <v>26</v>
      </c>
      <c r="F186" s="13"/>
      <c r="G186" s="12" t="s">
        <v>15</v>
      </c>
      <c r="H186" s="13"/>
    </row>
    <row r="187" spans="1:8" ht="15">
      <c r="A187" s="14" t="s">
        <v>81</v>
      </c>
      <c r="B187" s="16"/>
      <c r="C187" s="12" t="s">
        <v>10</v>
      </c>
      <c r="D187" s="13"/>
      <c r="E187" s="12" t="s">
        <v>10</v>
      </c>
      <c r="F187" s="13"/>
      <c r="G187" s="12" t="s">
        <v>6</v>
      </c>
      <c r="H187" s="13"/>
    </row>
    <row r="188" spans="1:8" ht="15">
      <c r="A188" s="14" t="s">
        <v>82</v>
      </c>
      <c r="B188" s="16"/>
      <c r="C188" s="12" t="s">
        <v>15</v>
      </c>
      <c r="D188" s="13"/>
      <c r="E188" s="12" t="s">
        <v>6</v>
      </c>
      <c r="F188" s="13"/>
      <c r="G188" s="12" t="s">
        <v>6</v>
      </c>
      <c r="H188" s="13"/>
    </row>
    <row r="189" spans="2:8" ht="15">
      <c r="B189" s="16"/>
      <c r="C189" s="17" t="s">
        <v>83</v>
      </c>
      <c r="D189" s="17"/>
      <c r="E189" s="17" t="s">
        <v>84</v>
      </c>
      <c r="F189" s="17"/>
      <c r="G189" s="17" t="s">
        <v>85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86</v>
      </c>
      <c r="B191" s="16"/>
      <c r="C191" s="12" t="s">
        <v>26</v>
      </c>
      <c r="D191" s="13"/>
      <c r="E191" s="12" t="s">
        <v>15</v>
      </c>
      <c r="F191" s="13"/>
      <c r="G191" s="12" t="s">
        <v>21</v>
      </c>
      <c r="H191" s="13"/>
    </row>
    <row r="192" spans="1:8" ht="15">
      <c r="A192" s="14" t="s">
        <v>87</v>
      </c>
      <c r="B192" s="16"/>
      <c r="C192" s="12" t="s">
        <v>6</v>
      </c>
      <c r="D192" s="13"/>
      <c r="E192" s="12" t="s">
        <v>6</v>
      </c>
      <c r="F192" s="13"/>
      <c r="G192" s="12" t="s">
        <v>10</v>
      </c>
      <c r="H192" s="13"/>
    </row>
    <row r="193" ht="15">
      <c r="B193" s="16"/>
    </row>
    <row r="195" spans="2:8" ht="15">
      <c r="B195" s="6" t="s">
        <v>88</v>
      </c>
      <c r="C195" s="6" t="s">
        <v>89</v>
      </c>
      <c r="D195" s="7" t="s">
        <v>3</v>
      </c>
      <c r="E195" s="8">
        <v>326.02</v>
      </c>
      <c r="F195" s="9"/>
      <c r="G195" s="10">
        <f>SUM(D198:D198)+SUM(F198:F199)+SUM(H198:H201)+SUM(D204:D205)+SUM(F204:F205)</f>
        <v>0</v>
      </c>
      <c r="H195" s="10">
        <f>E195*G195</f>
        <v>0</v>
      </c>
    </row>
    <row r="196" spans="2:8" ht="15">
      <c r="B196" s="16" t="s">
        <v>6</v>
      </c>
      <c r="C196" s="17" t="s">
        <v>90</v>
      </c>
      <c r="D196" s="17"/>
      <c r="E196" s="17" t="s">
        <v>91</v>
      </c>
      <c r="F196" s="17"/>
      <c r="G196" s="17" t="s">
        <v>20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92</v>
      </c>
      <c r="B198" s="16"/>
      <c r="C198" s="12" t="s">
        <v>33</v>
      </c>
      <c r="D198" s="13"/>
      <c r="E198" s="12" t="s">
        <v>33</v>
      </c>
      <c r="F198" s="13"/>
      <c r="G198" s="12" t="s">
        <v>33</v>
      </c>
      <c r="H198" s="13"/>
    </row>
    <row r="199" spans="1:8" ht="15">
      <c r="A199" s="14" t="s">
        <v>93</v>
      </c>
      <c r="B199" s="16"/>
      <c r="C199" s="12" t="s">
        <v>6</v>
      </c>
      <c r="D199" s="13"/>
      <c r="E199" s="12" t="s">
        <v>26</v>
      </c>
      <c r="F199" s="13"/>
      <c r="G199" s="12" t="s">
        <v>26</v>
      </c>
      <c r="H199" s="13"/>
    </row>
    <row r="200" spans="1:8" ht="15">
      <c r="A200" s="14" t="s">
        <v>94</v>
      </c>
      <c r="B200" s="16"/>
      <c r="C200" s="12" t="s">
        <v>6</v>
      </c>
      <c r="D200" s="13"/>
      <c r="E200" s="12" t="s">
        <v>6</v>
      </c>
      <c r="F200" s="13"/>
      <c r="G200" s="12" t="s">
        <v>10</v>
      </c>
      <c r="H200" s="13"/>
    </row>
    <row r="201" spans="1:8" ht="15">
      <c r="A201" s="14" t="s">
        <v>95</v>
      </c>
      <c r="B201" s="16"/>
      <c r="C201" s="12" t="s">
        <v>6</v>
      </c>
      <c r="D201" s="13"/>
      <c r="E201" s="12" t="s">
        <v>6</v>
      </c>
      <c r="F201" s="13"/>
      <c r="G201" s="12" t="s">
        <v>15</v>
      </c>
      <c r="H201" s="13"/>
    </row>
    <row r="202" spans="2:8" ht="15">
      <c r="B202" s="16"/>
      <c r="C202" s="17" t="s">
        <v>63</v>
      </c>
      <c r="D202" s="17"/>
      <c r="E202" s="17" t="s">
        <v>9</v>
      </c>
      <c r="F202" s="17"/>
      <c r="G202" s="17" t="s">
        <v>6</v>
      </c>
      <c r="H202" s="17"/>
    </row>
    <row r="203" spans="2:8" ht="15">
      <c r="B203" s="16"/>
      <c r="C203" s="11" t="s">
        <v>7</v>
      </c>
      <c r="D203" s="11" t="s">
        <v>8</v>
      </c>
      <c r="E203" s="11" t="s">
        <v>7</v>
      </c>
      <c r="F203" s="11" t="s">
        <v>8</v>
      </c>
      <c r="G203" s="11" t="s">
        <v>7</v>
      </c>
      <c r="H203" s="11" t="s">
        <v>8</v>
      </c>
    </row>
    <row r="204" spans="1:8" ht="15">
      <c r="A204" s="14" t="s">
        <v>96</v>
      </c>
      <c r="B204" s="16"/>
      <c r="C204" s="12" t="s">
        <v>33</v>
      </c>
      <c r="D204" s="13"/>
      <c r="E204" s="12" t="s">
        <v>33</v>
      </c>
      <c r="F204" s="13"/>
      <c r="G204" s="12" t="s">
        <v>6</v>
      </c>
      <c r="H204" s="13"/>
    </row>
    <row r="205" spans="1:8" ht="15">
      <c r="A205" s="14" t="s">
        <v>97</v>
      </c>
      <c r="B205" s="16"/>
      <c r="C205" s="12" t="s">
        <v>26</v>
      </c>
      <c r="D205" s="13"/>
      <c r="E205" s="12" t="s">
        <v>26</v>
      </c>
      <c r="F205" s="13"/>
      <c r="G205" s="12" t="s">
        <v>6</v>
      </c>
      <c r="H205" s="13"/>
    </row>
    <row r="207" spans="2:8" ht="15">
      <c r="B207" s="6" t="s">
        <v>98</v>
      </c>
      <c r="C207" s="6" t="s">
        <v>31</v>
      </c>
      <c r="D207" s="7" t="s">
        <v>3</v>
      </c>
      <c r="E207" s="8">
        <v>141.48</v>
      </c>
      <c r="F207" s="9"/>
      <c r="G207" s="10">
        <f>SUM(D210:D210)+SUM(F210:F210)</f>
        <v>0</v>
      </c>
      <c r="H207" s="10">
        <f>E207*G207</f>
        <v>0</v>
      </c>
    </row>
    <row r="208" spans="2:8" ht="15">
      <c r="B208" s="16" t="s">
        <v>6</v>
      </c>
      <c r="C208" s="17" t="s">
        <v>99</v>
      </c>
      <c r="D208" s="17"/>
      <c r="E208" s="17" t="s">
        <v>100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101</v>
      </c>
      <c r="B210" s="16"/>
      <c r="C210" s="12" t="s">
        <v>10</v>
      </c>
      <c r="D210" s="13"/>
      <c r="E210" s="12" t="s">
        <v>15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102</v>
      </c>
      <c r="C219" s="6" t="s">
        <v>53</v>
      </c>
      <c r="D219" s="7" t="s">
        <v>3</v>
      </c>
      <c r="E219" s="8">
        <v>278.89</v>
      </c>
      <c r="F219" s="9"/>
      <c r="G219" s="10">
        <f>SUM(D222:D223)+SUM(F222:F224)+SUM(H222:H222)+SUM(D227:D228)+SUM(F227:F228)</f>
        <v>0</v>
      </c>
      <c r="H219" s="10">
        <f>E219*G219</f>
        <v>0</v>
      </c>
    </row>
    <row r="220" spans="2:8" ht="15">
      <c r="B220" s="16" t="s">
        <v>6</v>
      </c>
      <c r="C220" s="17" t="s">
        <v>84</v>
      </c>
      <c r="D220" s="17"/>
      <c r="E220" s="17" t="s">
        <v>20</v>
      </c>
      <c r="F220" s="17"/>
      <c r="G220" s="17" t="s">
        <v>103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104</v>
      </c>
      <c r="B222" s="16"/>
      <c r="C222" s="12" t="s">
        <v>15</v>
      </c>
      <c r="D222" s="13"/>
      <c r="E222" s="12" t="s">
        <v>28</v>
      </c>
      <c r="F222" s="13"/>
      <c r="G222" s="12" t="s">
        <v>15</v>
      </c>
      <c r="H222" s="13"/>
    </row>
    <row r="223" spans="1:8" ht="15">
      <c r="A223" s="14" t="s">
        <v>105</v>
      </c>
      <c r="B223" s="16"/>
      <c r="C223" s="12" t="s">
        <v>21</v>
      </c>
      <c r="D223" s="13"/>
      <c r="E223" s="12" t="s">
        <v>26</v>
      </c>
      <c r="F223" s="13"/>
      <c r="G223" s="12" t="s">
        <v>6</v>
      </c>
      <c r="H223" s="13"/>
    </row>
    <row r="224" spans="1:8" ht="15">
      <c r="A224" s="14" t="s">
        <v>106</v>
      </c>
      <c r="B224" s="16"/>
      <c r="C224" s="12" t="s">
        <v>6</v>
      </c>
      <c r="D224" s="13"/>
      <c r="E224" s="12" t="s">
        <v>21</v>
      </c>
      <c r="F224" s="13"/>
      <c r="G224" s="12" t="s">
        <v>6</v>
      </c>
      <c r="H224" s="13"/>
    </row>
    <row r="225" spans="2:8" ht="15">
      <c r="B225" s="16"/>
      <c r="C225" s="17" t="s">
        <v>100</v>
      </c>
      <c r="D225" s="17"/>
      <c r="E225" s="17" t="s">
        <v>85</v>
      </c>
      <c r="F225" s="17"/>
      <c r="G225" s="17" t="s">
        <v>6</v>
      </c>
      <c r="H225" s="17"/>
    </row>
    <row r="226" spans="2:8" ht="15">
      <c r="B226" s="16"/>
      <c r="C226" s="11" t="s">
        <v>7</v>
      </c>
      <c r="D226" s="11" t="s">
        <v>8</v>
      </c>
      <c r="E226" s="11" t="s">
        <v>7</v>
      </c>
      <c r="F226" s="11" t="s">
        <v>8</v>
      </c>
      <c r="G226" s="11" t="s">
        <v>7</v>
      </c>
      <c r="H226" s="11" t="s">
        <v>8</v>
      </c>
    </row>
    <row r="227" spans="1:8" ht="15">
      <c r="A227" s="14" t="s">
        <v>107</v>
      </c>
      <c r="B227" s="16"/>
      <c r="C227" s="12" t="s">
        <v>10</v>
      </c>
      <c r="D227" s="13"/>
      <c r="E227" s="12" t="s">
        <v>33</v>
      </c>
      <c r="F227" s="13"/>
      <c r="G227" s="12" t="s">
        <v>6</v>
      </c>
      <c r="H227" s="13"/>
    </row>
    <row r="228" spans="1:8" ht="15">
      <c r="A228" s="14" t="s">
        <v>108</v>
      </c>
      <c r="B228" s="16"/>
      <c r="C228" s="12" t="s">
        <v>15</v>
      </c>
      <c r="D228" s="13"/>
      <c r="E228" s="12" t="s">
        <v>21</v>
      </c>
      <c r="F228" s="13"/>
      <c r="G228" s="12" t="s">
        <v>6</v>
      </c>
      <c r="H228" s="13"/>
    </row>
    <row r="229" ht="15">
      <c r="B229" s="16"/>
    </row>
    <row r="231" spans="2:8" ht="15">
      <c r="B231" s="6" t="s">
        <v>109</v>
      </c>
      <c r="C231" s="6" t="s">
        <v>110</v>
      </c>
      <c r="D231" s="7" t="s">
        <v>3</v>
      </c>
      <c r="E231" s="8">
        <v>623.63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13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112</v>
      </c>
      <c r="B234" s="16"/>
      <c r="C234" s="12" t="s">
        <v>111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113</v>
      </c>
      <c r="C243" s="6" t="s">
        <v>114</v>
      </c>
      <c r="D243" s="7" t="s">
        <v>3</v>
      </c>
      <c r="E243" s="8">
        <v>450.17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9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116</v>
      </c>
      <c r="B246" s="16"/>
      <c r="C246" s="12" t="s">
        <v>115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117</v>
      </c>
      <c r="C255" s="6" t="s">
        <v>114</v>
      </c>
      <c r="D255" s="7" t="s">
        <v>3</v>
      </c>
      <c r="E255" s="8">
        <v>436.95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90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118</v>
      </c>
      <c r="B258" s="16"/>
      <c r="C258" s="12" t="s">
        <v>115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119</v>
      </c>
      <c r="C267" s="6" t="s">
        <v>110</v>
      </c>
      <c r="D267" s="7" t="s">
        <v>3</v>
      </c>
      <c r="E267" s="8">
        <v>595.68</v>
      </c>
      <c r="F267" s="9"/>
      <c r="G267" s="10">
        <f>SUM(D270:D270)</f>
        <v>0</v>
      </c>
      <c r="H267" s="10">
        <f>E267*G267</f>
        <v>0</v>
      </c>
    </row>
    <row r="268" spans="2:8" ht="15">
      <c r="B268" s="16" t="s">
        <v>6</v>
      </c>
      <c r="C268" s="17" t="s">
        <v>19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121</v>
      </c>
      <c r="B270" s="16"/>
      <c r="C270" s="12" t="s">
        <v>120</v>
      </c>
      <c r="D270" s="13"/>
      <c r="E270" s="12" t="s">
        <v>6</v>
      </c>
      <c r="F270" s="13"/>
      <c r="G270" s="12" t="s">
        <v>6</v>
      </c>
      <c r="H270" s="13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122</v>
      </c>
      <c r="C279" s="6" t="s">
        <v>123</v>
      </c>
      <c r="D279" s="7" t="s">
        <v>3</v>
      </c>
      <c r="E279" s="8">
        <v>506.87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9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125</v>
      </c>
      <c r="B282" s="16"/>
      <c r="C282" s="12" t="s">
        <v>124</v>
      </c>
      <c r="D282" s="13"/>
      <c r="E282" s="12" t="s">
        <v>6</v>
      </c>
      <c r="F282" s="13"/>
      <c r="G282" s="12" t="s">
        <v>6</v>
      </c>
      <c r="H282" s="13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126</v>
      </c>
      <c r="C291" s="6" t="s">
        <v>127</v>
      </c>
      <c r="D291" s="7" t="s">
        <v>3</v>
      </c>
      <c r="E291" s="8">
        <v>577.54</v>
      </c>
      <c r="F291" s="9"/>
      <c r="G291" s="10">
        <f>SUM(D294:D296)+SUM(F294:F294)</f>
        <v>0</v>
      </c>
      <c r="H291" s="10">
        <f>E291*G291</f>
        <v>0</v>
      </c>
    </row>
    <row r="292" spans="2:8" ht="15">
      <c r="B292" s="16" t="s">
        <v>6</v>
      </c>
      <c r="C292" s="17" t="s">
        <v>83</v>
      </c>
      <c r="D292" s="17"/>
      <c r="E292" s="17" t="s">
        <v>85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129</v>
      </c>
      <c r="B294" s="16"/>
      <c r="C294" s="12" t="s">
        <v>128</v>
      </c>
      <c r="D294" s="13"/>
      <c r="E294" s="12" t="s">
        <v>124</v>
      </c>
      <c r="F294" s="13"/>
      <c r="G294" s="12" t="s">
        <v>6</v>
      </c>
      <c r="H294" s="13"/>
    </row>
    <row r="295" spans="1:8" ht="15">
      <c r="A295" s="14" t="s">
        <v>131</v>
      </c>
      <c r="B295" s="16"/>
      <c r="C295" s="12" t="s">
        <v>130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132</v>
      </c>
      <c r="B296" s="16"/>
      <c r="C296" s="12" t="s">
        <v>120</v>
      </c>
      <c r="D296" s="13"/>
      <c r="E296" s="12" t="s">
        <v>6</v>
      </c>
      <c r="F296" s="13"/>
      <c r="G296" s="12" t="s">
        <v>6</v>
      </c>
      <c r="H296" s="13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</sheetData>
  <sheetProtection/>
  <mergeCells count="109">
    <mergeCell ref="B280:B289"/>
    <mergeCell ref="C280:D280"/>
    <mergeCell ref="E280:F280"/>
    <mergeCell ref="G280:H280"/>
    <mergeCell ref="B292:B301"/>
    <mergeCell ref="C292:D292"/>
    <mergeCell ref="E292:F292"/>
    <mergeCell ref="G292:H292"/>
    <mergeCell ref="B256:B265"/>
    <mergeCell ref="C256:D256"/>
    <mergeCell ref="E256:F256"/>
    <mergeCell ref="G256:H256"/>
    <mergeCell ref="B268:B277"/>
    <mergeCell ref="C268:D268"/>
    <mergeCell ref="E268:F268"/>
    <mergeCell ref="G268:H268"/>
    <mergeCell ref="G225:H225"/>
    <mergeCell ref="B232:B241"/>
    <mergeCell ref="C232:D232"/>
    <mergeCell ref="E232:F232"/>
    <mergeCell ref="G232:H232"/>
    <mergeCell ref="B244:B253"/>
    <mergeCell ref="C244:D244"/>
    <mergeCell ref="E244:F244"/>
    <mergeCell ref="G244:H244"/>
    <mergeCell ref="B208:B217"/>
    <mergeCell ref="C208:D208"/>
    <mergeCell ref="E208:F208"/>
    <mergeCell ref="G208:H208"/>
    <mergeCell ref="B220:B229"/>
    <mergeCell ref="C220:D220"/>
    <mergeCell ref="E220:F220"/>
    <mergeCell ref="G220:H220"/>
    <mergeCell ref="C225:D225"/>
    <mergeCell ref="E225:F225"/>
    <mergeCell ref="G189:H189"/>
    <mergeCell ref="B196:B205"/>
    <mergeCell ref="C196:D196"/>
    <mergeCell ref="E196:F196"/>
    <mergeCell ref="G196:H196"/>
    <mergeCell ref="C202:D202"/>
    <mergeCell ref="E202:F202"/>
    <mergeCell ref="G202:H202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C189:D189"/>
    <mergeCell ref="E189:F189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133</v>
      </c>
      <c r="B1" s="15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2014-10-20T11:27:09Z</dcterms:created>
  <dcterms:modified xsi:type="dcterms:W3CDTF">2014-10-20T12:31:34Z</dcterms:modified>
  <cp:category/>
  <cp:version/>
  <cp:contentType/>
  <cp:contentStatus/>
</cp:coreProperties>
</file>