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0" yWindow="2040" windowWidth="21165" windowHeight="8235" tabRatio="916"/>
  </bookViews>
  <sheets>
    <sheet name="Блокноты Paperblanks" sheetId="1" r:id="rId1"/>
    <sheet name="Ежедн. 2015" sheetId="2" r:id="rId2"/>
    <sheet name="Блокноты Paper-oh" sheetId="18" r:id="rId3"/>
    <sheet name="Телефонные книги" sheetId="3" r:id="rId4"/>
    <sheet name="Папки-Шкатулки" sheetId="4" r:id="rId5"/>
    <sheet name="Закладки" sheetId="11" r:id="rId6"/>
    <sheet name="Artskill" sheetId="13" r:id="rId7"/>
    <sheet name="Blankster" sheetId="15" r:id="rId8"/>
    <sheet name="Кож.ежедн." sheetId="6" r:id="rId9"/>
    <sheet name="Кож.визитницы" sheetId="9" r:id="rId10"/>
    <sheet name="Артель" sheetId="17" r:id="rId11"/>
    <sheet name="ЧехлыIphone" sheetId="7" r:id="rId12"/>
    <sheet name="Бумага" sheetId="8" r:id="rId13"/>
  </sheets>
  <calcPr calcId="145621"/>
</workbook>
</file>

<file path=xl/calcChain.xml><?xml version="1.0" encoding="utf-8"?>
<calcChain xmlns="http://schemas.openxmlformats.org/spreadsheetml/2006/main">
  <c r="M25" i="2" l="1"/>
  <c r="I25" i="2"/>
  <c r="H25" i="2"/>
  <c r="G25" i="2"/>
  <c r="M24" i="2"/>
  <c r="I24" i="2"/>
  <c r="H24" i="2"/>
  <c r="G24" i="2"/>
  <c r="I157" i="1" l="1"/>
  <c r="F73" i="2" l="1"/>
  <c r="G73" i="2" s="1"/>
  <c r="L73" i="2"/>
  <c r="I73" i="2" l="1"/>
  <c r="M44" i="2"/>
  <c r="M18" i="2"/>
  <c r="M19" i="2"/>
  <c r="M20" i="2"/>
  <c r="M21" i="2"/>
  <c r="M22" i="2"/>
  <c r="M23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2" i="2"/>
  <c r="M14" i="2"/>
  <c r="M15" i="2"/>
  <c r="M16" i="2"/>
  <c r="I14" i="2"/>
  <c r="I15" i="2"/>
  <c r="I16" i="2"/>
  <c r="I17" i="2"/>
  <c r="I18" i="2"/>
  <c r="I19" i="2"/>
  <c r="I20" i="2"/>
  <c r="I21" i="2"/>
  <c r="I22" i="2"/>
  <c r="I23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H15" i="2"/>
  <c r="H16" i="2"/>
  <c r="H17" i="2"/>
  <c r="H18" i="2"/>
  <c r="H19" i="2"/>
  <c r="H20" i="2"/>
  <c r="H21" i="2"/>
  <c r="H22" i="2"/>
  <c r="H23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G61" i="2"/>
  <c r="G62" i="2"/>
  <c r="G63" i="2"/>
  <c r="G64" i="2"/>
  <c r="G65" i="2"/>
  <c r="G66" i="2"/>
  <c r="G67" i="2"/>
  <c r="G68" i="2"/>
  <c r="G69" i="2"/>
  <c r="G70" i="2"/>
  <c r="G71" i="2"/>
  <c r="G72" i="2"/>
  <c r="G53" i="2"/>
  <c r="G54" i="2"/>
  <c r="G55" i="2"/>
  <c r="G56" i="2"/>
  <c r="G57" i="2"/>
  <c r="G58" i="2"/>
  <c r="G59" i="2"/>
  <c r="G60" i="2"/>
  <c r="G52" i="2"/>
  <c r="G43" i="2"/>
  <c r="G44" i="2"/>
  <c r="G45" i="2"/>
  <c r="G46" i="2"/>
  <c r="G47" i="2"/>
  <c r="G48" i="2"/>
  <c r="G49" i="2"/>
  <c r="G50" i="2"/>
  <c r="G51" i="2"/>
  <c r="G40" i="2"/>
  <c r="G41" i="2"/>
  <c r="G42" i="2"/>
  <c r="G37" i="2"/>
  <c r="G38" i="2"/>
  <c r="G39" i="2"/>
  <c r="G36" i="2"/>
  <c r="G18" i="2"/>
  <c r="G19" i="2"/>
  <c r="G20" i="2"/>
  <c r="G21" i="2"/>
  <c r="G22" i="2"/>
  <c r="G23" i="2"/>
  <c r="G26" i="2"/>
  <c r="G27" i="2"/>
  <c r="G28" i="2"/>
  <c r="G29" i="2"/>
  <c r="G30" i="2"/>
  <c r="G31" i="2"/>
  <c r="G32" i="2"/>
  <c r="G33" i="2"/>
  <c r="G34" i="2"/>
  <c r="G35" i="2"/>
  <c r="G15" i="2"/>
  <c r="G16" i="2"/>
  <c r="G17" i="2"/>
  <c r="H14" i="2"/>
  <c r="G14" i="2"/>
  <c r="M17" i="2" l="1"/>
  <c r="G109" i="1" l="1"/>
  <c r="H109" i="1"/>
  <c r="I109" i="1"/>
  <c r="M109" i="1"/>
  <c r="G110" i="1"/>
  <c r="H110" i="1"/>
  <c r="I110" i="1"/>
  <c r="M110" i="1"/>
  <c r="G111" i="1"/>
  <c r="H111" i="1"/>
  <c r="I111" i="1"/>
  <c r="M111" i="1"/>
  <c r="G112" i="1"/>
  <c r="H112" i="1"/>
  <c r="I112" i="1"/>
  <c r="M112" i="1"/>
  <c r="G113" i="1"/>
  <c r="H113" i="1"/>
  <c r="I113" i="1"/>
  <c r="M113" i="1"/>
  <c r="G114" i="1"/>
  <c r="H114" i="1"/>
  <c r="I114" i="1"/>
  <c r="M114" i="1"/>
  <c r="G115" i="1"/>
  <c r="H115" i="1"/>
  <c r="I115" i="1"/>
  <c r="M115" i="1"/>
  <c r="G116" i="1"/>
  <c r="H116" i="1"/>
  <c r="I116" i="1"/>
  <c r="M116" i="1"/>
  <c r="G117" i="1"/>
  <c r="H117" i="1"/>
  <c r="I117" i="1"/>
  <c r="M117" i="1"/>
  <c r="G118" i="1"/>
  <c r="H118" i="1"/>
  <c r="I118" i="1"/>
  <c r="M118" i="1"/>
  <c r="G119" i="1"/>
  <c r="H119" i="1"/>
  <c r="I119" i="1"/>
  <c r="M119" i="1"/>
  <c r="G120" i="1"/>
  <c r="H120" i="1"/>
  <c r="I120" i="1"/>
  <c r="M120" i="1"/>
  <c r="M21" i="1" l="1"/>
  <c r="I21" i="1"/>
  <c r="H21" i="1"/>
  <c r="G21" i="1"/>
  <c r="M20" i="1"/>
  <c r="I20" i="1"/>
  <c r="H20" i="1"/>
  <c r="G20" i="1"/>
  <c r="G184" i="1" l="1"/>
  <c r="H184" i="1"/>
  <c r="I184" i="1"/>
  <c r="M184" i="1"/>
  <c r="H365" i="1" l="1"/>
  <c r="H366" i="1"/>
  <c r="G365" i="1"/>
  <c r="G366" i="1"/>
  <c r="I365" i="1"/>
  <c r="I366" i="1"/>
  <c r="G282" i="1"/>
  <c r="H282" i="1"/>
  <c r="I282" i="1"/>
  <c r="M282" i="1"/>
  <c r="G252" i="1"/>
  <c r="H252" i="1"/>
  <c r="I252" i="1"/>
  <c r="M252" i="1"/>
  <c r="G162" i="1"/>
  <c r="H162" i="1"/>
  <c r="I162" i="1"/>
  <c r="M162" i="1"/>
  <c r="G53" i="1"/>
  <c r="H53" i="1"/>
  <c r="I53" i="1"/>
  <c r="M53" i="1"/>
  <c r="L61" i="8" l="1"/>
  <c r="L27" i="7"/>
  <c r="L27" i="17"/>
  <c r="L24" i="4"/>
  <c r="L34" i="13"/>
  <c r="L31" i="15"/>
  <c r="L80" i="6"/>
  <c r="L212" i="18"/>
  <c r="L411" i="1"/>
  <c r="G23" i="4"/>
  <c r="H23" i="4"/>
  <c r="I23" i="4"/>
  <c r="M23" i="4"/>
  <c r="G22" i="4"/>
  <c r="H22" i="4"/>
  <c r="I22" i="4"/>
  <c r="M22" i="4"/>
  <c r="F24" i="4" s="1"/>
  <c r="G21" i="4"/>
  <c r="H21" i="4"/>
  <c r="I21" i="4"/>
  <c r="M21" i="4"/>
  <c r="G20" i="4"/>
  <c r="H20" i="4"/>
  <c r="I20" i="4"/>
  <c r="M20" i="4"/>
  <c r="G19" i="4"/>
  <c r="H19" i="4"/>
  <c r="I19" i="4"/>
  <c r="M19" i="4"/>
  <c r="G18" i="4"/>
  <c r="H18" i="4"/>
  <c r="I18" i="4"/>
  <c r="M18" i="4"/>
  <c r="H24" i="4" l="1"/>
  <c r="I24" i="4"/>
  <c r="G24" i="4"/>
  <c r="M410" i="1" l="1"/>
  <c r="M409" i="1"/>
  <c r="M408" i="1"/>
  <c r="M407" i="1"/>
  <c r="M406" i="1"/>
  <c r="M405" i="1"/>
  <c r="M402" i="1"/>
  <c r="M401" i="1"/>
  <c r="M400" i="1"/>
  <c r="M399" i="1"/>
  <c r="M398" i="1"/>
  <c r="M404" i="1"/>
  <c r="M403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258" i="1"/>
  <c r="M257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1" i="1"/>
  <c r="M27" i="1"/>
  <c r="M26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6" i="1"/>
  <c r="M255" i="1"/>
  <c r="M254" i="1"/>
  <c r="M253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3" i="1"/>
  <c r="M22" i="1"/>
  <c r="M25" i="1"/>
  <c r="M24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3" i="1"/>
  <c r="M182" i="1"/>
  <c r="M181" i="1"/>
  <c r="M180" i="1"/>
  <c r="M179" i="1"/>
  <c r="M178" i="1"/>
  <c r="M177" i="1"/>
  <c r="M154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1" i="1"/>
  <c r="M160" i="1"/>
  <c r="M159" i="1"/>
  <c r="M158" i="1"/>
  <c r="M157" i="1"/>
  <c r="M156" i="1"/>
  <c r="M155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1" i="1"/>
  <c r="M130" i="1"/>
  <c r="M129" i="1"/>
  <c r="M128" i="1"/>
  <c r="M127" i="1"/>
  <c r="M126" i="1"/>
  <c r="M125" i="1"/>
  <c r="M124" i="1"/>
  <c r="M123" i="1"/>
  <c r="M122" i="1"/>
  <c r="M121" i="1"/>
  <c r="M133" i="1"/>
  <c r="M132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397" i="1"/>
  <c r="M396" i="1"/>
  <c r="M395" i="1"/>
  <c r="M394" i="1"/>
  <c r="M92" i="1"/>
  <c r="M91" i="1"/>
  <c r="M90" i="1"/>
  <c r="M89" i="1"/>
  <c r="M88" i="1"/>
  <c r="M87" i="1"/>
  <c r="M86" i="1"/>
  <c r="M85" i="1"/>
  <c r="M84" i="1"/>
  <c r="M83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82" i="1"/>
  <c r="M81" i="1"/>
  <c r="M80" i="1"/>
  <c r="M79" i="1"/>
  <c r="M78" i="1"/>
  <c r="M108" i="1"/>
  <c r="M36" i="1"/>
  <c r="M35" i="1"/>
  <c r="M34" i="1"/>
  <c r="M33" i="1"/>
  <c r="M32" i="1"/>
  <c r="M31" i="1"/>
  <c r="M30" i="1"/>
  <c r="M29" i="1"/>
  <c r="M28" i="1"/>
  <c r="M19" i="1"/>
  <c r="M18" i="1"/>
  <c r="M17" i="1"/>
  <c r="M16" i="1"/>
  <c r="M15" i="1"/>
  <c r="G27" i="1"/>
  <c r="H27" i="1"/>
  <c r="I27" i="1"/>
  <c r="G26" i="1"/>
  <c r="H26" i="1"/>
  <c r="I26" i="1"/>
  <c r="G23" i="1"/>
  <c r="H23" i="1"/>
  <c r="I23" i="1"/>
  <c r="G22" i="1"/>
  <c r="H22" i="1"/>
  <c r="I22" i="1"/>
  <c r="G25" i="1"/>
  <c r="H25" i="1"/>
  <c r="I25" i="1"/>
  <c r="G24" i="1"/>
  <c r="H24" i="1"/>
  <c r="I24" i="1"/>
  <c r="G133" i="1"/>
  <c r="H133" i="1"/>
  <c r="I133" i="1"/>
  <c r="G132" i="1"/>
  <c r="H132" i="1"/>
  <c r="I132" i="1"/>
  <c r="G397" i="1"/>
  <c r="H397" i="1"/>
  <c r="I397" i="1"/>
  <c r="G396" i="1"/>
  <c r="H396" i="1"/>
  <c r="I396" i="1"/>
  <c r="G395" i="1"/>
  <c r="H395" i="1"/>
  <c r="I395" i="1"/>
  <c r="G394" i="1"/>
  <c r="H394" i="1"/>
  <c r="I394" i="1"/>
  <c r="G82" i="1"/>
  <c r="H82" i="1"/>
  <c r="I82" i="1"/>
  <c r="G81" i="1"/>
  <c r="H81" i="1"/>
  <c r="I81" i="1"/>
  <c r="G80" i="1"/>
  <c r="H80" i="1"/>
  <c r="I80" i="1"/>
  <c r="G79" i="1"/>
  <c r="H79" i="1"/>
  <c r="I79" i="1"/>
  <c r="G78" i="1"/>
  <c r="H78" i="1"/>
  <c r="I78" i="1"/>
  <c r="G108" i="1"/>
  <c r="H108" i="1"/>
  <c r="I108" i="1"/>
  <c r="I15" i="1"/>
  <c r="H15" i="1"/>
  <c r="G15" i="1"/>
  <c r="I16" i="1"/>
  <c r="H16" i="1"/>
  <c r="G16" i="1"/>
  <c r="I17" i="1"/>
  <c r="H17" i="1"/>
  <c r="G17" i="1"/>
  <c r="I18" i="1"/>
  <c r="H18" i="1"/>
  <c r="G18" i="1"/>
  <c r="I19" i="1"/>
  <c r="H19" i="1"/>
  <c r="G19" i="1"/>
  <c r="M26" i="7"/>
  <c r="J26" i="7"/>
  <c r="I26" i="7"/>
  <c r="H26" i="7"/>
  <c r="G26" i="7"/>
  <c r="M25" i="7"/>
  <c r="J25" i="7"/>
  <c r="I25" i="7"/>
  <c r="H25" i="7"/>
  <c r="G25" i="7"/>
  <c r="M24" i="7"/>
  <c r="J24" i="7"/>
  <c r="I24" i="7"/>
  <c r="H24" i="7"/>
  <c r="G24" i="7"/>
  <c r="M191" i="18"/>
  <c r="I191" i="18"/>
  <c r="H191" i="18"/>
  <c r="G191" i="18"/>
  <c r="M190" i="18"/>
  <c r="I190" i="18"/>
  <c r="H190" i="18"/>
  <c r="G190" i="18"/>
  <c r="M189" i="18"/>
  <c r="I189" i="18"/>
  <c r="H189" i="18"/>
  <c r="G189" i="18"/>
  <c r="M188" i="18"/>
  <c r="I188" i="18"/>
  <c r="H188" i="18"/>
  <c r="G188" i="18"/>
  <c r="M125" i="18"/>
  <c r="I125" i="18"/>
  <c r="H125" i="18"/>
  <c r="G125" i="18"/>
  <c r="M211" i="18"/>
  <c r="I211" i="18"/>
  <c r="H211" i="18"/>
  <c r="G211" i="18"/>
  <c r="M210" i="18"/>
  <c r="I210" i="18"/>
  <c r="H210" i="18"/>
  <c r="G210" i="18"/>
  <c r="M209" i="18"/>
  <c r="I209" i="18"/>
  <c r="H209" i="18"/>
  <c r="G209" i="18"/>
  <c r="M208" i="18"/>
  <c r="I208" i="18"/>
  <c r="H208" i="18"/>
  <c r="G208" i="18"/>
  <c r="M207" i="18"/>
  <c r="I207" i="18"/>
  <c r="H207" i="18"/>
  <c r="G207" i="18"/>
  <c r="M206" i="18"/>
  <c r="I206" i="18"/>
  <c r="H206" i="18"/>
  <c r="G206" i="18"/>
  <c r="M205" i="18"/>
  <c r="I205" i="18"/>
  <c r="H205" i="18"/>
  <c r="G205" i="18"/>
  <c r="M204" i="18"/>
  <c r="I204" i="18"/>
  <c r="H204" i="18"/>
  <c r="G204" i="18"/>
  <c r="M203" i="18"/>
  <c r="I203" i="18"/>
  <c r="H203" i="18"/>
  <c r="G203" i="18"/>
  <c r="M202" i="18"/>
  <c r="I202" i="18"/>
  <c r="H202" i="18"/>
  <c r="G202" i="18"/>
  <c r="M201" i="18"/>
  <c r="I201" i="18"/>
  <c r="H201" i="18"/>
  <c r="G201" i="18"/>
  <c r="M200" i="18"/>
  <c r="I200" i="18"/>
  <c r="H200" i="18"/>
  <c r="G200" i="18"/>
  <c r="M199" i="18"/>
  <c r="I199" i="18"/>
  <c r="H199" i="18"/>
  <c r="G199" i="18"/>
  <c r="M198" i="18"/>
  <c r="I198" i="18"/>
  <c r="H198" i="18"/>
  <c r="G198" i="18"/>
  <c r="M197" i="18"/>
  <c r="I197" i="18"/>
  <c r="H197" i="18"/>
  <c r="G197" i="18"/>
  <c r="M196" i="18"/>
  <c r="I196" i="18"/>
  <c r="H196" i="18"/>
  <c r="G196" i="18"/>
  <c r="M195" i="18"/>
  <c r="I195" i="18"/>
  <c r="H195" i="18"/>
  <c r="G195" i="18"/>
  <c r="M194" i="18"/>
  <c r="I194" i="18"/>
  <c r="H194" i="18"/>
  <c r="G194" i="18"/>
  <c r="M193" i="18"/>
  <c r="I193" i="18"/>
  <c r="H193" i="18"/>
  <c r="G193" i="18"/>
  <c r="M192" i="18"/>
  <c r="I192" i="18"/>
  <c r="H192" i="18"/>
  <c r="G192" i="18"/>
  <c r="M187" i="18"/>
  <c r="I187" i="18"/>
  <c r="H187" i="18"/>
  <c r="G187" i="18"/>
  <c r="M186" i="18"/>
  <c r="I186" i="18"/>
  <c r="H186" i="18"/>
  <c r="G186" i="18"/>
  <c r="M185" i="18"/>
  <c r="I185" i="18"/>
  <c r="H185" i="18"/>
  <c r="G185" i="18"/>
  <c r="M184" i="18"/>
  <c r="I184" i="18"/>
  <c r="H184" i="18"/>
  <c r="G184" i="18"/>
  <c r="M183" i="18"/>
  <c r="I183" i="18"/>
  <c r="H183" i="18"/>
  <c r="G183" i="18"/>
  <c r="M182" i="18"/>
  <c r="I182" i="18"/>
  <c r="H182" i="18"/>
  <c r="G182" i="18"/>
  <c r="M181" i="18"/>
  <c r="I181" i="18"/>
  <c r="H181" i="18"/>
  <c r="G181" i="18"/>
  <c r="M180" i="18"/>
  <c r="I180" i="18"/>
  <c r="H180" i="18"/>
  <c r="G180" i="18"/>
  <c r="M179" i="18"/>
  <c r="I179" i="18"/>
  <c r="H179" i="18"/>
  <c r="G179" i="18"/>
  <c r="M178" i="18"/>
  <c r="I178" i="18"/>
  <c r="H178" i="18"/>
  <c r="G178" i="18"/>
  <c r="M177" i="18"/>
  <c r="I177" i="18"/>
  <c r="H177" i="18"/>
  <c r="G177" i="18"/>
  <c r="M176" i="18"/>
  <c r="I176" i="18"/>
  <c r="H176" i="18"/>
  <c r="G176" i="18"/>
  <c r="M175" i="18"/>
  <c r="I175" i="18"/>
  <c r="H175" i="18"/>
  <c r="G175" i="18"/>
  <c r="M174" i="18"/>
  <c r="I174" i="18"/>
  <c r="H174" i="18"/>
  <c r="G174" i="18"/>
  <c r="M173" i="18"/>
  <c r="I173" i="18"/>
  <c r="H173" i="18"/>
  <c r="G173" i="18"/>
  <c r="M172" i="18"/>
  <c r="I172" i="18"/>
  <c r="H172" i="18"/>
  <c r="G172" i="18"/>
  <c r="M171" i="18"/>
  <c r="I171" i="18"/>
  <c r="H171" i="18"/>
  <c r="G171" i="18"/>
  <c r="M170" i="18"/>
  <c r="I170" i="18"/>
  <c r="H170" i="18"/>
  <c r="G170" i="18"/>
  <c r="M169" i="18"/>
  <c r="I169" i="18"/>
  <c r="H169" i="18"/>
  <c r="G169" i="18"/>
  <c r="M168" i="18"/>
  <c r="I168" i="18"/>
  <c r="H168" i="18"/>
  <c r="G168" i="18"/>
  <c r="M167" i="18"/>
  <c r="I167" i="18"/>
  <c r="H167" i="18"/>
  <c r="G167" i="18"/>
  <c r="M166" i="18"/>
  <c r="I166" i="18"/>
  <c r="H166" i="18"/>
  <c r="G166" i="18"/>
  <c r="M165" i="18"/>
  <c r="I165" i="18"/>
  <c r="H165" i="18"/>
  <c r="G165" i="18"/>
  <c r="M164" i="18"/>
  <c r="I164" i="18"/>
  <c r="H164" i="18"/>
  <c r="G164" i="18"/>
  <c r="M163" i="18"/>
  <c r="I163" i="18"/>
  <c r="H163" i="18"/>
  <c r="G163" i="18"/>
  <c r="M162" i="18"/>
  <c r="I162" i="18"/>
  <c r="H162" i="18"/>
  <c r="G162" i="18"/>
  <c r="M161" i="18"/>
  <c r="I161" i="18"/>
  <c r="H161" i="18"/>
  <c r="G161" i="18"/>
  <c r="M160" i="18"/>
  <c r="I160" i="18"/>
  <c r="H160" i="18"/>
  <c r="G160" i="18"/>
  <c r="M159" i="18"/>
  <c r="I159" i="18"/>
  <c r="H159" i="18"/>
  <c r="G159" i="18"/>
  <c r="M158" i="18"/>
  <c r="I158" i="18"/>
  <c r="H158" i="18"/>
  <c r="G158" i="18"/>
  <c r="M157" i="18"/>
  <c r="I157" i="18"/>
  <c r="H157" i="18"/>
  <c r="G157" i="18"/>
  <c r="M156" i="18"/>
  <c r="I156" i="18"/>
  <c r="H156" i="18"/>
  <c r="G156" i="18"/>
  <c r="M155" i="18"/>
  <c r="I155" i="18"/>
  <c r="H155" i="18"/>
  <c r="G155" i="18"/>
  <c r="M154" i="18"/>
  <c r="I154" i="18"/>
  <c r="H154" i="18"/>
  <c r="G154" i="18"/>
  <c r="M153" i="18"/>
  <c r="I153" i="18"/>
  <c r="H153" i="18"/>
  <c r="G153" i="18"/>
  <c r="M152" i="18"/>
  <c r="I152" i="18"/>
  <c r="H152" i="18"/>
  <c r="G152" i="18"/>
  <c r="M151" i="18"/>
  <c r="I151" i="18"/>
  <c r="H151" i="18"/>
  <c r="G151" i="18"/>
  <c r="M150" i="18"/>
  <c r="I150" i="18"/>
  <c r="H150" i="18"/>
  <c r="G150" i="18"/>
  <c r="M149" i="18"/>
  <c r="I149" i="18"/>
  <c r="H149" i="18"/>
  <c r="G149" i="18"/>
  <c r="M148" i="18"/>
  <c r="I148" i="18"/>
  <c r="H148" i="18"/>
  <c r="G148" i="18"/>
  <c r="M147" i="18"/>
  <c r="I147" i="18"/>
  <c r="H147" i="18"/>
  <c r="G147" i="18"/>
  <c r="M146" i="18"/>
  <c r="I146" i="18"/>
  <c r="H146" i="18"/>
  <c r="G146" i="18"/>
  <c r="M145" i="18"/>
  <c r="I145" i="18"/>
  <c r="H145" i="18"/>
  <c r="G145" i="18"/>
  <c r="M144" i="18"/>
  <c r="I144" i="18"/>
  <c r="H144" i="18"/>
  <c r="G144" i="18"/>
  <c r="M143" i="18"/>
  <c r="I143" i="18"/>
  <c r="H143" i="18"/>
  <c r="G143" i="18"/>
  <c r="M142" i="18"/>
  <c r="I142" i="18"/>
  <c r="H142" i="18"/>
  <c r="G142" i="18"/>
  <c r="M141" i="18"/>
  <c r="I141" i="18"/>
  <c r="H141" i="18"/>
  <c r="G141" i="18"/>
  <c r="M140" i="18"/>
  <c r="I140" i="18"/>
  <c r="H140" i="18"/>
  <c r="G140" i="18"/>
  <c r="M139" i="18"/>
  <c r="I139" i="18"/>
  <c r="H139" i="18"/>
  <c r="G139" i="18"/>
  <c r="M138" i="18"/>
  <c r="I138" i="18"/>
  <c r="H138" i="18"/>
  <c r="G138" i="18"/>
  <c r="M137" i="18"/>
  <c r="I137" i="18"/>
  <c r="H137" i="18"/>
  <c r="G137" i="18"/>
  <c r="M136" i="18"/>
  <c r="I136" i="18"/>
  <c r="H136" i="18"/>
  <c r="G136" i="18"/>
  <c r="M135" i="18"/>
  <c r="I135" i="18"/>
  <c r="H135" i="18"/>
  <c r="G135" i="18"/>
  <c r="M134" i="18"/>
  <c r="I134" i="18"/>
  <c r="H134" i="18"/>
  <c r="G134" i="18"/>
  <c r="M133" i="18"/>
  <c r="I133" i="18"/>
  <c r="H133" i="18"/>
  <c r="G133" i="18"/>
  <c r="M132" i="18"/>
  <c r="I132" i="18"/>
  <c r="H132" i="18"/>
  <c r="G132" i="18"/>
  <c r="M131" i="18"/>
  <c r="I131" i="18"/>
  <c r="H131" i="18"/>
  <c r="G131" i="18"/>
  <c r="M130" i="18"/>
  <c r="I130" i="18"/>
  <c r="H130" i="18"/>
  <c r="G130" i="18"/>
  <c r="M129" i="18"/>
  <c r="I129" i="18"/>
  <c r="H129" i="18"/>
  <c r="G129" i="18"/>
  <c r="M128" i="18"/>
  <c r="I128" i="18"/>
  <c r="H128" i="18"/>
  <c r="G128" i="18"/>
  <c r="M127" i="18"/>
  <c r="I127" i="18"/>
  <c r="H127" i="18"/>
  <c r="G127" i="18"/>
  <c r="M126" i="18"/>
  <c r="I126" i="18"/>
  <c r="H126" i="18"/>
  <c r="G126" i="18"/>
  <c r="M124" i="18"/>
  <c r="I124" i="18"/>
  <c r="H124" i="18"/>
  <c r="G124" i="18"/>
  <c r="M123" i="18"/>
  <c r="I123" i="18"/>
  <c r="H123" i="18"/>
  <c r="G123" i="18"/>
  <c r="M122" i="18"/>
  <c r="I122" i="18"/>
  <c r="H122" i="18"/>
  <c r="G122" i="18"/>
  <c r="M121" i="18"/>
  <c r="I121" i="18"/>
  <c r="H121" i="18"/>
  <c r="G121" i="18"/>
  <c r="M120" i="18"/>
  <c r="I120" i="18"/>
  <c r="H120" i="18"/>
  <c r="G120" i="18"/>
  <c r="M119" i="18"/>
  <c r="I119" i="18"/>
  <c r="H119" i="18"/>
  <c r="G119" i="18"/>
  <c r="M118" i="18"/>
  <c r="I118" i="18"/>
  <c r="H118" i="18"/>
  <c r="G118" i="18"/>
  <c r="M117" i="18"/>
  <c r="I117" i="18"/>
  <c r="H117" i="18"/>
  <c r="G117" i="18"/>
  <c r="M116" i="18"/>
  <c r="I116" i="18"/>
  <c r="H116" i="18"/>
  <c r="G116" i="18"/>
  <c r="M115" i="18"/>
  <c r="I115" i="18"/>
  <c r="H115" i="18"/>
  <c r="G115" i="18"/>
  <c r="M114" i="18"/>
  <c r="I114" i="18"/>
  <c r="H114" i="18"/>
  <c r="G114" i="18"/>
  <c r="M113" i="18"/>
  <c r="I113" i="18"/>
  <c r="H113" i="18"/>
  <c r="G113" i="18"/>
  <c r="M112" i="18"/>
  <c r="I112" i="18"/>
  <c r="H112" i="18"/>
  <c r="G112" i="18"/>
  <c r="M111" i="18"/>
  <c r="I111" i="18"/>
  <c r="H111" i="18"/>
  <c r="G111" i="18"/>
  <c r="M110" i="18"/>
  <c r="I110" i="18"/>
  <c r="H110" i="18"/>
  <c r="G110" i="18"/>
  <c r="M109" i="18"/>
  <c r="I109" i="18"/>
  <c r="H109" i="18"/>
  <c r="G109" i="18"/>
  <c r="M108" i="18"/>
  <c r="I108" i="18"/>
  <c r="H108" i="18"/>
  <c r="G108" i="18"/>
  <c r="M107" i="18"/>
  <c r="I107" i="18"/>
  <c r="H107" i="18"/>
  <c r="G107" i="18"/>
  <c r="M106" i="18"/>
  <c r="I106" i="18"/>
  <c r="H106" i="18"/>
  <c r="G106" i="18"/>
  <c r="M105" i="18"/>
  <c r="I105" i="18"/>
  <c r="H105" i="18"/>
  <c r="G105" i="18"/>
  <c r="M104" i="18"/>
  <c r="I104" i="18"/>
  <c r="H104" i="18"/>
  <c r="G104" i="18"/>
  <c r="M103" i="18"/>
  <c r="I103" i="18"/>
  <c r="H103" i="18"/>
  <c r="G103" i="18"/>
  <c r="M102" i="18"/>
  <c r="I102" i="18"/>
  <c r="H102" i="18"/>
  <c r="G102" i="18"/>
  <c r="M101" i="18"/>
  <c r="I101" i="18"/>
  <c r="H101" i="18"/>
  <c r="G101" i="18"/>
  <c r="M100" i="18"/>
  <c r="I100" i="18"/>
  <c r="H100" i="18"/>
  <c r="G100" i="18"/>
  <c r="M99" i="18"/>
  <c r="I99" i="18"/>
  <c r="H99" i="18"/>
  <c r="G99" i="18"/>
  <c r="M98" i="18"/>
  <c r="I98" i="18"/>
  <c r="H98" i="18"/>
  <c r="G98" i="18"/>
  <c r="M97" i="18"/>
  <c r="I97" i="18"/>
  <c r="H97" i="18"/>
  <c r="G97" i="18"/>
  <c r="M96" i="18"/>
  <c r="I96" i="18"/>
  <c r="H96" i="18"/>
  <c r="G96" i="18"/>
  <c r="M95" i="18"/>
  <c r="I95" i="18"/>
  <c r="H95" i="18"/>
  <c r="G95" i="18"/>
  <c r="M94" i="18"/>
  <c r="I94" i="18"/>
  <c r="H94" i="18"/>
  <c r="G94" i="18"/>
  <c r="M93" i="18"/>
  <c r="I93" i="18"/>
  <c r="H93" i="18"/>
  <c r="G93" i="18"/>
  <c r="M92" i="18"/>
  <c r="I92" i="18"/>
  <c r="H92" i="18"/>
  <c r="G92" i="18"/>
  <c r="M91" i="18"/>
  <c r="I91" i="18"/>
  <c r="H91" i="18"/>
  <c r="G91" i="18"/>
  <c r="M90" i="18"/>
  <c r="I90" i="18"/>
  <c r="H90" i="18"/>
  <c r="G90" i="18"/>
  <c r="M89" i="18"/>
  <c r="I89" i="18"/>
  <c r="H89" i="18"/>
  <c r="G89" i="18"/>
  <c r="M88" i="18"/>
  <c r="I88" i="18"/>
  <c r="H88" i="18"/>
  <c r="G88" i="18"/>
  <c r="M87" i="18"/>
  <c r="I87" i="18"/>
  <c r="H87" i="18"/>
  <c r="G87" i="18"/>
  <c r="M86" i="18"/>
  <c r="I86" i="18"/>
  <c r="H86" i="18"/>
  <c r="G86" i="18"/>
  <c r="M85" i="18"/>
  <c r="I85" i="18"/>
  <c r="H85" i="18"/>
  <c r="G85" i="18"/>
  <c r="M84" i="18"/>
  <c r="I84" i="18"/>
  <c r="H84" i="18"/>
  <c r="G84" i="18"/>
  <c r="M83" i="18"/>
  <c r="I83" i="18"/>
  <c r="H83" i="18"/>
  <c r="G83" i="18"/>
  <c r="M82" i="18"/>
  <c r="I82" i="18"/>
  <c r="H82" i="18"/>
  <c r="G82" i="18"/>
  <c r="M81" i="18"/>
  <c r="I81" i="18"/>
  <c r="H81" i="18"/>
  <c r="G81" i="18"/>
  <c r="M80" i="18"/>
  <c r="I80" i="18"/>
  <c r="H80" i="18"/>
  <c r="G80" i="18"/>
  <c r="M79" i="18"/>
  <c r="I79" i="18"/>
  <c r="H79" i="18"/>
  <c r="G79" i="18"/>
  <c r="M78" i="18"/>
  <c r="I78" i="18"/>
  <c r="H78" i="18"/>
  <c r="G78" i="18"/>
  <c r="M77" i="18"/>
  <c r="I77" i="18"/>
  <c r="H77" i="18"/>
  <c r="G77" i="18"/>
  <c r="M76" i="18"/>
  <c r="I76" i="18"/>
  <c r="H76" i="18"/>
  <c r="G76" i="18"/>
  <c r="M75" i="18"/>
  <c r="I75" i="18"/>
  <c r="H75" i="18"/>
  <c r="G75" i="18"/>
  <c r="M74" i="18"/>
  <c r="I74" i="18"/>
  <c r="H74" i="18"/>
  <c r="G74" i="18"/>
  <c r="M73" i="18"/>
  <c r="I73" i="18"/>
  <c r="H73" i="18"/>
  <c r="G73" i="18"/>
  <c r="M72" i="18"/>
  <c r="I72" i="18"/>
  <c r="H72" i="18"/>
  <c r="G72" i="18"/>
  <c r="M71" i="18"/>
  <c r="I71" i="18"/>
  <c r="H71" i="18"/>
  <c r="G71" i="18"/>
  <c r="M70" i="18"/>
  <c r="I70" i="18"/>
  <c r="H70" i="18"/>
  <c r="G70" i="18"/>
  <c r="M69" i="18"/>
  <c r="I69" i="18"/>
  <c r="H69" i="18"/>
  <c r="G69" i="18"/>
  <c r="M68" i="18"/>
  <c r="I68" i="18"/>
  <c r="H68" i="18"/>
  <c r="G68" i="18"/>
  <c r="M67" i="18"/>
  <c r="I67" i="18"/>
  <c r="H67" i="18"/>
  <c r="G67" i="18"/>
  <c r="M66" i="18"/>
  <c r="I66" i="18"/>
  <c r="H66" i="18"/>
  <c r="G66" i="18"/>
  <c r="M65" i="18"/>
  <c r="I65" i="18"/>
  <c r="H65" i="18"/>
  <c r="G65" i="18"/>
  <c r="M64" i="18"/>
  <c r="I64" i="18"/>
  <c r="H64" i="18"/>
  <c r="G64" i="18"/>
  <c r="M63" i="18"/>
  <c r="I63" i="18"/>
  <c r="H63" i="18"/>
  <c r="G63" i="18"/>
  <c r="M62" i="18"/>
  <c r="I62" i="18"/>
  <c r="H62" i="18"/>
  <c r="G62" i="18"/>
  <c r="M61" i="18"/>
  <c r="I61" i="18"/>
  <c r="H61" i="18"/>
  <c r="G61" i="18"/>
  <c r="M60" i="18"/>
  <c r="I60" i="18"/>
  <c r="H60" i="18"/>
  <c r="G60" i="18"/>
  <c r="M59" i="18"/>
  <c r="I59" i="18"/>
  <c r="H59" i="18"/>
  <c r="G59" i="18"/>
  <c r="M58" i="18"/>
  <c r="I58" i="18"/>
  <c r="H58" i="18"/>
  <c r="G58" i="18"/>
  <c r="M57" i="18"/>
  <c r="I57" i="18"/>
  <c r="H57" i="18"/>
  <c r="G57" i="18"/>
  <c r="M56" i="18"/>
  <c r="I56" i="18"/>
  <c r="H56" i="18"/>
  <c r="G56" i="18"/>
  <c r="M55" i="18"/>
  <c r="I55" i="18"/>
  <c r="H55" i="18"/>
  <c r="G55" i="18"/>
  <c r="M54" i="18"/>
  <c r="I54" i="18"/>
  <c r="H54" i="18"/>
  <c r="G54" i="18"/>
  <c r="M53" i="18"/>
  <c r="I53" i="18"/>
  <c r="H53" i="18"/>
  <c r="G53" i="18"/>
  <c r="M52" i="18"/>
  <c r="I52" i="18"/>
  <c r="H52" i="18"/>
  <c r="G52" i="18"/>
  <c r="M51" i="18"/>
  <c r="I51" i="18"/>
  <c r="H51" i="18"/>
  <c r="G51" i="18"/>
  <c r="M50" i="18"/>
  <c r="I50" i="18"/>
  <c r="H50" i="18"/>
  <c r="G50" i="18"/>
  <c r="M49" i="18"/>
  <c r="I49" i="18"/>
  <c r="H49" i="18"/>
  <c r="G49" i="18"/>
  <c r="M48" i="18"/>
  <c r="I48" i="18"/>
  <c r="H48" i="18"/>
  <c r="G48" i="18"/>
  <c r="M47" i="18"/>
  <c r="I47" i="18"/>
  <c r="H47" i="18"/>
  <c r="G47" i="18"/>
  <c r="M46" i="18"/>
  <c r="I46" i="18"/>
  <c r="H46" i="18"/>
  <c r="G46" i="18"/>
  <c r="M45" i="18"/>
  <c r="I45" i="18"/>
  <c r="H45" i="18"/>
  <c r="G45" i="18"/>
  <c r="M44" i="18"/>
  <c r="I44" i="18"/>
  <c r="H44" i="18"/>
  <c r="G44" i="18"/>
  <c r="M43" i="18"/>
  <c r="I43" i="18"/>
  <c r="H43" i="18"/>
  <c r="G43" i="18"/>
  <c r="M42" i="18"/>
  <c r="I42" i="18"/>
  <c r="H42" i="18"/>
  <c r="G42" i="18"/>
  <c r="M41" i="18"/>
  <c r="I41" i="18"/>
  <c r="H41" i="18"/>
  <c r="G41" i="18"/>
  <c r="M40" i="18"/>
  <c r="I40" i="18"/>
  <c r="H40" i="18"/>
  <c r="G40" i="18"/>
  <c r="M39" i="18"/>
  <c r="I39" i="18"/>
  <c r="H39" i="18"/>
  <c r="G39" i="18"/>
  <c r="M38" i="18"/>
  <c r="I38" i="18"/>
  <c r="H38" i="18"/>
  <c r="G38" i="18"/>
  <c r="M37" i="18"/>
  <c r="I37" i="18"/>
  <c r="H37" i="18"/>
  <c r="G37" i="18"/>
  <c r="M36" i="18"/>
  <c r="I36" i="18"/>
  <c r="H36" i="18"/>
  <c r="G36" i="18"/>
  <c r="M35" i="18"/>
  <c r="I35" i="18"/>
  <c r="H35" i="18"/>
  <c r="G35" i="18"/>
  <c r="M34" i="18"/>
  <c r="I34" i="18"/>
  <c r="H34" i="18"/>
  <c r="G34" i="18"/>
  <c r="M33" i="18"/>
  <c r="I33" i="18"/>
  <c r="H33" i="18"/>
  <c r="G33" i="18"/>
  <c r="M32" i="18"/>
  <c r="I32" i="18"/>
  <c r="H32" i="18"/>
  <c r="G32" i="18"/>
  <c r="M31" i="18"/>
  <c r="I31" i="18"/>
  <c r="H31" i="18"/>
  <c r="G31" i="18"/>
  <c r="M30" i="18"/>
  <c r="I30" i="18"/>
  <c r="H30" i="18"/>
  <c r="G30" i="18"/>
  <c r="M29" i="18"/>
  <c r="I29" i="18"/>
  <c r="H29" i="18"/>
  <c r="G29" i="18"/>
  <c r="M28" i="18"/>
  <c r="I28" i="18"/>
  <c r="H28" i="18"/>
  <c r="G28" i="18"/>
  <c r="M27" i="18"/>
  <c r="I27" i="18"/>
  <c r="H27" i="18"/>
  <c r="G27" i="18"/>
  <c r="M26" i="18"/>
  <c r="I26" i="18"/>
  <c r="H26" i="18"/>
  <c r="G26" i="18"/>
  <c r="M25" i="18"/>
  <c r="I25" i="18"/>
  <c r="H25" i="18"/>
  <c r="G25" i="18"/>
  <c r="M24" i="18"/>
  <c r="I24" i="18"/>
  <c r="H24" i="18"/>
  <c r="G24" i="18"/>
  <c r="M23" i="18"/>
  <c r="I23" i="18"/>
  <c r="H23" i="18"/>
  <c r="G23" i="18"/>
  <c r="M22" i="18"/>
  <c r="I22" i="18"/>
  <c r="H22" i="18"/>
  <c r="G22" i="18"/>
  <c r="M21" i="18"/>
  <c r="I21" i="18"/>
  <c r="H21" i="18"/>
  <c r="G21" i="18"/>
  <c r="M20" i="18"/>
  <c r="I20" i="18"/>
  <c r="H20" i="18"/>
  <c r="G20" i="18"/>
  <c r="M19" i="18"/>
  <c r="I19" i="18"/>
  <c r="H19" i="18"/>
  <c r="G19" i="18"/>
  <c r="M18" i="18"/>
  <c r="I18" i="18"/>
  <c r="H18" i="18"/>
  <c r="G18" i="18"/>
  <c r="M17" i="18"/>
  <c r="I17" i="18"/>
  <c r="H17" i="18"/>
  <c r="G17" i="18"/>
  <c r="M16" i="18"/>
  <c r="I16" i="18"/>
  <c r="H16" i="18"/>
  <c r="G16" i="18"/>
  <c r="M15" i="18"/>
  <c r="I15" i="18"/>
  <c r="H15" i="18"/>
  <c r="G15" i="18"/>
  <c r="M14" i="18"/>
  <c r="I14" i="18"/>
  <c r="H14" i="18"/>
  <c r="G14" i="18"/>
  <c r="I13" i="18"/>
  <c r="H13" i="18"/>
  <c r="G13" i="18"/>
  <c r="M24" i="17"/>
  <c r="I24" i="17"/>
  <c r="H24" i="17"/>
  <c r="G24" i="17"/>
  <c r="M26" i="17"/>
  <c r="I26" i="17"/>
  <c r="H26" i="17"/>
  <c r="G26" i="17"/>
  <c r="M25" i="17"/>
  <c r="I25" i="17"/>
  <c r="H25" i="17"/>
  <c r="G25" i="17"/>
  <c r="M23" i="17"/>
  <c r="I23" i="17"/>
  <c r="H23" i="17"/>
  <c r="G23" i="17"/>
  <c r="M22" i="17"/>
  <c r="I22" i="17"/>
  <c r="H22" i="17"/>
  <c r="G22" i="17"/>
  <c r="M21" i="17"/>
  <c r="I21" i="17"/>
  <c r="H21" i="17"/>
  <c r="G21" i="17"/>
  <c r="M20" i="17"/>
  <c r="I20" i="17"/>
  <c r="H20" i="17"/>
  <c r="G20" i="17"/>
  <c r="M19" i="17"/>
  <c r="I19" i="17"/>
  <c r="H19" i="17"/>
  <c r="G19" i="17"/>
  <c r="M18" i="17"/>
  <c r="I18" i="17"/>
  <c r="H18" i="17"/>
  <c r="G18" i="17"/>
  <c r="M17" i="17"/>
  <c r="I17" i="17"/>
  <c r="H17" i="17"/>
  <c r="G17" i="17"/>
  <c r="M16" i="17"/>
  <c r="I16" i="17"/>
  <c r="H16" i="17"/>
  <c r="G16" i="17"/>
  <c r="M15" i="17"/>
  <c r="I15" i="17"/>
  <c r="H15" i="17"/>
  <c r="G15" i="17"/>
  <c r="M14" i="17"/>
  <c r="I14" i="17"/>
  <c r="H14" i="17"/>
  <c r="G14" i="17"/>
  <c r="G13" i="17"/>
  <c r="K39" i="11"/>
  <c r="G39" i="11"/>
  <c r="F39" i="11"/>
  <c r="E39" i="11"/>
  <c r="K40" i="11"/>
  <c r="G40" i="11"/>
  <c r="F40" i="11"/>
  <c r="E40" i="11"/>
  <c r="K41" i="11"/>
  <c r="G41" i="11"/>
  <c r="F41" i="11"/>
  <c r="E41" i="11"/>
  <c r="K42" i="11"/>
  <c r="G42" i="11"/>
  <c r="F42" i="11"/>
  <c r="E42" i="11"/>
  <c r="K43" i="11"/>
  <c r="G43" i="11"/>
  <c r="F43" i="11"/>
  <c r="E43" i="11"/>
  <c r="K44" i="11"/>
  <c r="G44" i="11"/>
  <c r="F44" i="11"/>
  <c r="E44" i="11"/>
  <c r="K196" i="11"/>
  <c r="G196" i="11"/>
  <c r="F196" i="11"/>
  <c r="E196" i="11"/>
  <c r="K195" i="11"/>
  <c r="G195" i="11"/>
  <c r="F195" i="11"/>
  <c r="E195" i="11"/>
  <c r="K38" i="11"/>
  <c r="G38" i="11"/>
  <c r="F38" i="11"/>
  <c r="E38" i="11"/>
  <c r="K37" i="11"/>
  <c r="G37" i="11"/>
  <c r="F37" i="11"/>
  <c r="E37" i="11"/>
  <c r="K36" i="11"/>
  <c r="G36" i="11"/>
  <c r="F36" i="11"/>
  <c r="E36" i="11"/>
  <c r="K35" i="11"/>
  <c r="G35" i="11"/>
  <c r="F35" i="11"/>
  <c r="E35" i="11"/>
  <c r="M23" i="7"/>
  <c r="J23" i="7"/>
  <c r="I23" i="7"/>
  <c r="H23" i="7"/>
  <c r="G23" i="7"/>
  <c r="M22" i="7"/>
  <c r="J22" i="7"/>
  <c r="I22" i="7"/>
  <c r="H22" i="7"/>
  <c r="G22" i="7"/>
  <c r="M21" i="7"/>
  <c r="J21" i="7"/>
  <c r="I21" i="7"/>
  <c r="H21" i="7"/>
  <c r="G21" i="7"/>
  <c r="M20" i="7"/>
  <c r="J20" i="7"/>
  <c r="I20" i="7"/>
  <c r="H20" i="7"/>
  <c r="G20" i="7"/>
  <c r="M19" i="7"/>
  <c r="J19" i="7"/>
  <c r="I19" i="7"/>
  <c r="H19" i="7"/>
  <c r="G19" i="7"/>
  <c r="M18" i="7"/>
  <c r="J18" i="7"/>
  <c r="I18" i="7"/>
  <c r="H18" i="7"/>
  <c r="G18" i="7"/>
  <c r="M30" i="15"/>
  <c r="F31" i="15" s="1"/>
  <c r="I30" i="15"/>
  <c r="H30" i="15"/>
  <c r="G30" i="15"/>
  <c r="M29" i="15"/>
  <c r="I29" i="15"/>
  <c r="H29" i="15"/>
  <c r="G29" i="15"/>
  <c r="M28" i="15"/>
  <c r="I28" i="15"/>
  <c r="H28" i="15"/>
  <c r="G28" i="15"/>
  <c r="M27" i="15"/>
  <c r="I27" i="15"/>
  <c r="H27" i="15"/>
  <c r="G27" i="15"/>
  <c r="M26" i="15"/>
  <c r="I26" i="15"/>
  <c r="H26" i="15"/>
  <c r="G26" i="15"/>
  <c r="M25" i="15"/>
  <c r="I25" i="15"/>
  <c r="H25" i="15"/>
  <c r="G25" i="15"/>
  <c r="M24" i="15"/>
  <c r="I24" i="15"/>
  <c r="H24" i="15"/>
  <c r="G24" i="15"/>
  <c r="M23" i="15"/>
  <c r="I23" i="15"/>
  <c r="H23" i="15"/>
  <c r="G23" i="15"/>
  <c r="M22" i="15"/>
  <c r="I22" i="15"/>
  <c r="H22" i="15"/>
  <c r="G22" i="15"/>
  <c r="M21" i="15"/>
  <c r="I21" i="15"/>
  <c r="H21" i="15"/>
  <c r="G21" i="15"/>
  <c r="M20" i="15"/>
  <c r="I20" i="15"/>
  <c r="H20" i="15"/>
  <c r="G20" i="15"/>
  <c r="M19" i="15"/>
  <c r="I19" i="15"/>
  <c r="H19" i="15"/>
  <c r="G19" i="15"/>
  <c r="M18" i="15"/>
  <c r="I18" i="15"/>
  <c r="H18" i="15"/>
  <c r="G18" i="15"/>
  <c r="M17" i="15"/>
  <c r="I17" i="15"/>
  <c r="H17" i="15"/>
  <c r="G17" i="15"/>
  <c r="M16" i="15"/>
  <c r="I16" i="15"/>
  <c r="H16" i="15"/>
  <c r="G16" i="15"/>
  <c r="M15" i="15"/>
  <c r="I15" i="15"/>
  <c r="H15" i="15"/>
  <c r="G15" i="15"/>
  <c r="M33" i="13"/>
  <c r="I33" i="13"/>
  <c r="H33" i="13"/>
  <c r="G33" i="13"/>
  <c r="M32" i="13"/>
  <c r="I32" i="13"/>
  <c r="H32" i="13"/>
  <c r="G32" i="13"/>
  <c r="M25" i="13"/>
  <c r="I25" i="13"/>
  <c r="H25" i="13"/>
  <c r="G25" i="13"/>
  <c r="M24" i="13"/>
  <c r="I24" i="13"/>
  <c r="H24" i="13"/>
  <c r="G24" i="13"/>
  <c r="M23" i="13"/>
  <c r="I23" i="13"/>
  <c r="H23" i="13"/>
  <c r="G23" i="13"/>
  <c r="M22" i="13"/>
  <c r="I22" i="13"/>
  <c r="H22" i="13"/>
  <c r="G22" i="13"/>
  <c r="M21" i="13"/>
  <c r="I21" i="13"/>
  <c r="H21" i="13"/>
  <c r="G21" i="13"/>
  <c r="M20" i="13"/>
  <c r="I20" i="13"/>
  <c r="H20" i="13"/>
  <c r="G20" i="13"/>
  <c r="M14" i="15"/>
  <c r="I14" i="15"/>
  <c r="H14" i="15"/>
  <c r="G14" i="15"/>
  <c r="G13" i="15"/>
  <c r="F212" i="18" l="1"/>
  <c r="I212" i="18" s="1"/>
  <c r="H31" i="15"/>
  <c r="G31" i="15"/>
  <c r="I31" i="15"/>
  <c r="F27" i="17"/>
  <c r="G15" i="7"/>
  <c r="G16" i="7"/>
  <c r="G17" i="7"/>
  <c r="H15" i="7"/>
  <c r="H16" i="7"/>
  <c r="H17" i="7"/>
  <c r="I15" i="7"/>
  <c r="I16" i="7"/>
  <c r="I17" i="7"/>
  <c r="J15" i="7"/>
  <c r="J16" i="7"/>
  <c r="J17" i="7"/>
  <c r="J14" i="7"/>
  <c r="I14" i="7"/>
  <c r="H14" i="7"/>
  <c r="G14" i="7"/>
  <c r="H212" i="18" l="1"/>
  <c r="G212" i="18"/>
  <c r="I27" i="17"/>
  <c r="H27" i="17"/>
  <c r="G27" i="17"/>
  <c r="M31" i="13"/>
  <c r="I31" i="13"/>
  <c r="H31" i="13"/>
  <c r="G31" i="13"/>
  <c r="M30" i="13"/>
  <c r="I30" i="13"/>
  <c r="H30" i="13"/>
  <c r="G30" i="13"/>
  <c r="M29" i="13"/>
  <c r="I29" i="13"/>
  <c r="H29" i="13"/>
  <c r="G29" i="13"/>
  <c r="M28" i="13"/>
  <c r="I28" i="13"/>
  <c r="H28" i="13"/>
  <c r="G28" i="13"/>
  <c r="M27" i="13"/>
  <c r="I27" i="13"/>
  <c r="H27" i="13"/>
  <c r="G27" i="13"/>
  <c r="M26" i="13"/>
  <c r="I26" i="13"/>
  <c r="H26" i="13"/>
  <c r="G26" i="13"/>
  <c r="M19" i="13"/>
  <c r="I19" i="13"/>
  <c r="H19" i="13"/>
  <c r="G19" i="13"/>
  <c r="M18" i="13"/>
  <c r="I18" i="13"/>
  <c r="H18" i="13"/>
  <c r="G18" i="13"/>
  <c r="M17" i="13"/>
  <c r="I17" i="13"/>
  <c r="H17" i="13"/>
  <c r="G17" i="13"/>
  <c r="M16" i="13"/>
  <c r="I16" i="13"/>
  <c r="H16" i="13"/>
  <c r="G16" i="13"/>
  <c r="M15" i="13"/>
  <c r="I15" i="13"/>
  <c r="H15" i="13"/>
  <c r="G15" i="13"/>
  <c r="M14" i="13"/>
  <c r="I14" i="13"/>
  <c r="H14" i="13"/>
  <c r="G14" i="13"/>
  <c r="G13" i="13"/>
  <c r="F34" i="13" l="1"/>
  <c r="G34" i="13" s="1"/>
  <c r="H34" i="13" s="1"/>
  <c r="I34" i="13" s="1"/>
  <c r="I72" i="1"/>
  <c r="H72" i="1"/>
  <c r="G72" i="1"/>
  <c r="I306" i="1"/>
  <c r="H306" i="1"/>
  <c r="G306" i="1"/>
  <c r="I175" i="1"/>
  <c r="H175" i="1"/>
  <c r="G175" i="1"/>
  <c r="I52" i="1"/>
  <c r="H52" i="1"/>
  <c r="G52" i="1"/>
  <c r="G15" i="11" l="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G14" i="11"/>
  <c r="F14" i="11"/>
  <c r="E14" i="11"/>
  <c r="K101" i="11" l="1"/>
  <c r="K100" i="11"/>
  <c r="K193" i="11"/>
  <c r="K175" i="11"/>
  <c r="K76" i="11"/>
  <c r="K75" i="11"/>
  <c r="K89" i="11" l="1"/>
  <c r="K194" i="11" l="1"/>
  <c r="D197" i="11" s="1"/>
  <c r="E197" i="11" s="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99" i="11"/>
  <c r="K98" i="11"/>
  <c r="K97" i="11"/>
  <c r="K96" i="11"/>
  <c r="K95" i="11"/>
  <c r="K94" i="11"/>
  <c r="K93" i="11"/>
  <c r="K92" i="11"/>
  <c r="K91" i="11"/>
  <c r="K90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G13" i="11"/>
  <c r="F13" i="11"/>
  <c r="E13" i="11"/>
  <c r="G328" i="1"/>
  <c r="H328" i="1"/>
  <c r="I328" i="1"/>
  <c r="G197" i="11" l="1"/>
  <c r="F197" i="11"/>
  <c r="M25" i="9"/>
  <c r="L37" i="9"/>
  <c r="M20" i="9"/>
  <c r="M21" i="9"/>
  <c r="M22" i="9"/>
  <c r="M36" i="9"/>
  <c r="M35" i="9"/>
  <c r="M33" i="9"/>
  <c r="M61" i="6"/>
  <c r="M59" i="6"/>
  <c r="M57" i="6"/>
  <c r="M55" i="6"/>
  <c r="M53" i="6"/>
  <c r="M49" i="6"/>
  <c r="M33" i="6"/>
  <c r="M27" i="6"/>
  <c r="M25" i="6"/>
  <c r="I36" i="9"/>
  <c r="H36" i="9"/>
  <c r="G36" i="9"/>
  <c r="I35" i="9"/>
  <c r="H35" i="9"/>
  <c r="G35" i="9"/>
  <c r="M34" i="9"/>
  <c r="I34" i="9"/>
  <c r="H34" i="9"/>
  <c r="G34" i="9"/>
  <c r="I33" i="9"/>
  <c r="H33" i="9"/>
  <c r="G33" i="9"/>
  <c r="M32" i="9"/>
  <c r="I32" i="9"/>
  <c r="H32" i="9"/>
  <c r="G32" i="9"/>
  <c r="M31" i="9"/>
  <c r="I31" i="9"/>
  <c r="H31" i="9"/>
  <c r="G31" i="9"/>
  <c r="M30" i="9"/>
  <c r="I30" i="9"/>
  <c r="H30" i="9"/>
  <c r="G30" i="9"/>
  <c r="M29" i="9"/>
  <c r="I29" i="9"/>
  <c r="H29" i="9"/>
  <c r="G29" i="9"/>
  <c r="M28" i="9"/>
  <c r="I28" i="9"/>
  <c r="H28" i="9"/>
  <c r="G28" i="9"/>
  <c r="M27" i="9"/>
  <c r="I27" i="9"/>
  <c r="H27" i="9"/>
  <c r="G27" i="9"/>
  <c r="M26" i="9"/>
  <c r="I26" i="9"/>
  <c r="H26" i="9"/>
  <c r="G26" i="9"/>
  <c r="I25" i="9"/>
  <c r="H25" i="9"/>
  <c r="G25" i="9"/>
  <c r="M24" i="9"/>
  <c r="I24" i="9"/>
  <c r="H24" i="9"/>
  <c r="G24" i="9"/>
  <c r="M23" i="9"/>
  <c r="I23" i="9"/>
  <c r="H23" i="9"/>
  <c r="G23" i="9"/>
  <c r="I22" i="9"/>
  <c r="H22" i="9"/>
  <c r="G22" i="9"/>
  <c r="I21" i="9"/>
  <c r="H21" i="9"/>
  <c r="G21" i="9"/>
  <c r="I20" i="9"/>
  <c r="H20" i="9"/>
  <c r="G20" i="9"/>
  <c r="M19" i="9"/>
  <c r="I19" i="9"/>
  <c r="H19" i="9"/>
  <c r="G19" i="9"/>
  <c r="M18" i="9"/>
  <c r="I18" i="9"/>
  <c r="H18" i="9"/>
  <c r="G18" i="9"/>
  <c r="M17" i="9"/>
  <c r="I17" i="9"/>
  <c r="H17" i="9"/>
  <c r="G17" i="9"/>
  <c r="M16" i="9"/>
  <c r="I16" i="9"/>
  <c r="H16" i="9"/>
  <c r="G16" i="9"/>
  <c r="M15" i="9"/>
  <c r="I15" i="9"/>
  <c r="H15" i="9"/>
  <c r="G15" i="9"/>
  <c r="M14" i="9"/>
  <c r="I14" i="9"/>
  <c r="H14" i="9"/>
  <c r="G14" i="9"/>
  <c r="I13" i="9"/>
  <c r="H13" i="9"/>
  <c r="G13" i="9"/>
  <c r="M60" i="8"/>
  <c r="F61" i="8" s="1"/>
  <c r="M59" i="8"/>
  <c r="M58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I13" i="8"/>
  <c r="H13" i="8"/>
  <c r="G13" i="8"/>
  <c r="M17" i="7"/>
  <c r="M16" i="7"/>
  <c r="M15" i="7"/>
  <c r="M14" i="7"/>
  <c r="I61" i="6"/>
  <c r="H61" i="6"/>
  <c r="G61" i="6"/>
  <c r="I59" i="6"/>
  <c r="H59" i="6"/>
  <c r="G59" i="6"/>
  <c r="I57" i="6"/>
  <c r="H57" i="6"/>
  <c r="G57" i="6"/>
  <c r="I55" i="6"/>
  <c r="H55" i="6"/>
  <c r="G55" i="6"/>
  <c r="I53" i="6"/>
  <c r="H53" i="6"/>
  <c r="G53" i="6"/>
  <c r="I49" i="6"/>
  <c r="H49" i="6"/>
  <c r="G49" i="6"/>
  <c r="I33" i="6"/>
  <c r="H33" i="6"/>
  <c r="G33" i="6"/>
  <c r="I27" i="6"/>
  <c r="H27" i="6"/>
  <c r="G27" i="6"/>
  <c r="I25" i="6"/>
  <c r="H25" i="6"/>
  <c r="G25" i="6"/>
  <c r="I23" i="6"/>
  <c r="H23" i="6"/>
  <c r="G23" i="6"/>
  <c r="M14" i="6"/>
  <c r="H61" i="8" l="1"/>
  <c r="I61" i="8"/>
  <c r="G61" i="8"/>
  <c r="F37" i="9"/>
  <c r="F27" i="7"/>
  <c r="M79" i="6"/>
  <c r="F80" i="6" s="1"/>
  <c r="I79" i="6"/>
  <c r="H79" i="6"/>
  <c r="G79" i="6"/>
  <c r="M78" i="6"/>
  <c r="I78" i="6"/>
  <c r="H78" i="6"/>
  <c r="G78" i="6"/>
  <c r="M77" i="6"/>
  <c r="I77" i="6"/>
  <c r="H77" i="6"/>
  <c r="G77" i="6"/>
  <c r="M76" i="6"/>
  <c r="I76" i="6"/>
  <c r="H76" i="6"/>
  <c r="G76" i="6"/>
  <c r="M75" i="6"/>
  <c r="I75" i="6"/>
  <c r="H75" i="6"/>
  <c r="G75" i="6"/>
  <c r="M74" i="6"/>
  <c r="I74" i="6"/>
  <c r="H74" i="6"/>
  <c r="G74" i="6"/>
  <c r="M73" i="6"/>
  <c r="I73" i="6"/>
  <c r="H73" i="6"/>
  <c r="G73" i="6"/>
  <c r="M72" i="6"/>
  <c r="I72" i="6"/>
  <c r="H72" i="6"/>
  <c r="G72" i="6"/>
  <c r="M71" i="6"/>
  <c r="I71" i="6"/>
  <c r="H71" i="6"/>
  <c r="G71" i="6"/>
  <c r="M70" i="6"/>
  <c r="I70" i="6"/>
  <c r="H70" i="6"/>
  <c r="G70" i="6"/>
  <c r="M69" i="6"/>
  <c r="I69" i="6"/>
  <c r="H69" i="6"/>
  <c r="G69" i="6"/>
  <c r="M68" i="6"/>
  <c r="I68" i="6"/>
  <c r="H68" i="6"/>
  <c r="G68" i="6"/>
  <c r="M67" i="6"/>
  <c r="I67" i="6"/>
  <c r="H67" i="6"/>
  <c r="G67" i="6"/>
  <c r="M66" i="6"/>
  <c r="I66" i="6"/>
  <c r="H66" i="6"/>
  <c r="G66" i="6"/>
  <c r="M65" i="6"/>
  <c r="I65" i="6"/>
  <c r="H65" i="6"/>
  <c r="G65" i="6"/>
  <c r="M64" i="6"/>
  <c r="I64" i="6"/>
  <c r="H64" i="6"/>
  <c r="G64" i="6"/>
  <c r="M63" i="6"/>
  <c r="I63" i="6"/>
  <c r="H63" i="6"/>
  <c r="G63" i="6"/>
  <c r="M62" i="6"/>
  <c r="I62" i="6"/>
  <c r="H62" i="6"/>
  <c r="G62" i="6"/>
  <c r="M60" i="6"/>
  <c r="I60" i="6"/>
  <c r="H60" i="6"/>
  <c r="G60" i="6"/>
  <c r="M58" i="6"/>
  <c r="I58" i="6"/>
  <c r="H58" i="6"/>
  <c r="G58" i="6"/>
  <c r="M56" i="6"/>
  <c r="I56" i="6"/>
  <c r="H56" i="6"/>
  <c r="G56" i="6"/>
  <c r="M54" i="6"/>
  <c r="I54" i="6"/>
  <c r="H54" i="6"/>
  <c r="G54" i="6"/>
  <c r="M52" i="6"/>
  <c r="I52" i="6"/>
  <c r="H52" i="6"/>
  <c r="G52" i="6"/>
  <c r="M51" i="6"/>
  <c r="I51" i="6"/>
  <c r="H51" i="6"/>
  <c r="G51" i="6"/>
  <c r="M50" i="6"/>
  <c r="I50" i="6"/>
  <c r="H50" i="6"/>
  <c r="G50" i="6"/>
  <c r="M48" i="6"/>
  <c r="I48" i="6"/>
  <c r="H48" i="6"/>
  <c r="G48" i="6"/>
  <c r="M47" i="6"/>
  <c r="I47" i="6"/>
  <c r="H47" i="6"/>
  <c r="G47" i="6"/>
  <c r="M46" i="6"/>
  <c r="I46" i="6"/>
  <c r="H46" i="6"/>
  <c r="G46" i="6"/>
  <c r="M45" i="6"/>
  <c r="I45" i="6"/>
  <c r="H45" i="6"/>
  <c r="G45" i="6"/>
  <c r="M44" i="6"/>
  <c r="I44" i="6"/>
  <c r="H44" i="6"/>
  <c r="G44" i="6"/>
  <c r="M43" i="6"/>
  <c r="I43" i="6"/>
  <c r="H43" i="6"/>
  <c r="G43" i="6"/>
  <c r="M42" i="6"/>
  <c r="I42" i="6"/>
  <c r="H42" i="6"/>
  <c r="G42" i="6"/>
  <c r="M41" i="6"/>
  <c r="I41" i="6"/>
  <c r="H41" i="6"/>
  <c r="G41" i="6"/>
  <c r="M40" i="6"/>
  <c r="I40" i="6"/>
  <c r="H40" i="6"/>
  <c r="G40" i="6"/>
  <c r="M39" i="6"/>
  <c r="I39" i="6"/>
  <c r="H39" i="6"/>
  <c r="G39" i="6"/>
  <c r="M38" i="6"/>
  <c r="I38" i="6"/>
  <c r="H38" i="6"/>
  <c r="G38" i="6"/>
  <c r="M37" i="6"/>
  <c r="I37" i="6"/>
  <c r="H37" i="6"/>
  <c r="G37" i="6"/>
  <c r="M36" i="6"/>
  <c r="I36" i="6"/>
  <c r="H36" i="6"/>
  <c r="G36" i="6"/>
  <c r="M35" i="6"/>
  <c r="I35" i="6"/>
  <c r="H35" i="6"/>
  <c r="G35" i="6"/>
  <c r="M34" i="6"/>
  <c r="I34" i="6"/>
  <c r="H34" i="6"/>
  <c r="G34" i="6"/>
  <c r="M32" i="6"/>
  <c r="I32" i="6"/>
  <c r="H32" i="6"/>
  <c r="G32" i="6"/>
  <c r="M31" i="6"/>
  <c r="I31" i="6"/>
  <c r="H31" i="6"/>
  <c r="G31" i="6"/>
  <c r="M30" i="6"/>
  <c r="I30" i="6"/>
  <c r="H30" i="6"/>
  <c r="G30" i="6"/>
  <c r="M29" i="6"/>
  <c r="I29" i="6"/>
  <c r="H29" i="6"/>
  <c r="G29" i="6"/>
  <c r="M28" i="6"/>
  <c r="I28" i="6"/>
  <c r="H28" i="6"/>
  <c r="G28" i="6"/>
  <c r="M26" i="6"/>
  <c r="I26" i="6"/>
  <c r="H26" i="6"/>
  <c r="G26" i="6"/>
  <c r="M24" i="6"/>
  <c r="I24" i="6"/>
  <c r="H24" i="6"/>
  <c r="G24" i="6"/>
  <c r="M22" i="6"/>
  <c r="I22" i="6"/>
  <c r="H22" i="6"/>
  <c r="G22" i="6"/>
  <c r="M21" i="6"/>
  <c r="I21" i="6"/>
  <c r="H21" i="6"/>
  <c r="G21" i="6"/>
  <c r="M20" i="6"/>
  <c r="I20" i="6"/>
  <c r="H20" i="6"/>
  <c r="G20" i="6"/>
  <c r="M19" i="6"/>
  <c r="I19" i="6"/>
  <c r="H19" i="6"/>
  <c r="G19" i="6"/>
  <c r="M18" i="6"/>
  <c r="I18" i="6"/>
  <c r="H18" i="6"/>
  <c r="G18" i="6"/>
  <c r="M17" i="6"/>
  <c r="I17" i="6"/>
  <c r="H17" i="6"/>
  <c r="G17" i="6"/>
  <c r="M16" i="6"/>
  <c r="I16" i="6"/>
  <c r="H16" i="6"/>
  <c r="G16" i="6"/>
  <c r="M15" i="6"/>
  <c r="I15" i="6"/>
  <c r="H15" i="6"/>
  <c r="G15" i="6"/>
  <c r="I14" i="6"/>
  <c r="H14" i="6"/>
  <c r="G14" i="6"/>
  <c r="I13" i="6"/>
  <c r="H13" i="6"/>
  <c r="G13" i="6"/>
  <c r="G27" i="7" l="1"/>
  <c r="I27" i="7"/>
  <c r="H27" i="7"/>
  <c r="J27" i="7"/>
  <c r="G37" i="9"/>
  <c r="I37" i="9"/>
  <c r="H37" i="9"/>
  <c r="L414" i="1"/>
  <c r="I80" i="6" l="1"/>
  <c r="H80" i="6"/>
  <c r="G80" i="6"/>
  <c r="M17" i="4"/>
  <c r="I17" i="4"/>
  <c r="H17" i="4"/>
  <c r="G17" i="4"/>
  <c r="M16" i="4"/>
  <c r="I16" i="4"/>
  <c r="H16" i="4"/>
  <c r="G16" i="4"/>
  <c r="M15" i="4"/>
  <c r="I15" i="4"/>
  <c r="H15" i="4"/>
  <c r="G15" i="4"/>
  <c r="M14" i="4"/>
  <c r="I14" i="4"/>
  <c r="H14" i="4"/>
  <c r="G14" i="4"/>
  <c r="G13" i="4"/>
  <c r="L27" i="3"/>
  <c r="M26" i="3"/>
  <c r="I26" i="3"/>
  <c r="H26" i="3"/>
  <c r="G26" i="3"/>
  <c r="M25" i="3"/>
  <c r="I25" i="3"/>
  <c r="H25" i="3"/>
  <c r="G25" i="3"/>
  <c r="M24" i="3"/>
  <c r="I24" i="3"/>
  <c r="H24" i="3"/>
  <c r="G24" i="3"/>
  <c r="M23" i="3"/>
  <c r="I23" i="3"/>
  <c r="H23" i="3"/>
  <c r="G23" i="3"/>
  <c r="M22" i="3"/>
  <c r="I22" i="3"/>
  <c r="H22" i="3"/>
  <c r="G22" i="3"/>
  <c r="M21" i="3"/>
  <c r="I21" i="3"/>
  <c r="H21" i="3"/>
  <c r="G21" i="3"/>
  <c r="M20" i="3"/>
  <c r="I20" i="3"/>
  <c r="H20" i="3"/>
  <c r="G20" i="3"/>
  <c r="M19" i="3"/>
  <c r="I19" i="3"/>
  <c r="H19" i="3"/>
  <c r="G19" i="3"/>
  <c r="M18" i="3"/>
  <c r="I18" i="3"/>
  <c r="H18" i="3"/>
  <c r="G18" i="3"/>
  <c r="M17" i="3"/>
  <c r="I17" i="3"/>
  <c r="H17" i="3"/>
  <c r="G17" i="3"/>
  <c r="M16" i="3"/>
  <c r="I16" i="3"/>
  <c r="H16" i="3"/>
  <c r="G16" i="3"/>
  <c r="M15" i="3"/>
  <c r="I15" i="3"/>
  <c r="H15" i="3"/>
  <c r="G15" i="3"/>
  <c r="M14" i="3"/>
  <c r="I14" i="3"/>
  <c r="H14" i="3"/>
  <c r="G14" i="3"/>
  <c r="I13" i="3"/>
  <c r="H13" i="3"/>
  <c r="G13" i="3"/>
  <c r="I72" i="2"/>
  <c r="I13" i="2"/>
  <c r="H13" i="2"/>
  <c r="G13" i="2"/>
  <c r="H73" i="2" l="1"/>
  <c r="F27" i="3"/>
  <c r="G27" i="3"/>
  <c r="I27" i="3"/>
  <c r="H27" i="3"/>
  <c r="M14" i="1"/>
  <c r="F411" i="1" s="1"/>
  <c r="I410" i="1"/>
  <c r="I409" i="1"/>
  <c r="I408" i="1"/>
  <c r="I407" i="1"/>
  <c r="I406" i="1"/>
  <c r="I405" i="1"/>
  <c r="I402" i="1"/>
  <c r="I401" i="1"/>
  <c r="I400" i="1"/>
  <c r="I399" i="1"/>
  <c r="I398" i="1"/>
  <c r="I404" i="1"/>
  <c r="I403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258" i="1"/>
  <c r="I257" i="1"/>
  <c r="I307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6" i="1"/>
  <c r="I255" i="1"/>
  <c r="I254" i="1"/>
  <c r="I253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3" i="1"/>
  <c r="I182" i="1"/>
  <c r="I181" i="1"/>
  <c r="I180" i="1"/>
  <c r="I179" i="1"/>
  <c r="I178" i="1"/>
  <c r="I177" i="1"/>
  <c r="I154" i="1"/>
  <c r="I176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1" i="1"/>
  <c r="I160" i="1"/>
  <c r="I159" i="1"/>
  <c r="I158" i="1"/>
  <c r="I156" i="1"/>
  <c r="I155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1" i="1"/>
  <c r="I130" i="1"/>
  <c r="I129" i="1"/>
  <c r="I128" i="1"/>
  <c r="I127" i="1"/>
  <c r="I126" i="1"/>
  <c r="I125" i="1"/>
  <c r="I124" i="1"/>
  <c r="I123" i="1"/>
  <c r="I122" i="1"/>
  <c r="I121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77" i="1"/>
  <c r="I76" i="1"/>
  <c r="I75" i="1"/>
  <c r="I74" i="1"/>
  <c r="I73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H410" i="1"/>
  <c r="H409" i="1"/>
  <c r="H408" i="1"/>
  <c r="H407" i="1"/>
  <c r="H406" i="1"/>
  <c r="H405" i="1"/>
  <c r="H402" i="1"/>
  <c r="H401" i="1"/>
  <c r="H400" i="1"/>
  <c r="H399" i="1"/>
  <c r="H398" i="1"/>
  <c r="H404" i="1"/>
  <c r="H403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258" i="1"/>
  <c r="H257" i="1"/>
  <c r="H307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6" i="1"/>
  <c r="H255" i="1"/>
  <c r="H254" i="1"/>
  <c r="H253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3" i="1"/>
  <c r="H182" i="1"/>
  <c r="H181" i="1"/>
  <c r="H180" i="1"/>
  <c r="H179" i="1"/>
  <c r="H178" i="1"/>
  <c r="H177" i="1"/>
  <c r="H154" i="1"/>
  <c r="H176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1" i="1"/>
  <c r="H160" i="1"/>
  <c r="H159" i="1"/>
  <c r="H158" i="1"/>
  <c r="H157" i="1"/>
  <c r="H156" i="1"/>
  <c r="H155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1" i="1"/>
  <c r="H130" i="1"/>
  <c r="H129" i="1"/>
  <c r="H128" i="1"/>
  <c r="H127" i="1"/>
  <c r="H126" i="1"/>
  <c r="H125" i="1"/>
  <c r="H124" i="1"/>
  <c r="H123" i="1"/>
  <c r="H122" i="1"/>
  <c r="H121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I14" i="1"/>
  <c r="H14" i="1"/>
  <c r="I411" i="1" l="1"/>
  <c r="I414" i="1" s="1"/>
  <c r="H411" i="1"/>
  <c r="H414" i="1" s="1"/>
  <c r="G411" i="1"/>
  <c r="F414" i="1"/>
  <c r="G154" i="1"/>
  <c r="G414" i="1" l="1"/>
  <c r="G35" i="1"/>
  <c r="G56" i="1"/>
  <c r="G138" i="1"/>
  <c r="G409" i="1"/>
  <c r="G368" i="1"/>
  <c r="G367" i="1"/>
  <c r="G258" i="1"/>
  <c r="G257" i="1"/>
  <c r="G302" i="1"/>
  <c r="G301" i="1"/>
  <c r="G293" i="1"/>
  <c r="G276" i="1"/>
  <c r="G271" i="1"/>
  <c r="G260" i="1"/>
  <c r="G222" i="1"/>
  <c r="G221" i="1"/>
  <c r="G219" i="1"/>
  <c r="G224" i="1"/>
  <c r="G223" i="1"/>
  <c r="G220" i="1"/>
  <c r="G218" i="1"/>
  <c r="G217" i="1"/>
  <c r="G193" i="1"/>
  <c r="G192" i="1"/>
  <c r="G170" i="1"/>
  <c r="G169" i="1"/>
  <c r="G70" i="1"/>
  <c r="G69" i="1"/>
  <c r="G14" i="1" l="1"/>
  <c r="G28" i="1"/>
  <c r="G29" i="1"/>
  <c r="G30" i="1"/>
  <c r="G31" i="1"/>
  <c r="G32" i="1"/>
  <c r="G33" i="1"/>
  <c r="G36" i="1"/>
  <c r="G34" i="1"/>
  <c r="G37" i="1"/>
  <c r="G39" i="1"/>
  <c r="G38" i="1"/>
  <c r="G40" i="1"/>
  <c r="G41" i="1"/>
  <c r="G43" i="1"/>
  <c r="G42" i="1"/>
  <c r="G44" i="1"/>
  <c r="G45" i="1"/>
  <c r="G54" i="1"/>
  <c r="G49" i="1"/>
  <c r="G46" i="1"/>
  <c r="G47" i="1"/>
  <c r="G48" i="1"/>
  <c r="G50" i="1"/>
  <c r="G51" i="1"/>
  <c r="G57" i="1"/>
  <c r="G55" i="1"/>
  <c r="G60" i="1"/>
  <c r="G58" i="1"/>
  <c r="G59" i="1"/>
  <c r="G61" i="1"/>
  <c r="G62" i="1"/>
  <c r="G63" i="1"/>
  <c r="G65" i="1"/>
  <c r="G66" i="1"/>
  <c r="G64" i="1"/>
  <c r="G67" i="1"/>
  <c r="G71" i="1"/>
  <c r="G68" i="1"/>
  <c r="G73" i="1"/>
  <c r="G75" i="1"/>
  <c r="G74" i="1"/>
  <c r="G76" i="1"/>
  <c r="G77" i="1"/>
  <c r="G83" i="1"/>
  <c r="G84" i="1"/>
  <c r="G85" i="1"/>
  <c r="G86" i="1"/>
  <c r="G87" i="1"/>
  <c r="G89" i="1"/>
  <c r="G88" i="1"/>
  <c r="G90" i="1"/>
  <c r="G91" i="1"/>
  <c r="G92" i="1"/>
  <c r="G93" i="1"/>
  <c r="G95" i="1"/>
  <c r="G94" i="1"/>
  <c r="G96" i="1"/>
  <c r="G97" i="1"/>
  <c r="G98" i="1"/>
  <c r="G99" i="1"/>
  <c r="G100" i="1"/>
  <c r="G101" i="1"/>
  <c r="G102" i="1"/>
  <c r="G105" i="1"/>
  <c r="G103" i="1"/>
  <c r="G104" i="1"/>
  <c r="G106" i="1"/>
  <c r="G107" i="1"/>
  <c r="G122" i="1"/>
  <c r="G121" i="1"/>
  <c r="G125" i="1"/>
  <c r="G124" i="1"/>
  <c r="G123" i="1"/>
  <c r="G126" i="1"/>
  <c r="G127" i="1"/>
  <c r="G129" i="1"/>
  <c r="G128" i="1"/>
  <c r="G130" i="1"/>
  <c r="G131" i="1"/>
  <c r="G134" i="1"/>
  <c r="G135" i="1"/>
  <c r="G136" i="1"/>
  <c r="G137" i="1"/>
  <c r="G139" i="1"/>
  <c r="G147" i="1"/>
  <c r="G144" i="1"/>
  <c r="G140" i="1"/>
  <c r="G141" i="1"/>
  <c r="G142" i="1"/>
  <c r="G143" i="1"/>
  <c r="G145" i="1"/>
  <c r="G146" i="1"/>
  <c r="G148" i="1"/>
  <c r="G149" i="1"/>
  <c r="G150" i="1"/>
  <c r="G151" i="1"/>
  <c r="G152" i="1"/>
  <c r="G153" i="1"/>
  <c r="G155" i="1"/>
  <c r="G157" i="1"/>
  <c r="G156" i="1"/>
  <c r="G158" i="1"/>
  <c r="G159" i="1"/>
  <c r="G160" i="1"/>
  <c r="G161" i="1"/>
  <c r="G163" i="1"/>
  <c r="G164" i="1"/>
  <c r="G165" i="1"/>
  <c r="G166" i="1"/>
  <c r="G176" i="1"/>
  <c r="G172" i="1"/>
  <c r="G173" i="1"/>
  <c r="G167" i="1"/>
  <c r="G168" i="1"/>
  <c r="G171" i="1"/>
  <c r="G174" i="1"/>
  <c r="G177" i="1"/>
  <c r="G182" i="1"/>
  <c r="G179" i="1"/>
  <c r="G178" i="1"/>
  <c r="G180" i="1"/>
  <c r="G181" i="1"/>
  <c r="G183" i="1"/>
  <c r="G185" i="1"/>
  <c r="G186" i="1"/>
  <c r="G187" i="1"/>
  <c r="G188" i="1"/>
  <c r="G189" i="1"/>
  <c r="G190" i="1"/>
  <c r="G195" i="1"/>
  <c r="G191" i="1"/>
  <c r="G194" i="1"/>
  <c r="G196" i="1"/>
  <c r="G197" i="1"/>
  <c r="G198" i="1"/>
  <c r="G199" i="1"/>
  <c r="G200" i="1"/>
  <c r="G201" i="1"/>
  <c r="G202" i="1"/>
  <c r="G203" i="1"/>
  <c r="G204" i="1"/>
  <c r="G205" i="1"/>
  <c r="G212" i="1"/>
  <c r="G211" i="1"/>
  <c r="G209" i="1"/>
  <c r="G208" i="1"/>
  <c r="G206" i="1"/>
  <c r="G207" i="1"/>
  <c r="G210" i="1"/>
  <c r="G213" i="1"/>
  <c r="G214" i="1"/>
  <c r="G215" i="1"/>
  <c r="G216" i="1"/>
  <c r="G226" i="1"/>
  <c r="G227" i="1"/>
  <c r="G225" i="1"/>
  <c r="G228" i="1"/>
  <c r="G229" i="1"/>
  <c r="G230" i="1"/>
  <c r="G231" i="1"/>
  <c r="G232" i="1"/>
  <c r="G233" i="1"/>
  <c r="G234" i="1"/>
  <c r="G235" i="1"/>
  <c r="G236" i="1"/>
  <c r="G238" i="1"/>
  <c r="G237" i="1"/>
  <c r="G239" i="1"/>
  <c r="G241" i="1"/>
  <c r="G240" i="1"/>
  <c r="G243" i="1"/>
  <c r="G242" i="1"/>
  <c r="G245" i="1"/>
  <c r="G246" i="1"/>
  <c r="G244" i="1"/>
  <c r="G247" i="1"/>
  <c r="G248" i="1"/>
  <c r="G249" i="1"/>
  <c r="G251" i="1"/>
  <c r="G250" i="1"/>
  <c r="G256" i="1"/>
  <c r="G254" i="1"/>
  <c r="G255" i="1"/>
  <c r="G253" i="1"/>
  <c r="G259" i="1"/>
  <c r="G261" i="1"/>
  <c r="G263" i="1"/>
  <c r="G264" i="1"/>
  <c r="G262" i="1"/>
  <c r="G265" i="1"/>
  <c r="G266" i="1"/>
  <c r="G273" i="1"/>
  <c r="G274" i="1"/>
  <c r="G272" i="1"/>
  <c r="G270" i="1"/>
  <c r="G267" i="1"/>
  <c r="G268" i="1"/>
  <c r="G269" i="1"/>
  <c r="G275" i="1"/>
  <c r="G277" i="1"/>
  <c r="G279" i="1"/>
  <c r="G278" i="1"/>
  <c r="G280" i="1"/>
  <c r="G281" i="1"/>
  <c r="G283" i="1"/>
  <c r="G284" i="1"/>
  <c r="G285" i="1"/>
  <c r="G286" i="1"/>
  <c r="G287" i="1"/>
  <c r="G288" i="1"/>
  <c r="G289" i="1"/>
  <c r="G290" i="1"/>
  <c r="G291" i="1"/>
  <c r="G292" i="1"/>
  <c r="G294" i="1"/>
  <c r="G295" i="1"/>
  <c r="G296" i="1"/>
  <c r="G297" i="1"/>
  <c r="G298" i="1"/>
  <c r="G299" i="1"/>
  <c r="G305" i="1"/>
  <c r="G303" i="1"/>
  <c r="G304" i="1"/>
  <c r="G300" i="1"/>
  <c r="G307" i="1"/>
  <c r="G308" i="1"/>
  <c r="G309" i="1"/>
  <c r="G310" i="1"/>
  <c r="G312" i="1"/>
  <c r="G311" i="1"/>
  <c r="G313" i="1"/>
  <c r="G315" i="1"/>
  <c r="G316" i="1"/>
  <c r="G314" i="1"/>
  <c r="G317" i="1"/>
  <c r="G319" i="1"/>
  <c r="G318" i="1"/>
  <c r="G320" i="1"/>
  <c r="G321" i="1"/>
  <c r="G322" i="1"/>
  <c r="G323" i="1"/>
  <c r="G324" i="1"/>
  <c r="G325" i="1"/>
  <c r="G326" i="1"/>
  <c r="G327" i="1"/>
  <c r="G329" i="1"/>
  <c r="G330" i="1"/>
  <c r="G331" i="1"/>
  <c r="G332" i="1"/>
  <c r="G333" i="1"/>
  <c r="G334" i="1"/>
  <c r="G335" i="1"/>
  <c r="G337" i="1"/>
  <c r="G336" i="1"/>
  <c r="G339" i="1"/>
  <c r="G340" i="1"/>
  <c r="G338" i="1"/>
  <c r="G341" i="1"/>
  <c r="G342" i="1"/>
  <c r="G343" i="1"/>
  <c r="G344" i="1"/>
  <c r="G349" i="1"/>
  <c r="G347" i="1"/>
  <c r="G348" i="1"/>
  <c r="G346" i="1"/>
  <c r="G345" i="1"/>
  <c r="G350" i="1"/>
  <c r="G352" i="1"/>
  <c r="G351" i="1"/>
  <c r="G353" i="1"/>
  <c r="G355" i="1"/>
  <c r="G354" i="1"/>
  <c r="G356" i="1"/>
  <c r="G357" i="1"/>
  <c r="G358" i="1"/>
  <c r="G359" i="1"/>
  <c r="G360" i="1"/>
  <c r="G361" i="1"/>
  <c r="G362" i="1"/>
  <c r="G363" i="1"/>
  <c r="G364" i="1"/>
  <c r="G369" i="1"/>
  <c r="G370" i="1"/>
  <c r="G375" i="1"/>
  <c r="G372" i="1"/>
  <c r="G373" i="1"/>
  <c r="G371" i="1"/>
  <c r="G374" i="1"/>
  <c r="G380" i="1"/>
  <c r="G377" i="1"/>
  <c r="G378" i="1"/>
  <c r="G376" i="1"/>
  <c r="G379" i="1"/>
  <c r="G383" i="1"/>
  <c r="G384" i="1"/>
  <c r="G385" i="1"/>
  <c r="G381" i="1"/>
  <c r="G382" i="1"/>
  <c r="G386" i="1"/>
  <c r="G387" i="1"/>
  <c r="G388" i="1"/>
  <c r="G390" i="1"/>
  <c r="G389" i="1"/>
  <c r="G391" i="1"/>
  <c r="G392" i="1"/>
  <c r="G393" i="1"/>
  <c r="G403" i="1"/>
  <c r="G404" i="1"/>
  <c r="G398" i="1"/>
  <c r="G399" i="1"/>
  <c r="G400" i="1"/>
  <c r="G402" i="1"/>
  <c r="G401" i="1"/>
  <c r="G405" i="1"/>
  <c r="G407" i="1"/>
  <c r="G406" i="1"/>
  <c r="G410" i="1"/>
  <c r="G408" i="1"/>
</calcChain>
</file>

<file path=xl/sharedStrings.xml><?xml version="1.0" encoding="utf-8"?>
<sst xmlns="http://schemas.openxmlformats.org/spreadsheetml/2006/main" count="2595" uniqueCount="874">
  <si>
    <t>http://paperfan.ru</t>
  </si>
  <si>
    <t>opt@paperfan.ru</t>
  </si>
  <si>
    <t>Скидка 20%</t>
  </si>
  <si>
    <t>Скидка 30%</t>
  </si>
  <si>
    <t>Фотографии</t>
  </si>
  <si>
    <t>Наименование</t>
  </si>
  <si>
    <t>Формат</t>
  </si>
  <si>
    <t>Артикул</t>
  </si>
  <si>
    <t>Розн. Цена
Руб.</t>
  </si>
  <si>
    <t>Блокноты Paperblanks</t>
  </si>
  <si>
    <t>подробнее..</t>
  </si>
  <si>
    <t>Slim Wrap лин. 90*180 мм., 176 стр.</t>
  </si>
  <si>
    <t>Midi Wrap лин. 130*180 мм., 160 стр.</t>
  </si>
  <si>
    <t>Блокнот Paperblanks Amy Winehouse, Tears Dry
(Эми Уайнхаус, Слёзы высыхают)</t>
  </si>
  <si>
    <t>Mini Wrap лин. 95*140 мм., 176 стр.</t>
  </si>
  <si>
    <t>Midi Wrap лин. 130*180 мм., 144 стр.</t>
  </si>
  <si>
    <t>Ultra Wrap лин. 180*230 мм., 144 стр.</t>
  </si>
  <si>
    <t>Блокнот Paperblanks Arroyo
(Арройо)</t>
  </si>
  <si>
    <t>Mini  лин. 95*140 мм., 176 стр.</t>
  </si>
  <si>
    <t>Блокнот Paperblanks Ananda
(Ананда)</t>
  </si>
  <si>
    <t>Mini  лин. 95*140 мм., 144 стр.</t>
  </si>
  <si>
    <t>Midi Wrap лин. 130*180 мм., 176 стр.</t>
  </si>
  <si>
    <t>Блокнот Paperblanks Autumn Maiden
(Осенняя дева)</t>
  </si>
  <si>
    <t>Midi нелин. 130*180 мм., 144 стр.</t>
  </si>
  <si>
    <t xml:space="preserve">Блокнот Paperblanks Autumn Maiden </t>
  </si>
  <si>
    <t>Mini лин. 100*140 мм., 176 стр.</t>
  </si>
  <si>
    <t>Блокнот Paperblanks Back Pocket
(Для заднего кармана)</t>
  </si>
  <si>
    <t>Mini лин. 95*140 мм., 176 стр.</t>
  </si>
  <si>
    <t>Блокнот Paperblanks Ballad
(Баллада)</t>
  </si>
  <si>
    <t>Midi лин. 130*180 мм., 144 стр.</t>
  </si>
  <si>
    <t xml:space="preserve">Блокнот Paperblanks Ballad </t>
  </si>
  <si>
    <t>Slim лин. 90*180 мм., 176 стр.</t>
  </si>
  <si>
    <t>Блокнот Paperblanks Balzac, Eugenie Grandet
(Оноре Бальзак, Евгения Гранде)</t>
  </si>
  <si>
    <t>Mini Reporter лин. 95*140 мм., 192 стр.</t>
  </si>
  <si>
    <t xml:space="preserve">Блокнот Paperblanks Balzac, Eugenie Grandet </t>
  </si>
  <si>
    <t>Блокнот Paperblanks Bavarian Wild Flower
(Дикие цветы Баварии)</t>
  </si>
  <si>
    <t>Блокнот Paperblanks Bavarian Wild Flower</t>
  </si>
  <si>
    <t>Slim Wrap лин. 95*180 мм., 176 стр.</t>
  </si>
  <si>
    <t xml:space="preserve">Блокнот Paperblanks Bavarian Wild Flower </t>
  </si>
  <si>
    <t>Mini Wrap лин. 100*140 мм., 176 стр.</t>
  </si>
  <si>
    <t>Flexi Mini Wrap лин. 100*140 мм., 176 стр.</t>
  </si>
  <si>
    <t xml:space="preserve">Блокнот Paperblanks Black Moroccan </t>
  </si>
  <si>
    <t>Grande Wrap нелин. 210*300 мм., 128 стр.</t>
  </si>
  <si>
    <t>Mini Reporter клет. 95*140 мм., 192 стр.</t>
  </si>
  <si>
    <t>Ultra нелин. 180*230 мм., 144 стр.</t>
  </si>
  <si>
    <t>Блокнот Paperblanks Blake, Poems
(Уильям Блэйк, Поэмы)</t>
  </si>
  <si>
    <t>Ultra лин. 180*230 мм., 144 стр.</t>
  </si>
  <si>
    <t>Блокнот Paperblanks Bleu
(Синева)</t>
  </si>
  <si>
    <t>Ultra  лин. 180*230 мм., 144 стр.</t>
  </si>
  <si>
    <t>Ultra лин. 180*230 мм., 128 стр.</t>
  </si>
  <si>
    <t>Блокнот Paperblanks Bija
(Биджа)</t>
  </si>
  <si>
    <t>Блокнот Paperblanks Blue Cats &amp; Butterfiles
(Синие кошки и бабочки)</t>
  </si>
  <si>
    <t>Midi Wrap нелин. 130*180 мм., 160 стр.</t>
  </si>
  <si>
    <t xml:space="preserve">Блокнот Paperblanks Blue Cats &amp; Butterflies </t>
  </si>
  <si>
    <t>Блокнот Paperblanks Blue Madonna
(Голубая Мадонна)</t>
  </si>
  <si>
    <t>Biblio лин. 100*180 мм., 144 стр.</t>
  </si>
  <si>
    <t>Блокнот Paperblanks Blush Pink
(Дикая роза)</t>
  </si>
  <si>
    <t>Midi лин. 130*180 мм., 240 стр.</t>
  </si>
  <si>
    <t xml:space="preserve">Блокнот Paperblanks Blush Pink </t>
  </si>
  <si>
    <t>Slim лин. 90*180 мм., 208 стр.</t>
  </si>
  <si>
    <t>Ultra лин. 180*230 мм., 240 стр.</t>
  </si>
  <si>
    <t>Блокнот Paperblanks Bronte, Jane Eyre
(Шарлотта Бронте, Джейн Эйр)</t>
  </si>
  <si>
    <t>Classic Ultra лин. 180*230 мм., 144 стр.</t>
  </si>
  <si>
    <t xml:space="preserve">Блокнот Paperblanks Bronte, Jane Eyre </t>
  </si>
  <si>
    <t>Блокнот Paperblanks Byron, Don Juan
(Джордж Байрон, Дон Жуан)</t>
  </si>
  <si>
    <t>Блокнот Paperblanks Cadence
(Каданс)</t>
  </si>
  <si>
    <t>Блокнот Paperblanks Cerise
(Вишня)</t>
  </si>
  <si>
    <t xml:space="preserve">Блокнот Paperblanks Cerise </t>
  </si>
  <si>
    <t>Блокнот Paperblanks Chopin, Polonaise
(Фредерик Шопен, Полонез ля-бемоль мажор)</t>
  </si>
  <si>
    <t>Mini Wrap лин. 100*140 мм., 176</t>
  </si>
  <si>
    <t xml:space="preserve">Блокнот Paperblanks Chopin, Polonaise </t>
  </si>
  <si>
    <t>Ultra Wrap  лин. 180*230 мм., 144</t>
  </si>
  <si>
    <t>Midi лин. 120*170 мм., 176 стр.</t>
  </si>
  <si>
    <t>Блокнот Paperblanks Crystal Flower
(Хрустальный цветок)</t>
  </si>
  <si>
    <t xml:space="preserve">Блокнот Paperblanks Crystal Flower </t>
  </si>
  <si>
    <t>Блокнот Paperblanks Crystal Jewel
(Драгоценный камень)</t>
  </si>
  <si>
    <t xml:space="preserve">Блокнот Paperblanks Crystal Jewel </t>
  </si>
  <si>
    <t>Блокнот Paperblanks Cuivre
(Ночь и медь)</t>
  </si>
  <si>
    <t>Блокнот Paperblanks Damas Jewel
(Дамасское сокровище)</t>
  </si>
  <si>
    <t>Mini Wrap лин. 100*140 мм.,176 стр.</t>
  </si>
  <si>
    <t>Micro нелин. 70*90 мм., 160 стр.</t>
  </si>
  <si>
    <t>Midi нелин. 120*170 мм., 176 стр.</t>
  </si>
  <si>
    <t>Блокнот Paperblanks Darwin, Tree of Life
(Чарльз Дарвин, Древо Жизни)</t>
  </si>
  <si>
    <t xml:space="preserve">Ultra лин. 180*230 мм., 144 стр. </t>
  </si>
  <si>
    <t xml:space="preserve">Блокнот Paperblanks Darwin, Treeof life </t>
  </si>
  <si>
    <t>Блокнот Paperblanks Delicacy &amp; Its Delights 
(Деликатность и её прелести )</t>
  </si>
  <si>
    <t xml:space="preserve">Блокнот Paperblanks Delicacy &amp; Its Delights </t>
  </si>
  <si>
    <t>Midi лин. 130*180 мм., 160 стр.</t>
  </si>
  <si>
    <t>Блокнот Paperblanks Diamant 
(Диаманте)</t>
  </si>
  <si>
    <t>Блокнот Paperblanks Dhyana
(Дхьяна)</t>
  </si>
  <si>
    <t>Midi Wrap лин. 120*170 мм., 144 стр.</t>
  </si>
  <si>
    <t>Midi Wrap нелин. 120*170 мм., 144 стр.</t>
  </si>
  <si>
    <t>Блокнот Paperblanks Dune
(Дюна)</t>
  </si>
  <si>
    <t>Блокнот Paperblanks Embossed
(Рельефное тиснение)</t>
  </si>
  <si>
    <t xml:space="preserve">Блокнот Paperblanks Embossed </t>
  </si>
  <si>
    <t>Mini лин. 95*180 мм., 176 стр.</t>
  </si>
  <si>
    <t>Блокнот Paperblanks Emerald 
(Изумруд)</t>
  </si>
  <si>
    <t>Блокнот Paperblanks Filigree Floral Ebony 
(Филигранный цветочный рисунок и чёрное дерево)</t>
  </si>
  <si>
    <t xml:space="preserve">Блокнот Paperblanks Filigree Floral Ebony </t>
  </si>
  <si>
    <t>Slim лин. 90*180 мм., 128 стр.</t>
  </si>
  <si>
    <t>Блокнот Paperblanks Filigree Floral Ivory
(Филигранный цветочный рисунок и слоновая кость)</t>
  </si>
  <si>
    <t>Grande Wrap лин. 210*300 мм., 128 стр.</t>
  </si>
  <si>
    <t xml:space="preserve">Блокнот Paperblanks Filigree Floral Ivory </t>
  </si>
  <si>
    <t>Блокнот Paperblanks Fitzgerald, The Great Gatsby
(Фрэнсис Фицджеральд, Великий Гэтсби)</t>
  </si>
  <si>
    <t xml:space="preserve">Блокнот Paperblanks Flaming Gold </t>
  </si>
  <si>
    <t>Блокнот Paperblanks Flor de Pasion Ebony
(Цветочная страсть, черная)</t>
  </si>
  <si>
    <t xml:space="preserve">Блокнот Paperblanks Flor de Pasion Ebony </t>
  </si>
  <si>
    <t>Блокнот Paperblanks Flor de Pasion Ivory
(Цветочная страсть, слоновая кость)</t>
  </si>
  <si>
    <t>Блокнот Paperblanks Floral Cascade Ivory
(Цветочный каскад и слоновая кость)</t>
  </si>
  <si>
    <t>Блокнот Paperblanks Florescence
(Цветение)</t>
  </si>
  <si>
    <t>Slim лин. 95*180 мм., 176 стр.</t>
  </si>
  <si>
    <t>Блокнот Paperblanks Flutterbyes
(Бабочки)</t>
  </si>
  <si>
    <t>Micro лин. 70*90 мм., 160 стр.</t>
  </si>
  <si>
    <t xml:space="preserve">Блокнот Paperblanks Flutterbyes </t>
  </si>
  <si>
    <t>Блокнот Paperblanks Foiled
(Фольгированное тиснение)</t>
  </si>
  <si>
    <t xml:space="preserve">Блокнот Paperblanks Foiled </t>
  </si>
  <si>
    <t>Grande нелин. 210*300 мм., 128 стр.</t>
  </si>
  <si>
    <t>Блокнот Paperblanks Foiled</t>
  </si>
  <si>
    <t>Блокнот Paperblanks Frida, A Double Portrait
(Фрида Кало, Двойной Портрет)</t>
  </si>
  <si>
    <t xml:space="preserve">Блокнот Paperblanks Frida, A Double Portrait </t>
  </si>
  <si>
    <t>Блокнот Paperblanks Frida, The Ultimate Union
(Фрида, Последний союз)</t>
  </si>
  <si>
    <t xml:space="preserve">Блокнот Paperblanks Frida, The Ultimate Union </t>
  </si>
  <si>
    <t xml:space="preserve">Блокнот Paperblanks Fuchsia
(Фуксия) </t>
  </si>
  <si>
    <t xml:space="preserve">Блокнот Paperblanks Fuchsia </t>
  </si>
  <si>
    <t xml:space="preserve">Блокнот Paperblanks Genesis
(Генезис) </t>
  </si>
  <si>
    <t>Блокнот Paperblanks Сияющая роза (Glowing Rose)</t>
  </si>
  <si>
    <t>Блокнот Paperblanks Golden Fuchsia
(Золотая фуксия)</t>
  </si>
  <si>
    <t xml:space="preserve">Блокнот Paperblanks Golden Fuchsia </t>
  </si>
  <si>
    <t>Блокнот Paperblanks Gold Inlay
(Золотая инкрустация)</t>
  </si>
  <si>
    <t>Mini нелин. 100*140 мм., 208 стр.</t>
  </si>
  <si>
    <t>Mini лин. 100*140 мм., 208 стр.</t>
  </si>
  <si>
    <t>Midi  нелин. 130*180 мм., 240 стр.</t>
  </si>
  <si>
    <t>Midi  лин. 130*180 мм., 240 стр.</t>
  </si>
  <si>
    <t>Guest нелин. 230*180 мм., 144 стр.</t>
  </si>
  <si>
    <t>Блокнот Paperblanks Grolier
(Гролье)</t>
  </si>
  <si>
    <t>Grande нелин. 210*300 мм., 240 стр.</t>
  </si>
  <si>
    <t xml:space="preserve">Блокнот Paperblanks Grolier </t>
  </si>
  <si>
    <t>Mini лин. 100*140 мм., 240 стр.</t>
  </si>
  <si>
    <t>Mini нелин. 100*140 мм., 240 стр.</t>
  </si>
  <si>
    <t>Блокнот Paperblanks Handtooled
(Ручная работа)</t>
  </si>
  <si>
    <t>Mini Flexi лин. 100*140 мм., 176 стр.</t>
  </si>
  <si>
    <t xml:space="preserve">Блокнот Paperblanks Handtooled </t>
  </si>
  <si>
    <t>Midi Wrap лин.130*180 мм., 144 стр.</t>
  </si>
  <si>
    <t>Ultra Wrap нелин. 180*230 мм., 144 стр.</t>
  </si>
  <si>
    <t>Блокнот Paperblanks High-Button Boot
(Сапоги на пуговицах)</t>
  </si>
  <si>
    <t>Блокнот Paperblanks Honey Bloom</t>
  </si>
  <si>
    <t xml:space="preserve">Блокнот Paperblanks Honey Bloom </t>
  </si>
  <si>
    <t>Блокнот Paperblanks Humming Bird
(Колибри)</t>
  </si>
  <si>
    <t>Блокнот Paperblanks Hotaru
(Хотару)</t>
  </si>
  <si>
    <t xml:space="preserve">Блокнот Paperblanks Hotaru </t>
  </si>
  <si>
    <t>Midi Wrap  лин. 130*180 мм., 160 стр.</t>
  </si>
  <si>
    <t>Блокнот Paperblanks Ice Bloom
(Ледяные цветы)</t>
  </si>
  <si>
    <t>Блокнот Paperblanks Iris
(Ирис)</t>
  </si>
  <si>
    <t>Блокнот Paperblanks Jade
(Нефрит)</t>
  </si>
  <si>
    <t xml:space="preserve">Блокнот Paperblanks Jade </t>
  </si>
  <si>
    <t>Mini Wrap лин. 100*140 мм., 144 стр.</t>
  </si>
  <si>
    <t>Блокнот Paperblanks Jade</t>
  </si>
  <si>
    <t>Блокнот Paperblanks Jama
(Джама)</t>
  </si>
  <si>
    <t>Блокнот Paperblanks Keats, To Autumn
(Китс, Ода к Осени)</t>
  </si>
  <si>
    <t>Блокнот Paperblanks Kipling, Song of Songs
(Киплинг, Песнь Песней)</t>
  </si>
  <si>
    <t>Блокнот Paperblanks Karakusa
(Каракуса)</t>
  </si>
  <si>
    <t xml:space="preserve">Блокнот Paperblanks Karakusa </t>
  </si>
  <si>
    <t>Блокнот Paperblanks Lincoln Fragment of a Speech
(Авраам Линкольн, фрагмент речи)</t>
  </si>
  <si>
    <t>Блокнот Paperblanks Lindau
(Линдау)</t>
  </si>
  <si>
    <t xml:space="preserve">Блокнот Paperblanks Lindau </t>
  </si>
  <si>
    <t>Handstitched Ultra лин. откр. Переплёт, 180*230 мм., 144 стр.</t>
  </si>
  <si>
    <t>Midi  лин. 130*180 мм., 144 стр.</t>
  </si>
  <si>
    <t>Mini Wrap лин. 90*140 мм., 176 стр.</t>
  </si>
  <si>
    <t>Блокнот Paperblanks Lola
(Лола)</t>
  </si>
  <si>
    <t>Блокнот Paperblanks Lussuria 
(Луссуриа)</t>
  </si>
  <si>
    <t xml:space="preserve">Блокнот Paperblanks Lussuria </t>
  </si>
  <si>
    <t>Блокнот Paperblanks Matrix
(Матрица)</t>
  </si>
  <si>
    <t>Блокнот Paperblanks Mediterranean Cats
(Кошки Средиземноморья)</t>
  </si>
  <si>
    <t xml:space="preserve">Блокнот Paperblanks Mediterranean Cats </t>
  </si>
  <si>
    <t>Блокнот Paperblanks Metta
(Метта)</t>
  </si>
  <si>
    <t>Midi Wrap нелин. 130*180 мм., 144 стр.</t>
  </si>
  <si>
    <t>Блокнот Paperblanks Michelangelo, Handwriting
(Микеланджело Буонарроти, Рукописи)</t>
  </si>
  <si>
    <t xml:space="preserve">Блокнот Paperblanks Michelangelo, Handwriting </t>
  </si>
  <si>
    <t>Блокнот Paperblanks Midsummer Nights Dream
(Сон в летнюю ночь)</t>
  </si>
  <si>
    <t>Блокнот Paperblanks Mirror Jewel
(Зеркальное сокровище)</t>
  </si>
  <si>
    <t xml:space="preserve">Блокнот Paperblanks Mirror Jewel </t>
  </si>
  <si>
    <t>Блокнот Paperblanks Mirror Vine
(Зеркальная лоза)</t>
  </si>
  <si>
    <t xml:space="preserve">Блокнот Paperblanks Mirror Vine </t>
  </si>
  <si>
    <t>Блокнот Paperblanks Monyou
(Моньоу)</t>
  </si>
  <si>
    <t>Блокнот Paperblanks Moroccan Mares
(Марокканские кобылицы)</t>
  </si>
  <si>
    <t xml:space="preserve">Блокнот Paperblanks Moroccan Mares </t>
  </si>
  <si>
    <t>Блокнот Paperblanks Morris Birds
(Птицы Морриса)</t>
  </si>
  <si>
    <t xml:space="preserve">Блокнот Paperblanks Morris Birds </t>
  </si>
  <si>
    <t>Блокнот Paperblanks Morris Honeysuckle
(Жимолость Морриса)</t>
  </si>
  <si>
    <t xml:space="preserve">Блокнот Paperblanks Morris Honeysuckle </t>
  </si>
  <si>
    <t>Блокнот Paperblanks Morris Iris
(Ирис Морриса)</t>
  </si>
  <si>
    <t xml:space="preserve">Блокнот Paperblanks Morris Iris </t>
  </si>
  <si>
    <t>Блокнот Paperblanks Morris Windrush
(Роза Морриса)</t>
  </si>
  <si>
    <t>Блокнот Paperblanks Mosaique
(Мозаика)</t>
  </si>
  <si>
    <t xml:space="preserve">Блокнот Paperblanks Mosaique </t>
  </si>
  <si>
    <t>Блокнот Paperblanks Mozart, The Hunt
(Вольфганг Моцарт, Квартет No.17 Охота)</t>
  </si>
  <si>
    <t xml:space="preserve">Блокнот Paperblanks Mozart </t>
  </si>
  <si>
    <t>Блокнот Paperblanks Natural
(Натураль)</t>
  </si>
  <si>
    <t>Midi нелин. 130*180 мм., 240 стр.</t>
  </si>
  <si>
    <t xml:space="preserve">Блокнот Paperblanks Natural </t>
  </si>
  <si>
    <t>Ultra нелин. 180*230 мм., 240 стр.</t>
  </si>
  <si>
    <t>Блокнот Paperblanks Nocturnelle
(Ноктюрнель)</t>
  </si>
  <si>
    <t>Grande лин. 210*300 мм., 240 стр.</t>
  </si>
  <si>
    <t xml:space="preserve">Блокнот Paperblanks Nocturnelle </t>
  </si>
  <si>
    <t>Slim лин. 95*180 мм., 208 стр.</t>
  </si>
  <si>
    <t>Блокнот Paperblanks Nodding Blooms
(Кивающие цветы)</t>
  </si>
  <si>
    <t>Блокнот Paperblanks Ocean Song
(Песнь Океана)</t>
  </si>
  <si>
    <t>Блокнот Paperblanks Ougi
(Оуги)</t>
  </si>
  <si>
    <t xml:space="preserve">Блокнот Paperblanks Ougi </t>
  </si>
  <si>
    <t>Блокнот Paperblanks Papaver 
(Папавер)</t>
  </si>
  <si>
    <t>Блокнот Paperblanks Parabole
(Параболе)</t>
  </si>
  <si>
    <t xml:space="preserve">Блокнот Paperblanks Parabole </t>
  </si>
  <si>
    <t>Блокнот Paperblanks Pastoral Impulses
(Пасторальные импульсы)</t>
  </si>
  <si>
    <t xml:space="preserve">Блокнот Paperblanks Pastoral Impulses </t>
  </si>
  <si>
    <t>Блокнот Paperblanks Peace
(Покой)</t>
  </si>
  <si>
    <t>Блокнот Paperblanks Plume
(Плюм)</t>
  </si>
  <si>
    <t>Блокнот Paperblanks Poe, Tamerlane
(Эдгар Аллан По, Тамерлан)</t>
  </si>
  <si>
    <t xml:space="preserve">Блокнот Paperblanks Poe, Tamerlane </t>
  </si>
  <si>
    <t>Блокнот Paperblanks Quantum
(Квантум)</t>
  </si>
  <si>
    <t xml:space="preserve">Блокнот Paperblanks Rembrandt, The Windmill </t>
  </si>
  <si>
    <t>Блокнот Paperblanks Ripple
(Зыбь)</t>
  </si>
  <si>
    <t>Блокнот Paperblanks Saddleworn
(Потёртое седло)</t>
  </si>
  <si>
    <t>Блокнот Paperblanks Safavid
(Эпоха Сафавидов)</t>
  </si>
  <si>
    <t>Handstitched Ultra лин.откр. Переплёт, 180*230 мм., 144 стр.</t>
  </si>
  <si>
    <t xml:space="preserve">Блокнот Paperblanks Safavid </t>
  </si>
  <si>
    <t xml:space="preserve">Блокнот Paperblanks Saint-Exupery, Wind Sand Stars
(Сент Экзюпери, Ветер, песок и звёзды) </t>
  </si>
  <si>
    <t xml:space="preserve">Блокнот Paperblanks Saint-Exupery, Wind Sand Stars </t>
  </si>
  <si>
    <t>Блокнот Paperblanks Santa Fe Felines
(Кошки Санта-Фе)</t>
  </si>
  <si>
    <t xml:space="preserve">Блокнот Paperblanks Santa Fe Felines </t>
  </si>
  <si>
    <t>Mini Wrapлин. 100*140 мм., 176 стр.</t>
  </si>
  <si>
    <t>Блокнот Paperblanks Schiller, Letter to Goethe
(Фридрих Шиллер, Письмо Гете)</t>
  </si>
  <si>
    <t>Guest лин. 230*180 мм., 144 стр.</t>
  </si>
  <si>
    <t>Блокнот Paperblanks Sequined Topaz
(Топаз расшитый блёстками)</t>
  </si>
  <si>
    <t xml:space="preserve">Блокнот Paperblanks Sequined Topaz </t>
  </si>
  <si>
    <t>Блокнот Paperblanks Seraphim
(Серафим)</t>
  </si>
  <si>
    <t>Блокнот Paperblanks Serenade
(Серенада)</t>
  </si>
  <si>
    <t xml:space="preserve">Блокнот Paperblanks Serenade </t>
  </si>
  <si>
    <t>Блокнот Paperblanks Serpentine
(Змейка)</t>
  </si>
  <si>
    <t>Блокнот Paperblanks Seseragi
(Сесераги)</t>
  </si>
  <si>
    <t>Блокнот Paperblanks Shadow
(Тень)</t>
  </si>
  <si>
    <t>Classic Mini лин. 95*140 мм., 192 стр.</t>
  </si>
  <si>
    <t xml:space="preserve">Блокнот Paperblanks Shadow </t>
  </si>
  <si>
    <t>Mini Reporter нелин. 95*140 мм., 192 стр.</t>
  </si>
  <si>
    <t>Mini лин. 95*140 мм., 240 стр.</t>
  </si>
  <si>
    <t>Блокнот Paperblanks Shakespeare
(Уильям Шекспир, Сэр Томас Мор)</t>
  </si>
  <si>
    <t>Блокнот Paperblanks Shakespeare</t>
  </si>
  <si>
    <t>Блокнот Paperblanks Shiraz
(Шираз)</t>
  </si>
  <si>
    <t>Блокнот Paperblanks Shidare
(Сидаре)</t>
  </si>
  <si>
    <t xml:space="preserve">Блокнот Paperblanks Shidare </t>
  </si>
  <si>
    <t>Блокнот Paperblanks Львиный зев
(Snap Dragon)</t>
  </si>
  <si>
    <t>Блокнот Paperblanks Sontuoso
(Сонтуозо)</t>
  </si>
  <si>
    <t xml:space="preserve">Блокнот Paperblanks Sontuoso </t>
  </si>
  <si>
    <t>Блокнот Paperblanks Sorceress
(Чародейка)</t>
  </si>
  <si>
    <t xml:space="preserve">Блокнот Paperblanks Sorceress </t>
  </si>
  <si>
    <t>Блокнот Paperblanks Soul &amp; Tears
(Душа и слёзы)</t>
  </si>
  <si>
    <t xml:space="preserve">Блокнот Paperblanks Soul &amp; Tears </t>
  </si>
  <si>
    <t>Блокнот Paperblanks Sublime in Nature
(Возвышенное в природе)</t>
  </si>
  <si>
    <t xml:space="preserve">Блокнот Paperblanks Sublime in Nature </t>
  </si>
  <si>
    <t>Блокнот Paperblanks Summer &amp; Sensibility
(Лето и чувствительность)</t>
  </si>
  <si>
    <t xml:space="preserve">Блокнот Paperblanks Summer &amp; Sensibility </t>
  </si>
  <si>
    <t>Блокнот Paperblanks Sun &amp; Moonlight
(Солнце и лунный свет)</t>
  </si>
  <si>
    <t xml:space="preserve">Блокнот Paperblanks Sun &amp; Moonlight </t>
  </si>
  <si>
    <t>Блокнот Paperblanks Sun &amp; Moonlight</t>
  </si>
  <si>
    <t>Блокнот Paperblanks Sweet Friend
(Милый друг)</t>
  </si>
  <si>
    <t>Блокнот Paperblanks Swirling Peacock Ebony
(Кружащийся павлин и чёрное дерево)</t>
  </si>
  <si>
    <t xml:space="preserve">Блокнот Paperblanks Swirling Peacock Ebony </t>
  </si>
  <si>
    <t>Блокнот Paperblanks Temptress
(Искусительница)</t>
  </si>
  <si>
    <t>Блокнот Paperblanks Thai Gems
(Тайские самоцветы)</t>
  </si>
  <si>
    <t xml:space="preserve">Блокнот Paperblanks Thai Gems </t>
  </si>
  <si>
    <t>Блокнот Paperblanks The First Kiss
(Первый поцелуй)</t>
  </si>
  <si>
    <t xml:space="preserve">Блокнот Paperblanks The Frist Kiss </t>
  </si>
  <si>
    <t>Блокнот Paperblanks Tiffany Autumn Vine
(Осенняя лоза Тиффани)</t>
  </si>
  <si>
    <t>Блокнот Paperblanks Tiffany Magnolia
(Магнолия Тиффани)</t>
  </si>
  <si>
    <t>Блокнот Paperblanks Tiffany Wisteria
(Глициния Тиффани)</t>
  </si>
  <si>
    <t>Блокнот Paperblanks Tiger Lily
(Тигровая лилия)</t>
  </si>
  <si>
    <t xml:space="preserve">Блокнот Paperblanks Tiger Lily </t>
  </si>
  <si>
    <t>Mini нелин. 100*140 мм., 176 стр.</t>
  </si>
  <si>
    <t>Блокнот Paperblanks Van Gogh, Sketch in a Letter
(Ван Гог зарисовки)</t>
  </si>
  <si>
    <t xml:space="preserve">Блокнот Paperblanks Van Gogh, Sketch in a Letter </t>
  </si>
  <si>
    <t>Блокнот Paperblanks Ventaglio Marrone
(Вентальо Марроне)</t>
  </si>
  <si>
    <t xml:space="preserve">Блокнот Paperblanks Ventaglio Marrone </t>
  </si>
  <si>
    <t>Ultra  лин. 180*230 мм., 240 стр.</t>
  </si>
  <si>
    <t>Блокнот Paperblanks Ventaglio Rosso
(Вентальо Россо)</t>
  </si>
  <si>
    <t xml:space="preserve">Блокнот Paperblanks Ventaglio Rosso </t>
  </si>
  <si>
    <t>Блокнот Paperblanks Ventaglio Rosso</t>
  </si>
  <si>
    <t>Блокнот Paperblanks Vert
(Французский шелк, Зелень)</t>
  </si>
  <si>
    <t xml:space="preserve">Блокнот Paperblanks Vert </t>
  </si>
  <si>
    <t>подробнее...</t>
  </si>
  <si>
    <t>Блокнот Paperblanks Violet
(Французский шелк, Фиолетовый)</t>
  </si>
  <si>
    <t>Блокнот Paperblanks Wild Rose
(Дикая Роза)</t>
  </si>
  <si>
    <t>(Движение воды)</t>
  </si>
  <si>
    <t>Блокнот Paperblanks Water Motion
(Движение воды)</t>
  </si>
  <si>
    <t xml:space="preserve">Блокнот Paperblanks Water Motion </t>
  </si>
  <si>
    <t>Блокнот Paperblanks Wild Horses of Fire
(Дикие огненные лошади)</t>
  </si>
  <si>
    <t xml:space="preserve">Блокнот Paperblanks Wild Horses of Fire </t>
  </si>
  <si>
    <t>Блокнот Paperblanks Wind Flowers
(Цветы ветра)</t>
  </si>
  <si>
    <t>Блокнот Paperblanks Winter Child
(Зимнее дитя)</t>
  </si>
  <si>
    <t>Блокнот Paperblanks Wordsworth, Letter Quoting "Daffodils"
(Уильям Вордсворт, Письмо с Цитатой из «Жёлтых нарциссов»)</t>
  </si>
  <si>
    <t>Midi 130*180 мм., 144 стр.</t>
  </si>
  <si>
    <t xml:space="preserve">Алфавитная книга Paperblanks Black Moroccan </t>
  </si>
  <si>
    <t>Mini 100*140 мм., 128 стр.</t>
  </si>
  <si>
    <t>Slim 90*180 мм., 128 стр.</t>
  </si>
  <si>
    <t>Алфавитная книга Paperblanks Filigree Floral Ebony
(Филигранный цветочный рисунок и чёрное дерево)</t>
  </si>
  <si>
    <t>Алфавитная книга Paperblanks Foiled
(Фольгированное тиснение)</t>
  </si>
  <si>
    <t>Mini 95*140 мм., 128 стр.</t>
  </si>
  <si>
    <t>Алфавитная книга Paperblanks Fuchsia
(Фуксия)</t>
  </si>
  <si>
    <t>Алфавитная книга Paperblanks High Button Boot
(Сапоги на пуговицах)</t>
  </si>
  <si>
    <t>Алфавитная книга Paperblanks Honey Bloom
(Медовые цветы)</t>
  </si>
  <si>
    <t>Алфавитная книга Paperblanks Hotaru
(Хотару)</t>
  </si>
  <si>
    <t>Алфавитная книга Paperblanks Midnight Gold
(Полуночное золото)</t>
  </si>
  <si>
    <t>Slim 95*180 мм., 128 стр.</t>
  </si>
  <si>
    <t>Алфавитная книга Paperblanks Mirror Vine
(Зеркальная лоза)</t>
  </si>
  <si>
    <t>Алфавитная книга Paperblanks Soul &amp; Tears
(Душа и слёзы)</t>
  </si>
  <si>
    <t>Алфавитная книга Paperblanks Violet
(Фиолетовая)</t>
  </si>
  <si>
    <t>Storage Box 330*240 мм.</t>
  </si>
  <si>
    <t>Папка-портфель Paperblanks Handtooled
(Ручная работа)</t>
  </si>
  <si>
    <t>Папка-портфель Paperblanks Savafid
(Эпоха Сафавидов)</t>
  </si>
  <si>
    <t>Папка-портфель Paperblanks Shiraz
(Шираз)</t>
  </si>
  <si>
    <t>В наличии на складе</t>
  </si>
  <si>
    <t>В наличии в офисе</t>
  </si>
  <si>
    <t>Ultra понедельный-вертик. 180*230 мм., 160 стр.</t>
  </si>
  <si>
    <t>Slim понедельный-гориз. 90*180 мм., 160 стр.</t>
  </si>
  <si>
    <t>Mini понедельный-гориз. 95*140 мм., 160 стр.</t>
  </si>
  <si>
    <t>Slim понедельный-гориз. 95*180 мм., 160 стр.</t>
  </si>
  <si>
    <r>
      <t xml:space="preserve">Midi </t>
    </r>
    <r>
      <rPr>
        <b/>
        <sz val="9"/>
        <rFont val="Arial"/>
        <family val="2"/>
        <charset val="204"/>
      </rPr>
      <t>подневной</t>
    </r>
    <r>
      <rPr>
        <sz val="9"/>
        <rFont val="Arial"/>
        <family val="2"/>
        <charset val="204"/>
      </rPr>
      <t xml:space="preserve"> 130*180 мм., 368 стр.</t>
    </r>
  </si>
  <si>
    <r>
      <t xml:space="preserve">Mini </t>
    </r>
    <r>
      <rPr>
        <b/>
        <sz val="9"/>
        <rFont val="Arial"/>
        <family val="2"/>
        <charset val="204"/>
      </rPr>
      <t>подневной</t>
    </r>
    <r>
      <rPr>
        <sz val="9"/>
        <rFont val="Arial"/>
        <family val="2"/>
        <charset val="204"/>
      </rPr>
      <t xml:space="preserve"> 95*140 мм., 368 стр.</t>
    </r>
  </si>
  <si>
    <t>Ежедневник 2014г. Paperblanks Morris Windrush
(Роза Морриса)</t>
  </si>
  <si>
    <t>Блокнот Paperblanks Bleu
(Французский шелк, Синева)</t>
  </si>
  <si>
    <t>Блокнот Paperblanks Tenderness &amp; Benvolence
(Нежность и благосклонность)</t>
  </si>
  <si>
    <t>Блокнот Paperblanks Amethyst
(Альфонс Муха, Аметист)</t>
  </si>
  <si>
    <t>Handstitched Ultra лин., откр. переплёт, 180*230 мм., 144 стр.</t>
  </si>
  <si>
    <t>Midi лин 130*180 мм., 144 стр.</t>
  </si>
  <si>
    <t>25726 </t>
  </si>
  <si>
    <t>22374 </t>
  </si>
  <si>
    <t>25863 </t>
  </si>
  <si>
    <t>25849 </t>
  </si>
  <si>
    <r>
      <t>Mini Reporter</t>
    </r>
    <r>
      <rPr>
        <b/>
        <sz val="9"/>
        <color rgb="FF000000"/>
        <rFont val="Arial"/>
        <family val="2"/>
        <charset val="204"/>
      </rPr>
      <t> клетка</t>
    </r>
    <r>
      <rPr>
        <sz val="9"/>
        <color rgb="FF000000"/>
        <rFont val="Arial"/>
        <family val="2"/>
        <charset val="204"/>
      </rPr>
      <t> 95*140 мм., 192 стр.</t>
    </r>
  </si>
  <si>
    <t>Блокнот Paperblanks Gandhi, Right Against Might
(Махатма Ганди, Право против Силы)</t>
  </si>
  <si>
    <t>Mini Reporter лин 95*140 мм., 192 стр.</t>
  </si>
  <si>
    <r>
      <t>Mini Reporter</t>
    </r>
    <r>
      <rPr>
        <b/>
        <sz val="9"/>
        <color rgb="FF000000"/>
        <rFont val="Arial"/>
        <family val="2"/>
        <charset val="204"/>
      </rPr>
      <t> клетка </t>
    </r>
    <r>
      <rPr>
        <sz val="9"/>
        <color rgb="FF000000"/>
        <rFont val="Arial"/>
        <family val="2"/>
        <charset val="204"/>
      </rPr>
      <t>95*140 мм., 192 стр.</t>
    </r>
  </si>
  <si>
    <t>Блокнот Paperblanks Maya Blue
(Синева Майя)</t>
  </si>
  <si>
    <t>Grande нелин. 210*330 мм., 240 стр.</t>
  </si>
  <si>
    <t>Classic Mini лин. 95*140 мм., 176 стр.</t>
  </si>
  <si>
    <t>Ultra лин. 180*240 мм., 240 стр.</t>
  </si>
  <si>
    <t>Ultra нелин. 180*240 мм., 240 стр.</t>
  </si>
  <si>
    <t>Midi нелин. 130*180 мм, 240 стр.</t>
  </si>
  <si>
    <r>
      <t>Mini Reporter </t>
    </r>
    <r>
      <rPr>
        <b/>
        <sz val="9"/>
        <color rgb="FF000000"/>
        <rFont val="Arial"/>
        <family val="2"/>
        <charset val="204"/>
      </rPr>
      <t> клетка</t>
    </r>
    <r>
      <rPr>
        <sz val="9"/>
        <color rgb="FF000000"/>
        <rFont val="Arial"/>
        <family val="2"/>
        <charset val="204"/>
      </rPr>
      <t> 95*140 мм., 192 стр.</t>
    </r>
  </si>
  <si>
    <t>Блокнот Paperblanks Mosaique Safran
(Мозаика Шафран)</t>
  </si>
  <si>
    <t>Блокнот Paperblanks Virginia Woolf, A Room of One’s Own
(Вирджиния Вульф, Своя комната)</t>
  </si>
  <si>
    <t>Mini лин. 100*140 мм., 144 стр.</t>
  </si>
  <si>
    <t>Алфавитные / Адресные / Телефонные книжки Paperblanks</t>
  </si>
  <si>
    <t>Блокнот Paperblanks Black Moroccan
(Чёрная марокканская кожа)</t>
  </si>
  <si>
    <t>Алфавитная книга Paperblanks Black Moroccan
(Чёрная марокканская кожа)</t>
  </si>
  <si>
    <t>Папка-портфель Paperblanks Black Moroccan
(Чёрная марокканская кожа)</t>
  </si>
  <si>
    <t>Скидка 25%</t>
  </si>
  <si>
    <t>Стоимость
Руб.</t>
  </si>
  <si>
    <r>
      <rPr>
        <b/>
        <i/>
        <sz val="10"/>
        <color theme="0"/>
        <rFont val="Arial"/>
        <family val="2"/>
        <charset val="204"/>
      </rPr>
      <t>Заказ</t>
    </r>
    <r>
      <rPr>
        <b/>
        <i/>
        <sz val="10"/>
        <color indexed="8"/>
        <rFont val="Arial"/>
        <family val="2"/>
        <charset val="204"/>
      </rPr>
      <t xml:space="preserve">
</t>
    </r>
    <r>
      <rPr>
        <b/>
        <i/>
        <sz val="8"/>
        <color theme="0"/>
        <rFont val="Arial"/>
        <family val="2"/>
        <charset val="204"/>
      </rPr>
      <t>(введите нужное количество шт.)</t>
    </r>
  </si>
  <si>
    <t>Введите нужное количество товара в зеленой колонке "Заказ" и отправьте этот прайс-лист обратно на наш е-майл: opt@paperfan.ru</t>
  </si>
  <si>
    <t>Количество
шт.</t>
  </si>
  <si>
    <t>Кожаный недатированный еженедельник «Secretum»</t>
  </si>
  <si>
    <t>Кожаный недатированный еженедельник «Chocoletter»</t>
  </si>
  <si>
    <t>Кожаный недатированный еженедельник «Сalligrо»</t>
  </si>
  <si>
    <t>Кожаный недатированный еженедельник «Mono»</t>
  </si>
  <si>
    <t>Кожаный недатированный еженедельник «Essento»</t>
  </si>
  <si>
    <t>Кожаный недатированный еженедельник «Magellan»</t>
  </si>
  <si>
    <t>Кожаный недатированный еженедельник «Prime-time»</t>
  </si>
  <si>
    <t>Кожаный недатированный еженедельник «Сonsensus»</t>
  </si>
  <si>
    <t>Кожаный недатированный еженедельник «Tabu»</t>
  </si>
  <si>
    <t>Кожаный недатированный еженедельник «Romanz»</t>
  </si>
  <si>
    <t>Кожаный недатированный еженедельник «Sherwood Forest»</t>
  </si>
  <si>
    <t>Кожаный недатированный еженедельник «Amantica»</t>
  </si>
  <si>
    <t>Кожаный недатированный еженедельник «Bookinist»</t>
  </si>
  <si>
    <t>Кожаный недатированный еженедельник «Texas girl»</t>
  </si>
  <si>
    <t>Кожаный недатированный еженедельник «Amazonia»</t>
  </si>
  <si>
    <t>Кожаный недатированный еженедельник «Manuscript»</t>
  </si>
  <si>
    <t>Кожаный недатированный еженедельник «Indie»</t>
  </si>
  <si>
    <t>Кожаный недатированный еженедельник «Frida»</t>
  </si>
  <si>
    <t>Кожаный недатированный еженедельник «Almanac»</t>
  </si>
  <si>
    <t>Кожаный недатированный еженедельник «Poem»</t>
  </si>
  <si>
    <t>Кожаный недатированный еженедельник «Ballad»</t>
  </si>
  <si>
    <t>Кожаный недатированный еженедельник «Dear diary»</t>
  </si>
  <si>
    <t>Кожаный недатированный еженедельник «Ego»</t>
  </si>
  <si>
    <t>Кожаный недатированный еженедельник «Memoria»</t>
  </si>
  <si>
    <t>Кожаный недатированный еженедельник «Lordville»</t>
  </si>
  <si>
    <t>Кожаный недатированный еженедельник «Talisman»</t>
  </si>
  <si>
    <t>Кожаный недатированный еженедельник «Inme»</t>
  </si>
  <si>
    <t>Кожаный недатированный еженедельник «Oscar»</t>
  </si>
  <si>
    <t>Кожаный недатированный еженедельник «Mentary»</t>
  </si>
  <si>
    <t>Кожаный недатированный еженедельник «Cache»</t>
  </si>
  <si>
    <t>Кожаный недатированный еженедельник «Simbir sense»</t>
  </si>
  <si>
    <t>Кожаный недатированный еженедельник «Sacra»</t>
  </si>
  <si>
    <t>Кожаный недатированный еженедельник «Starlet»</t>
  </si>
  <si>
    <t>Кожаный недатированный ежедневник Headline</t>
  </si>
  <si>
    <t>Кожаный недатированный ежедневник Tezau</t>
  </si>
  <si>
    <t>Большой, A5, недатированный, 160х220мм.</t>
  </si>
  <si>
    <t>Малый, A6, недатированный, 125x170мм.</t>
  </si>
  <si>
    <t>Малый, A6, недатированный, 160х220мм.</t>
  </si>
  <si>
    <t>Малый, A6, недатированный, 125х170мм.</t>
  </si>
  <si>
    <t>Малый , A6, недатированный, 160х220мм.</t>
  </si>
  <si>
    <t>Недатированные кожаные ежедневники ручной работы</t>
  </si>
  <si>
    <t xml:space="preserve">Кожаные чехлы/кошельки BookBook(Twelve South) для Iphone </t>
  </si>
  <si>
    <t>12-1208</t>
  </si>
  <si>
    <t>12-1206</t>
  </si>
  <si>
    <t>12-1233</t>
  </si>
  <si>
    <t>12-1232</t>
  </si>
  <si>
    <t>Iphone 4/4S</t>
  </si>
  <si>
    <t>Iphone 5/5S</t>
  </si>
  <si>
    <t>CRT-520</t>
  </si>
  <si>
    <t>Размер листа 70x100см.
Плотность: 80 г/кв.м</t>
  </si>
  <si>
    <t>Дизайнерская итальянская бумага премиум класса.</t>
  </si>
  <si>
    <t>TSC-037</t>
  </si>
  <si>
    <t>CRT-535</t>
  </si>
  <si>
    <t>CRT-086</t>
  </si>
  <si>
    <t>CRT-078</t>
  </si>
  <si>
    <t>CRT-632</t>
  </si>
  <si>
    <t>CRT-576</t>
  </si>
  <si>
    <t>CRT-012</t>
  </si>
  <si>
    <t>TSC-045</t>
  </si>
  <si>
    <t>TSC-030</t>
  </si>
  <si>
    <t>TSC-039</t>
  </si>
  <si>
    <t>TSC-034</t>
  </si>
  <si>
    <t>CRT-001</t>
  </si>
  <si>
    <t>CRT-650</t>
  </si>
  <si>
    <t>CRT-655</t>
  </si>
  <si>
    <t>CRT-537</t>
  </si>
  <si>
    <t>CRT-084</t>
  </si>
  <si>
    <t>CRT-085</t>
  </si>
  <si>
    <t>CRT-010</t>
  </si>
  <si>
    <t>CRT-517</t>
  </si>
  <si>
    <t>Итальянская упаковочная бумага Rossi</t>
  </si>
  <si>
    <t>4секции, 150x255мм, 20 страниц</t>
  </si>
  <si>
    <t>4 секции, 150x255мм, 20 страниц</t>
  </si>
  <si>
    <t>Кожаные визитницы</t>
  </si>
  <si>
    <t>Кожаная визитница «Calligro»</t>
  </si>
  <si>
    <t>Кожаная визитница «Сonsensus»</t>
  </si>
  <si>
    <t>Кожаная визитница «Prime-time»</t>
  </si>
  <si>
    <t>Кожаная визитница «Sacra»</t>
  </si>
  <si>
    <t>Кожаная визитница «Simbir sense»</t>
  </si>
  <si>
    <t>Кожаная визитница «Cache»</t>
  </si>
  <si>
    <t>Кожаная визитница «Amazonia»</t>
  </si>
  <si>
    <t>Кожаная визитница «Ego»</t>
  </si>
  <si>
    <t>Кожаная визитница «Dear diary»</t>
  </si>
  <si>
    <t>Кожаная визитница «Tezau»</t>
  </si>
  <si>
    <t>Кожаная визитница «Indie»</t>
  </si>
  <si>
    <t>Кожаная визитница «Mentary»</t>
  </si>
  <si>
    <t>Кожаная визитница «Frida»</t>
  </si>
  <si>
    <t>Кожаная визитница «Almanac»</t>
  </si>
  <si>
    <t>Кожаная визитница «Amantica»</t>
  </si>
  <si>
    <t>Кожаная визитница «Manuscript»</t>
  </si>
  <si>
    <t>Кожаная визитница «Old story»</t>
  </si>
  <si>
    <t>Кожаная визитница «Mono»</t>
  </si>
  <si>
    <t>Кожаная визитница «Starlet»</t>
  </si>
  <si>
    <t>Кожаная визитница «Headline»</t>
  </si>
  <si>
    <t>Кожаная визитница «Bookinist»</t>
  </si>
  <si>
    <t>Кожаная визитница «Tabu»</t>
  </si>
  <si>
    <t>Кожаная визитница «Sherwood Forest»</t>
  </si>
  <si>
    <t>Цена, руб.
скидка 0%</t>
  </si>
  <si>
    <t>Цена, руб.
скидка 20%</t>
  </si>
  <si>
    <t>Цена, руб.
скидка 25%</t>
  </si>
  <si>
    <t>Цена, руб.
скидка 30%</t>
  </si>
  <si>
    <t>Общее количество и стоимость блокнотов,
ежедневников, телефонных книг,
папок, чехлов, визитниц, бумаги.</t>
  </si>
  <si>
    <t>CRT-651</t>
  </si>
  <si>
    <t>CRT-095</t>
  </si>
  <si>
    <t>CRT-092</t>
  </si>
  <si>
    <t>CRT-079</t>
  </si>
  <si>
    <t>CRT-114</t>
  </si>
  <si>
    <t>CRT-009</t>
  </si>
  <si>
    <t>CRT-003</t>
  </si>
  <si>
    <t>CRT-088</t>
  </si>
  <si>
    <t>Mini лин. Classic 95*140 мм., 176 стр.</t>
  </si>
  <si>
    <t>Поздравительная открытка с закладкой «Золотая корона»</t>
  </si>
  <si>
    <t>Поздравительная открытка с закладкой «Золотые часы»</t>
  </si>
  <si>
    <t>Поздравительная открытка с закладкой «Золотой пальмовый лист»</t>
  </si>
  <si>
    <t>Поздравительная открытка с закладкой «Золотая бабочка»</t>
  </si>
  <si>
    <t>Поздравительная открытка с закладкой «Золотой клевер, на счастье»</t>
  </si>
  <si>
    <t>Закладки</t>
  </si>
  <si>
    <t>Поздравительная открытка с закладкой для блокнота «Слоник»</t>
  </si>
  <si>
    <t>Поздравительная открытка с закладкой для блокнота «Пчёлка»</t>
  </si>
  <si>
    <t>Поздравительная открытка с закладкой «Жирафик»</t>
  </si>
  <si>
    <t>Поздравительная открытка с закладкой для блокнота «Пони»</t>
  </si>
  <si>
    <t>Поздравительная открытка с закладкой для блокнота «Рыбка»</t>
  </si>
  <si>
    <t>Поздравительная открытка с закладкой для блокнота «Волчок»</t>
  </si>
  <si>
    <t>Поздравительная открытка с закладкой для блокнота «Птичка»</t>
  </si>
  <si>
    <t>Поздравительная открытка с закладкой «Крокодильчик»</t>
  </si>
  <si>
    <t>Закладка «Котёнок»</t>
  </si>
  <si>
    <t>Закладка «Щенок»</t>
  </si>
  <si>
    <t>Закладка «Ёжик»</t>
  </si>
  <si>
    <t>Закладка «Хомяк»</t>
  </si>
  <si>
    <t>Открытка с закладкой «Щенок, Good Luck»</t>
  </si>
  <si>
    <t>Открытка с закладкой «Котенок, Thank You»</t>
  </si>
  <si>
    <t>Закладка «Ёжик, Hello»</t>
  </si>
  <si>
    <t>Закладка «Хомяк, I Love You»</t>
  </si>
  <si>
    <t>Закладка «Золотой ключ»</t>
  </si>
  <si>
    <t>Закладка «Платиновый тигр»</t>
  </si>
  <si>
    <t>Закладка «Снежинка»</t>
  </si>
  <si>
    <t>Закладка «Золотое перо»</t>
  </si>
  <si>
    <t>Закладка «Золотая пальмовая ветвь»</t>
  </si>
  <si>
    <t>Закладка «Гитара»</t>
  </si>
  <si>
    <t>Закладка «Пианино»</t>
  </si>
  <si>
    <t>Закладка «Арфа»</t>
  </si>
  <si>
    <t>Закладка «Аккордеон»</t>
  </si>
  <si>
    <t>Закладка «Скрипка»</t>
  </si>
  <si>
    <t>Закладка «Труба»</t>
  </si>
  <si>
    <t>Подарочная закладка «Ударная установка»</t>
  </si>
  <si>
    <t>Подарочная закладка «Пианино»</t>
  </si>
  <si>
    <t>Подарочная закладка «Саксофон»</t>
  </si>
  <si>
    <t>Подарочная закладка «Гавайская гитара»</t>
  </si>
  <si>
    <t>Закладка «Подсолнух»</t>
  </si>
  <si>
    <t>Закладка «Веточка винограда»</t>
  </si>
  <si>
    <t>Закладка «Веточка оливы»</t>
  </si>
  <si>
    <t>Закладка «Роза»</t>
  </si>
  <si>
    <t>Закладка «Обезьяна»</t>
  </si>
  <si>
    <t>Закладка « Христианская рыбка»</t>
  </si>
  <si>
    <t>Закладка «Закладка Фиговый листок»</t>
  </si>
  <si>
    <t>Закладка «Христианский крест»</t>
  </si>
  <si>
    <t>Закладка «Клевер»</t>
  </si>
  <si>
    <t>Закладка «Долг»</t>
  </si>
  <si>
    <t>Закладка «Традиционная корейская шелковая обувь Kkotsin»</t>
  </si>
  <si>
    <t>Закладка «Стрекоза»</t>
  </si>
  <si>
    <t>Закладка «Эйфелева башня»</t>
  </si>
  <si>
    <t>Закладка «Биг Бен»</t>
  </si>
  <si>
    <t>Закладка «Венеция»</t>
  </si>
  <si>
    <t>Закладка «Санторини»</t>
  </si>
  <si>
    <t>Закладка «Пизанская башня»</t>
  </si>
  <si>
    <t>Закладка «Статуя свободы»</t>
  </si>
  <si>
    <t>Закладка «Собачка»</t>
  </si>
  <si>
    <t>Закладка «Котик»</t>
  </si>
  <si>
    <t>Закладка «Обезьянка»</t>
  </si>
  <si>
    <t>Закладка «Винни»</t>
  </si>
  <si>
    <t>Закладка линейка «Воздушный шар»</t>
  </si>
  <si>
    <t>Закладка линейка «Птичка»</t>
  </si>
  <si>
    <t>Закладка линейка «Аттракцион лошадка»</t>
  </si>
  <si>
    <t>Закладка линейка «Рыбка»</t>
  </si>
  <si>
    <t>Закладка «Ксилофон»</t>
  </si>
  <si>
    <t>Закладка «Рояль»</t>
  </si>
  <si>
    <t>Закладка «Акустическая гитара»</t>
  </si>
  <si>
    <t>Закладка «Мандолина»</t>
  </si>
  <si>
    <t>Закладка «Валторна»</t>
  </si>
  <si>
    <t>Закладка «Туба»</t>
  </si>
  <si>
    <t>Закладка «Электрогитара»</t>
  </si>
  <si>
    <t>Закладка «Виолончель»</t>
  </si>
  <si>
    <t>Закладка «Вентилятор»</t>
  </si>
  <si>
    <t>Закладка «Зонтик»</t>
  </si>
  <si>
    <t>Закладка «Фотоаппарат»</t>
  </si>
  <si>
    <t>Закладка «Ракушка»</t>
  </si>
  <si>
    <t>Закладка «Киноплёнка»</t>
  </si>
  <si>
    <t>Закладка «Кинокамера»</t>
  </si>
  <si>
    <t>Закладка «Осветительная лампа»</t>
  </si>
  <si>
    <t>Закладка «Нумератор с хлопушкой»</t>
  </si>
  <si>
    <t>Закладка «Чаепитие, Чашка»</t>
  </si>
  <si>
    <t>Закладка «Чаепитие, Черный чай»</t>
  </si>
  <si>
    <t>Закладка «Чаепитие,  Блюдце»</t>
  </si>
  <si>
    <t>Закладка «Чаепитие, Чайник»</t>
  </si>
  <si>
    <t>Закладка «Домашняя кухня, Жаркое»</t>
  </si>
  <si>
    <t>Закладка «Домашняя выпечка, Пирог»</t>
  </si>
  <si>
    <t>Закладка «Домашняя кухня, Грибной суп»</t>
  </si>
  <si>
    <t>Закладка «Домашняя кухня, Спагетти»</t>
  </si>
  <si>
    <t>Закладка «Домашняя выпечка, Тирамису»</t>
  </si>
  <si>
    <t>Закладка «Домашняя выпечка, Маффин»</t>
  </si>
  <si>
    <t>Закладка «Домашняя выпечка, Макарони»</t>
  </si>
  <si>
    <t>Закладка «Домашняя выпечка, Пицца»</t>
  </si>
  <si>
    <t>Подарочная закладка «Кольцо корона»</t>
  </si>
  <si>
    <t>Подарочная закладка «Кольцо алмаз»</t>
  </si>
  <si>
    <t>Подарочная закладка «Кольцо цветок»</t>
  </si>
  <si>
    <t>Подарочная закладка «Кольцо сердце»</t>
  </si>
  <si>
    <t>Закладка «Умный кот»</t>
  </si>
  <si>
    <t>Закладка «Фанатичный кот»</t>
  </si>
  <si>
    <t>Закладка «Влюбленная киса»</t>
  </si>
  <si>
    <t>Закладка «Кавайная киса»</t>
  </si>
  <si>
    <t>Закладка «Разозленный кролик»</t>
  </si>
  <si>
    <t>Закладка «Умный кролик»</t>
  </si>
  <si>
    <t>Закладка «Уставший кролик»</t>
  </si>
  <si>
    <t>Закладка «Кролик обжора»</t>
  </si>
  <si>
    <t>Закладка «Мрачный кролик»</t>
  </si>
  <si>
    <t>Закладка «Влюбленный кролик»</t>
  </si>
  <si>
    <t>Закладка «Довольный кролик»</t>
  </si>
  <si>
    <t>Закладка «Расслабляющийся кролик »</t>
  </si>
  <si>
    <t>Закладка «Мечты сбываются»</t>
  </si>
  <si>
    <t>Закладка «Листочек»</t>
  </si>
  <si>
    <t>Закладка «Розовая бабочка»</t>
  </si>
  <si>
    <t>Закладка «Тюльпан»</t>
  </si>
  <si>
    <t>Закладка «Листья дерева»</t>
  </si>
  <si>
    <t>Закладка «Четырехлистник»</t>
  </si>
  <si>
    <t>Закладка «Яблоко»</t>
  </si>
  <si>
    <t>Закладка «Сердечко»</t>
  </si>
  <si>
    <t>Поздравительная открытка с закладкой «Happy Birthday»</t>
  </si>
  <si>
    <t>Закладка «Медвежонок»</t>
  </si>
  <si>
    <t>Закладка «Листочки»</t>
  </si>
  <si>
    <t>Закладка «Христианская рыбка»</t>
  </si>
  <si>
    <t>Закладка «Пионерская труба»</t>
  </si>
  <si>
    <t>Закладка «Божья коровка»</t>
  </si>
  <si>
    <t>Закладка «Бабочка»</t>
  </si>
  <si>
    <t>Закладка «Граммофон»</t>
  </si>
  <si>
    <t>Закладка «Клубничный торт»</t>
  </si>
  <si>
    <t>Закладка «Клевер четырехлистник»</t>
  </si>
  <si>
    <t>Закладка «Винтажное сердце»</t>
  </si>
  <si>
    <t>Закладка «Кротик»</t>
  </si>
  <si>
    <t>Закладка «Лилия»</t>
  </si>
  <si>
    <t>Закладка «Hersheys»</t>
  </si>
  <si>
    <t>Закладка «Рыба ангел»</t>
  </si>
  <si>
    <t>Закладка «Морской котик»</t>
  </si>
  <si>
    <t>Закладка «Императорские пингвины»</t>
  </si>
  <si>
    <t>Закладка «Рыба клоун»</t>
  </si>
  <si>
    <t>Закладка «Дельфины»</t>
  </si>
  <si>
    <t>Закладка «Морской гребешок»</t>
  </si>
  <si>
    <t>Закладка «Зеленая морская черепаха»</t>
  </si>
  <si>
    <t>Закладка «Морские коньки»</t>
  </si>
  <si>
    <t>Закладка «Кувшинчик»</t>
  </si>
  <si>
    <t>Закладка «Мисочка»</t>
  </si>
  <si>
    <t>Закладка «Стаканчик»</t>
  </si>
  <si>
    <t>Закладка «Чашечка»</t>
  </si>
  <si>
    <t>Закладка «Сердце влюбленных»</t>
  </si>
  <si>
    <t>Закладка «Обезьянка и банан»</t>
  </si>
  <si>
    <t>Закладка «Клевер удачи»</t>
  </si>
  <si>
    <t>Закладка «Хлопушка поздравляю»</t>
  </si>
  <si>
    <t>Закладки «Грустные кролики»</t>
  </si>
  <si>
    <t>Закладки «Дружелюбные кролики»</t>
  </si>
  <si>
    <t>Закладки «Кавайные коты-1»</t>
  </si>
  <si>
    <t>Закладки «Кавайные коты-2»</t>
  </si>
  <si>
    <t>Закладки «Веселые монстрики»</t>
  </si>
  <si>
    <t>Закладки «Робот mr.Rozzi»</t>
  </si>
  <si>
    <t>Закладки «Парк животных»</t>
  </si>
  <si>
    <r>
      <t xml:space="preserve">Цена,руб.
</t>
    </r>
    <r>
      <rPr>
        <b/>
        <i/>
        <sz val="9"/>
        <color indexed="8"/>
        <rFont val="Arial"/>
        <family val="2"/>
        <charset val="204"/>
      </rPr>
      <t>(от 50 листов)</t>
    </r>
  </si>
  <si>
    <r>
      <t xml:space="preserve">Цена,руб.
</t>
    </r>
    <r>
      <rPr>
        <b/>
        <i/>
        <sz val="9"/>
        <color indexed="8"/>
        <rFont val="Arial"/>
        <family val="2"/>
        <charset val="204"/>
      </rPr>
      <t>(от 100 листов)</t>
    </r>
  </si>
  <si>
    <r>
      <t xml:space="preserve">Цена,руб.
</t>
    </r>
    <r>
      <rPr>
        <b/>
        <i/>
        <sz val="9"/>
        <color indexed="8"/>
        <rFont val="Arial"/>
        <family val="2"/>
        <charset val="204"/>
      </rPr>
      <t>(от 300 листов)</t>
    </r>
  </si>
  <si>
    <t>CRT-640</t>
  </si>
  <si>
    <t>TSC-036</t>
  </si>
  <si>
    <t>CRT-013</t>
  </si>
  <si>
    <t>Закладка «Перо павлина»</t>
  </si>
  <si>
    <t>Закладка «Конфетка на палочке»</t>
  </si>
  <si>
    <t>Закладка «Тигр I Like You»</t>
  </si>
  <si>
    <t>Закладка «Музыка»</t>
  </si>
  <si>
    <t>Скидка 35%</t>
  </si>
  <si>
    <t>Скидка 40%</t>
  </si>
  <si>
    <t>Закладка «Праздничный колпачок»</t>
  </si>
  <si>
    <t>Закладка «Счастье и удача»</t>
  </si>
  <si>
    <t>Пенал Artskill PRO желтый</t>
  </si>
  <si>
    <t>Пенал Artskill PRO фиолетовый</t>
  </si>
  <si>
    <t>Пенал Artskill PRO голубой</t>
  </si>
  <si>
    <t>Пенал Artskill PRO оранжевый</t>
  </si>
  <si>
    <t>Пенал Artskill PRO синий</t>
  </si>
  <si>
    <t>Пенал Artskill PRO зеленый</t>
  </si>
  <si>
    <t>Размер в сложенном виде: 130 х 210мм.
Размер в раскрытом виде: 210 х 355мм.</t>
  </si>
  <si>
    <t>Размер в сложенном виде: 120 х 240мм.
Размер в раскрытом виде: 250 х 240мм.</t>
  </si>
  <si>
    <t>Холдер для документов Artskill Travel фиолетовый</t>
  </si>
  <si>
    <t>Холдер для документов Artskill Travel голубой</t>
  </si>
  <si>
    <t>Холдер для документов Artskill Travel желтый</t>
  </si>
  <si>
    <t>Холдер для документов Artskill Travel коньячный</t>
  </si>
  <si>
    <t>Холдер для документов Artskill Travel зеленый</t>
  </si>
  <si>
    <t>Холдер для документов Artskill Travel коричневый</t>
  </si>
  <si>
    <t>Скидка 22%</t>
  </si>
  <si>
    <t>Блокнот Paperblanks Florence Nightingale, Letter of Inspiration</t>
  </si>
  <si>
    <t>Блокнот Paperblanks Albert Einstein, Special Theory of Relativity</t>
  </si>
  <si>
    <t>Пенал Artskill PRO ореховый</t>
  </si>
  <si>
    <t>Пенал Artskill Mini оранжевый</t>
  </si>
  <si>
    <t>Размер в сложенном виде: 75 х 190мм.
Размер в раскрытом виде: 150 х 190мм.</t>
  </si>
  <si>
    <t>Пенал Artskill Mini синий</t>
  </si>
  <si>
    <t>Пенал Artskill Mini голубой</t>
  </si>
  <si>
    <t>Пенал Artskill Mini зеленый</t>
  </si>
  <si>
    <t>Пенал Artskill Mini желтый</t>
  </si>
  <si>
    <t>Папки для документов и шкатулки Paperblanks</t>
  </si>
  <si>
    <t>Кожаные пеналы и холдеры Artskill</t>
  </si>
  <si>
    <t>Кожаные блокноты со сменными блоками Blankster</t>
  </si>
  <si>
    <t>Кожаный блокнот Blankster, Экватор рыжий</t>
  </si>
  <si>
    <t>Размер: 110 х 165мм.</t>
  </si>
  <si>
    <t>Кожаный блокнот Blankster, Мечты рыжий</t>
  </si>
  <si>
    <t>Кожаный блокнот Blankster, Симпл рыжий</t>
  </si>
  <si>
    <t>Кожаный блокнот Blankster, Древо жизни рыжий</t>
  </si>
  <si>
    <t>Кожаный блокнот Blankster, Симпл темно-синий</t>
  </si>
  <si>
    <t>Кожаный блокнот Blankster, Древо жизни темно-синий</t>
  </si>
  <si>
    <t>Кожаный блокнот Blankster, Экватор темно-синий</t>
  </si>
  <si>
    <t>Кожаный блокнот Blankster, Симпл абрикосовый</t>
  </si>
  <si>
    <t>Кожаный блокнот Blankster, Экватор абрикосовый</t>
  </si>
  <si>
    <t>Кожаный блокнот Blankster, Древо жизни абрикосовый</t>
  </si>
  <si>
    <t>Кожаный блокнот Blankster, Мечты абрикосовый</t>
  </si>
  <si>
    <t>Кожаный блокнот Blankster, Симпл коричневый</t>
  </si>
  <si>
    <t>Кожаный блокнот Blankster, Экватор коричневый</t>
  </si>
  <si>
    <t>Кожаный блокнот Blankster, Древо жизни коричневый</t>
  </si>
  <si>
    <t>Кожаный блокнот Blankster, Мечты лиловый</t>
  </si>
  <si>
    <t>Кожаный блокнот Blankster, Симпл лиловый</t>
  </si>
  <si>
    <t>Кожаный блокнот Blankster, Древо жизни лиловый</t>
  </si>
  <si>
    <t>Черный кожаный чехол BookBook для Ipad mini</t>
  </si>
  <si>
    <t>Коричневый кожаный чехол BookBook для Ipad mini</t>
  </si>
  <si>
    <t>Красный кожаный чехол BookBook для Ipad mini</t>
  </si>
  <si>
    <t>Черный кожаный чехол BookBook для Ipad 2/3/4</t>
  </si>
  <si>
    <t>Коричневый кожаный чехол BookBook для Ipad 2/3/4</t>
  </si>
  <si>
    <t>Красный кожаный чехол BookBook для Ipad 2/3/4</t>
  </si>
  <si>
    <t>Ipad mini</t>
  </si>
  <si>
    <t>Ipad 2/3/4</t>
  </si>
  <si>
    <t>Коричневый кожаный чехол BookBook для Iphone 4/4S</t>
  </si>
  <si>
    <t>Черный кожаный чехол BookBook для Iphone 4/4S</t>
  </si>
  <si>
    <t>Коричневый кожаный чехол BookBook для Iphone 5/5S</t>
  </si>
  <si>
    <t>Черный кожаный чехол BookBook для Iphone 5/5S</t>
  </si>
  <si>
    <t>12-1211</t>
  </si>
  <si>
    <t>12-1212</t>
  </si>
  <si>
    <t>12-1213</t>
  </si>
  <si>
    <t>12-1221</t>
  </si>
  <si>
    <t>12-1222</t>
  </si>
  <si>
    <t>12-1223</t>
  </si>
  <si>
    <t>Закладка «Пони в облачках»</t>
  </si>
  <si>
    <t>Закладка «Пони в сердечко»</t>
  </si>
  <si>
    <t>Закладка «Пони саванна»</t>
  </si>
  <si>
    <t>Закладка «Пони в цветочек»</t>
  </si>
  <si>
    <t>Закладка «Голубь»</t>
  </si>
  <si>
    <t>Закладка «Орел»</t>
  </si>
  <si>
    <t>Закладка «Утка»</t>
  </si>
  <si>
    <t>Закладка «Лебедь»</t>
  </si>
  <si>
    <t>Закладка «Зебра»</t>
  </si>
  <si>
    <t>Закладка «Золотая лошадь»</t>
  </si>
  <si>
    <t>Закладка «Цветочек Thank You»</t>
  </si>
  <si>
    <t>Закладка «Цветы и бабочки»</t>
  </si>
  <si>
    <t>Эксклюзивные кожаные изделия</t>
  </si>
  <si>
    <t>Блокноты Paper-oh</t>
  </si>
  <si>
    <t>Блокнот Paper-oh Ondulo, Natural</t>
  </si>
  <si>
    <t>Блокнот Paper-oh Ondulo, Black</t>
  </si>
  <si>
    <t>Блокнот Paper-oh Circulo, Grey on Orange</t>
  </si>
  <si>
    <t>Блокнот Paper-oh Circulo, Blue on Grey</t>
  </si>
  <si>
    <t>Блокнот Paper-oh Circulo, Red on Black</t>
  </si>
  <si>
    <t>Блокнот Paper-oh Circulo, Black on Grey</t>
  </si>
  <si>
    <t>Блокнот Paper-oh Circulo, Orange on Grey</t>
  </si>
  <si>
    <t>Блокнот Paper-oh Quadro, Black on Grey</t>
  </si>
  <si>
    <t>Блокнот Paper-oh Quadro, Black on Red</t>
  </si>
  <si>
    <t>Блокнот Paper-oh Quadro, Grey on Black</t>
  </si>
  <si>
    <t>Блокнот Paper-oh Quadro, Grey on Orange</t>
  </si>
  <si>
    <t>Блокнот Paper-oh Quadro, Red on Black</t>
  </si>
  <si>
    <t>Блокнот Paper-oh Yuko-Ori, Metallic Grey</t>
  </si>
  <si>
    <t>Блокнот Paper-oh Puro, Bronze</t>
  </si>
  <si>
    <t>Блокнот Paper-oh Puro, Fuchsia</t>
  </si>
  <si>
    <t>Блокнот Paper-oh Puro, Gold</t>
  </si>
  <si>
    <t>Блокнот Paper-oh Puro, Plum</t>
  </si>
  <si>
    <t>Блокнот Paper-oh Puro, Teal</t>
  </si>
  <si>
    <t>Блокнот Paper-oh Cahiers, Black on Grey</t>
  </si>
  <si>
    <t>Блокнот Paper-oh Cahiers, Grey on Black</t>
  </si>
  <si>
    <t>Блокнот Paper-oh Cahiers, Grey on Orange</t>
  </si>
  <si>
    <t>Блокнот Paper-oh Buco, Black</t>
  </si>
  <si>
    <t>Блокнот Paper-oh Buco, Bright Blue</t>
  </si>
  <si>
    <t>Блокнот Paper-oh Buco, Hot Pink</t>
  </si>
  <si>
    <t>Блокнот Paper-oh Buco, Lime Green</t>
  </si>
  <si>
    <t>Блокнот Paper-oh Buco, Orange</t>
  </si>
  <si>
    <t>Блокнот Paper-oh Cahiers, Black on Red</t>
  </si>
  <si>
    <r>
      <rPr>
        <b/>
        <i/>
        <sz val="8"/>
        <color theme="0"/>
        <rFont val="Arial"/>
        <family val="2"/>
        <charset val="204"/>
      </rPr>
      <t>Заказ</t>
    </r>
    <r>
      <rPr>
        <b/>
        <i/>
        <sz val="8"/>
        <color indexed="8"/>
        <rFont val="Arial"/>
        <family val="2"/>
        <charset val="204"/>
      </rPr>
      <t xml:space="preserve">
</t>
    </r>
    <r>
      <rPr>
        <b/>
        <i/>
        <sz val="8"/>
        <color theme="0"/>
        <rFont val="Arial"/>
        <family val="2"/>
        <charset val="204"/>
      </rPr>
      <t>(введите нужное количество шт.)</t>
    </r>
  </si>
  <si>
    <t>7 (495) 640-53-73</t>
  </si>
  <si>
    <t>Скидка 0%</t>
  </si>
  <si>
    <t>Шкатулка Paperblanks Metta
(Метта)</t>
  </si>
  <si>
    <t>Шкатулка Paperblanks Dhyana
(Дхьяна)</t>
  </si>
  <si>
    <t>Шкатулка Paperblanks Bija
(Биджа)</t>
  </si>
  <si>
    <t>Шкатулка Paperblanks Bhava
(Бхава)</t>
  </si>
  <si>
    <t>A4, лин. 210x297мм., 112стр.</t>
  </si>
  <si>
    <t>A5, лин. 148x210мм., 112стр.</t>
  </si>
  <si>
    <t>B5, лин. 176x250мм., 112стр.</t>
  </si>
  <si>
    <t>B6.5, лин. 88x176мм., 112стр.</t>
  </si>
  <si>
    <t>A4, нелин. 210x297мм., 112стр.</t>
  </si>
  <si>
    <t>A5, нелин. 148x210мм., 112стр.</t>
  </si>
  <si>
    <t>B5, нелин. 176x250мм., 112стр.</t>
  </si>
  <si>
    <t>B6.5, нелин. 88x176мм., 112стр.</t>
  </si>
  <si>
    <t>A6, лин. 105x148мм., 128стр.</t>
  </si>
  <si>
    <t>A7, лин. 74x105мм., 128стр.</t>
  </si>
  <si>
    <t>A7, нелин. 74x105мм., 128стр.</t>
  </si>
  <si>
    <t>A6, нелин. 105x148мм., 128стр.</t>
  </si>
  <si>
    <t>B6, лин. 125x176мм., 112стр.</t>
  </si>
  <si>
    <t>B6, нелин. 125x176мм., 112стр.</t>
  </si>
  <si>
    <t>Блокнот Paper-oh Yuko-Ori, Pearl White</t>
  </si>
  <si>
    <t>A4, лин. 210x297мм., 80стр.</t>
  </si>
  <si>
    <t>A5, лин. 148x210мм., 80стр.</t>
  </si>
  <si>
    <t>B7, лин. 88x125мм., 80стр.</t>
  </si>
  <si>
    <t>A4, нелин. 210x297мм., 80стр.</t>
  </si>
  <si>
    <t>A5, нелин. 148x210мм., 80стр.</t>
  </si>
  <si>
    <t>B7, нелин. 88x125мм., 80стр.</t>
  </si>
  <si>
    <t>A4, клетк. 210x297мм., 80стр.</t>
  </si>
  <si>
    <t>A5, клетк. 148x210мм., 80стр.</t>
  </si>
  <si>
    <t>B7, клетк. 88x125мм., 80стр.</t>
  </si>
  <si>
    <t>B7, лин. 88x125мм., 128стр.</t>
  </si>
  <si>
    <t>B7, нелин. 88x125мм., 128стр.</t>
  </si>
  <si>
    <t>Ultra Wrap клетк. 180*230 мм., 144 стр.</t>
  </si>
  <si>
    <t>Midi лин. 130*180 мм., 176 стр.</t>
  </si>
  <si>
    <t>Mini лин. 100*140 мм., 160 стр.</t>
  </si>
  <si>
    <t>новинка</t>
  </si>
  <si>
    <t>Дизайнерские блокноты и ежедневники, стильные аксессуары.</t>
  </si>
  <si>
    <t>Ultra, 178х178мм.</t>
  </si>
  <si>
    <t>Mini, 100х100 мм.</t>
  </si>
  <si>
    <t>Ultra, 178х178 мм.</t>
  </si>
  <si>
    <t>Ultra, 228х178 мм.</t>
  </si>
  <si>
    <t>Блокнот Paperblanks Amber
(Янтарь)</t>
  </si>
  <si>
    <t>Блокнот Paperblanks Carmine
(Кармин)</t>
  </si>
  <si>
    <t>Записная книжка, Конторский журнал учёта
Царская Россия</t>
  </si>
  <si>
    <t>Кожаная обложка для водительского удостоверения
Царская Россия</t>
  </si>
  <si>
    <t>Кожаная обложка для паспорта
Царская Россия</t>
  </si>
  <si>
    <t>Записная книжка, Тетрадь для записей
Царская Россия</t>
  </si>
  <si>
    <t>Записная книжка, Поваренная книга для записей рецептов
Царская Россия</t>
  </si>
  <si>
    <t>Записная книжка, Подарок прекрасному полу
Царская Россия</t>
  </si>
  <si>
    <t>Кожаная обложка для паспорта
Советская эпоха</t>
  </si>
  <si>
    <t>Кожаная обложка для водительского удостоверения
Советская эпоха</t>
  </si>
  <si>
    <t>Кожаная обложка и удостоверение, Шоферское свидетельство
Советская эпоха</t>
  </si>
  <si>
    <t>Записная книжка, Необходимое руководство для агентов
Советская эпоха</t>
  </si>
  <si>
    <t>Записная книжка, Особые инструкции
Советская эпоха</t>
  </si>
  <si>
    <t>Записная книжка пионера, Ежедневник «Товарищ»
Советская эпоха</t>
  </si>
  <si>
    <t>Еженедельник Советского Гражданина
Советская эпоха</t>
  </si>
  <si>
    <r>
      <t xml:space="preserve">Цена,руб.
</t>
    </r>
    <r>
      <rPr>
        <b/>
        <i/>
        <sz val="8"/>
        <color indexed="8"/>
        <rFont val="Arial"/>
        <family val="2"/>
        <charset val="204"/>
      </rPr>
      <t>(от 10 000р.)</t>
    </r>
  </si>
  <si>
    <r>
      <t xml:space="preserve">Цена,руб.
</t>
    </r>
    <r>
      <rPr>
        <b/>
        <i/>
        <sz val="8"/>
        <color indexed="8"/>
        <rFont val="Arial"/>
        <family val="2"/>
        <charset val="204"/>
      </rPr>
      <t>(от 20 000р.)</t>
    </r>
  </si>
  <si>
    <r>
      <t xml:space="preserve">Цена,руб.
</t>
    </r>
    <r>
      <rPr>
        <b/>
        <i/>
        <sz val="8"/>
        <color indexed="8"/>
        <rFont val="Arial"/>
        <family val="2"/>
        <charset val="204"/>
      </rPr>
      <t>(от 30 000р.)</t>
    </r>
  </si>
  <si>
    <r>
      <t xml:space="preserve">Цена,руб.
</t>
    </r>
    <r>
      <rPr>
        <b/>
        <i/>
        <sz val="8"/>
        <color indexed="8"/>
        <rFont val="Arial"/>
        <family val="2"/>
        <charset val="204"/>
      </rPr>
      <t>(от 30 шт)</t>
    </r>
  </si>
  <si>
    <r>
      <t xml:space="preserve">Цена,руб.
</t>
    </r>
    <r>
      <rPr>
        <b/>
        <i/>
        <sz val="8"/>
        <color indexed="8"/>
        <rFont val="Arial"/>
        <family val="2"/>
        <charset val="204"/>
      </rPr>
      <t>(от 50 шт)</t>
    </r>
  </si>
  <si>
    <r>
      <t xml:space="preserve">Цена,руб.
</t>
    </r>
    <r>
      <rPr>
        <b/>
        <i/>
        <sz val="8"/>
        <color indexed="8"/>
        <rFont val="Arial"/>
        <family val="2"/>
        <charset val="204"/>
      </rPr>
      <t>(от 100 шт)</t>
    </r>
  </si>
  <si>
    <t>Цена, руб.
скидка 35%</t>
  </si>
  <si>
    <t>Цена, руб.
скидка 40%</t>
  </si>
  <si>
    <t>Цена,руб.
(от 20шт)</t>
  </si>
  <si>
    <t>Цена,руб.
(от 30 шт)</t>
  </si>
  <si>
    <t>Цена,руб.
(от 50 шт)</t>
  </si>
  <si>
    <t>Цена,руб.
(от 20шт)
скидка 20%</t>
  </si>
  <si>
    <t>Цена,руб.
(от 30 шт)
скидка 22%</t>
  </si>
  <si>
    <t>Цена,руб.
(от 50 шт)
скидка 25%</t>
  </si>
  <si>
    <t>Цена,руб.
(от 100 шт)
скидка 30%</t>
  </si>
  <si>
    <t>Mini Reporter  нелин. 95*140 мм., 208 стр.</t>
  </si>
  <si>
    <t>Цена,руб.
(от 25 000р.)</t>
  </si>
  <si>
    <t>Цена,руб.
(от 75 000р.)</t>
  </si>
  <si>
    <t>Цена,руб.
(от 150 000р.)</t>
  </si>
  <si>
    <t>Блокнот Paperblanks Aloha Akahai
(Акахаи)</t>
  </si>
  <si>
    <t>Блокнот Paperblanks  Aloha  Laulima</t>
  </si>
  <si>
    <t>Блокнот Paperblanks  Aloha  Lokahi</t>
  </si>
  <si>
    <t>Блокнот Paperblanks Aloha Ola</t>
  </si>
  <si>
    <t>Блокнот Paperblanks Equinoxe Azure
(Лазурь)</t>
  </si>
  <si>
    <t>Блокнот PaperblanksХарменс Рембрандт, Девственница и Дитя (Rembrandt Virgin and child)</t>
  </si>
  <si>
    <t>Блокнот Paperblanks  Vintage Vogue Cabaret Cabaret</t>
  </si>
  <si>
    <t>Ссылка</t>
  </si>
  <si>
    <t>Ежедневники / Еженедельники 2015г. Paperblanks</t>
  </si>
  <si>
    <t>Ежедневник Paperblanks 2015 Amethyst (Аметист)</t>
  </si>
  <si>
    <t>Ежедневник Paperblanks 2015 Azure (Лазурь)</t>
  </si>
  <si>
    <t>Ежедневник Paperblanks 2015 Black Moroccan
(Чёрная марокканская кожа)</t>
  </si>
  <si>
    <t>Ежедневник Paperblanks 2015 Blake Poems (Блэйк)</t>
  </si>
  <si>
    <t>Ежедневник Paperblanks 2015 Blue Cats and Butterflies (Синие кошки и бабочки)</t>
  </si>
  <si>
    <t>Ежедневник Paperblanks 2015 Blush Pink (Девичий румянец)</t>
  </si>
  <si>
    <t>Ежедневник Paperblanks 2015 Darwin Tree of Life (Дарвин)</t>
  </si>
  <si>
    <t>Ежедневник Paperblanks 2015 Filigree Floral Ebony (Цветочный рисунок, черное дерево)</t>
  </si>
  <si>
    <t>Ежедневник Paperblanks 2015 Filigree Floral Ivory ( Цветочный рисунок, слоновая кость)</t>
  </si>
  <si>
    <t>Ежедневник 2015г. Paperblanks Florescence
(Цветение)</t>
  </si>
  <si>
    <t>Ежедневник Paperblanks 2015 Flutterbyes (Бабочки)</t>
  </si>
  <si>
    <t>Ежедневник 2015г. Paperblanks Foiled
(Фольгированное тиснение)</t>
  </si>
  <si>
    <t>Ежедневник Paperblanks 2015 French Ornate Bleu (Синева)</t>
  </si>
  <si>
    <t>Ежедневник Paperblanks 2015 French Ornate Fuchsia(Фуксия)</t>
  </si>
  <si>
    <t>Ежедневник Paperblanks 2015 French Ornate Violet (Фиолетовая)</t>
  </si>
  <si>
    <t>Ежедневник Paperblanks 2015 Grolier Grande (Гролье)</t>
  </si>
  <si>
    <t>Ежедневник Paperblanks 2015 Hummingbird (Колибри)</t>
  </si>
  <si>
    <t>Ежедневник Paperblanks 2015 Meditteranean Cats (Кошки средиземноморья)</t>
  </si>
  <si>
    <t>Ежедневник Paperblanks 2015 Natural (Натураль)</t>
  </si>
  <si>
    <t>Ежедневник Paperblanks 2015 Nocturnelle (Ноктюрнель)</t>
  </si>
  <si>
    <t>Ежедневник Paperblanks 2015 Ocean Song (Песнь океана)</t>
  </si>
  <si>
    <t>Ежедневник Paperblanks 2015 Ougi (Оуги)</t>
  </si>
  <si>
    <t>Ежедневник 2015г. Paperblanks Safavid
(Эпоха Сафавидов)</t>
  </si>
  <si>
    <t>Ежедневник Paperblanks 2015 Saint Exupery Wind, Sand and Stars (Сент Экзюпери)</t>
  </si>
  <si>
    <t>Ежедневник Paperblanks 2015 Shiraz (Шираз)
(Вентальо Россо)</t>
  </si>
  <si>
    <t>Ежедневник Paperblanks 2015 Shadow
(Тень)</t>
  </si>
  <si>
    <t>Ежедневник Paperblanks 2015 Soul and Tears (Душа и слезы)</t>
  </si>
  <si>
    <r>
      <t xml:space="preserve">Mini </t>
    </r>
    <r>
      <rPr>
        <b/>
        <sz val="9"/>
        <rFont val="Arial"/>
        <family val="2"/>
        <charset val="204"/>
      </rPr>
      <t xml:space="preserve">подневной </t>
    </r>
    <r>
      <rPr>
        <sz val="9"/>
        <rFont val="Arial"/>
        <family val="2"/>
        <charset val="204"/>
      </rPr>
      <t>95*140 мм., 368 стр.</t>
    </r>
  </si>
  <si>
    <r>
      <t xml:space="preserve">Mini </t>
    </r>
    <r>
      <rPr>
        <b/>
        <sz val="9"/>
        <rFont val="Arial"/>
        <family val="2"/>
        <charset val="204"/>
      </rPr>
      <t>подневно</t>
    </r>
    <r>
      <rPr>
        <sz val="9"/>
        <rFont val="Arial"/>
        <family val="2"/>
        <charset val="204"/>
      </rPr>
      <t>й 95*140 мм., 368 стр.</t>
    </r>
  </si>
  <si>
    <t>Mini понедельный-гориз. 100*140 мм., 160 стр.</t>
  </si>
  <si>
    <r>
      <t>Midi</t>
    </r>
    <r>
      <rPr>
        <b/>
        <sz val="9"/>
        <rFont val="Arial"/>
        <family val="2"/>
        <charset val="204"/>
      </rPr>
      <t xml:space="preserve"> подневной</t>
    </r>
    <r>
      <rPr>
        <sz val="9"/>
        <rFont val="Arial"/>
        <family val="2"/>
        <charset val="204"/>
      </rPr>
      <t xml:space="preserve"> 130*180 мм., 368 стр.</t>
    </r>
  </si>
  <si>
    <r>
      <t xml:space="preserve">Midi </t>
    </r>
    <r>
      <rPr>
        <b/>
        <sz val="9"/>
        <rFont val="Arial"/>
        <family val="2"/>
        <charset val="204"/>
      </rPr>
      <t xml:space="preserve">подневной </t>
    </r>
    <r>
      <rPr>
        <sz val="9"/>
        <rFont val="Arial"/>
        <family val="2"/>
        <charset val="204"/>
      </rPr>
      <t>130*180 мм., 368 стр.</t>
    </r>
  </si>
  <si>
    <t>Midi понедельный-гориз. 130*180 мм, 160 стр</t>
  </si>
  <si>
    <t>Mахi понедельный-гориз. 130*180 мм, 160 стр</t>
  </si>
  <si>
    <r>
      <t xml:space="preserve">Ultra </t>
    </r>
    <r>
      <rPr>
        <b/>
        <sz val="9"/>
        <rFont val="Arial"/>
        <family val="2"/>
        <charset val="204"/>
      </rPr>
      <t>подневной</t>
    </r>
    <r>
      <rPr>
        <sz val="9"/>
        <rFont val="Arial"/>
        <family val="2"/>
        <charset val="204"/>
      </rPr>
      <t xml:space="preserve"> 180*230 мм, 368 стр</t>
    </r>
  </si>
  <si>
    <r>
      <t>Ultra</t>
    </r>
    <r>
      <rPr>
        <b/>
        <sz val="9"/>
        <rFont val="Arial"/>
        <family val="2"/>
        <charset val="204"/>
      </rPr>
      <t xml:space="preserve"> подневной</t>
    </r>
    <r>
      <rPr>
        <sz val="9"/>
        <rFont val="Arial"/>
        <family val="2"/>
        <charset val="204"/>
      </rPr>
      <t xml:space="preserve"> 180*230 мм, 368 стр</t>
    </r>
  </si>
  <si>
    <t>Ultra понедельный-гориз. 180*230 мм., 160 стр.</t>
  </si>
  <si>
    <t>Grande понедельный-вертик.  210*300 мм, 160 стр</t>
  </si>
  <si>
    <r>
      <t>Прайс-лист от: 10.10.14</t>
    </r>
    <r>
      <rPr>
        <b/>
        <sz val="10"/>
        <rFont val="Arial"/>
        <family val="2"/>
        <charset val="204"/>
      </rPr>
      <t xml:space="preserve">  </t>
    </r>
  </si>
  <si>
    <t>Grande понедельный-вертик. 180*230 мм., 160 стр.</t>
  </si>
  <si>
    <r>
      <t>Прайс-лист от: 14.10.14</t>
    </r>
    <r>
      <rPr>
        <b/>
        <sz val="10"/>
        <rFont val="Arial"/>
        <family val="2"/>
        <charset val="204"/>
      </rPr>
      <t xml:space="preserve">  </t>
    </r>
  </si>
  <si>
    <t>Цена,руб.
(от 10шт.)</t>
  </si>
  <si>
    <t>Цена,руб.
(от 50шт.)</t>
  </si>
  <si>
    <t>Цена,руб.
(от 100шт.)</t>
  </si>
  <si>
    <t>Холдер для документов Artskill Travel оранжевый</t>
  </si>
  <si>
    <t>Холдер для документов Artskill Travel светло-коричневый</t>
  </si>
  <si>
    <t>Цена,руб.
(от 30шт.)</t>
  </si>
  <si>
    <r>
      <t xml:space="preserve">Цена,руб.
</t>
    </r>
    <r>
      <rPr>
        <b/>
        <i/>
        <sz val="8"/>
        <color indexed="8"/>
        <rFont val="Arial"/>
        <family val="2"/>
        <charset val="204"/>
      </rPr>
      <t>(от 10шт)</t>
    </r>
  </si>
  <si>
    <r>
      <t>Прайс-лист от: 20.10.14</t>
    </r>
    <r>
      <rPr>
        <b/>
        <sz val="10"/>
        <rFont val="Arial"/>
        <family val="2"/>
        <charset val="204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</si>
</sst>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"/>
    <numFmt numFmtId="165" formatCode="#,##0.00,"/>
    <numFmt numFmtId="166" formatCode="#,##0.00\ [$руб.-419];[Red]\-#,##0.00\ [$руб.-419]"/>
  </numFmts>
  <fonts count="61" x14ac:knownFonts="1"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2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i/>
      <sz val="20"/>
      <color indexed="8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sz val="14"/>
      <color indexed="8"/>
      <name val="Calibri"/>
      <family val="2"/>
    </font>
    <font>
      <sz val="13"/>
      <color indexed="39"/>
      <name val="Arial"/>
      <family val="2"/>
    </font>
    <font>
      <sz val="11"/>
      <name val="Arial"/>
      <family val="2"/>
      <charset val="204"/>
    </font>
    <font>
      <sz val="10"/>
      <color indexed="63"/>
      <name val="Arial"/>
      <family val="2"/>
      <charset val="204"/>
    </font>
    <font>
      <sz val="12"/>
      <name val="Arial"/>
      <family val="2"/>
      <charset val="204"/>
    </font>
    <font>
      <b/>
      <i/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i/>
      <sz val="8"/>
      <color indexed="8"/>
      <name val="Arial"/>
      <family val="2"/>
      <charset val="204"/>
    </font>
    <font>
      <b/>
      <i/>
      <sz val="22"/>
      <color indexed="8"/>
      <name val="Arial"/>
      <family val="2"/>
      <charset val="204"/>
    </font>
    <font>
      <u/>
      <sz val="10"/>
      <color indexed="39"/>
      <name val="Arial"/>
      <family val="2"/>
      <charset val="204"/>
    </font>
    <font>
      <u/>
      <sz val="8"/>
      <color indexed="12"/>
      <name val="Arial Cyr"/>
      <family val="2"/>
      <charset val="204"/>
    </font>
    <font>
      <sz val="9"/>
      <name val="Arial"/>
      <family val="2"/>
      <charset val="204"/>
    </font>
    <font>
      <i/>
      <sz val="9"/>
      <name val="Arial"/>
      <family val="2"/>
      <charset val="204"/>
    </font>
    <font>
      <b/>
      <sz val="15"/>
      <name val="Arial"/>
      <family val="2"/>
      <charset val="204"/>
    </font>
    <font>
      <sz val="15"/>
      <name val="Arial"/>
      <family val="2"/>
      <charset val="204"/>
    </font>
    <font>
      <sz val="18"/>
      <name val="Arial"/>
      <family val="2"/>
      <charset val="204"/>
    </font>
    <font>
      <sz val="22"/>
      <name val="Arial"/>
      <family val="2"/>
      <charset val="204"/>
    </font>
    <font>
      <sz val="9"/>
      <name val="Arial Cyr"/>
      <family val="2"/>
      <charset val="204"/>
    </font>
    <font>
      <u/>
      <sz val="12"/>
      <color indexed="39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20"/>
      <name val="Arial"/>
      <family val="2"/>
      <charset val="204"/>
    </font>
    <font>
      <i/>
      <sz val="20"/>
      <name val="Arial"/>
      <family val="2"/>
      <charset val="204"/>
    </font>
    <font>
      <b/>
      <i/>
      <sz val="8"/>
      <color theme="0"/>
      <name val="Arial"/>
      <family val="2"/>
      <charset val="204"/>
    </font>
    <font>
      <b/>
      <i/>
      <sz val="10"/>
      <color theme="0"/>
      <name val="Arial"/>
      <family val="2"/>
      <charset val="204"/>
    </font>
    <font>
      <sz val="10"/>
      <color indexed="8"/>
      <name val="Arial"/>
      <family val="2"/>
      <charset val="204"/>
    </font>
    <font>
      <b/>
      <i/>
      <sz val="10"/>
      <color rgb="FFC00000"/>
      <name val="Arial"/>
      <family val="2"/>
      <charset val="204"/>
    </font>
    <font>
      <sz val="12"/>
      <color theme="1"/>
      <name val="Arial"/>
      <family val="2"/>
      <charset val="204"/>
    </font>
    <font>
      <i/>
      <sz val="9"/>
      <color indexed="8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4"/>
      <name val="Arial"/>
      <family val="2"/>
      <charset val="204"/>
    </font>
    <font>
      <sz val="16"/>
      <name val="Arial"/>
      <family val="2"/>
      <charset val="204"/>
    </font>
    <font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sz val="10"/>
      <color indexed="8"/>
      <name val="Calibri"/>
      <family val="2"/>
    </font>
    <font>
      <sz val="10"/>
      <color indexed="39"/>
      <name val="Arial"/>
      <family val="2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6"/>
      <color indexed="8"/>
      <name val="Arial"/>
      <family val="2"/>
      <charset val="204"/>
    </font>
    <font>
      <sz val="9"/>
      <color rgb="FFC00000"/>
      <name val="Arial"/>
      <family val="2"/>
      <charset val="204"/>
    </font>
    <font>
      <sz val="8"/>
      <name val="Arial"/>
      <family val="2"/>
      <charset val="204"/>
    </font>
    <font>
      <u/>
      <sz val="9"/>
      <color indexed="39"/>
      <name val="Arial"/>
      <family val="2"/>
      <charset val="204"/>
    </font>
    <font>
      <sz val="9"/>
      <name val="Arial cyr"/>
      <charset val="204"/>
    </font>
    <font>
      <sz val="9"/>
      <color indexed="39"/>
      <name val="Arial"/>
      <family val="2"/>
      <charset val="204"/>
    </font>
    <font>
      <sz val="9"/>
      <color theme="1"/>
      <name val="Arial Cyr"/>
      <charset val="204"/>
    </font>
    <font>
      <b/>
      <sz val="12"/>
      <color theme="1"/>
      <name val="Arial"/>
      <family val="2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indexed="8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11"/>
        <bgColor indexed="49"/>
      </patternFill>
    </fill>
    <fill>
      <patternFill patternType="solid">
        <fgColor indexed="4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27"/>
      </patternFill>
    </fill>
    <fill>
      <patternFill patternType="solid">
        <fgColor rgb="FFFFFF00"/>
        <bgColor indexed="49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8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 style="medium">
        <color indexed="64"/>
      </top>
      <bottom/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16" fillId="0" borderId="0" applyNumberFormat="0" applyFill="0" applyBorder="0" applyProtection="0">
      <alignment vertical="center"/>
    </xf>
    <xf numFmtId="0" fontId="41" fillId="0" borderId="0">
      <alignment vertical="center"/>
    </xf>
  </cellStyleXfs>
  <cellXfs count="339">
    <xf numFmtId="0" fontId="0" fillId="0" borderId="0" xfId="0">
      <alignment vertical="center"/>
    </xf>
    <xf numFmtId="0" fontId="0" fillId="0" borderId="1" xfId="0" applyBorder="1" applyProtection="1">
      <alignment vertical="center"/>
    </xf>
    <xf numFmtId="0" fontId="0" fillId="0" borderId="1" xfId="0" applyFont="1" applyBorder="1" applyProtection="1">
      <alignment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164" fontId="0" fillId="0" borderId="1" xfId="0" applyNumberFormat="1" applyBorder="1" applyProtection="1">
      <alignment vertical="center"/>
      <protection locked="0"/>
    </xf>
    <xf numFmtId="164" fontId="0" fillId="0" borderId="0" xfId="0" applyNumberFormat="1" applyFill="1" applyProtection="1">
      <alignment vertical="center"/>
      <protection locked="0"/>
    </xf>
    <xf numFmtId="164" fontId="2" fillId="0" borderId="0" xfId="1" applyNumberFormat="1" applyFont="1" applyBorder="1" applyAlignment="1">
      <alignment horizontal="left"/>
    </xf>
    <xf numFmtId="164" fontId="4" fillId="0" borderId="0" xfId="1" applyNumberFormat="1" applyFont="1" applyBorder="1" applyAlignment="1">
      <alignment horizontal="left"/>
    </xf>
    <xf numFmtId="165" fontId="5" fillId="0" borderId="0" xfId="0" applyNumberFormat="1" applyFont="1" applyFill="1" applyBorder="1" applyAlignment="1" applyProtection="1">
      <alignment horizontal="center"/>
      <protection locked="0"/>
    </xf>
    <xf numFmtId="164" fontId="5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ill="1">
      <alignment vertical="center"/>
    </xf>
    <xf numFmtId="165" fontId="5" fillId="0" borderId="0" xfId="0" applyNumberFormat="1" applyFont="1" applyFill="1" applyBorder="1" applyAlignment="1" applyProtection="1">
      <alignment horizontal="center"/>
    </xf>
    <xf numFmtId="164" fontId="6" fillId="0" borderId="0" xfId="1" applyNumberFormat="1" applyFont="1" applyBorder="1" applyAlignment="1">
      <alignment horizontal="right"/>
    </xf>
    <xf numFmtId="0" fontId="5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10" fillId="0" borderId="0" xfId="0" applyFont="1" applyBorder="1" applyAlignment="1">
      <alignment horizontal="right"/>
    </xf>
    <xf numFmtId="0" fontId="11" fillId="0" borderId="0" xfId="0" applyFont="1" applyAlignment="1">
      <alignment horizontal="right" vertical="center"/>
    </xf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NumberFormat="1" applyFont="1" applyFill="1" applyBorder="1" applyAlignment="1" applyProtection="1">
      <protection locked="0"/>
    </xf>
    <xf numFmtId="0" fontId="23" fillId="0" borderId="1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23" fillId="0" borderId="0" xfId="0" applyFont="1" applyBorder="1" applyAlignment="1">
      <alignment horizontal="center" vertical="center"/>
    </xf>
    <xf numFmtId="0" fontId="16" fillId="0" borderId="0" xfId="2" applyNumberFormat="1" applyFill="1" applyBorder="1" applyAlignment="1" applyProtection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Border="1" applyProtection="1">
      <alignment vertical="center"/>
    </xf>
    <xf numFmtId="0" fontId="18" fillId="0" borderId="0" xfId="0" applyFont="1" applyFill="1" applyBorder="1" applyAlignment="1">
      <alignment vertical="center" wrapText="1" shrinkToFit="1"/>
    </xf>
    <xf numFmtId="0" fontId="17" fillId="0" borderId="0" xfId="2" applyNumberFormat="1" applyFont="1" applyFill="1" applyBorder="1" applyAlignment="1" applyProtection="1">
      <alignment horizontal="center" vertical="center" wrapText="1"/>
    </xf>
    <xf numFmtId="0" fontId="16" fillId="0" borderId="0" xfId="2" applyNumberFormat="1" applyFill="1" applyBorder="1" applyAlignment="1" applyProtection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0" fillId="0" borderId="3" xfId="0" applyFill="1" applyBorder="1">
      <alignment vertical="center"/>
    </xf>
    <xf numFmtId="0" fontId="23" fillId="0" borderId="3" xfId="0" applyFont="1" applyFill="1" applyBorder="1" applyAlignment="1">
      <alignment horizontal="center" vertical="center"/>
    </xf>
    <xf numFmtId="165" fontId="5" fillId="7" borderId="3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NumberFormat="1" applyFont="1" applyFill="1" applyBorder="1" applyAlignment="1" applyProtection="1">
      <alignment wrapText="1"/>
      <protection locked="0"/>
    </xf>
    <xf numFmtId="0" fontId="13" fillId="0" borderId="0" xfId="0" applyNumberFormat="1" applyFont="1" applyFill="1" applyBorder="1" applyAlignment="1" applyProtection="1">
      <alignment wrapText="1"/>
      <protection locked="0"/>
    </xf>
    <xf numFmtId="0" fontId="33" fillId="0" borderId="0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164" fontId="0" fillId="0" borderId="0" xfId="0" applyNumberFormat="1" applyBorder="1" applyProtection="1">
      <alignment vertical="center"/>
      <protection locked="0"/>
    </xf>
    <xf numFmtId="164" fontId="0" fillId="0" borderId="0" xfId="0" applyNumberFormat="1" applyFill="1" applyBorder="1" applyProtection="1">
      <alignment vertical="center"/>
      <protection locked="0"/>
    </xf>
    <xf numFmtId="164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8" borderId="16" xfId="0" applyFont="1" applyFill="1" applyBorder="1" applyAlignment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1" fontId="21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16" fillId="0" borderId="0" xfId="2" applyBorder="1" applyProtection="1">
      <alignment vertical="center"/>
      <protection locked="0"/>
    </xf>
    <xf numFmtId="0" fontId="16" fillId="0" borderId="1" xfId="2" applyBorder="1" applyProtection="1">
      <alignment vertical="center"/>
      <protection locked="0"/>
    </xf>
    <xf numFmtId="0" fontId="16" fillId="0" borderId="0" xfId="2">
      <alignment vertical="center"/>
    </xf>
    <xf numFmtId="0" fontId="16" fillId="0" borderId="0" xfId="2" applyAlignment="1">
      <alignment vertical="center"/>
    </xf>
    <xf numFmtId="0" fontId="16" fillId="0" borderId="8" xfId="2" applyBorder="1" applyAlignment="1">
      <alignment vertical="center"/>
    </xf>
    <xf numFmtId="0" fontId="16" fillId="0" borderId="8" xfId="2" applyBorder="1">
      <alignment vertical="center"/>
    </xf>
    <xf numFmtId="0" fontId="16" fillId="0" borderId="19" xfId="2" applyBorder="1" applyAlignment="1" applyProtection="1">
      <alignment vertical="center"/>
      <protection locked="0"/>
    </xf>
    <xf numFmtId="0" fontId="16" fillId="0" borderId="20" xfId="2" applyBorder="1" applyAlignment="1" applyProtection="1">
      <alignment vertical="center"/>
      <protection locked="0"/>
    </xf>
    <xf numFmtId="0" fontId="16" fillId="0" borderId="21" xfId="2" applyBorder="1" applyAlignment="1" applyProtection="1">
      <alignment vertical="center"/>
      <protection locked="0"/>
    </xf>
    <xf numFmtId="0" fontId="16" fillId="0" borderId="17" xfId="2" applyBorder="1" applyAlignment="1">
      <alignment vertical="center"/>
    </xf>
    <xf numFmtId="0" fontId="16" fillId="0" borderId="18" xfId="2" applyBorder="1" applyAlignment="1">
      <alignment vertical="center"/>
    </xf>
    <xf numFmtId="164" fontId="35" fillId="0" borderId="0" xfId="1" applyNumberFormat="1" applyFont="1" applyBorder="1" applyAlignment="1">
      <alignment horizontal="left"/>
    </xf>
    <xf numFmtId="0" fontId="36" fillId="0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>
      <alignment vertical="center"/>
    </xf>
    <xf numFmtId="0" fontId="37" fillId="0" borderId="0" xfId="0" applyNumberFormat="1" applyFont="1" applyFill="1" applyBorder="1" applyAlignment="1" applyProtection="1">
      <alignment wrapText="1"/>
      <protection locked="0"/>
    </xf>
    <xf numFmtId="0" fontId="38" fillId="0" borderId="0" xfId="0" applyNumberFormat="1" applyFont="1" applyFill="1" applyBorder="1" applyAlignment="1" applyProtection="1">
      <alignment wrapText="1"/>
      <protection locked="0"/>
    </xf>
    <xf numFmtId="0" fontId="18" fillId="0" borderId="0" xfId="0" applyFont="1" applyFill="1" applyBorder="1" applyAlignment="1">
      <alignment vertical="center"/>
    </xf>
    <xf numFmtId="0" fontId="18" fillId="0" borderId="0" xfId="0" applyFont="1">
      <alignment vertical="center"/>
    </xf>
    <xf numFmtId="0" fontId="19" fillId="0" borderId="1" xfId="0" applyFont="1" applyBorder="1" applyAlignment="1" applyProtection="1">
      <alignment vertical="center"/>
      <protection locked="0"/>
    </xf>
    <xf numFmtId="0" fontId="16" fillId="0" borderId="0" xfId="2" applyBorder="1" applyAlignment="1">
      <alignment vertical="center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</xf>
    <xf numFmtId="0" fontId="8" fillId="0" borderId="0" xfId="0" applyFont="1" applyFill="1" applyBorder="1" applyAlignment="1" applyProtection="1">
      <alignment horizontal="left" vertical="center" wrapText="1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25" fillId="0" borderId="0" xfId="2" applyFont="1" applyFill="1" applyBorder="1" applyAlignment="1">
      <alignment horizontal="center" vertical="center"/>
    </xf>
    <xf numFmtId="0" fontId="0" fillId="0" borderId="0" xfId="0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25" fillId="0" borderId="0" xfId="2" applyFont="1" applyFill="1" applyBorder="1" applyAlignment="1">
      <alignment vertical="center"/>
    </xf>
    <xf numFmtId="0" fontId="8" fillId="0" borderId="0" xfId="0" applyFont="1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</xf>
    <xf numFmtId="0" fontId="34" fillId="0" borderId="0" xfId="0" applyFont="1" applyBorder="1" applyAlignment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center"/>
      <protection locked="0"/>
    </xf>
    <xf numFmtId="0" fontId="16" fillId="0" borderId="0" xfId="2" applyNumberFormat="1" applyFill="1" applyBorder="1" applyProtection="1">
      <alignment vertical="center"/>
      <protection locked="0"/>
    </xf>
    <xf numFmtId="0" fontId="0" fillId="0" borderId="0" xfId="0" applyBorder="1" applyAlignment="1">
      <alignment horizontal="center" vertical="center"/>
    </xf>
    <xf numFmtId="165" fontId="5" fillId="2" borderId="3" xfId="0" applyNumberFormat="1" applyFont="1" applyFill="1" applyBorder="1" applyAlignment="1" applyProtection="1">
      <alignment horizontal="center" vertical="center"/>
    </xf>
    <xf numFmtId="165" fontId="5" fillId="2" borderId="3" xfId="0" applyNumberFormat="1" applyFont="1" applyFill="1" applyBorder="1" applyAlignment="1" applyProtection="1">
      <alignment horizontal="center" vertical="center"/>
      <protection locked="0"/>
    </xf>
    <xf numFmtId="0" fontId="5" fillId="2" borderId="3" xfId="0" applyNumberFormat="1" applyFont="1" applyFill="1" applyBorder="1" applyAlignment="1" applyProtection="1">
      <alignment vertical="center"/>
      <protection locked="0"/>
    </xf>
    <xf numFmtId="0" fontId="5" fillId="2" borderId="3" xfId="0" applyNumberFormat="1" applyFont="1" applyFill="1" applyBorder="1" applyAlignment="1" applyProtection="1">
      <alignment horizontal="center" vertical="center"/>
      <protection locked="0"/>
    </xf>
    <xf numFmtId="165" fontId="13" fillId="2" borderId="3" xfId="0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0" fontId="19" fillId="0" borderId="3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1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Fill="1" applyBorder="1" applyAlignment="1">
      <alignment horizontal="center" vertical="center"/>
    </xf>
    <xf numFmtId="0" fontId="0" fillId="0" borderId="16" xfId="0" applyFill="1" applyBorder="1">
      <alignment vertical="center"/>
    </xf>
    <xf numFmtId="165" fontId="37" fillId="2" borderId="3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Border="1">
      <alignment vertical="center"/>
    </xf>
    <xf numFmtId="0" fontId="18" fillId="0" borderId="3" xfId="0" applyFont="1" applyFill="1" applyBorder="1" applyAlignment="1">
      <alignment horizontal="center" vertical="center" wrapText="1" shrinkToFit="1"/>
    </xf>
    <xf numFmtId="0" fontId="19" fillId="0" borderId="15" xfId="0" applyFont="1" applyBorder="1" applyAlignment="1" applyProtection="1">
      <alignment horizontal="center" vertical="center"/>
      <protection locked="0"/>
    </xf>
    <xf numFmtId="0" fontId="42" fillId="0" borderId="3" xfId="0" applyNumberFormat="1" applyFont="1" applyBorder="1" applyAlignment="1">
      <alignment horizontal="center" vertical="center" wrapText="1"/>
    </xf>
    <xf numFmtId="1" fontId="43" fillId="0" borderId="3" xfId="0" applyNumberFormat="1" applyFont="1" applyBorder="1" applyAlignment="1">
      <alignment horizontal="center" vertical="center"/>
    </xf>
    <xf numFmtId="1" fontId="10" fillId="0" borderId="3" xfId="0" applyNumberFormat="1" applyFont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36" fillId="2" borderId="3" xfId="0" applyNumberFormat="1" applyFont="1" applyFill="1" applyBorder="1" applyAlignment="1" applyProtection="1">
      <alignment horizontal="center" vertical="center"/>
      <protection locked="0"/>
    </xf>
    <xf numFmtId="0" fontId="36" fillId="2" borderId="3" xfId="0" applyNumberFormat="1" applyFont="1" applyFill="1" applyBorder="1" applyAlignment="1" applyProtection="1">
      <alignment vertical="center"/>
      <protection locked="0"/>
    </xf>
    <xf numFmtId="165" fontId="36" fillId="2" borderId="3" xfId="0" applyNumberFormat="1" applyFont="1" applyFill="1" applyBorder="1" applyAlignment="1" applyProtection="1">
      <alignment horizontal="center" vertical="center"/>
    </xf>
    <xf numFmtId="164" fontId="36" fillId="2" borderId="3" xfId="0" applyNumberFormat="1" applyFont="1" applyFill="1" applyBorder="1" applyAlignment="1" applyProtection="1">
      <alignment horizontal="center" vertical="center" wrapText="1"/>
      <protection locked="0"/>
    </xf>
    <xf numFmtId="164" fontId="14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36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14" fillId="7" borderId="3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>
      <alignment vertical="center"/>
    </xf>
    <xf numFmtId="0" fontId="10" fillId="0" borderId="0" xfId="0" applyFont="1">
      <alignment vertical="center"/>
    </xf>
    <xf numFmtId="164" fontId="32" fillId="0" borderId="0" xfId="1" applyNumberFormat="1" applyFont="1" applyBorder="1" applyAlignment="1">
      <alignment horizontal="left"/>
    </xf>
    <xf numFmtId="0" fontId="41" fillId="0" borderId="0" xfId="0" applyFont="1">
      <alignment vertical="center"/>
    </xf>
    <xf numFmtId="0" fontId="41" fillId="0" borderId="0" xfId="0" applyFont="1" applyBorder="1" applyProtection="1">
      <alignment vertical="center"/>
      <protection locked="0"/>
    </xf>
    <xf numFmtId="0" fontId="41" fillId="0" borderId="1" xfId="0" applyFont="1" applyBorder="1" applyProtection="1">
      <alignment vertical="center"/>
      <protection locked="0"/>
    </xf>
    <xf numFmtId="164" fontId="32" fillId="0" borderId="0" xfId="1" applyNumberFormat="1" applyFont="1" applyBorder="1" applyAlignment="1"/>
    <xf numFmtId="164" fontId="46" fillId="0" borderId="0" xfId="1" applyNumberFormat="1" applyFont="1" applyBorder="1" applyAlignment="1"/>
    <xf numFmtId="0" fontId="47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1" fillId="0" borderId="0" xfId="0" applyFont="1" applyBorder="1" applyAlignment="1"/>
    <xf numFmtId="0" fontId="41" fillId="0" borderId="0" xfId="0" applyFont="1" applyBorder="1" applyAlignment="1" applyProtection="1">
      <alignment vertical="center"/>
      <protection locked="0"/>
    </xf>
    <xf numFmtId="0" fontId="41" fillId="0" borderId="1" xfId="0" applyFont="1" applyBorder="1" applyAlignment="1" applyProtection="1">
      <alignment vertical="center"/>
      <protection locked="0"/>
    </xf>
    <xf numFmtId="164" fontId="50" fillId="0" borderId="0" xfId="1" applyNumberFormat="1" applyFont="1" applyBorder="1" applyAlignment="1">
      <alignment horizontal="left"/>
    </xf>
    <xf numFmtId="0" fontId="10" fillId="0" borderId="0" xfId="0" applyFont="1" applyFill="1">
      <alignment vertical="center"/>
    </xf>
    <xf numFmtId="0" fontId="44" fillId="0" borderId="0" xfId="0" applyFont="1" applyFill="1">
      <alignment vertical="center"/>
    </xf>
    <xf numFmtId="0" fontId="44" fillId="0" borderId="0" xfId="0" applyFont="1" applyFill="1" applyBorder="1" applyAlignment="1">
      <alignment horizontal="center" vertical="center"/>
    </xf>
    <xf numFmtId="164" fontId="36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vertical="center"/>
    </xf>
    <xf numFmtId="164" fontId="45" fillId="0" borderId="0" xfId="0" applyNumberFormat="1" applyFont="1" applyFill="1" applyBorder="1" applyAlignment="1" applyProtection="1">
      <alignment horizontal="center"/>
      <protection locked="0"/>
    </xf>
    <xf numFmtId="164" fontId="10" fillId="0" borderId="0" xfId="0" applyNumberFormat="1" applyFont="1" applyFill="1" applyProtection="1">
      <alignment vertical="center"/>
      <protection locked="0"/>
    </xf>
    <xf numFmtId="164" fontId="10" fillId="0" borderId="0" xfId="0" applyNumberFormat="1" applyFont="1" applyFill="1" applyBorder="1" applyProtection="1">
      <alignment vertical="center"/>
      <protection locked="0"/>
    </xf>
    <xf numFmtId="0" fontId="10" fillId="0" borderId="0" xfId="0" applyFont="1" applyBorder="1">
      <alignment vertical="center"/>
    </xf>
    <xf numFmtId="0" fontId="43" fillId="0" borderId="3" xfId="0" applyFont="1" applyBorder="1" applyAlignment="1" applyProtection="1">
      <alignment horizontal="center" vertical="center"/>
      <protection locked="0"/>
    </xf>
    <xf numFmtId="0" fontId="42" fillId="0" borderId="3" xfId="0" applyFont="1" applyBorder="1" applyAlignment="1" applyProtection="1">
      <alignment horizontal="center" vertical="center"/>
      <protection locked="0"/>
    </xf>
    <xf numFmtId="165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0" xfId="0" applyFont="1" applyAlignment="1">
      <alignment horizontal="center" vertical="center"/>
    </xf>
    <xf numFmtId="165" fontId="14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39" fillId="5" borderId="3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64" fontId="45" fillId="0" borderId="0" xfId="0" applyNumberFormat="1" applyFont="1" applyFill="1" applyBorder="1" applyAlignment="1" applyProtection="1">
      <protection locked="0"/>
    </xf>
    <xf numFmtId="164" fontId="16" fillId="0" borderId="0" xfId="2" applyNumberFormat="1" applyBorder="1">
      <alignment vertical="center"/>
    </xf>
    <xf numFmtId="0" fontId="43" fillId="0" borderId="3" xfId="0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53" fillId="0" borderId="3" xfId="2" applyFont="1" applyBorder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 wrapText="1"/>
      <protection locked="0"/>
    </xf>
    <xf numFmtId="0" fontId="18" fillId="0" borderId="3" xfId="0" applyFont="1" applyFill="1" applyBorder="1" applyAlignment="1">
      <alignment horizontal="center" vertical="center" wrapText="1"/>
    </xf>
    <xf numFmtId="0" fontId="18" fillId="0" borderId="3" xfId="0" applyFont="1" applyBorder="1" applyAlignment="1" applyProtection="1">
      <alignment horizontal="center" vertical="center"/>
      <protection locked="0"/>
    </xf>
    <xf numFmtId="0" fontId="53" fillId="0" borderId="3" xfId="2" applyNumberFormat="1" applyFont="1" applyFill="1" applyBorder="1" applyAlignment="1" applyProtection="1">
      <alignment horizontal="center" vertical="center" wrapText="1"/>
      <protection locked="0"/>
    </xf>
    <xf numFmtId="0" fontId="24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3" xfId="2" applyNumberFormat="1" applyFont="1" applyFill="1" applyBorder="1" applyProtection="1">
      <alignment vertical="center"/>
      <protection locked="0"/>
    </xf>
    <xf numFmtId="0" fontId="26" fillId="0" borderId="3" xfId="0" applyFont="1" applyBorder="1" applyAlignment="1">
      <alignment horizontal="center" vertical="center" wrapText="1"/>
    </xf>
    <xf numFmtId="0" fontId="53" fillId="0" borderId="3" xfId="2" applyNumberFormat="1" applyFont="1" applyFill="1" applyBorder="1" applyAlignment="1" applyProtection="1">
      <alignment horizontal="center" vertical="center"/>
      <protection locked="0"/>
    </xf>
    <xf numFmtId="0" fontId="53" fillId="0" borderId="3" xfId="2" applyFont="1" applyBorder="1" applyAlignment="1">
      <alignment horizontal="center" vertical="center"/>
    </xf>
    <xf numFmtId="0" fontId="44" fillId="0" borderId="0" xfId="0" applyFont="1" applyBorder="1">
      <alignment vertical="center"/>
    </xf>
    <xf numFmtId="0" fontId="36" fillId="0" borderId="0" xfId="0" applyFont="1" applyFill="1" applyBorder="1" applyAlignment="1">
      <alignment horizontal="center" vertical="center"/>
    </xf>
    <xf numFmtId="0" fontId="18" fillId="0" borderId="4" xfId="0" applyFont="1" applyBorder="1" applyProtection="1">
      <alignment vertical="center"/>
    </xf>
    <xf numFmtId="0" fontId="18" fillId="0" borderId="0" xfId="0" applyFont="1" applyBorder="1" applyProtection="1">
      <alignment vertical="center"/>
    </xf>
    <xf numFmtId="0" fontId="56" fillId="0" borderId="3" xfId="0" applyFont="1" applyBorder="1" applyAlignment="1" applyProtection="1">
      <alignment horizontal="center" vertical="center" wrapText="1"/>
      <protection locked="0"/>
    </xf>
    <xf numFmtId="0" fontId="56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" xfId="0" applyFont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 vertical="center"/>
    </xf>
    <xf numFmtId="0" fontId="57" fillId="0" borderId="3" xfId="0" applyFont="1" applyBorder="1" applyAlignment="1" applyProtection="1">
      <alignment horizontal="center" vertical="center"/>
      <protection locked="0"/>
    </xf>
    <xf numFmtId="0" fontId="57" fillId="0" borderId="3" xfId="0" applyFont="1" applyBorder="1" applyAlignment="1">
      <alignment horizontal="center" vertical="center"/>
    </xf>
    <xf numFmtId="0" fontId="39" fillId="5" borderId="3" xfId="0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43" fillId="5" borderId="3" xfId="0" applyFont="1" applyFill="1" applyBorder="1" applyAlignment="1">
      <alignment horizontal="center" vertical="center"/>
    </xf>
    <xf numFmtId="164" fontId="5" fillId="2" borderId="16" xfId="0" applyNumberFormat="1" applyFont="1" applyFill="1" applyBorder="1" applyAlignment="1" applyProtection="1">
      <alignment horizontal="center" vertical="center" wrapText="1"/>
      <protection locked="0"/>
    </xf>
    <xf numFmtId="164" fontId="5" fillId="2" borderId="16" xfId="3" applyNumberFormat="1" applyFont="1" applyFill="1" applyBorder="1" applyAlignment="1" applyProtection="1">
      <alignment horizontal="center" vertical="center" wrapText="1"/>
      <protection locked="0"/>
    </xf>
    <xf numFmtId="164" fontId="5" fillId="0" borderId="0" xfId="3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Border="1" applyAlignment="1">
      <alignment horizontal="center" vertical="center"/>
    </xf>
    <xf numFmtId="164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0" xfId="0" applyFont="1" applyFill="1" applyBorder="1" applyAlignment="1">
      <alignment horizontal="center" vertical="center"/>
    </xf>
    <xf numFmtId="0" fontId="44" fillId="5" borderId="16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8" borderId="3" xfId="0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39" fillId="8" borderId="3" xfId="0" applyFont="1" applyFill="1" applyBorder="1" applyAlignment="1">
      <alignment horizontal="center" vertical="center"/>
    </xf>
    <xf numFmtId="0" fontId="44" fillId="8" borderId="16" xfId="0" applyFont="1" applyFill="1" applyBorder="1" applyAlignment="1">
      <alignment horizontal="center" vertical="center"/>
    </xf>
    <xf numFmtId="164" fontId="0" fillId="0" borderId="2" xfId="0" applyNumberFormat="1" applyBorder="1" applyProtection="1">
      <alignment vertical="center"/>
      <protection locked="0"/>
    </xf>
    <xf numFmtId="164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" fontId="44" fillId="5" borderId="16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1" fontId="44" fillId="5" borderId="3" xfId="0" applyNumberFormat="1" applyFont="1" applyFill="1" applyBorder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164" fontId="14" fillId="0" borderId="0" xfId="3" applyNumberFormat="1" applyFont="1" applyFill="1" applyBorder="1" applyAlignment="1" applyProtection="1">
      <alignment horizontal="center" vertical="center" wrapText="1"/>
      <protection locked="0"/>
    </xf>
    <xf numFmtId="0" fontId="18" fillId="0" borderId="3" xfId="0" applyFont="1" applyBorder="1" applyAlignment="1" applyProtection="1">
      <alignment horizontal="center" vertical="center"/>
      <protection locked="0"/>
    </xf>
    <xf numFmtId="0" fontId="16" fillId="0" borderId="9" xfId="2" applyNumberFormat="1" applyFill="1" applyBorder="1" applyAlignment="1" applyProtection="1">
      <alignment vertical="center" wrapText="1"/>
    </xf>
    <xf numFmtId="0" fontId="16" fillId="0" borderId="13" xfId="2" applyNumberFormat="1" applyFill="1" applyBorder="1" applyAlignment="1" applyProtection="1">
      <alignment vertical="center" wrapText="1"/>
    </xf>
    <xf numFmtId="0" fontId="18" fillId="0" borderId="4" xfId="0" applyFont="1" applyBorder="1" applyAlignment="1" applyProtection="1">
      <alignment horizontal="center" vertical="center"/>
      <protection locked="0"/>
    </xf>
    <xf numFmtId="0" fontId="52" fillId="0" borderId="3" xfId="0" applyFont="1" applyBorder="1" applyAlignment="1" applyProtection="1">
      <alignment vertical="center"/>
      <protection locked="0"/>
    </xf>
    <xf numFmtId="0" fontId="52" fillId="0" borderId="3" xfId="0" applyFont="1" applyBorder="1" applyAlignment="1" applyProtection="1">
      <alignment horizontal="center" vertical="center"/>
      <protection locked="0"/>
    </xf>
    <xf numFmtId="0" fontId="16" fillId="0" borderId="0" xfId="2" applyNumberFormat="1" applyFill="1" applyBorder="1" applyAlignment="1" applyProtection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16" fillId="0" borderId="3" xfId="2" applyNumberFormat="1" applyFill="1" applyBorder="1" applyProtection="1">
      <alignment vertical="center"/>
      <protection locked="0"/>
    </xf>
    <xf numFmtId="0" fontId="18" fillId="0" borderId="22" xfId="0" applyFont="1" applyBorder="1" applyAlignment="1" applyProtection="1">
      <alignment horizontal="center" vertical="center" wrapText="1"/>
      <protection locked="0"/>
    </xf>
    <xf numFmtId="0" fontId="18" fillId="0" borderId="24" xfId="0" applyFont="1" applyBorder="1" applyAlignment="1" applyProtection="1">
      <alignment horizontal="center" vertical="center" wrapText="1"/>
      <protection locked="0"/>
    </xf>
    <xf numFmtId="0" fontId="18" fillId="0" borderId="3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8" fillId="0" borderId="22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/>
    </xf>
    <xf numFmtId="0" fontId="18" fillId="0" borderId="3" xfId="0" applyFont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 wrapText="1"/>
    </xf>
    <xf numFmtId="0" fontId="60" fillId="0" borderId="3" xfId="0" applyFont="1" applyFill="1" applyBorder="1" applyAlignment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53" fillId="0" borderId="3" xfId="2" applyFont="1" applyBorder="1" applyAlignment="1">
      <alignment horizontal="center" vertical="center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43" fillId="0" borderId="3" xfId="0" applyFont="1" applyFill="1" applyBorder="1" applyAlignment="1" applyProtection="1">
      <alignment horizontal="center" vertical="center"/>
      <protection locked="0"/>
    </xf>
    <xf numFmtId="0" fontId="18" fillId="0" borderId="22" xfId="0" applyFont="1" applyFill="1" applyBorder="1" applyAlignment="1" applyProtection="1">
      <alignment horizontal="center" vertical="center" wrapText="1"/>
      <protection locked="0"/>
    </xf>
    <xf numFmtId="0" fontId="16" fillId="0" borderId="3" xfId="2" applyFill="1" applyBorder="1" applyAlignment="1">
      <alignment horizontal="center" vertical="center"/>
    </xf>
    <xf numFmtId="0" fontId="18" fillId="0" borderId="3" xfId="0" applyFont="1" applyBorder="1" applyAlignment="1" applyProtection="1">
      <alignment horizontal="center" vertical="center"/>
      <protection locked="0"/>
    </xf>
    <xf numFmtId="0" fontId="39" fillId="0" borderId="3" xfId="0" applyFont="1" applyFill="1" applyBorder="1" applyAlignment="1">
      <alignment horizontal="center" vertical="center"/>
    </xf>
    <xf numFmtId="0" fontId="39" fillId="6" borderId="3" xfId="0" applyFont="1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22" xfId="0" applyFill="1" applyBorder="1" applyAlignment="1">
      <alignment horizontal="center" vertical="center"/>
    </xf>
    <xf numFmtId="0" fontId="0" fillId="9" borderId="16" xfId="0" applyFill="1" applyBorder="1" applyAlignment="1">
      <alignment horizontal="center" vertical="center"/>
    </xf>
    <xf numFmtId="0" fontId="16" fillId="0" borderId="9" xfId="2" applyNumberFormat="1" applyFill="1" applyBorder="1" applyAlignment="1" applyProtection="1">
      <alignment horizontal="center" vertical="center" wrapText="1"/>
    </xf>
    <xf numFmtId="0" fontId="16" fillId="0" borderId="22" xfId="2" applyNumberFormat="1" applyFill="1" applyBorder="1" applyProtection="1">
      <alignment vertical="center"/>
      <protection locked="0"/>
    </xf>
    <xf numFmtId="0" fontId="16" fillId="0" borderId="16" xfId="2" applyNumberFormat="1" applyFill="1" applyBorder="1" applyProtection="1">
      <alignment vertical="center"/>
      <protection locked="0"/>
    </xf>
    <xf numFmtId="0" fontId="24" fillId="0" borderId="22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53" fillId="0" borderId="3" xfId="2" applyNumberFormat="1" applyFont="1" applyFill="1" applyBorder="1" applyAlignment="1" applyProtection="1">
      <alignment horizontal="center" vertical="center" wrapText="1"/>
      <protection locked="0"/>
    </xf>
    <xf numFmtId="0" fontId="24" fillId="0" borderId="3" xfId="0" applyFont="1" applyBorder="1" applyAlignment="1">
      <alignment horizontal="center" vertical="center" wrapText="1"/>
    </xf>
    <xf numFmtId="0" fontId="17" fillId="0" borderId="9" xfId="2" applyNumberFormat="1" applyFont="1" applyFill="1" applyBorder="1" applyAlignment="1" applyProtection="1">
      <alignment horizontal="center" vertical="center" wrapText="1"/>
    </xf>
    <xf numFmtId="0" fontId="16" fillId="0" borderId="0" xfId="2" applyNumberFormat="1" applyFill="1" applyBorder="1" applyAlignment="1" applyProtection="1">
      <alignment horizontal="center" vertical="center" wrapText="1"/>
    </xf>
    <xf numFmtId="0" fontId="0" fillId="0" borderId="0" xfId="0" applyBorder="1">
      <alignment vertical="center"/>
    </xf>
    <xf numFmtId="0" fontId="17" fillId="0" borderId="0" xfId="2" applyNumberFormat="1" applyFont="1" applyFill="1" applyBorder="1" applyAlignment="1" applyProtection="1">
      <alignment horizontal="center" vertical="center" wrapText="1"/>
    </xf>
    <xf numFmtId="0" fontId="53" fillId="0" borderId="22" xfId="2" applyNumberFormat="1" applyFont="1" applyFill="1" applyBorder="1" applyAlignment="1" applyProtection="1">
      <alignment horizontal="center" vertical="center" wrapText="1"/>
      <protection locked="0"/>
    </xf>
    <xf numFmtId="0" fontId="53" fillId="0" borderId="24" xfId="2" applyNumberFormat="1" applyFont="1" applyFill="1" applyBorder="1" applyAlignment="1" applyProtection="1">
      <alignment horizontal="center" vertical="center" wrapText="1"/>
      <protection locked="0"/>
    </xf>
    <xf numFmtId="0" fontId="53" fillId="0" borderId="16" xfId="2" applyNumberFormat="1" applyFont="1" applyFill="1" applyBorder="1" applyAlignment="1" applyProtection="1">
      <alignment horizontal="center" vertical="center" wrapText="1"/>
      <protection locked="0"/>
    </xf>
    <xf numFmtId="0" fontId="24" fillId="0" borderId="24" xfId="0" applyFont="1" applyBorder="1" applyAlignment="1">
      <alignment horizontal="center" vertical="center" wrapText="1"/>
    </xf>
    <xf numFmtId="0" fontId="16" fillId="0" borderId="24" xfId="2" applyNumberFormat="1" applyFill="1" applyBorder="1" applyProtection="1">
      <alignment vertical="center"/>
      <protection locked="0"/>
    </xf>
    <xf numFmtId="0" fontId="43" fillId="0" borderId="3" xfId="0" applyFont="1" applyBorder="1" applyAlignment="1" applyProtection="1">
      <alignment horizontal="center" vertical="center" wrapText="1"/>
      <protection locked="0"/>
    </xf>
    <xf numFmtId="165" fontId="15" fillId="4" borderId="3" xfId="0" applyNumberFormat="1" applyFont="1" applyFill="1" applyBorder="1" applyAlignment="1" applyProtection="1">
      <alignment horizontal="center"/>
    </xf>
    <xf numFmtId="0" fontId="16" fillId="0" borderId="0" xfId="2" applyNumberFormat="1" applyFill="1" applyBorder="1" applyAlignment="1" applyProtection="1">
      <alignment vertical="center" wrapText="1"/>
    </xf>
    <xf numFmtId="0" fontId="0" fillId="0" borderId="9" xfId="0" applyBorder="1" applyAlignment="1">
      <alignment horizontal="center" vertical="center"/>
    </xf>
    <xf numFmtId="0" fontId="3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7" xfId="2" applyNumberFormat="1" applyFont="1" applyFill="1" applyBorder="1" applyAlignment="1" applyProtection="1">
      <alignment horizontal="center" vertical="center" wrapText="1"/>
      <protection locked="0"/>
    </xf>
    <xf numFmtId="0" fontId="53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53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2" applyNumberFormat="1" applyFill="1" applyBorder="1" applyAlignment="1" applyProtection="1">
      <alignment horizontal="center" vertical="center"/>
    </xf>
    <xf numFmtId="0" fontId="55" fillId="0" borderId="3" xfId="2" applyNumberFormat="1" applyFont="1" applyFill="1" applyBorder="1" applyAlignment="1" applyProtection="1">
      <alignment horizontal="center" vertical="center" wrapText="1"/>
      <protection locked="0"/>
    </xf>
    <xf numFmtId="0" fontId="53" fillId="0" borderId="3" xfId="2" applyNumberFormat="1" applyFont="1" applyFill="1" applyBorder="1" applyAlignment="1" applyProtection="1">
      <alignment horizontal="center" vertical="center" wrapText="1"/>
    </xf>
    <xf numFmtId="0" fontId="51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3" xfId="2" applyNumberFormat="1" applyFont="1" applyFill="1" applyBorder="1" applyProtection="1">
      <alignment vertical="center"/>
      <protection locked="0"/>
    </xf>
    <xf numFmtId="166" fontId="53" fillId="0" borderId="3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horizontal="center" vertical="center"/>
    </xf>
    <xf numFmtId="0" fontId="54" fillId="0" borderId="3" xfId="0" applyFont="1" applyBorder="1" applyAlignment="1" applyProtection="1">
      <alignment horizontal="center" vertical="center" wrapText="1"/>
      <protection locked="0"/>
    </xf>
    <xf numFmtId="0" fontId="54" fillId="0" borderId="3" xfId="0" applyFont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</xf>
    <xf numFmtId="0" fontId="18" fillId="0" borderId="22" xfId="0" applyFont="1" applyBorder="1" applyAlignment="1" applyProtection="1">
      <alignment horizontal="center" vertical="center" wrapText="1"/>
      <protection locked="0"/>
    </xf>
    <xf numFmtId="0" fontId="18" fillId="0" borderId="24" xfId="0" applyFont="1" applyBorder="1" applyAlignment="1" applyProtection="1">
      <alignment horizontal="center" vertical="center" wrapText="1"/>
      <protection locked="0"/>
    </xf>
    <xf numFmtId="0" fontId="18" fillId="0" borderId="16" xfId="0" applyFont="1" applyBorder="1" applyAlignment="1" applyProtection="1">
      <alignment horizontal="center" vertical="center" wrapText="1"/>
      <protection locked="0"/>
    </xf>
    <xf numFmtId="0" fontId="16" fillId="0" borderId="22" xfId="2" applyBorder="1" applyAlignment="1" applyProtection="1">
      <alignment horizontal="center" vertical="center"/>
      <protection locked="0"/>
    </xf>
    <xf numFmtId="0" fontId="16" fillId="0" borderId="24" xfId="2" applyBorder="1" applyAlignment="1" applyProtection="1">
      <alignment horizontal="center" vertical="center"/>
      <protection locked="0"/>
    </xf>
    <xf numFmtId="0" fontId="16" fillId="0" borderId="16" xfId="2" applyBorder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 wrapText="1"/>
      <protection locked="0"/>
    </xf>
    <xf numFmtId="0" fontId="16" fillId="0" borderId="3" xfId="2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</xf>
    <xf numFmtId="0" fontId="18" fillId="0" borderId="3" xfId="0" applyFont="1" applyBorder="1" applyAlignment="1" applyProtection="1">
      <alignment horizontal="center" vertical="center"/>
      <protection locked="0"/>
    </xf>
    <xf numFmtId="0" fontId="18" fillId="0" borderId="22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16" fillId="0" borderId="22" xfId="2" applyFill="1" applyBorder="1" applyAlignment="1">
      <alignment horizontal="center" vertical="center"/>
    </xf>
    <xf numFmtId="0" fontId="16" fillId="0" borderId="16" xfId="2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53" fillId="0" borderId="3" xfId="2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</xf>
    <xf numFmtId="0" fontId="0" fillId="0" borderId="28" xfId="0" applyBorder="1" applyAlignment="1" applyProtection="1">
      <alignment horizontal="center" vertical="center"/>
    </xf>
    <xf numFmtId="0" fontId="0" fillId="0" borderId="29" xfId="0" applyBorder="1" applyAlignment="1" applyProtection="1">
      <alignment horizontal="center" vertical="center"/>
    </xf>
    <xf numFmtId="0" fontId="53" fillId="0" borderId="25" xfId="2" applyFont="1" applyBorder="1" applyAlignment="1" applyProtection="1">
      <alignment horizontal="center" vertical="center"/>
      <protection locked="0"/>
    </xf>
    <xf numFmtId="0" fontId="53" fillId="0" borderId="26" xfId="2" applyFont="1" applyBorder="1" applyAlignment="1" applyProtection="1">
      <alignment horizontal="center" vertical="center"/>
      <protection locked="0"/>
    </xf>
    <xf numFmtId="0" fontId="53" fillId="0" borderId="27" xfId="2" applyFont="1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</xf>
    <xf numFmtId="0" fontId="0" fillId="0" borderId="30" xfId="0" applyBorder="1" applyAlignment="1" applyProtection="1">
      <alignment horizontal="center" vertical="center"/>
    </xf>
    <xf numFmtId="0" fontId="53" fillId="0" borderId="7" xfId="2" applyFont="1" applyBorder="1" applyAlignment="1" applyProtection="1">
      <alignment horizontal="center" vertical="center"/>
      <protection locked="0"/>
    </xf>
    <xf numFmtId="0" fontId="53" fillId="0" borderId="9" xfId="2" applyFont="1" applyBorder="1" applyAlignment="1" applyProtection="1">
      <alignment horizontal="center" vertical="center"/>
      <protection locked="0"/>
    </xf>
    <xf numFmtId="0" fontId="53" fillId="0" borderId="12" xfId="2" applyFont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>
      <alignment horizontal="center" vertical="center"/>
    </xf>
    <xf numFmtId="0" fontId="53" fillId="0" borderId="3" xfId="2" applyFont="1" applyBorder="1" applyAlignment="1">
      <alignment horizontal="center" vertical="center"/>
    </xf>
    <xf numFmtId="0" fontId="53" fillId="0" borderId="3" xfId="2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</cellXfs>
  <cellStyles count="4">
    <cellStyle name="Excel Built-in Normal" xfId="1"/>
    <cellStyle name="Гиперссылка" xfId="2" builtinId="8"/>
    <cellStyle name="Обычный" xfId="0" builtinId="0"/>
    <cellStyle name="Обычный 2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3DEB3D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D4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g"/><Relationship Id="rId153" Type="http://schemas.openxmlformats.org/officeDocument/2006/relationships/image" Target="../media/image153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g"/><Relationship Id="rId143" Type="http://schemas.openxmlformats.org/officeDocument/2006/relationships/image" Target="../media/image143.png"/><Relationship Id="rId148" Type="http://schemas.openxmlformats.org/officeDocument/2006/relationships/image" Target="../media/image148.jpg"/><Relationship Id="rId151" Type="http://schemas.openxmlformats.org/officeDocument/2006/relationships/image" Target="../media/image15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jp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jp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3.jpg"/><Relationship Id="rId13" Type="http://schemas.openxmlformats.org/officeDocument/2006/relationships/image" Target="../media/image498.jpg"/><Relationship Id="rId18" Type="http://schemas.openxmlformats.org/officeDocument/2006/relationships/image" Target="../media/image503.jpg"/><Relationship Id="rId3" Type="http://schemas.openxmlformats.org/officeDocument/2006/relationships/image" Target="../media/image488.jpg"/><Relationship Id="rId21" Type="http://schemas.openxmlformats.org/officeDocument/2006/relationships/image" Target="../media/image506.jpg"/><Relationship Id="rId7" Type="http://schemas.openxmlformats.org/officeDocument/2006/relationships/image" Target="../media/image492.jpg"/><Relationship Id="rId12" Type="http://schemas.openxmlformats.org/officeDocument/2006/relationships/image" Target="../media/image497.jpg"/><Relationship Id="rId17" Type="http://schemas.openxmlformats.org/officeDocument/2006/relationships/image" Target="../media/image502.jpg"/><Relationship Id="rId2" Type="http://schemas.openxmlformats.org/officeDocument/2006/relationships/image" Target="../media/image487.jpg"/><Relationship Id="rId16" Type="http://schemas.openxmlformats.org/officeDocument/2006/relationships/image" Target="../media/image501.jpg"/><Relationship Id="rId20" Type="http://schemas.openxmlformats.org/officeDocument/2006/relationships/image" Target="../media/image505.jpg"/><Relationship Id="rId1" Type="http://schemas.openxmlformats.org/officeDocument/2006/relationships/image" Target="../media/image486.jpg"/><Relationship Id="rId6" Type="http://schemas.openxmlformats.org/officeDocument/2006/relationships/image" Target="../media/image491.jpg"/><Relationship Id="rId11" Type="http://schemas.openxmlformats.org/officeDocument/2006/relationships/image" Target="../media/image496.jpg"/><Relationship Id="rId5" Type="http://schemas.openxmlformats.org/officeDocument/2006/relationships/image" Target="../media/image490.jpg"/><Relationship Id="rId15" Type="http://schemas.openxmlformats.org/officeDocument/2006/relationships/image" Target="../media/image500.jpg"/><Relationship Id="rId23" Type="http://schemas.openxmlformats.org/officeDocument/2006/relationships/image" Target="../media/image508.jpg"/><Relationship Id="rId10" Type="http://schemas.openxmlformats.org/officeDocument/2006/relationships/image" Target="../media/image495.jpg"/><Relationship Id="rId19" Type="http://schemas.openxmlformats.org/officeDocument/2006/relationships/image" Target="../media/image504.jpg"/><Relationship Id="rId4" Type="http://schemas.openxmlformats.org/officeDocument/2006/relationships/image" Target="../media/image489.jpg"/><Relationship Id="rId9" Type="http://schemas.openxmlformats.org/officeDocument/2006/relationships/image" Target="../media/image494.jpg"/><Relationship Id="rId14" Type="http://schemas.openxmlformats.org/officeDocument/2006/relationships/image" Target="../media/image499.jpg"/><Relationship Id="rId22" Type="http://schemas.openxmlformats.org/officeDocument/2006/relationships/image" Target="../media/image507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6.jpg"/><Relationship Id="rId13" Type="http://schemas.openxmlformats.org/officeDocument/2006/relationships/image" Target="../media/image521.jpg"/><Relationship Id="rId3" Type="http://schemas.openxmlformats.org/officeDocument/2006/relationships/image" Target="../media/image511.jpg"/><Relationship Id="rId7" Type="http://schemas.openxmlformats.org/officeDocument/2006/relationships/image" Target="../media/image515.jpg"/><Relationship Id="rId12" Type="http://schemas.openxmlformats.org/officeDocument/2006/relationships/image" Target="../media/image520.jpg"/><Relationship Id="rId2" Type="http://schemas.openxmlformats.org/officeDocument/2006/relationships/image" Target="../media/image510.jpg"/><Relationship Id="rId1" Type="http://schemas.openxmlformats.org/officeDocument/2006/relationships/image" Target="../media/image509.jpg"/><Relationship Id="rId6" Type="http://schemas.openxmlformats.org/officeDocument/2006/relationships/image" Target="../media/image514.jpg"/><Relationship Id="rId11" Type="http://schemas.openxmlformats.org/officeDocument/2006/relationships/image" Target="../media/image519.jpg"/><Relationship Id="rId5" Type="http://schemas.openxmlformats.org/officeDocument/2006/relationships/image" Target="../media/image513.jpg"/><Relationship Id="rId10" Type="http://schemas.openxmlformats.org/officeDocument/2006/relationships/image" Target="../media/image518.jpg"/><Relationship Id="rId4" Type="http://schemas.openxmlformats.org/officeDocument/2006/relationships/image" Target="../media/image512.jpg"/><Relationship Id="rId9" Type="http://schemas.openxmlformats.org/officeDocument/2006/relationships/image" Target="../media/image517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9.jpg"/><Relationship Id="rId13" Type="http://schemas.openxmlformats.org/officeDocument/2006/relationships/image" Target="../media/image534.jpg"/><Relationship Id="rId3" Type="http://schemas.openxmlformats.org/officeDocument/2006/relationships/image" Target="../media/image524.jpg"/><Relationship Id="rId7" Type="http://schemas.openxmlformats.org/officeDocument/2006/relationships/image" Target="../media/image528.jpg"/><Relationship Id="rId12" Type="http://schemas.openxmlformats.org/officeDocument/2006/relationships/image" Target="../media/image533.jpg"/><Relationship Id="rId2" Type="http://schemas.openxmlformats.org/officeDocument/2006/relationships/image" Target="../media/image523.jpg"/><Relationship Id="rId1" Type="http://schemas.openxmlformats.org/officeDocument/2006/relationships/image" Target="../media/image522.jpg"/><Relationship Id="rId6" Type="http://schemas.openxmlformats.org/officeDocument/2006/relationships/image" Target="../media/image527.jpg"/><Relationship Id="rId11" Type="http://schemas.openxmlformats.org/officeDocument/2006/relationships/image" Target="../media/image532.jpg"/><Relationship Id="rId5" Type="http://schemas.openxmlformats.org/officeDocument/2006/relationships/image" Target="../media/image526.jpg"/><Relationship Id="rId10" Type="http://schemas.openxmlformats.org/officeDocument/2006/relationships/image" Target="../media/image531.jpg"/><Relationship Id="rId4" Type="http://schemas.openxmlformats.org/officeDocument/2006/relationships/image" Target="../media/image525.jpg"/><Relationship Id="rId9" Type="http://schemas.openxmlformats.org/officeDocument/2006/relationships/image" Target="../media/image530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2.jpg"/><Relationship Id="rId13" Type="http://schemas.openxmlformats.org/officeDocument/2006/relationships/image" Target="../media/image547.jpg"/><Relationship Id="rId18" Type="http://schemas.openxmlformats.org/officeDocument/2006/relationships/image" Target="../media/image552.jpg"/><Relationship Id="rId26" Type="http://schemas.openxmlformats.org/officeDocument/2006/relationships/image" Target="../media/image560.jpg"/><Relationship Id="rId39" Type="http://schemas.openxmlformats.org/officeDocument/2006/relationships/image" Target="../media/image573.jpg"/><Relationship Id="rId3" Type="http://schemas.openxmlformats.org/officeDocument/2006/relationships/image" Target="../media/image537.jpg"/><Relationship Id="rId21" Type="http://schemas.openxmlformats.org/officeDocument/2006/relationships/image" Target="../media/image555.jpg"/><Relationship Id="rId34" Type="http://schemas.openxmlformats.org/officeDocument/2006/relationships/image" Target="../media/image568.jpg"/><Relationship Id="rId42" Type="http://schemas.openxmlformats.org/officeDocument/2006/relationships/image" Target="../media/image576.jpg"/><Relationship Id="rId7" Type="http://schemas.openxmlformats.org/officeDocument/2006/relationships/image" Target="../media/image541.jpg"/><Relationship Id="rId12" Type="http://schemas.openxmlformats.org/officeDocument/2006/relationships/image" Target="../media/image546.jpg"/><Relationship Id="rId17" Type="http://schemas.openxmlformats.org/officeDocument/2006/relationships/image" Target="../media/image551.jpg"/><Relationship Id="rId25" Type="http://schemas.openxmlformats.org/officeDocument/2006/relationships/image" Target="../media/image559.jpg"/><Relationship Id="rId33" Type="http://schemas.openxmlformats.org/officeDocument/2006/relationships/image" Target="../media/image567.jpg"/><Relationship Id="rId38" Type="http://schemas.openxmlformats.org/officeDocument/2006/relationships/image" Target="../media/image572.jpg"/><Relationship Id="rId2" Type="http://schemas.openxmlformats.org/officeDocument/2006/relationships/image" Target="../media/image536.jpg"/><Relationship Id="rId16" Type="http://schemas.openxmlformats.org/officeDocument/2006/relationships/image" Target="../media/image550.jpg"/><Relationship Id="rId20" Type="http://schemas.openxmlformats.org/officeDocument/2006/relationships/image" Target="../media/image554.jpg"/><Relationship Id="rId29" Type="http://schemas.openxmlformats.org/officeDocument/2006/relationships/image" Target="../media/image563.jpg"/><Relationship Id="rId41" Type="http://schemas.openxmlformats.org/officeDocument/2006/relationships/image" Target="../media/image575.jpg"/><Relationship Id="rId1" Type="http://schemas.openxmlformats.org/officeDocument/2006/relationships/image" Target="../media/image535.jpg"/><Relationship Id="rId6" Type="http://schemas.openxmlformats.org/officeDocument/2006/relationships/image" Target="../media/image540.jpg"/><Relationship Id="rId11" Type="http://schemas.openxmlformats.org/officeDocument/2006/relationships/image" Target="../media/image545.jpg"/><Relationship Id="rId24" Type="http://schemas.openxmlformats.org/officeDocument/2006/relationships/image" Target="../media/image558.jpg"/><Relationship Id="rId32" Type="http://schemas.openxmlformats.org/officeDocument/2006/relationships/image" Target="../media/image566.jpg"/><Relationship Id="rId37" Type="http://schemas.openxmlformats.org/officeDocument/2006/relationships/image" Target="../media/image571.jpg"/><Relationship Id="rId40" Type="http://schemas.openxmlformats.org/officeDocument/2006/relationships/image" Target="../media/image574.jpg"/><Relationship Id="rId45" Type="http://schemas.openxmlformats.org/officeDocument/2006/relationships/image" Target="../media/image579.jpg"/><Relationship Id="rId5" Type="http://schemas.openxmlformats.org/officeDocument/2006/relationships/image" Target="../media/image539.jpg"/><Relationship Id="rId15" Type="http://schemas.openxmlformats.org/officeDocument/2006/relationships/image" Target="../media/image549.jpg"/><Relationship Id="rId23" Type="http://schemas.openxmlformats.org/officeDocument/2006/relationships/image" Target="../media/image557.jpg"/><Relationship Id="rId28" Type="http://schemas.openxmlformats.org/officeDocument/2006/relationships/image" Target="../media/image562.jpg"/><Relationship Id="rId36" Type="http://schemas.openxmlformats.org/officeDocument/2006/relationships/image" Target="../media/image570.jpg"/><Relationship Id="rId10" Type="http://schemas.openxmlformats.org/officeDocument/2006/relationships/image" Target="../media/image544.jpg"/><Relationship Id="rId19" Type="http://schemas.openxmlformats.org/officeDocument/2006/relationships/image" Target="../media/image553.jpg"/><Relationship Id="rId31" Type="http://schemas.openxmlformats.org/officeDocument/2006/relationships/image" Target="../media/image565.jpg"/><Relationship Id="rId44" Type="http://schemas.openxmlformats.org/officeDocument/2006/relationships/image" Target="../media/image578.jpg"/><Relationship Id="rId4" Type="http://schemas.openxmlformats.org/officeDocument/2006/relationships/image" Target="../media/image538.jpg"/><Relationship Id="rId9" Type="http://schemas.openxmlformats.org/officeDocument/2006/relationships/image" Target="../media/image543.jpg"/><Relationship Id="rId14" Type="http://schemas.openxmlformats.org/officeDocument/2006/relationships/image" Target="../media/image548.jpg"/><Relationship Id="rId22" Type="http://schemas.openxmlformats.org/officeDocument/2006/relationships/image" Target="../media/image556.jpg"/><Relationship Id="rId27" Type="http://schemas.openxmlformats.org/officeDocument/2006/relationships/image" Target="../media/image561.jpg"/><Relationship Id="rId30" Type="http://schemas.openxmlformats.org/officeDocument/2006/relationships/image" Target="../media/image564.jpg"/><Relationship Id="rId35" Type="http://schemas.openxmlformats.org/officeDocument/2006/relationships/image" Target="../media/image569.jpg"/><Relationship Id="rId43" Type="http://schemas.openxmlformats.org/officeDocument/2006/relationships/image" Target="../media/image577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jpg"/><Relationship Id="rId13" Type="http://schemas.openxmlformats.org/officeDocument/2006/relationships/image" Target="../media/image165.jpg"/><Relationship Id="rId18" Type="http://schemas.openxmlformats.org/officeDocument/2006/relationships/image" Target="../media/image170.jpg"/><Relationship Id="rId26" Type="http://schemas.openxmlformats.org/officeDocument/2006/relationships/image" Target="../media/image178.jpg"/><Relationship Id="rId3" Type="http://schemas.openxmlformats.org/officeDocument/2006/relationships/image" Target="../media/image155.jpg"/><Relationship Id="rId21" Type="http://schemas.openxmlformats.org/officeDocument/2006/relationships/image" Target="../media/image173.jpg"/><Relationship Id="rId7" Type="http://schemas.openxmlformats.org/officeDocument/2006/relationships/image" Target="../media/image159.jpg"/><Relationship Id="rId12" Type="http://schemas.openxmlformats.org/officeDocument/2006/relationships/image" Target="../media/image164.jpg"/><Relationship Id="rId17" Type="http://schemas.openxmlformats.org/officeDocument/2006/relationships/image" Target="../media/image169.jpg"/><Relationship Id="rId25" Type="http://schemas.openxmlformats.org/officeDocument/2006/relationships/image" Target="../media/image177.jpg"/><Relationship Id="rId2" Type="http://schemas.openxmlformats.org/officeDocument/2006/relationships/image" Target="../media/image154.jpg"/><Relationship Id="rId16" Type="http://schemas.openxmlformats.org/officeDocument/2006/relationships/image" Target="../media/image168.jpg"/><Relationship Id="rId20" Type="http://schemas.openxmlformats.org/officeDocument/2006/relationships/image" Target="../media/image172.jpg"/><Relationship Id="rId29" Type="http://schemas.openxmlformats.org/officeDocument/2006/relationships/image" Target="../media/image181.jpg"/><Relationship Id="rId1" Type="http://schemas.openxmlformats.org/officeDocument/2006/relationships/image" Target="../media/image145.jpg"/><Relationship Id="rId6" Type="http://schemas.openxmlformats.org/officeDocument/2006/relationships/image" Target="../media/image158.jpg"/><Relationship Id="rId11" Type="http://schemas.openxmlformats.org/officeDocument/2006/relationships/image" Target="../media/image163.jpg"/><Relationship Id="rId24" Type="http://schemas.openxmlformats.org/officeDocument/2006/relationships/image" Target="../media/image176.jpg"/><Relationship Id="rId5" Type="http://schemas.openxmlformats.org/officeDocument/2006/relationships/image" Target="../media/image157.jpg"/><Relationship Id="rId15" Type="http://schemas.openxmlformats.org/officeDocument/2006/relationships/image" Target="../media/image167.jpg"/><Relationship Id="rId23" Type="http://schemas.openxmlformats.org/officeDocument/2006/relationships/image" Target="../media/image175.jpg"/><Relationship Id="rId28" Type="http://schemas.openxmlformats.org/officeDocument/2006/relationships/image" Target="../media/image180.jpg"/><Relationship Id="rId10" Type="http://schemas.openxmlformats.org/officeDocument/2006/relationships/image" Target="../media/image162.jpg"/><Relationship Id="rId19" Type="http://schemas.openxmlformats.org/officeDocument/2006/relationships/image" Target="../media/image171.jpg"/><Relationship Id="rId4" Type="http://schemas.openxmlformats.org/officeDocument/2006/relationships/image" Target="../media/image156.jpg"/><Relationship Id="rId9" Type="http://schemas.openxmlformats.org/officeDocument/2006/relationships/image" Target="../media/image161.jpg"/><Relationship Id="rId14" Type="http://schemas.openxmlformats.org/officeDocument/2006/relationships/image" Target="../media/image166.jpg"/><Relationship Id="rId22" Type="http://schemas.openxmlformats.org/officeDocument/2006/relationships/image" Target="../media/image174.jpg"/><Relationship Id="rId27" Type="http://schemas.openxmlformats.org/officeDocument/2006/relationships/image" Target="../media/image179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jpg"/><Relationship Id="rId13" Type="http://schemas.openxmlformats.org/officeDocument/2006/relationships/image" Target="../media/image194.jpg"/><Relationship Id="rId18" Type="http://schemas.openxmlformats.org/officeDocument/2006/relationships/image" Target="../media/image199.jpg"/><Relationship Id="rId26" Type="http://schemas.openxmlformats.org/officeDocument/2006/relationships/image" Target="../media/image207.jpg"/><Relationship Id="rId3" Type="http://schemas.openxmlformats.org/officeDocument/2006/relationships/image" Target="../media/image184.jpg"/><Relationship Id="rId21" Type="http://schemas.openxmlformats.org/officeDocument/2006/relationships/image" Target="../media/image202.jpg"/><Relationship Id="rId7" Type="http://schemas.openxmlformats.org/officeDocument/2006/relationships/image" Target="../media/image188.jpg"/><Relationship Id="rId12" Type="http://schemas.openxmlformats.org/officeDocument/2006/relationships/image" Target="../media/image193.jpg"/><Relationship Id="rId17" Type="http://schemas.openxmlformats.org/officeDocument/2006/relationships/image" Target="../media/image198.jpg"/><Relationship Id="rId25" Type="http://schemas.openxmlformats.org/officeDocument/2006/relationships/image" Target="../media/image206.jpg"/><Relationship Id="rId2" Type="http://schemas.openxmlformats.org/officeDocument/2006/relationships/image" Target="../media/image183.jpg"/><Relationship Id="rId16" Type="http://schemas.openxmlformats.org/officeDocument/2006/relationships/image" Target="../media/image197.jpg"/><Relationship Id="rId20" Type="http://schemas.openxmlformats.org/officeDocument/2006/relationships/image" Target="../media/image201.jpg"/><Relationship Id="rId29" Type="http://schemas.openxmlformats.org/officeDocument/2006/relationships/image" Target="../media/image210.jpg"/><Relationship Id="rId1" Type="http://schemas.openxmlformats.org/officeDocument/2006/relationships/image" Target="../media/image182.jpg"/><Relationship Id="rId6" Type="http://schemas.openxmlformats.org/officeDocument/2006/relationships/image" Target="../media/image187.jpg"/><Relationship Id="rId11" Type="http://schemas.openxmlformats.org/officeDocument/2006/relationships/image" Target="../media/image192.jpg"/><Relationship Id="rId24" Type="http://schemas.openxmlformats.org/officeDocument/2006/relationships/image" Target="../media/image205.jpg"/><Relationship Id="rId5" Type="http://schemas.openxmlformats.org/officeDocument/2006/relationships/image" Target="../media/image186.jpg"/><Relationship Id="rId15" Type="http://schemas.openxmlformats.org/officeDocument/2006/relationships/image" Target="../media/image196.jpg"/><Relationship Id="rId23" Type="http://schemas.openxmlformats.org/officeDocument/2006/relationships/image" Target="../media/image204.jpg"/><Relationship Id="rId28" Type="http://schemas.openxmlformats.org/officeDocument/2006/relationships/image" Target="../media/image209.jpg"/><Relationship Id="rId10" Type="http://schemas.openxmlformats.org/officeDocument/2006/relationships/image" Target="../media/image191.jpg"/><Relationship Id="rId19" Type="http://schemas.openxmlformats.org/officeDocument/2006/relationships/image" Target="../media/image200.jpg"/><Relationship Id="rId4" Type="http://schemas.openxmlformats.org/officeDocument/2006/relationships/image" Target="../media/image185.jpg"/><Relationship Id="rId9" Type="http://schemas.openxmlformats.org/officeDocument/2006/relationships/image" Target="../media/image190.jpg"/><Relationship Id="rId14" Type="http://schemas.openxmlformats.org/officeDocument/2006/relationships/image" Target="../media/image195.jpg"/><Relationship Id="rId22" Type="http://schemas.openxmlformats.org/officeDocument/2006/relationships/image" Target="../media/image203.jpg"/><Relationship Id="rId27" Type="http://schemas.openxmlformats.org/officeDocument/2006/relationships/image" Target="../media/image208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8.jpeg"/><Relationship Id="rId3" Type="http://schemas.openxmlformats.org/officeDocument/2006/relationships/image" Target="../media/image213.jpeg"/><Relationship Id="rId7" Type="http://schemas.openxmlformats.org/officeDocument/2006/relationships/image" Target="../media/image217.jpeg"/><Relationship Id="rId12" Type="http://schemas.openxmlformats.org/officeDocument/2006/relationships/image" Target="../media/image145.jpg"/><Relationship Id="rId2" Type="http://schemas.openxmlformats.org/officeDocument/2006/relationships/image" Target="../media/image212.jpeg"/><Relationship Id="rId1" Type="http://schemas.openxmlformats.org/officeDocument/2006/relationships/image" Target="../media/image211.jpeg"/><Relationship Id="rId6" Type="http://schemas.openxmlformats.org/officeDocument/2006/relationships/image" Target="../media/image216.jpeg"/><Relationship Id="rId11" Type="http://schemas.openxmlformats.org/officeDocument/2006/relationships/image" Target="../media/image221.jpeg"/><Relationship Id="rId5" Type="http://schemas.openxmlformats.org/officeDocument/2006/relationships/image" Target="../media/image215.jpeg"/><Relationship Id="rId10" Type="http://schemas.openxmlformats.org/officeDocument/2006/relationships/image" Target="../media/image220.jpeg"/><Relationship Id="rId4" Type="http://schemas.openxmlformats.org/officeDocument/2006/relationships/image" Target="../media/image214.jpeg"/><Relationship Id="rId9" Type="http://schemas.openxmlformats.org/officeDocument/2006/relationships/image" Target="../media/image21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9.jpg"/><Relationship Id="rId3" Type="http://schemas.openxmlformats.org/officeDocument/2006/relationships/image" Target="../media/image224.jpeg"/><Relationship Id="rId7" Type="http://schemas.openxmlformats.org/officeDocument/2006/relationships/image" Target="../media/image228.jpg"/><Relationship Id="rId2" Type="http://schemas.openxmlformats.org/officeDocument/2006/relationships/image" Target="../media/image223.jpeg"/><Relationship Id="rId1" Type="http://schemas.openxmlformats.org/officeDocument/2006/relationships/image" Target="../media/image222.jpeg"/><Relationship Id="rId6" Type="http://schemas.openxmlformats.org/officeDocument/2006/relationships/image" Target="../media/image227.jpg"/><Relationship Id="rId5" Type="http://schemas.openxmlformats.org/officeDocument/2006/relationships/image" Target="../media/image226.jpg"/><Relationship Id="rId4" Type="http://schemas.openxmlformats.org/officeDocument/2006/relationships/image" Target="../media/image225.jpeg"/><Relationship Id="rId9" Type="http://schemas.openxmlformats.org/officeDocument/2006/relationships/image" Target="../media/image145.jp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5.jpg"/><Relationship Id="rId117" Type="http://schemas.openxmlformats.org/officeDocument/2006/relationships/image" Target="../media/image346.jpg"/><Relationship Id="rId21" Type="http://schemas.openxmlformats.org/officeDocument/2006/relationships/image" Target="../media/image250.jpg"/><Relationship Id="rId42" Type="http://schemas.openxmlformats.org/officeDocument/2006/relationships/image" Target="../media/image271.jpg"/><Relationship Id="rId47" Type="http://schemas.openxmlformats.org/officeDocument/2006/relationships/image" Target="../media/image276.jpg"/><Relationship Id="rId63" Type="http://schemas.openxmlformats.org/officeDocument/2006/relationships/image" Target="../media/image292.jpg"/><Relationship Id="rId68" Type="http://schemas.openxmlformats.org/officeDocument/2006/relationships/image" Target="../media/image297.jpg"/><Relationship Id="rId84" Type="http://schemas.openxmlformats.org/officeDocument/2006/relationships/image" Target="../media/image313.jpg"/><Relationship Id="rId89" Type="http://schemas.openxmlformats.org/officeDocument/2006/relationships/image" Target="../media/image318.jpg"/><Relationship Id="rId112" Type="http://schemas.openxmlformats.org/officeDocument/2006/relationships/image" Target="../media/image341.jpg"/><Relationship Id="rId133" Type="http://schemas.openxmlformats.org/officeDocument/2006/relationships/image" Target="../media/image362.jpg"/><Relationship Id="rId138" Type="http://schemas.openxmlformats.org/officeDocument/2006/relationships/image" Target="../media/image367.jpg"/><Relationship Id="rId154" Type="http://schemas.openxmlformats.org/officeDocument/2006/relationships/image" Target="../media/image383.jpg"/><Relationship Id="rId159" Type="http://schemas.openxmlformats.org/officeDocument/2006/relationships/image" Target="../media/image388.jpg"/><Relationship Id="rId175" Type="http://schemas.openxmlformats.org/officeDocument/2006/relationships/image" Target="../media/image404.jpg"/><Relationship Id="rId170" Type="http://schemas.openxmlformats.org/officeDocument/2006/relationships/image" Target="../media/image399.jpg"/><Relationship Id="rId16" Type="http://schemas.openxmlformats.org/officeDocument/2006/relationships/image" Target="../media/image245.jpg"/><Relationship Id="rId107" Type="http://schemas.openxmlformats.org/officeDocument/2006/relationships/image" Target="../media/image336.jpg"/><Relationship Id="rId11" Type="http://schemas.openxmlformats.org/officeDocument/2006/relationships/image" Target="../media/image240.jpg"/><Relationship Id="rId32" Type="http://schemas.openxmlformats.org/officeDocument/2006/relationships/image" Target="../media/image261.jpg"/><Relationship Id="rId37" Type="http://schemas.openxmlformats.org/officeDocument/2006/relationships/image" Target="../media/image266.jpg"/><Relationship Id="rId53" Type="http://schemas.openxmlformats.org/officeDocument/2006/relationships/image" Target="../media/image282.jpg"/><Relationship Id="rId58" Type="http://schemas.openxmlformats.org/officeDocument/2006/relationships/image" Target="../media/image287.jpg"/><Relationship Id="rId74" Type="http://schemas.openxmlformats.org/officeDocument/2006/relationships/image" Target="../media/image303.jpg"/><Relationship Id="rId79" Type="http://schemas.openxmlformats.org/officeDocument/2006/relationships/image" Target="../media/image308.jpg"/><Relationship Id="rId102" Type="http://schemas.openxmlformats.org/officeDocument/2006/relationships/image" Target="../media/image331.jpg"/><Relationship Id="rId123" Type="http://schemas.openxmlformats.org/officeDocument/2006/relationships/image" Target="../media/image352.jpg"/><Relationship Id="rId128" Type="http://schemas.openxmlformats.org/officeDocument/2006/relationships/image" Target="../media/image357.jpg"/><Relationship Id="rId144" Type="http://schemas.openxmlformats.org/officeDocument/2006/relationships/image" Target="../media/image373.jpg"/><Relationship Id="rId149" Type="http://schemas.openxmlformats.org/officeDocument/2006/relationships/image" Target="../media/image378.jpg"/><Relationship Id="rId5" Type="http://schemas.openxmlformats.org/officeDocument/2006/relationships/image" Target="../media/image234.jpg"/><Relationship Id="rId90" Type="http://schemas.openxmlformats.org/officeDocument/2006/relationships/image" Target="../media/image319.jpg"/><Relationship Id="rId95" Type="http://schemas.openxmlformats.org/officeDocument/2006/relationships/image" Target="../media/image324.jpg"/><Relationship Id="rId160" Type="http://schemas.openxmlformats.org/officeDocument/2006/relationships/image" Target="../media/image389.jpg"/><Relationship Id="rId165" Type="http://schemas.openxmlformats.org/officeDocument/2006/relationships/image" Target="../media/image394.jpg"/><Relationship Id="rId181" Type="http://schemas.openxmlformats.org/officeDocument/2006/relationships/image" Target="../media/image410.jpg"/><Relationship Id="rId186" Type="http://schemas.openxmlformats.org/officeDocument/2006/relationships/image" Target="../media/image415.jpg"/><Relationship Id="rId22" Type="http://schemas.openxmlformats.org/officeDocument/2006/relationships/image" Target="../media/image251.jpg"/><Relationship Id="rId27" Type="http://schemas.openxmlformats.org/officeDocument/2006/relationships/image" Target="../media/image256.jpg"/><Relationship Id="rId43" Type="http://schemas.openxmlformats.org/officeDocument/2006/relationships/image" Target="../media/image272.jpg"/><Relationship Id="rId48" Type="http://schemas.openxmlformats.org/officeDocument/2006/relationships/image" Target="../media/image277.jpg"/><Relationship Id="rId64" Type="http://schemas.openxmlformats.org/officeDocument/2006/relationships/image" Target="../media/image293.jpg"/><Relationship Id="rId69" Type="http://schemas.openxmlformats.org/officeDocument/2006/relationships/image" Target="../media/image298.jpg"/><Relationship Id="rId113" Type="http://schemas.openxmlformats.org/officeDocument/2006/relationships/image" Target="../media/image342.jpg"/><Relationship Id="rId118" Type="http://schemas.openxmlformats.org/officeDocument/2006/relationships/image" Target="../media/image347.jpg"/><Relationship Id="rId134" Type="http://schemas.openxmlformats.org/officeDocument/2006/relationships/image" Target="../media/image363.jpg"/><Relationship Id="rId139" Type="http://schemas.openxmlformats.org/officeDocument/2006/relationships/image" Target="../media/image368.jpg"/><Relationship Id="rId80" Type="http://schemas.openxmlformats.org/officeDocument/2006/relationships/image" Target="../media/image309.jpg"/><Relationship Id="rId85" Type="http://schemas.openxmlformats.org/officeDocument/2006/relationships/image" Target="../media/image314.jpg"/><Relationship Id="rId150" Type="http://schemas.openxmlformats.org/officeDocument/2006/relationships/image" Target="../media/image379.jpg"/><Relationship Id="rId155" Type="http://schemas.openxmlformats.org/officeDocument/2006/relationships/image" Target="../media/image384.jpg"/><Relationship Id="rId171" Type="http://schemas.openxmlformats.org/officeDocument/2006/relationships/image" Target="../media/image400.jpg"/><Relationship Id="rId176" Type="http://schemas.openxmlformats.org/officeDocument/2006/relationships/image" Target="../media/image405.jpg"/><Relationship Id="rId12" Type="http://schemas.openxmlformats.org/officeDocument/2006/relationships/image" Target="../media/image241.jpg"/><Relationship Id="rId17" Type="http://schemas.openxmlformats.org/officeDocument/2006/relationships/image" Target="../media/image246.jpg"/><Relationship Id="rId33" Type="http://schemas.openxmlformats.org/officeDocument/2006/relationships/image" Target="../media/image262.jpg"/><Relationship Id="rId38" Type="http://schemas.openxmlformats.org/officeDocument/2006/relationships/image" Target="../media/image267.jpg"/><Relationship Id="rId59" Type="http://schemas.openxmlformats.org/officeDocument/2006/relationships/image" Target="../media/image288.jpg"/><Relationship Id="rId103" Type="http://schemas.openxmlformats.org/officeDocument/2006/relationships/image" Target="../media/image332.jpg"/><Relationship Id="rId108" Type="http://schemas.openxmlformats.org/officeDocument/2006/relationships/image" Target="../media/image337.jpg"/><Relationship Id="rId124" Type="http://schemas.openxmlformats.org/officeDocument/2006/relationships/image" Target="../media/image353.jpg"/><Relationship Id="rId129" Type="http://schemas.openxmlformats.org/officeDocument/2006/relationships/image" Target="../media/image358.jpg"/><Relationship Id="rId54" Type="http://schemas.openxmlformats.org/officeDocument/2006/relationships/image" Target="../media/image283.jpg"/><Relationship Id="rId70" Type="http://schemas.openxmlformats.org/officeDocument/2006/relationships/image" Target="../media/image299.jpg"/><Relationship Id="rId75" Type="http://schemas.openxmlformats.org/officeDocument/2006/relationships/image" Target="../media/image304.jpg"/><Relationship Id="rId91" Type="http://schemas.openxmlformats.org/officeDocument/2006/relationships/image" Target="../media/image320.jpg"/><Relationship Id="rId96" Type="http://schemas.openxmlformats.org/officeDocument/2006/relationships/image" Target="../media/image325.jpg"/><Relationship Id="rId140" Type="http://schemas.openxmlformats.org/officeDocument/2006/relationships/image" Target="../media/image369.jpg"/><Relationship Id="rId145" Type="http://schemas.openxmlformats.org/officeDocument/2006/relationships/image" Target="../media/image374.jpg"/><Relationship Id="rId161" Type="http://schemas.openxmlformats.org/officeDocument/2006/relationships/image" Target="../media/image390.jpg"/><Relationship Id="rId166" Type="http://schemas.openxmlformats.org/officeDocument/2006/relationships/image" Target="../media/image395.jpg"/><Relationship Id="rId182" Type="http://schemas.openxmlformats.org/officeDocument/2006/relationships/image" Target="../media/image411.jpg"/><Relationship Id="rId187" Type="http://schemas.openxmlformats.org/officeDocument/2006/relationships/image" Target="../media/image416.jpg"/><Relationship Id="rId1" Type="http://schemas.openxmlformats.org/officeDocument/2006/relationships/image" Target="../media/image230.jpg"/><Relationship Id="rId6" Type="http://schemas.openxmlformats.org/officeDocument/2006/relationships/image" Target="../media/image235.jpg"/><Relationship Id="rId23" Type="http://schemas.openxmlformats.org/officeDocument/2006/relationships/image" Target="../media/image252.jpg"/><Relationship Id="rId28" Type="http://schemas.openxmlformats.org/officeDocument/2006/relationships/image" Target="../media/image257.jpg"/><Relationship Id="rId49" Type="http://schemas.openxmlformats.org/officeDocument/2006/relationships/image" Target="../media/image278.jpg"/><Relationship Id="rId114" Type="http://schemas.openxmlformats.org/officeDocument/2006/relationships/image" Target="../media/image343.jpg"/><Relationship Id="rId119" Type="http://schemas.openxmlformats.org/officeDocument/2006/relationships/image" Target="../media/image348.jpg"/><Relationship Id="rId44" Type="http://schemas.openxmlformats.org/officeDocument/2006/relationships/image" Target="../media/image273.jpg"/><Relationship Id="rId60" Type="http://schemas.openxmlformats.org/officeDocument/2006/relationships/image" Target="../media/image289.jpg"/><Relationship Id="rId65" Type="http://schemas.openxmlformats.org/officeDocument/2006/relationships/image" Target="../media/image294.jpg"/><Relationship Id="rId81" Type="http://schemas.openxmlformats.org/officeDocument/2006/relationships/image" Target="../media/image310.jpg"/><Relationship Id="rId86" Type="http://schemas.openxmlformats.org/officeDocument/2006/relationships/image" Target="../media/image315.jpg"/><Relationship Id="rId130" Type="http://schemas.openxmlformats.org/officeDocument/2006/relationships/image" Target="../media/image359.jpg"/><Relationship Id="rId135" Type="http://schemas.openxmlformats.org/officeDocument/2006/relationships/image" Target="../media/image364.jpg"/><Relationship Id="rId151" Type="http://schemas.openxmlformats.org/officeDocument/2006/relationships/image" Target="../media/image380.jpg"/><Relationship Id="rId156" Type="http://schemas.openxmlformats.org/officeDocument/2006/relationships/image" Target="../media/image385.jpg"/><Relationship Id="rId177" Type="http://schemas.openxmlformats.org/officeDocument/2006/relationships/image" Target="../media/image406.jpg"/><Relationship Id="rId172" Type="http://schemas.openxmlformats.org/officeDocument/2006/relationships/image" Target="../media/image401.jpg"/><Relationship Id="rId13" Type="http://schemas.openxmlformats.org/officeDocument/2006/relationships/image" Target="../media/image242.jpg"/><Relationship Id="rId18" Type="http://schemas.openxmlformats.org/officeDocument/2006/relationships/image" Target="../media/image247.jpg"/><Relationship Id="rId39" Type="http://schemas.openxmlformats.org/officeDocument/2006/relationships/image" Target="../media/image268.jpg"/><Relationship Id="rId109" Type="http://schemas.openxmlformats.org/officeDocument/2006/relationships/image" Target="../media/image338.jpg"/><Relationship Id="rId34" Type="http://schemas.openxmlformats.org/officeDocument/2006/relationships/image" Target="../media/image263.jpg"/><Relationship Id="rId50" Type="http://schemas.openxmlformats.org/officeDocument/2006/relationships/image" Target="../media/image279.jpg"/><Relationship Id="rId55" Type="http://schemas.openxmlformats.org/officeDocument/2006/relationships/image" Target="../media/image284.jpg"/><Relationship Id="rId76" Type="http://schemas.openxmlformats.org/officeDocument/2006/relationships/image" Target="../media/image305.jpg"/><Relationship Id="rId97" Type="http://schemas.openxmlformats.org/officeDocument/2006/relationships/image" Target="../media/image326.jpg"/><Relationship Id="rId104" Type="http://schemas.openxmlformats.org/officeDocument/2006/relationships/image" Target="../media/image333.jpg"/><Relationship Id="rId120" Type="http://schemas.openxmlformats.org/officeDocument/2006/relationships/image" Target="../media/image349.jpg"/><Relationship Id="rId125" Type="http://schemas.openxmlformats.org/officeDocument/2006/relationships/image" Target="../media/image354.jpg"/><Relationship Id="rId141" Type="http://schemas.openxmlformats.org/officeDocument/2006/relationships/image" Target="../media/image370.jpg"/><Relationship Id="rId146" Type="http://schemas.openxmlformats.org/officeDocument/2006/relationships/image" Target="../media/image375.jpg"/><Relationship Id="rId167" Type="http://schemas.openxmlformats.org/officeDocument/2006/relationships/image" Target="../media/image396.jpg"/><Relationship Id="rId7" Type="http://schemas.openxmlformats.org/officeDocument/2006/relationships/image" Target="../media/image236.jpg"/><Relationship Id="rId71" Type="http://schemas.openxmlformats.org/officeDocument/2006/relationships/image" Target="../media/image300.jpg"/><Relationship Id="rId92" Type="http://schemas.openxmlformats.org/officeDocument/2006/relationships/image" Target="../media/image321.jpg"/><Relationship Id="rId162" Type="http://schemas.openxmlformats.org/officeDocument/2006/relationships/image" Target="../media/image391.jpg"/><Relationship Id="rId183" Type="http://schemas.openxmlformats.org/officeDocument/2006/relationships/image" Target="../media/image412.jpg"/><Relationship Id="rId2" Type="http://schemas.openxmlformats.org/officeDocument/2006/relationships/image" Target="../media/image231.jpg"/><Relationship Id="rId29" Type="http://schemas.openxmlformats.org/officeDocument/2006/relationships/image" Target="../media/image258.jpg"/><Relationship Id="rId24" Type="http://schemas.openxmlformats.org/officeDocument/2006/relationships/image" Target="../media/image253.jpg"/><Relationship Id="rId40" Type="http://schemas.openxmlformats.org/officeDocument/2006/relationships/image" Target="../media/image269.jpg"/><Relationship Id="rId45" Type="http://schemas.openxmlformats.org/officeDocument/2006/relationships/image" Target="../media/image274.jpg"/><Relationship Id="rId66" Type="http://schemas.openxmlformats.org/officeDocument/2006/relationships/image" Target="../media/image295.jpg"/><Relationship Id="rId87" Type="http://schemas.openxmlformats.org/officeDocument/2006/relationships/image" Target="../media/image316.jpg"/><Relationship Id="rId110" Type="http://schemas.openxmlformats.org/officeDocument/2006/relationships/image" Target="../media/image339.jpg"/><Relationship Id="rId115" Type="http://schemas.openxmlformats.org/officeDocument/2006/relationships/image" Target="../media/image344.jpg"/><Relationship Id="rId131" Type="http://schemas.openxmlformats.org/officeDocument/2006/relationships/image" Target="../media/image360.jpg"/><Relationship Id="rId136" Type="http://schemas.openxmlformats.org/officeDocument/2006/relationships/image" Target="../media/image365.jpg"/><Relationship Id="rId157" Type="http://schemas.openxmlformats.org/officeDocument/2006/relationships/image" Target="../media/image386.jpg"/><Relationship Id="rId178" Type="http://schemas.openxmlformats.org/officeDocument/2006/relationships/image" Target="../media/image407.jpg"/><Relationship Id="rId61" Type="http://schemas.openxmlformats.org/officeDocument/2006/relationships/image" Target="../media/image290.jpg"/><Relationship Id="rId82" Type="http://schemas.openxmlformats.org/officeDocument/2006/relationships/image" Target="../media/image311.jpg"/><Relationship Id="rId152" Type="http://schemas.openxmlformats.org/officeDocument/2006/relationships/image" Target="../media/image381.jpg"/><Relationship Id="rId173" Type="http://schemas.openxmlformats.org/officeDocument/2006/relationships/image" Target="../media/image402.jpg"/><Relationship Id="rId19" Type="http://schemas.openxmlformats.org/officeDocument/2006/relationships/image" Target="../media/image248.jpg"/><Relationship Id="rId14" Type="http://schemas.openxmlformats.org/officeDocument/2006/relationships/image" Target="../media/image243.jpg"/><Relationship Id="rId30" Type="http://schemas.openxmlformats.org/officeDocument/2006/relationships/image" Target="../media/image259.jpg"/><Relationship Id="rId35" Type="http://schemas.openxmlformats.org/officeDocument/2006/relationships/image" Target="../media/image264.jpg"/><Relationship Id="rId56" Type="http://schemas.openxmlformats.org/officeDocument/2006/relationships/image" Target="../media/image285.jpg"/><Relationship Id="rId77" Type="http://schemas.openxmlformats.org/officeDocument/2006/relationships/image" Target="../media/image306.jpg"/><Relationship Id="rId100" Type="http://schemas.openxmlformats.org/officeDocument/2006/relationships/image" Target="../media/image329.jpg"/><Relationship Id="rId105" Type="http://schemas.openxmlformats.org/officeDocument/2006/relationships/image" Target="../media/image334.jpg"/><Relationship Id="rId126" Type="http://schemas.openxmlformats.org/officeDocument/2006/relationships/image" Target="../media/image355.jpg"/><Relationship Id="rId147" Type="http://schemas.openxmlformats.org/officeDocument/2006/relationships/image" Target="../media/image376.jpg"/><Relationship Id="rId168" Type="http://schemas.openxmlformats.org/officeDocument/2006/relationships/image" Target="../media/image397.jpg"/><Relationship Id="rId8" Type="http://schemas.openxmlformats.org/officeDocument/2006/relationships/image" Target="../media/image237.jpg"/><Relationship Id="rId51" Type="http://schemas.openxmlformats.org/officeDocument/2006/relationships/image" Target="../media/image280.jpg"/><Relationship Id="rId72" Type="http://schemas.openxmlformats.org/officeDocument/2006/relationships/image" Target="../media/image301.jpg"/><Relationship Id="rId93" Type="http://schemas.openxmlformats.org/officeDocument/2006/relationships/image" Target="../media/image322.jpg"/><Relationship Id="rId98" Type="http://schemas.openxmlformats.org/officeDocument/2006/relationships/image" Target="../media/image327.jpg"/><Relationship Id="rId121" Type="http://schemas.openxmlformats.org/officeDocument/2006/relationships/image" Target="../media/image350.jpg"/><Relationship Id="rId142" Type="http://schemas.openxmlformats.org/officeDocument/2006/relationships/image" Target="../media/image371.jpg"/><Relationship Id="rId163" Type="http://schemas.openxmlformats.org/officeDocument/2006/relationships/image" Target="../media/image392.jpg"/><Relationship Id="rId184" Type="http://schemas.openxmlformats.org/officeDocument/2006/relationships/image" Target="../media/image413.jpg"/><Relationship Id="rId3" Type="http://schemas.openxmlformats.org/officeDocument/2006/relationships/image" Target="../media/image232.jpg"/><Relationship Id="rId25" Type="http://schemas.openxmlformats.org/officeDocument/2006/relationships/image" Target="../media/image254.jpg"/><Relationship Id="rId46" Type="http://schemas.openxmlformats.org/officeDocument/2006/relationships/image" Target="../media/image275.jpg"/><Relationship Id="rId67" Type="http://schemas.openxmlformats.org/officeDocument/2006/relationships/image" Target="../media/image296.jpg"/><Relationship Id="rId116" Type="http://schemas.openxmlformats.org/officeDocument/2006/relationships/image" Target="../media/image345.jpg"/><Relationship Id="rId137" Type="http://schemas.openxmlformats.org/officeDocument/2006/relationships/image" Target="../media/image366.jpg"/><Relationship Id="rId158" Type="http://schemas.openxmlformats.org/officeDocument/2006/relationships/image" Target="../media/image387.jpg"/><Relationship Id="rId20" Type="http://schemas.openxmlformats.org/officeDocument/2006/relationships/image" Target="../media/image249.jpg"/><Relationship Id="rId41" Type="http://schemas.openxmlformats.org/officeDocument/2006/relationships/image" Target="../media/image270.jpg"/><Relationship Id="rId62" Type="http://schemas.openxmlformats.org/officeDocument/2006/relationships/image" Target="../media/image291.jpg"/><Relationship Id="rId83" Type="http://schemas.openxmlformats.org/officeDocument/2006/relationships/image" Target="../media/image312.jpg"/><Relationship Id="rId88" Type="http://schemas.openxmlformats.org/officeDocument/2006/relationships/image" Target="../media/image317.jpg"/><Relationship Id="rId111" Type="http://schemas.openxmlformats.org/officeDocument/2006/relationships/image" Target="../media/image340.jpg"/><Relationship Id="rId132" Type="http://schemas.openxmlformats.org/officeDocument/2006/relationships/image" Target="../media/image361.jpg"/><Relationship Id="rId153" Type="http://schemas.openxmlformats.org/officeDocument/2006/relationships/image" Target="../media/image382.jpg"/><Relationship Id="rId174" Type="http://schemas.openxmlformats.org/officeDocument/2006/relationships/image" Target="../media/image403.jpg"/><Relationship Id="rId179" Type="http://schemas.openxmlformats.org/officeDocument/2006/relationships/image" Target="../media/image408.jpg"/><Relationship Id="rId15" Type="http://schemas.openxmlformats.org/officeDocument/2006/relationships/image" Target="../media/image244.jpg"/><Relationship Id="rId36" Type="http://schemas.openxmlformats.org/officeDocument/2006/relationships/image" Target="../media/image265.jpg"/><Relationship Id="rId57" Type="http://schemas.openxmlformats.org/officeDocument/2006/relationships/image" Target="../media/image286.jpg"/><Relationship Id="rId106" Type="http://schemas.openxmlformats.org/officeDocument/2006/relationships/image" Target="../media/image335.jpg"/><Relationship Id="rId127" Type="http://schemas.openxmlformats.org/officeDocument/2006/relationships/image" Target="../media/image356.jpg"/><Relationship Id="rId10" Type="http://schemas.openxmlformats.org/officeDocument/2006/relationships/image" Target="../media/image239.jpg"/><Relationship Id="rId31" Type="http://schemas.openxmlformats.org/officeDocument/2006/relationships/image" Target="../media/image260.jpg"/><Relationship Id="rId52" Type="http://schemas.openxmlformats.org/officeDocument/2006/relationships/image" Target="../media/image281.jpg"/><Relationship Id="rId73" Type="http://schemas.openxmlformats.org/officeDocument/2006/relationships/image" Target="../media/image302.jpg"/><Relationship Id="rId78" Type="http://schemas.openxmlformats.org/officeDocument/2006/relationships/image" Target="../media/image307.jpg"/><Relationship Id="rId94" Type="http://schemas.openxmlformats.org/officeDocument/2006/relationships/image" Target="../media/image323.jpg"/><Relationship Id="rId99" Type="http://schemas.openxmlformats.org/officeDocument/2006/relationships/image" Target="../media/image328.jpg"/><Relationship Id="rId101" Type="http://schemas.openxmlformats.org/officeDocument/2006/relationships/image" Target="../media/image330.jpg"/><Relationship Id="rId122" Type="http://schemas.openxmlformats.org/officeDocument/2006/relationships/image" Target="../media/image351.jpg"/><Relationship Id="rId143" Type="http://schemas.openxmlformats.org/officeDocument/2006/relationships/image" Target="../media/image372.jpg"/><Relationship Id="rId148" Type="http://schemas.openxmlformats.org/officeDocument/2006/relationships/image" Target="../media/image377.jpg"/><Relationship Id="rId164" Type="http://schemas.openxmlformats.org/officeDocument/2006/relationships/image" Target="../media/image393.jpg"/><Relationship Id="rId169" Type="http://schemas.openxmlformats.org/officeDocument/2006/relationships/image" Target="../media/image398.jpg"/><Relationship Id="rId185" Type="http://schemas.openxmlformats.org/officeDocument/2006/relationships/image" Target="../media/image414.jpg"/><Relationship Id="rId4" Type="http://schemas.openxmlformats.org/officeDocument/2006/relationships/image" Target="../media/image233.jpg"/><Relationship Id="rId9" Type="http://schemas.openxmlformats.org/officeDocument/2006/relationships/image" Target="../media/image238.jpg"/><Relationship Id="rId180" Type="http://schemas.openxmlformats.org/officeDocument/2006/relationships/image" Target="../media/image409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4.jpg"/><Relationship Id="rId13" Type="http://schemas.openxmlformats.org/officeDocument/2006/relationships/image" Target="../media/image429.jpg"/><Relationship Id="rId3" Type="http://schemas.openxmlformats.org/officeDocument/2006/relationships/image" Target="../media/image419.jpg"/><Relationship Id="rId7" Type="http://schemas.openxmlformats.org/officeDocument/2006/relationships/image" Target="../media/image423.jpg"/><Relationship Id="rId12" Type="http://schemas.openxmlformats.org/officeDocument/2006/relationships/image" Target="../media/image428.jpg"/><Relationship Id="rId17" Type="http://schemas.openxmlformats.org/officeDocument/2006/relationships/image" Target="../media/image433.jpg"/><Relationship Id="rId2" Type="http://schemas.openxmlformats.org/officeDocument/2006/relationships/image" Target="../media/image418.jpg"/><Relationship Id="rId16" Type="http://schemas.openxmlformats.org/officeDocument/2006/relationships/image" Target="../media/image432.jpg"/><Relationship Id="rId1" Type="http://schemas.openxmlformats.org/officeDocument/2006/relationships/image" Target="../media/image417.jpg"/><Relationship Id="rId6" Type="http://schemas.openxmlformats.org/officeDocument/2006/relationships/image" Target="../media/image422.jpg"/><Relationship Id="rId11" Type="http://schemas.openxmlformats.org/officeDocument/2006/relationships/image" Target="../media/image427.jpg"/><Relationship Id="rId5" Type="http://schemas.openxmlformats.org/officeDocument/2006/relationships/image" Target="../media/image421.jpg"/><Relationship Id="rId15" Type="http://schemas.openxmlformats.org/officeDocument/2006/relationships/image" Target="../media/image431.jpg"/><Relationship Id="rId10" Type="http://schemas.openxmlformats.org/officeDocument/2006/relationships/image" Target="../media/image426.jpg"/><Relationship Id="rId4" Type="http://schemas.openxmlformats.org/officeDocument/2006/relationships/image" Target="../media/image420.jpg"/><Relationship Id="rId9" Type="http://schemas.openxmlformats.org/officeDocument/2006/relationships/image" Target="../media/image425.jpg"/><Relationship Id="rId14" Type="http://schemas.openxmlformats.org/officeDocument/2006/relationships/image" Target="../media/image430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1.jpg"/><Relationship Id="rId13" Type="http://schemas.openxmlformats.org/officeDocument/2006/relationships/image" Target="../media/image446.jpg"/><Relationship Id="rId3" Type="http://schemas.openxmlformats.org/officeDocument/2006/relationships/image" Target="../media/image436.jpg"/><Relationship Id="rId7" Type="http://schemas.openxmlformats.org/officeDocument/2006/relationships/image" Target="../media/image440.jpg"/><Relationship Id="rId12" Type="http://schemas.openxmlformats.org/officeDocument/2006/relationships/image" Target="../media/image445.jpg"/><Relationship Id="rId17" Type="http://schemas.openxmlformats.org/officeDocument/2006/relationships/image" Target="../media/image450.jpg"/><Relationship Id="rId2" Type="http://schemas.openxmlformats.org/officeDocument/2006/relationships/image" Target="../media/image435.jpg"/><Relationship Id="rId16" Type="http://schemas.openxmlformats.org/officeDocument/2006/relationships/image" Target="../media/image449.jpg"/><Relationship Id="rId1" Type="http://schemas.openxmlformats.org/officeDocument/2006/relationships/image" Target="../media/image434.jpg"/><Relationship Id="rId6" Type="http://schemas.openxmlformats.org/officeDocument/2006/relationships/image" Target="../media/image439.jpg"/><Relationship Id="rId11" Type="http://schemas.openxmlformats.org/officeDocument/2006/relationships/image" Target="../media/image444.jpg"/><Relationship Id="rId5" Type="http://schemas.openxmlformats.org/officeDocument/2006/relationships/image" Target="../media/image438.jpg"/><Relationship Id="rId15" Type="http://schemas.openxmlformats.org/officeDocument/2006/relationships/image" Target="../media/image448.jpg"/><Relationship Id="rId10" Type="http://schemas.openxmlformats.org/officeDocument/2006/relationships/image" Target="../media/image443.jpg"/><Relationship Id="rId4" Type="http://schemas.openxmlformats.org/officeDocument/2006/relationships/image" Target="../media/image437.jpg"/><Relationship Id="rId9" Type="http://schemas.openxmlformats.org/officeDocument/2006/relationships/image" Target="../media/image442.jpg"/><Relationship Id="rId14" Type="http://schemas.openxmlformats.org/officeDocument/2006/relationships/image" Target="../media/image447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8.jpg"/><Relationship Id="rId13" Type="http://schemas.openxmlformats.org/officeDocument/2006/relationships/image" Target="../media/image463.jpg"/><Relationship Id="rId18" Type="http://schemas.openxmlformats.org/officeDocument/2006/relationships/image" Target="../media/image468.jpg"/><Relationship Id="rId26" Type="http://schemas.openxmlformats.org/officeDocument/2006/relationships/image" Target="../media/image476.jpg"/><Relationship Id="rId3" Type="http://schemas.openxmlformats.org/officeDocument/2006/relationships/image" Target="../media/image453.jpg"/><Relationship Id="rId21" Type="http://schemas.openxmlformats.org/officeDocument/2006/relationships/image" Target="../media/image471.jpg"/><Relationship Id="rId34" Type="http://schemas.openxmlformats.org/officeDocument/2006/relationships/image" Target="../media/image484.jpg"/><Relationship Id="rId7" Type="http://schemas.openxmlformats.org/officeDocument/2006/relationships/image" Target="../media/image457.jpg"/><Relationship Id="rId12" Type="http://schemas.openxmlformats.org/officeDocument/2006/relationships/image" Target="../media/image462.jpg"/><Relationship Id="rId17" Type="http://schemas.openxmlformats.org/officeDocument/2006/relationships/image" Target="../media/image467.jpg"/><Relationship Id="rId25" Type="http://schemas.openxmlformats.org/officeDocument/2006/relationships/image" Target="../media/image475.jpg"/><Relationship Id="rId33" Type="http://schemas.openxmlformats.org/officeDocument/2006/relationships/image" Target="../media/image483.jpg"/><Relationship Id="rId2" Type="http://schemas.openxmlformats.org/officeDocument/2006/relationships/image" Target="../media/image452.jpg"/><Relationship Id="rId16" Type="http://schemas.openxmlformats.org/officeDocument/2006/relationships/image" Target="../media/image466.jpg"/><Relationship Id="rId20" Type="http://schemas.openxmlformats.org/officeDocument/2006/relationships/image" Target="../media/image470.jpg"/><Relationship Id="rId29" Type="http://schemas.openxmlformats.org/officeDocument/2006/relationships/image" Target="../media/image479.jpg"/><Relationship Id="rId1" Type="http://schemas.openxmlformats.org/officeDocument/2006/relationships/image" Target="../media/image451.jpg"/><Relationship Id="rId6" Type="http://schemas.openxmlformats.org/officeDocument/2006/relationships/image" Target="../media/image456.jpg"/><Relationship Id="rId11" Type="http://schemas.openxmlformats.org/officeDocument/2006/relationships/image" Target="../media/image461.jpg"/><Relationship Id="rId24" Type="http://schemas.openxmlformats.org/officeDocument/2006/relationships/image" Target="../media/image474.jpg"/><Relationship Id="rId32" Type="http://schemas.openxmlformats.org/officeDocument/2006/relationships/image" Target="../media/image482.jpg"/><Relationship Id="rId5" Type="http://schemas.openxmlformats.org/officeDocument/2006/relationships/image" Target="../media/image455.jpg"/><Relationship Id="rId15" Type="http://schemas.openxmlformats.org/officeDocument/2006/relationships/image" Target="../media/image465.jpg"/><Relationship Id="rId23" Type="http://schemas.openxmlformats.org/officeDocument/2006/relationships/image" Target="../media/image473.jpg"/><Relationship Id="rId28" Type="http://schemas.openxmlformats.org/officeDocument/2006/relationships/image" Target="../media/image478.jpg"/><Relationship Id="rId10" Type="http://schemas.openxmlformats.org/officeDocument/2006/relationships/image" Target="../media/image460.jpg"/><Relationship Id="rId19" Type="http://schemas.openxmlformats.org/officeDocument/2006/relationships/image" Target="../media/image469.jpg"/><Relationship Id="rId31" Type="http://schemas.openxmlformats.org/officeDocument/2006/relationships/image" Target="../media/image481.jpg"/><Relationship Id="rId4" Type="http://schemas.openxmlformats.org/officeDocument/2006/relationships/image" Target="../media/image454.jpg"/><Relationship Id="rId9" Type="http://schemas.openxmlformats.org/officeDocument/2006/relationships/image" Target="../media/image459.jpg"/><Relationship Id="rId14" Type="http://schemas.openxmlformats.org/officeDocument/2006/relationships/image" Target="../media/image464.jpg"/><Relationship Id="rId22" Type="http://schemas.openxmlformats.org/officeDocument/2006/relationships/image" Target="../media/image472.jpg"/><Relationship Id="rId27" Type="http://schemas.openxmlformats.org/officeDocument/2006/relationships/image" Target="../media/image477.jpg"/><Relationship Id="rId30" Type="http://schemas.openxmlformats.org/officeDocument/2006/relationships/image" Target="../media/image480.jpg"/><Relationship Id="rId35" Type="http://schemas.openxmlformats.org/officeDocument/2006/relationships/image" Target="../media/image48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30480</xdr:rowOff>
    </xdr:from>
    <xdr:to>
      <xdr:col>0</xdr:col>
      <xdr:colOff>670560</xdr:colOff>
      <xdr:row>13</xdr:row>
      <xdr:rowOff>1287780</xdr:rowOff>
    </xdr:to>
    <xdr:pic>
      <xdr:nvPicPr>
        <xdr:cNvPr id="1728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7020"/>
          <a:ext cx="670560" cy="12496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33</xdr:row>
      <xdr:rowOff>7619</xdr:rowOff>
    </xdr:from>
    <xdr:to>
      <xdr:col>0</xdr:col>
      <xdr:colOff>937260</xdr:colOff>
      <xdr:row>34</xdr:row>
      <xdr:rowOff>646596</xdr:rowOff>
    </xdr:to>
    <xdr:pic>
      <xdr:nvPicPr>
        <xdr:cNvPr id="17284" name="Graphics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96599"/>
          <a:ext cx="937260" cy="128667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36</xdr:row>
      <xdr:rowOff>7620</xdr:rowOff>
    </xdr:from>
    <xdr:to>
      <xdr:col>0</xdr:col>
      <xdr:colOff>899160</xdr:colOff>
      <xdr:row>36</xdr:row>
      <xdr:rowOff>1249680</xdr:rowOff>
    </xdr:to>
    <xdr:pic>
      <xdr:nvPicPr>
        <xdr:cNvPr id="1728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58500"/>
          <a:ext cx="89916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37</xdr:row>
      <xdr:rowOff>7620</xdr:rowOff>
    </xdr:from>
    <xdr:to>
      <xdr:col>0</xdr:col>
      <xdr:colOff>891540</xdr:colOff>
      <xdr:row>38</xdr:row>
      <xdr:rowOff>601980</xdr:rowOff>
    </xdr:to>
    <xdr:pic>
      <xdr:nvPicPr>
        <xdr:cNvPr id="17286" name="Graphics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0"/>
          <a:ext cx="89154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39</xdr:row>
      <xdr:rowOff>7620</xdr:rowOff>
    </xdr:from>
    <xdr:to>
      <xdr:col>0</xdr:col>
      <xdr:colOff>960120</xdr:colOff>
      <xdr:row>40</xdr:row>
      <xdr:rowOff>579120</xdr:rowOff>
    </xdr:to>
    <xdr:pic>
      <xdr:nvPicPr>
        <xdr:cNvPr id="17287" name="Graphics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63600"/>
          <a:ext cx="96012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41</xdr:row>
      <xdr:rowOff>7620</xdr:rowOff>
    </xdr:from>
    <xdr:to>
      <xdr:col>0</xdr:col>
      <xdr:colOff>899160</xdr:colOff>
      <xdr:row>43</xdr:row>
      <xdr:rowOff>320040</xdr:rowOff>
    </xdr:to>
    <xdr:pic>
      <xdr:nvPicPr>
        <xdr:cNvPr id="17288" name="Graphics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74240"/>
          <a:ext cx="89916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46</xdr:row>
      <xdr:rowOff>91016</xdr:rowOff>
    </xdr:from>
    <xdr:to>
      <xdr:col>0</xdr:col>
      <xdr:colOff>929640</xdr:colOff>
      <xdr:row>50</xdr:row>
      <xdr:rowOff>228177</xdr:rowOff>
    </xdr:to>
    <xdr:pic>
      <xdr:nvPicPr>
        <xdr:cNvPr id="17291" name="Graphics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40433"/>
          <a:ext cx="929640" cy="11108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54</xdr:row>
      <xdr:rowOff>15240</xdr:rowOff>
    </xdr:from>
    <xdr:to>
      <xdr:col>0</xdr:col>
      <xdr:colOff>967740</xdr:colOff>
      <xdr:row>55</xdr:row>
      <xdr:rowOff>590550</xdr:rowOff>
    </xdr:to>
    <xdr:pic>
      <xdr:nvPicPr>
        <xdr:cNvPr id="17292" name="Graphics 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08315"/>
          <a:ext cx="96774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57</xdr:row>
      <xdr:rowOff>45720</xdr:rowOff>
    </xdr:from>
    <xdr:to>
      <xdr:col>0</xdr:col>
      <xdr:colOff>906780</xdr:colOff>
      <xdr:row>60</xdr:row>
      <xdr:rowOff>116417</xdr:rowOff>
    </xdr:to>
    <xdr:pic>
      <xdr:nvPicPr>
        <xdr:cNvPr id="17293" name="Graphics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8553"/>
          <a:ext cx="906780" cy="10549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73</xdr:row>
      <xdr:rowOff>22860</xdr:rowOff>
    </xdr:from>
    <xdr:to>
      <xdr:col>0</xdr:col>
      <xdr:colOff>944880</xdr:colOff>
      <xdr:row>75</xdr:row>
      <xdr:rowOff>335280</xdr:rowOff>
    </xdr:to>
    <xdr:pic>
      <xdr:nvPicPr>
        <xdr:cNvPr id="17294" name="Graphics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76240"/>
          <a:ext cx="94488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76</xdr:row>
      <xdr:rowOff>30480</xdr:rowOff>
    </xdr:from>
    <xdr:to>
      <xdr:col>0</xdr:col>
      <xdr:colOff>929640</xdr:colOff>
      <xdr:row>76</xdr:row>
      <xdr:rowOff>1242060</xdr:rowOff>
    </xdr:to>
    <xdr:pic>
      <xdr:nvPicPr>
        <xdr:cNvPr id="17295" name="Graphics 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32600"/>
          <a:ext cx="92964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83</xdr:row>
      <xdr:rowOff>7620</xdr:rowOff>
    </xdr:from>
    <xdr:to>
      <xdr:col>0</xdr:col>
      <xdr:colOff>830580</xdr:colOff>
      <xdr:row>84</xdr:row>
      <xdr:rowOff>601980</xdr:rowOff>
    </xdr:to>
    <xdr:pic>
      <xdr:nvPicPr>
        <xdr:cNvPr id="17296" name="Graphics 1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83420"/>
          <a:ext cx="83058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85</xdr:row>
      <xdr:rowOff>8068</xdr:rowOff>
    </xdr:from>
    <xdr:to>
      <xdr:col>0</xdr:col>
      <xdr:colOff>929640</xdr:colOff>
      <xdr:row>87</xdr:row>
      <xdr:rowOff>0</xdr:rowOff>
    </xdr:to>
    <xdr:pic>
      <xdr:nvPicPr>
        <xdr:cNvPr id="1730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03803"/>
          <a:ext cx="929640" cy="12259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906780</xdr:colOff>
      <xdr:row>88</xdr:row>
      <xdr:rowOff>548640</xdr:rowOff>
    </xdr:to>
    <xdr:pic>
      <xdr:nvPicPr>
        <xdr:cNvPr id="1730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96740"/>
          <a:ext cx="90678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0</xdr:col>
      <xdr:colOff>868680</xdr:colOff>
      <xdr:row>90</xdr:row>
      <xdr:rowOff>548640</xdr:rowOff>
    </xdr:to>
    <xdr:pic>
      <xdr:nvPicPr>
        <xdr:cNvPr id="17303" name="Graphics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22620"/>
          <a:ext cx="86868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906780</xdr:colOff>
      <xdr:row>91</xdr:row>
      <xdr:rowOff>1226820</xdr:rowOff>
    </xdr:to>
    <xdr:pic>
      <xdr:nvPicPr>
        <xdr:cNvPr id="1730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0"/>
          <a:ext cx="90678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92</xdr:row>
      <xdr:rowOff>7620</xdr:rowOff>
    </xdr:from>
    <xdr:to>
      <xdr:col>0</xdr:col>
      <xdr:colOff>891540</xdr:colOff>
      <xdr:row>92</xdr:row>
      <xdr:rowOff>1234440</xdr:rowOff>
    </xdr:to>
    <xdr:pic>
      <xdr:nvPicPr>
        <xdr:cNvPr id="17305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05800"/>
          <a:ext cx="89154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93</xdr:row>
      <xdr:rowOff>22860</xdr:rowOff>
    </xdr:from>
    <xdr:to>
      <xdr:col>0</xdr:col>
      <xdr:colOff>967740</xdr:colOff>
      <xdr:row>94</xdr:row>
      <xdr:rowOff>609600</xdr:rowOff>
    </xdr:to>
    <xdr:pic>
      <xdr:nvPicPr>
        <xdr:cNvPr id="17308" name="Graphics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31040"/>
          <a:ext cx="96774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95</xdr:row>
      <xdr:rowOff>15240</xdr:rowOff>
    </xdr:from>
    <xdr:to>
      <xdr:col>0</xdr:col>
      <xdr:colOff>906780</xdr:colOff>
      <xdr:row>96</xdr:row>
      <xdr:rowOff>548640</xdr:rowOff>
    </xdr:to>
    <xdr:pic>
      <xdr:nvPicPr>
        <xdr:cNvPr id="1730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73100"/>
          <a:ext cx="906780" cy="1196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102</xdr:row>
      <xdr:rowOff>38100</xdr:rowOff>
    </xdr:from>
    <xdr:to>
      <xdr:col>0</xdr:col>
      <xdr:colOff>967740</xdr:colOff>
      <xdr:row>105</xdr:row>
      <xdr:rowOff>266700</xdr:rowOff>
    </xdr:to>
    <xdr:pic>
      <xdr:nvPicPr>
        <xdr:cNvPr id="17310" name="Graphics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06360"/>
          <a:ext cx="96774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106</xdr:row>
      <xdr:rowOff>7620</xdr:rowOff>
    </xdr:from>
    <xdr:to>
      <xdr:col>0</xdr:col>
      <xdr:colOff>662940</xdr:colOff>
      <xdr:row>106</xdr:row>
      <xdr:rowOff>1249680</xdr:rowOff>
    </xdr:to>
    <xdr:pic>
      <xdr:nvPicPr>
        <xdr:cNvPr id="17311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86520"/>
          <a:ext cx="66294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119</xdr:row>
      <xdr:rowOff>15240</xdr:rowOff>
    </xdr:from>
    <xdr:to>
      <xdr:col>0</xdr:col>
      <xdr:colOff>891540</xdr:colOff>
      <xdr:row>121</xdr:row>
      <xdr:rowOff>388620</xdr:rowOff>
    </xdr:to>
    <xdr:pic>
      <xdr:nvPicPr>
        <xdr:cNvPr id="17313" name="Graphics 2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46840"/>
          <a:ext cx="89154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122</xdr:row>
      <xdr:rowOff>30480</xdr:rowOff>
    </xdr:from>
    <xdr:to>
      <xdr:col>0</xdr:col>
      <xdr:colOff>929640</xdr:colOff>
      <xdr:row>124</xdr:row>
      <xdr:rowOff>419100</xdr:rowOff>
    </xdr:to>
    <xdr:pic>
      <xdr:nvPicPr>
        <xdr:cNvPr id="17314" name="Graphics 2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42240"/>
          <a:ext cx="92964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125</xdr:row>
      <xdr:rowOff>38100</xdr:rowOff>
    </xdr:from>
    <xdr:to>
      <xdr:col>0</xdr:col>
      <xdr:colOff>929640</xdr:colOff>
      <xdr:row>125</xdr:row>
      <xdr:rowOff>1150620</xdr:rowOff>
    </xdr:to>
    <xdr:pic>
      <xdr:nvPicPr>
        <xdr:cNvPr id="17315" name="Graphics 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30020"/>
          <a:ext cx="929640" cy="1112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125</xdr:row>
      <xdr:rowOff>1259415</xdr:rowOff>
    </xdr:from>
    <xdr:to>
      <xdr:col>0</xdr:col>
      <xdr:colOff>919694</xdr:colOff>
      <xdr:row>126</xdr:row>
      <xdr:rowOff>963084</xdr:rowOff>
    </xdr:to>
    <xdr:pic>
      <xdr:nvPicPr>
        <xdr:cNvPr id="17316" name="Graphics 2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72582"/>
          <a:ext cx="919694" cy="9630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127</xdr:row>
      <xdr:rowOff>45720</xdr:rowOff>
    </xdr:from>
    <xdr:to>
      <xdr:col>0</xdr:col>
      <xdr:colOff>807720</xdr:colOff>
      <xdr:row>128</xdr:row>
      <xdr:rowOff>617220</xdr:rowOff>
    </xdr:to>
    <xdr:pic>
      <xdr:nvPicPr>
        <xdr:cNvPr id="17317" name="Graphics 2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490340"/>
          <a:ext cx="80772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211667</xdr:colOff>
      <xdr:row>129</xdr:row>
      <xdr:rowOff>11007</xdr:rowOff>
    </xdr:from>
    <xdr:to>
      <xdr:col>0</xdr:col>
      <xdr:colOff>767927</xdr:colOff>
      <xdr:row>129</xdr:row>
      <xdr:rowOff>1237827</xdr:rowOff>
    </xdr:to>
    <xdr:pic>
      <xdr:nvPicPr>
        <xdr:cNvPr id="17318" name="Graphics 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68929674"/>
          <a:ext cx="55626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169334</xdr:colOff>
      <xdr:row>129</xdr:row>
      <xdr:rowOff>1267460</xdr:rowOff>
    </xdr:from>
    <xdr:to>
      <xdr:col>0</xdr:col>
      <xdr:colOff>756074</xdr:colOff>
      <xdr:row>130</xdr:row>
      <xdr:rowOff>1209887</xdr:rowOff>
    </xdr:to>
    <xdr:pic>
      <xdr:nvPicPr>
        <xdr:cNvPr id="17320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4" y="70186127"/>
          <a:ext cx="586740" cy="12230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133</xdr:row>
      <xdr:rowOff>53340</xdr:rowOff>
    </xdr:from>
    <xdr:to>
      <xdr:col>0</xdr:col>
      <xdr:colOff>662940</xdr:colOff>
      <xdr:row>133</xdr:row>
      <xdr:rowOff>1280160</xdr:rowOff>
    </xdr:to>
    <xdr:pic>
      <xdr:nvPicPr>
        <xdr:cNvPr id="17321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95740"/>
          <a:ext cx="66294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134</xdr:row>
      <xdr:rowOff>53340</xdr:rowOff>
    </xdr:from>
    <xdr:to>
      <xdr:col>0</xdr:col>
      <xdr:colOff>906780</xdr:colOff>
      <xdr:row>137</xdr:row>
      <xdr:rowOff>142875</xdr:rowOff>
    </xdr:to>
    <xdr:pic>
      <xdr:nvPicPr>
        <xdr:cNvPr id="17322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62665"/>
          <a:ext cx="906780" cy="13754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7620</xdr:colOff>
      <xdr:row>140</xdr:row>
      <xdr:rowOff>91440</xdr:rowOff>
    </xdr:from>
    <xdr:to>
      <xdr:col>0</xdr:col>
      <xdr:colOff>975360</xdr:colOff>
      <xdr:row>145</xdr:row>
      <xdr:rowOff>0</xdr:rowOff>
    </xdr:to>
    <xdr:pic>
      <xdr:nvPicPr>
        <xdr:cNvPr id="17323" name="Graphics 2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80589120"/>
          <a:ext cx="967740" cy="1203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147</xdr:row>
      <xdr:rowOff>7620</xdr:rowOff>
    </xdr:from>
    <xdr:to>
      <xdr:col>0</xdr:col>
      <xdr:colOff>929640</xdr:colOff>
      <xdr:row>148</xdr:row>
      <xdr:rowOff>533400</xdr:rowOff>
    </xdr:to>
    <xdr:pic>
      <xdr:nvPicPr>
        <xdr:cNvPr id="17325" name="Graphics 1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752700"/>
          <a:ext cx="92964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149</xdr:row>
      <xdr:rowOff>15240</xdr:rowOff>
    </xdr:from>
    <xdr:to>
      <xdr:col>0</xdr:col>
      <xdr:colOff>929640</xdr:colOff>
      <xdr:row>150</xdr:row>
      <xdr:rowOff>594360</xdr:rowOff>
    </xdr:to>
    <xdr:pic>
      <xdr:nvPicPr>
        <xdr:cNvPr id="17326" name="Graphics 1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70960"/>
          <a:ext cx="929640" cy="1173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151</xdr:row>
      <xdr:rowOff>22860</xdr:rowOff>
    </xdr:from>
    <xdr:to>
      <xdr:col>0</xdr:col>
      <xdr:colOff>838200</xdr:colOff>
      <xdr:row>152</xdr:row>
      <xdr:rowOff>609600</xdr:rowOff>
    </xdr:to>
    <xdr:pic>
      <xdr:nvPicPr>
        <xdr:cNvPr id="17327" name="Graphics 2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267300"/>
          <a:ext cx="838200" cy="1234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154</xdr:row>
      <xdr:rowOff>22860</xdr:rowOff>
    </xdr:from>
    <xdr:to>
      <xdr:col>0</xdr:col>
      <xdr:colOff>967740</xdr:colOff>
      <xdr:row>154</xdr:row>
      <xdr:rowOff>1264920</xdr:rowOff>
    </xdr:to>
    <xdr:pic>
      <xdr:nvPicPr>
        <xdr:cNvPr id="17329" name="Graphics 28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96200"/>
          <a:ext cx="96774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157</xdr:row>
      <xdr:rowOff>30480</xdr:rowOff>
    </xdr:from>
    <xdr:to>
      <xdr:col>1</xdr:col>
      <xdr:colOff>0</xdr:colOff>
      <xdr:row>158</xdr:row>
      <xdr:rowOff>510540</xdr:rowOff>
    </xdr:to>
    <xdr:pic>
      <xdr:nvPicPr>
        <xdr:cNvPr id="17330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525100"/>
          <a:ext cx="1005840" cy="1203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176</xdr:row>
      <xdr:rowOff>66675</xdr:rowOff>
    </xdr:from>
    <xdr:to>
      <xdr:col>0</xdr:col>
      <xdr:colOff>899160</xdr:colOff>
      <xdr:row>180</xdr:row>
      <xdr:rowOff>121920</xdr:rowOff>
    </xdr:to>
    <xdr:pic>
      <xdr:nvPicPr>
        <xdr:cNvPr id="17332" name="Graphics 3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16600"/>
          <a:ext cx="899160" cy="11601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181</xdr:row>
      <xdr:rowOff>228600</xdr:rowOff>
    </xdr:from>
    <xdr:to>
      <xdr:col>0</xdr:col>
      <xdr:colOff>906780</xdr:colOff>
      <xdr:row>182</xdr:row>
      <xdr:rowOff>1181100</xdr:rowOff>
    </xdr:to>
    <xdr:pic>
      <xdr:nvPicPr>
        <xdr:cNvPr id="17333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83100"/>
          <a:ext cx="90678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182</xdr:row>
      <xdr:rowOff>1188720</xdr:rowOff>
    </xdr:from>
    <xdr:to>
      <xdr:col>0</xdr:col>
      <xdr:colOff>967740</xdr:colOff>
      <xdr:row>185</xdr:row>
      <xdr:rowOff>21167</xdr:rowOff>
    </xdr:to>
    <xdr:pic>
      <xdr:nvPicPr>
        <xdr:cNvPr id="17334" name="Graphics 3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77053"/>
          <a:ext cx="967740" cy="9808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0</xdr:col>
      <xdr:colOff>960120</xdr:colOff>
      <xdr:row>187</xdr:row>
      <xdr:rowOff>510540</xdr:rowOff>
    </xdr:to>
    <xdr:pic>
      <xdr:nvPicPr>
        <xdr:cNvPr id="17335" name="Graphics 3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709480"/>
          <a:ext cx="96012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0</xdr:col>
      <xdr:colOff>960120</xdr:colOff>
      <xdr:row>193</xdr:row>
      <xdr:rowOff>228600</xdr:rowOff>
    </xdr:to>
    <xdr:pic>
      <xdr:nvPicPr>
        <xdr:cNvPr id="17338" name="Graphics 34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6845"/>
          <a:ext cx="96012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188</xdr:row>
      <xdr:rowOff>1272540</xdr:rowOff>
    </xdr:from>
    <xdr:to>
      <xdr:col>0</xdr:col>
      <xdr:colOff>929640</xdr:colOff>
      <xdr:row>189</xdr:row>
      <xdr:rowOff>1143000</xdr:rowOff>
    </xdr:to>
    <xdr:pic>
      <xdr:nvPicPr>
        <xdr:cNvPr id="17339" name="Graphics 1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0"/>
          <a:ext cx="929640" cy="11658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203</xdr:row>
      <xdr:rowOff>457200</xdr:rowOff>
    </xdr:from>
    <xdr:to>
      <xdr:col>0</xdr:col>
      <xdr:colOff>967740</xdr:colOff>
      <xdr:row>204</xdr:row>
      <xdr:rowOff>1234440</xdr:rowOff>
    </xdr:to>
    <xdr:pic>
      <xdr:nvPicPr>
        <xdr:cNvPr id="17340" name="Graphics 37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257840"/>
          <a:ext cx="96774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204</xdr:row>
      <xdr:rowOff>1333500</xdr:rowOff>
    </xdr:from>
    <xdr:to>
      <xdr:col>0</xdr:col>
      <xdr:colOff>967740</xdr:colOff>
      <xdr:row>210</xdr:row>
      <xdr:rowOff>30480</xdr:rowOff>
    </xdr:to>
    <xdr:pic>
      <xdr:nvPicPr>
        <xdr:cNvPr id="17341" name="Graphics 3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614200"/>
          <a:ext cx="96774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211</xdr:row>
      <xdr:rowOff>175260</xdr:rowOff>
    </xdr:from>
    <xdr:to>
      <xdr:col>0</xdr:col>
      <xdr:colOff>929640</xdr:colOff>
      <xdr:row>212</xdr:row>
      <xdr:rowOff>1150620</xdr:rowOff>
    </xdr:to>
    <xdr:pic>
      <xdr:nvPicPr>
        <xdr:cNvPr id="17342" name="Graphics 9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222020"/>
          <a:ext cx="92964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0</xdr:col>
      <xdr:colOff>982980</xdr:colOff>
      <xdr:row>214</xdr:row>
      <xdr:rowOff>419100</xdr:rowOff>
    </xdr:to>
    <xdr:pic>
      <xdr:nvPicPr>
        <xdr:cNvPr id="17344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43300"/>
          <a:ext cx="982980" cy="1234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215</xdr:row>
      <xdr:rowOff>35858</xdr:rowOff>
    </xdr:from>
    <xdr:to>
      <xdr:col>0</xdr:col>
      <xdr:colOff>838200</xdr:colOff>
      <xdr:row>215</xdr:row>
      <xdr:rowOff>1255059</xdr:rowOff>
    </xdr:to>
    <xdr:pic>
      <xdr:nvPicPr>
        <xdr:cNvPr id="17345" name="Graphics 3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526423"/>
          <a:ext cx="838200" cy="12192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238</xdr:row>
      <xdr:rowOff>1287780</xdr:rowOff>
    </xdr:from>
    <xdr:to>
      <xdr:col>0</xdr:col>
      <xdr:colOff>929640</xdr:colOff>
      <xdr:row>240</xdr:row>
      <xdr:rowOff>533400</xdr:rowOff>
    </xdr:to>
    <xdr:pic>
      <xdr:nvPicPr>
        <xdr:cNvPr id="17347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72760"/>
          <a:ext cx="929640" cy="1203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240</xdr:row>
      <xdr:rowOff>655320</xdr:rowOff>
    </xdr:from>
    <xdr:to>
      <xdr:col>0</xdr:col>
      <xdr:colOff>899160</xdr:colOff>
      <xdr:row>242</xdr:row>
      <xdr:rowOff>525780</xdr:rowOff>
    </xdr:to>
    <xdr:pic>
      <xdr:nvPicPr>
        <xdr:cNvPr id="1734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898640"/>
          <a:ext cx="89916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257</xdr:row>
      <xdr:rowOff>645583</xdr:rowOff>
    </xdr:from>
    <xdr:to>
      <xdr:col>0</xdr:col>
      <xdr:colOff>982980</xdr:colOff>
      <xdr:row>260</xdr:row>
      <xdr:rowOff>295275</xdr:rowOff>
    </xdr:to>
    <xdr:pic>
      <xdr:nvPicPr>
        <xdr:cNvPr id="17349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651750"/>
          <a:ext cx="982980" cy="12266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284</xdr:row>
      <xdr:rowOff>640080</xdr:rowOff>
    </xdr:from>
    <xdr:to>
      <xdr:col>0</xdr:col>
      <xdr:colOff>906780</xdr:colOff>
      <xdr:row>286</xdr:row>
      <xdr:rowOff>525780</xdr:rowOff>
    </xdr:to>
    <xdr:pic>
      <xdr:nvPicPr>
        <xdr:cNvPr id="17350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53100"/>
          <a:ext cx="90678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342</xdr:row>
      <xdr:rowOff>38100</xdr:rowOff>
    </xdr:from>
    <xdr:to>
      <xdr:col>0</xdr:col>
      <xdr:colOff>906780</xdr:colOff>
      <xdr:row>343</xdr:row>
      <xdr:rowOff>594360</xdr:rowOff>
    </xdr:to>
    <xdr:pic>
      <xdr:nvPicPr>
        <xdr:cNvPr id="173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132180"/>
          <a:ext cx="906780" cy="1173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344</xdr:row>
      <xdr:rowOff>30480</xdr:rowOff>
    </xdr:from>
    <xdr:to>
      <xdr:col>0</xdr:col>
      <xdr:colOff>906780</xdr:colOff>
      <xdr:row>347</xdr:row>
      <xdr:rowOff>198120</xdr:rowOff>
    </xdr:to>
    <xdr:pic>
      <xdr:nvPicPr>
        <xdr:cNvPr id="17352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359000"/>
          <a:ext cx="90678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891540</xdr:colOff>
      <xdr:row>30</xdr:row>
      <xdr:rowOff>1242060</xdr:rowOff>
    </xdr:to>
    <xdr:pic>
      <xdr:nvPicPr>
        <xdr:cNvPr id="17354" name="Graphics 6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89154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155</xdr:row>
      <xdr:rowOff>38100</xdr:rowOff>
    </xdr:from>
    <xdr:to>
      <xdr:col>0</xdr:col>
      <xdr:colOff>899160</xdr:colOff>
      <xdr:row>156</xdr:row>
      <xdr:rowOff>571500</xdr:rowOff>
    </xdr:to>
    <xdr:pic>
      <xdr:nvPicPr>
        <xdr:cNvPr id="17356" name="Graphics 68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267800"/>
          <a:ext cx="899160" cy="11658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0</xdr:col>
      <xdr:colOff>960120</xdr:colOff>
      <xdr:row>203</xdr:row>
      <xdr:rowOff>266700</xdr:rowOff>
    </xdr:to>
    <xdr:pic>
      <xdr:nvPicPr>
        <xdr:cNvPr id="17357" name="Graphics 35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840520"/>
          <a:ext cx="96012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386</xdr:row>
      <xdr:rowOff>121920</xdr:rowOff>
    </xdr:from>
    <xdr:to>
      <xdr:col>0</xdr:col>
      <xdr:colOff>944880</xdr:colOff>
      <xdr:row>390</xdr:row>
      <xdr:rowOff>137160</xdr:rowOff>
    </xdr:to>
    <xdr:pic>
      <xdr:nvPicPr>
        <xdr:cNvPr id="17358" name="Graphics 5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2186460"/>
          <a:ext cx="90678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261</xdr:row>
      <xdr:rowOff>7620</xdr:rowOff>
    </xdr:from>
    <xdr:to>
      <xdr:col>0</xdr:col>
      <xdr:colOff>967740</xdr:colOff>
      <xdr:row>265</xdr:row>
      <xdr:rowOff>99060</xdr:rowOff>
    </xdr:to>
    <xdr:pic>
      <xdr:nvPicPr>
        <xdr:cNvPr id="17359" name="Graphics 43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800580"/>
          <a:ext cx="96774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324</xdr:row>
      <xdr:rowOff>259080</xdr:rowOff>
    </xdr:from>
    <xdr:to>
      <xdr:col>0</xdr:col>
      <xdr:colOff>868680</xdr:colOff>
      <xdr:row>326</xdr:row>
      <xdr:rowOff>464820</xdr:rowOff>
    </xdr:to>
    <xdr:pic>
      <xdr:nvPicPr>
        <xdr:cNvPr id="17361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351660"/>
          <a:ext cx="868680" cy="1173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405</xdr:row>
      <xdr:rowOff>38100</xdr:rowOff>
    </xdr:from>
    <xdr:to>
      <xdr:col>0</xdr:col>
      <xdr:colOff>929640</xdr:colOff>
      <xdr:row>406</xdr:row>
      <xdr:rowOff>609600</xdr:rowOff>
    </xdr:to>
    <xdr:pic>
      <xdr:nvPicPr>
        <xdr:cNvPr id="17363" name="Graphics 1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336580"/>
          <a:ext cx="929640" cy="1280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104564</xdr:colOff>
      <xdr:row>404</xdr:row>
      <xdr:rowOff>42334</xdr:rowOff>
    </xdr:from>
    <xdr:to>
      <xdr:col>0</xdr:col>
      <xdr:colOff>767504</xdr:colOff>
      <xdr:row>404</xdr:row>
      <xdr:rowOff>1253913</xdr:rowOff>
    </xdr:to>
    <xdr:pic>
      <xdr:nvPicPr>
        <xdr:cNvPr id="17364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64" y="212979001"/>
          <a:ext cx="662940" cy="12115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45720</xdr:colOff>
      <xdr:row>400</xdr:row>
      <xdr:rowOff>7620</xdr:rowOff>
    </xdr:from>
    <xdr:to>
      <xdr:col>0</xdr:col>
      <xdr:colOff>975360</xdr:colOff>
      <xdr:row>401</xdr:row>
      <xdr:rowOff>579120</xdr:rowOff>
    </xdr:to>
    <xdr:pic>
      <xdr:nvPicPr>
        <xdr:cNvPr id="17365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236616240"/>
          <a:ext cx="92964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45720</xdr:colOff>
      <xdr:row>380</xdr:row>
      <xdr:rowOff>30480</xdr:rowOff>
    </xdr:from>
    <xdr:to>
      <xdr:col>0</xdr:col>
      <xdr:colOff>944880</xdr:colOff>
      <xdr:row>385</xdr:row>
      <xdr:rowOff>175260</xdr:rowOff>
    </xdr:to>
    <xdr:pic>
      <xdr:nvPicPr>
        <xdr:cNvPr id="17372" name="Graphics 5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227700840"/>
          <a:ext cx="89916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</xdr:colOff>
      <xdr:row>375</xdr:row>
      <xdr:rowOff>53340</xdr:rowOff>
    </xdr:from>
    <xdr:to>
      <xdr:col>0</xdr:col>
      <xdr:colOff>937260</xdr:colOff>
      <xdr:row>379</xdr:row>
      <xdr:rowOff>175260</xdr:rowOff>
    </xdr:to>
    <xdr:pic>
      <xdr:nvPicPr>
        <xdr:cNvPr id="17373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26352100"/>
          <a:ext cx="90678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370</xdr:row>
      <xdr:rowOff>152400</xdr:rowOff>
    </xdr:from>
    <xdr:to>
      <xdr:col>0</xdr:col>
      <xdr:colOff>982980</xdr:colOff>
      <xdr:row>373</xdr:row>
      <xdr:rowOff>335280</xdr:rowOff>
    </xdr:to>
    <xdr:pic>
      <xdr:nvPicPr>
        <xdr:cNvPr id="17374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622360"/>
          <a:ext cx="982980" cy="1280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368</xdr:row>
      <xdr:rowOff>99060</xdr:rowOff>
    </xdr:from>
    <xdr:to>
      <xdr:col>0</xdr:col>
      <xdr:colOff>982980</xdr:colOff>
      <xdr:row>370</xdr:row>
      <xdr:rowOff>60960</xdr:rowOff>
    </xdr:to>
    <xdr:pic>
      <xdr:nvPicPr>
        <xdr:cNvPr id="1737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23319340"/>
          <a:ext cx="96012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360</xdr:row>
      <xdr:rowOff>144780</xdr:rowOff>
    </xdr:from>
    <xdr:to>
      <xdr:col>0</xdr:col>
      <xdr:colOff>960120</xdr:colOff>
      <xdr:row>361</xdr:row>
      <xdr:rowOff>22860</xdr:rowOff>
    </xdr:to>
    <xdr:pic>
      <xdr:nvPicPr>
        <xdr:cNvPr id="17376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256100"/>
          <a:ext cx="960120" cy="11887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361</xdr:row>
      <xdr:rowOff>160020</xdr:rowOff>
    </xdr:from>
    <xdr:to>
      <xdr:col>0</xdr:col>
      <xdr:colOff>937260</xdr:colOff>
      <xdr:row>365</xdr:row>
      <xdr:rowOff>30480</xdr:rowOff>
    </xdr:to>
    <xdr:pic>
      <xdr:nvPicPr>
        <xdr:cNvPr id="17377" name="Graphics 55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1581980"/>
          <a:ext cx="89916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358</xdr:row>
      <xdr:rowOff>99060</xdr:rowOff>
    </xdr:from>
    <xdr:to>
      <xdr:col>1</xdr:col>
      <xdr:colOff>0</xdr:colOff>
      <xdr:row>359</xdr:row>
      <xdr:rowOff>7620</xdr:rowOff>
    </xdr:to>
    <xdr:pic>
      <xdr:nvPicPr>
        <xdr:cNvPr id="17378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17589100"/>
          <a:ext cx="98298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359</xdr:row>
      <xdr:rowOff>121920</xdr:rowOff>
    </xdr:from>
    <xdr:to>
      <xdr:col>0</xdr:col>
      <xdr:colOff>998220</xdr:colOff>
      <xdr:row>360</xdr:row>
      <xdr:rowOff>7620</xdr:rowOff>
    </xdr:to>
    <xdr:pic>
      <xdr:nvPicPr>
        <xdr:cNvPr id="17379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18922600"/>
          <a:ext cx="975360" cy="1196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357</xdr:row>
      <xdr:rowOff>76200</xdr:rowOff>
    </xdr:from>
    <xdr:to>
      <xdr:col>0</xdr:col>
      <xdr:colOff>929640</xdr:colOff>
      <xdr:row>357</xdr:row>
      <xdr:rowOff>1310640</xdr:rowOff>
    </xdr:to>
    <xdr:pic>
      <xdr:nvPicPr>
        <xdr:cNvPr id="17380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16255600"/>
          <a:ext cx="906780" cy="1234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354</xdr:row>
      <xdr:rowOff>579120</xdr:rowOff>
    </xdr:from>
    <xdr:to>
      <xdr:col>0</xdr:col>
      <xdr:colOff>906780</xdr:colOff>
      <xdr:row>356</xdr:row>
      <xdr:rowOff>464820</xdr:rowOff>
    </xdr:to>
    <xdr:pic>
      <xdr:nvPicPr>
        <xdr:cNvPr id="1738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443820"/>
          <a:ext cx="90678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352</xdr:row>
      <xdr:rowOff>1295400</xdr:rowOff>
    </xdr:from>
    <xdr:to>
      <xdr:col>0</xdr:col>
      <xdr:colOff>899160</xdr:colOff>
      <xdr:row>354</xdr:row>
      <xdr:rowOff>464820</xdr:rowOff>
    </xdr:to>
    <xdr:pic>
      <xdr:nvPicPr>
        <xdr:cNvPr id="17383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117940"/>
          <a:ext cx="89916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0</xdr:col>
      <xdr:colOff>662940</xdr:colOff>
      <xdr:row>352</xdr:row>
      <xdr:rowOff>1135380</xdr:rowOff>
    </xdr:to>
    <xdr:pic>
      <xdr:nvPicPr>
        <xdr:cNvPr id="17384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731100"/>
          <a:ext cx="66294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349</xdr:row>
      <xdr:rowOff>1173480</xdr:rowOff>
    </xdr:from>
    <xdr:to>
      <xdr:col>0</xdr:col>
      <xdr:colOff>891540</xdr:colOff>
      <xdr:row>351</xdr:row>
      <xdr:rowOff>510540</xdr:rowOff>
    </xdr:to>
    <xdr:pic>
      <xdr:nvPicPr>
        <xdr:cNvPr id="17386" name="Graphics 53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254600"/>
          <a:ext cx="89154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348</xdr:row>
      <xdr:rowOff>236220</xdr:rowOff>
    </xdr:from>
    <xdr:to>
      <xdr:col>0</xdr:col>
      <xdr:colOff>929640</xdr:colOff>
      <xdr:row>349</xdr:row>
      <xdr:rowOff>1097280</xdr:rowOff>
    </xdr:to>
    <xdr:pic>
      <xdr:nvPicPr>
        <xdr:cNvPr id="17387" name="Graphics 8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966820"/>
          <a:ext cx="92964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929640</xdr:colOff>
      <xdr:row>341</xdr:row>
      <xdr:rowOff>502920</xdr:rowOff>
    </xdr:to>
    <xdr:pic>
      <xdr:nvPicPr>
        <xdr:cNvPr id="1738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791060"/>
          <a:ext cx="929640" cy="1203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336</xdr:row>
      <xdr:rowOff>594360</xdr:rowOff>
    </xdr:from>
    <xdr:to>
      <xdr:col>0</xdr:col>
      <xdr:colOff>876300</xdr:colOff>
      <xdr:row>339</xdr:row>
      <xdr:rowOff>236220</xdr:rowOff>
    </xdr:to>
    <xdr:pic>
      <xdr:nvPicPr>
        <xdr:cNvPr id="1739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154540"/>
          <a:ext cx="876300" cy="1196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319</xdr:row>
      <xdr:rowOff>1219200</xdr:rowOff>
    </xdr:from>
    <xdr:to>
      <xdr:col>0</xdr:col>
      <xdr:colOff>662940</xdr:colOff>
      <xdr:row>320</xdr:row>
      <xdr:rowOff>1188720</xdr:rowOff>
    </xdr:to>
    <xdr:pic>
      <xdr:nvPicPr>
        <xdr:cNvPr id="17396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707520"/>
          <a:ext cx="662940" cy="1280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320</xdr:row>
      <xdr:rowOff>1219200</xdr:rowOff>
    </xdr:from>
    <xdr:to>
      <xdr:col>0</xdr:col>
      <xdr:colOff>838200</xdr:colOff>
      <xdr:row>324</xdr:row>
      <xdr:rowOff>38100</xdr:rowOff>
    </xdr:to>
    <xdr:pic>
      <xdr:nvPicPr>
        <xdr:cNvPr id="17397" name="Graphics 5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018160"/>
          <a:ext cx="838200" cy="1112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307</xdr:row>
      <xdr:rowOff>19050</xdr:rowOff>
    </xdr:from>
    <xdr:to>
      <xdr:col>0</xdr:col>
      <xdr:colOff>967740</xdr:colOff>
      <xdr:row>309</xdr:row>
      <xdr:rowOff>285750</xdr:rowOff>
    </xdr:to>
    <xdr:pic>
      <xdr:nvPicPr>
        <xdr:cNvPr id="17407" name="Graphics 49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461275"/>
          <a:ext cx="967740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291</xdr:row>
      <xdr:rowOff>19050</xdr:rowOff>
    </xdr:from>
    <xdr:to>
      <xdr:col>0</xdr:col>
      <xdr:colOff>982980</xdr:colOff>
      <xdr:row>292</xdr:row>
      <xdr:rowOff>571500</xdr:rowOff>
    </xdr:to>
    <xdr:pic>
      <xdr:nvPicPr>
        <xdr:cNvPr id="17417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677975"/>
          <a:ext cx="982980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286</xdr:row>
      <xdr:rowOff>563880</xdr:rowOff>
    </xdr:from>
    <xdr:to>
      <xdr:col>0</xdr:col>
      <xdr:colOff>906780</xdr:colOff>
      <xdr:row>287</xdr:row>
      <xdr:rowOff>1104900</xdr:rowOff>
    </xdr:to>
    <xdr:pic>
      <xdr:nvPicPr>
        <xdr:cNvPr id="17418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418020"/>
          <a:ext cx="906780" cy="1234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287</xdr:row>
      <xdr:rowOff>1173480</xdr:rowOff>
    </xdr:from>
    <xdr:to>
      <xdr:col>0</xdr:col>
      <xdr:colOff>929640</xdr:colOff>
      <xdr:row>290</xdr:row>
      <xdr:rowOff>220980</xdr:rowOff>
    </xdr:to>
    <xdr:pic>
      <xdr:nvPicPr>
        <xdr:cNvPr id="17419" name="Graphics 59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721040"/>
          <a:ext cx="92964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266</xdr:row>
      <xdr:rowOff>38099</xdr:rowOff>
    </xdr:from>
    <xdr:to>
      <xdr:col>0</xdr:col>
      <xdr:colOff>929640</xdr:colOff>
      <xdr:row>271</xdr:row>
      <xdr:rowOff>53339</xdr:rowOff>
    </xdr:to>
    <xdr:pic>
      <xdr:nvPicPr>
        <xdr:cNvPr id="17429" name="Graphics 12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523074"/>
          <a:ext cx="929640" cy="13011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252</xdr:row>
      <xdr:rowOff>21166</xdr:rowOff>
    </xdr:from>
    <xdr:to>
      <xdr:col>0</xdr:col>
      <xdr:colOff>906780</xdr:colOff>
      <xdr:row>255</xdr:row>
      <xdr:rowOff>236220</xdr:rowOff>
    </xdr:to>
    <xdr:pic>
      <xdr:nvPicPr>
        <xdr:cNvPr id="17431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124583"/>
          <a:ext cx="906780" cy="11993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42334</xdr:colOff>
      <xdr:row>248</xdr:row>
      <xdr:rowOff>103716</xdr:rowOff>
    </xdr:from>
    <xdr:to>
      <xdr:col>0</xdr:col>
      <xdr:colOff>949114</xdr:colOff>
      <xdr:row>251</xdr:row>
      <xdr:rowOff>40216</xdr:rowOff>
    </xdr:to>
    <xdr:pic>
      <xdr:nvPicPr>
        <xdr:cNvPr id="17432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148471466"/>
          <a:ext cx="906780" cy="1238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245</xdr:row>
      <xdr:rowOff>350520</xdr:rowOff>
    </xdr:from>
    <xdr:to>
      <xdr:col>0</xdr:col>
      <xdr:colOff>929640</xdr:colOff>
      <xdr:row>247</xdr:row>
      <xdr:rowOff>487680</xdr:rowOff>
    </xdr:to>
    <xdr:pic>
      <xdr:nvPicPr>
        <xdr:cNvPr id="17433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481820"/>
          <a:ext cx="92964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242</xdr:row>
      <xdr:rowOff>601980</xdr:rowOff>
    </xdr:from>
    <xdr:to>
      <xdr:col>0</xdr:col>
      <xdr:colOff>899160</xdr:colOff>
      <xdr:row>245</xdr:row>
      <xdr:rowOff>274320</xdr:rowOff>
    </xdr:to>
    <xdr:pic>
      <xdr:nvPicPr>
        <xdr:cNvPr id="17434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194040"/>
          <a:ext cx="89916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237</xdr:row>
      <xdr:rowOff>571500</xdr:rowOff>
    </xdr:from>
    <xdr:to>
      <xdr:col>0</xdr:col>
      <xdr:colOff>655320</xdr:colOff>
      <xdr:row>238</xdr:row>
      <xdr:rowOff>1143000</xdr:rowOff>
    </xdr:to>
    <xdr:pic>
      <xdr:nvPicPr>
        <xdr:cNvPr id="17435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193540"/>
          <a:ext cx="655320" cy="1234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235</xdr:row>
      <xdr:rowOff>571500</xdr:rowOff>
    </xdr:from>
    <xdr:to>
      <xdr:col>0</xdr:col>
      <xdr:colOff>899160</xdr:colOff>
      <xdr:row>237</xdr:row>
      <xdr:rowOff>525780</xdr:rowOff>
    </xdr:to>
    <xdr:pic>
      <xdr:nvPicPr>
        <xdr:cNvPr id="17436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867660"/>
          <a:ext cx="899160" cy="1280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233</xdr:row>
      <xdr:rowOff>1219200</xdr:rowOff>
    </xdr:from>
    <xdr:to>
      <xdr:col>0</xdr:col>
      <xdr:colOff>868680</xdr:colOff>
      <xdr:row>235</xdr:row>
      <xdr:rowOff>502920</xdr:rowOff>
    </xdr:to>
    <xdr:pic>
      <xdr:nvPicPr>
        <xdr:cNvPr id="17437" name="Graphics 40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41780"/>
          <a:ext cx="86868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0</xdr:col>
      <xdr:colOff>929640</xdr:colOff>
      <xdr:row>233</xdr:row>
      <xdr:rowOff>1173480</xdr:rowOff>
    </xdr:to>
    <xdr:pic>
      <xdr:nvPicPr>
        <xdr:cNvPr id="17438" name="Graphics 13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231140"/>
          <a:ext cx="929640" cy="12649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229</xdr:row>
      <xdr:rowOff>335280</xdr:rowOff>
    </xdr:from>
    <xdr:to>
      <xdr:col>0</xdr:col>
      <xdr:colOff>960120</xdr:colOff>
      <xdr:row>232</xdr:row>
      <xdr:rowOff>228600</xdr:rowOff>
    </xdr:to>
    <xdr:pic>
      <xdr:nvPicPr>
        <xdr:cNvPr id="17440" name="Graphics 42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564140"/>
          <a:ext cx="96012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0</xdr:col>
      <xdr:colOff>922020</xdr:colOff>
      <xdr:row>229</xdr:row>
      <xdr:rowOff>274320</xdr:rowOff>
    </xdr:to>
    <xdr:pic>
      <xdr:nvPicPr>
        <xdr:cNvPr id="17441" name="Graphics 61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253500"/>
          <a:ext cx="922020" cy="12496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195</xdr:row>
      <xdr:rowOff>236220</xdr:rowOff>
    </xdr:from>
    <xdr:to>
      <xdr:col>0</xdr:col>
      <xdr:colOff>906780</xdr:colOff>
      <xdr:row>196</xdr:row>
      <xdr:rowOff>1150620</xdr:rowOff>
    </xdr:to>
    <xdr:pic>
      <xdr:nvPicPr>
        <xdr:cNvPr id="17443" name="Graphics 33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603800"/>
          <a:ext cx="90678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198</xdr:row>
      <xdr:rowOff>678180</xdr:rowOff>
    </xdr:from>
    <xdr:to>
      <xdr:col>0</xdr:col>
      <xdr:colOff>960120</xdr:colOff>
      <xdr:row>200</xdr:row>
      <xdr:rowOff>411480</xdr:rowOff>
    </xdr:to>
    <xdr:pic>
      <xdr:nvPicPr>
        <xdr:cNvPr id="17444" name="Graphics 62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385100"/>
          <a:ext cx="96012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196</xdr:row>
      <xdr:rowOff>1234440</xdr:rowOff>
    </xdr:from>
    <xdr:to>
      <xdr:col>0</xdr:col>
      <xdr:colOff>960120</xdr:colOff>
      <xdr:row>198</xdr:row>
      <xdr:rowOff>434340</xdr:rowOff>
    </xdr:to>
    <xdr:pic>
      <xdr:nvPicPr>
        <xdr:cNvPr id="17445" name="Graphics 63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929680"/>
          <a:ext cx="96012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899160</xdr:colOff>
      <xdr:row>188</xdr:row>
      <xdr:rowOff>1242060</xdr:rowOff>
    </xdr:to>
    <xdr:pic>
      <xdr:nvPicPr>
        <xdr:cNvPr id="17446" name="Graphics 69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330760"/>
          <a:ext cx="899160" cy="1318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52916</xdr:colOff>
      <xdr:row>185</xdr:row>
      <xdr:rowOff>131723</xdr:rowOff>
    </xdr:from>
    <xdr:to>
      <xdr:col>0</xdr:col>
      <xdr:colOff>944879</xdr:colOff>
      <xdr:row>185</xdr:row>
      <xdr:rowOff>1410123</xdr:rowOff>
    </xdr:to>
    <xdr:pic>
      <xdr:nvPicPr>
        <xdr:cNvPr id="17447" name="Graphics 65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6" y="90968473"/>
          <a:ext cx="891963" cy="1278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159</xdr:row>
      <xdr:rowOff>296334</xdr:rowOff>
    </xdr:from>
    <xdr:to>
      <xdr:col>0</xdr:col>
      <xdr:colOff>982980</xdr:colOff>
      <xdr:row>163</xdr:row>
      <xdr:rowOff>243417</xdr:rowOff>
    </xdr:to>
    <xdr:pic>
      <xdr:nvPicPr>
        <xdr:cNvPr id="17449" name="Graphics 72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04417"/>
          <a:ext cx="982980" cy="121708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101</xdr:row>
      <xdr:rowOff>30480</xdr:rowOff>
    </xdr:from>
    <xdr:to>
      <xdr:col>0</xdr:col>
      <xdr:colOff>899160</xdr:colOff>
      <xdr:row>101</xdr:row>
      <xdr:rowOff>1325880</xdr:rowOff>
    </xdr:to>
    <xdr:pic>
      <xdr:nvPicPr>
        <xdr:cNvPr id="17450" name="Graphics 67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72860"/>
          <a:ext cx="89916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98</xdr:row>
      <xdr:rowOff>7620</xdr:rowOff>
    </xdr:from>
    <xdr:to>
      <xdr:col>0</xdr:col>
      <xdr:colOff>922020</xdr:colOff>
      <xdr:row>100</xdr:row>
      <xdr:rowOff>83820</xdr:rowOff>
    </xdr:to>
    <xdr:pic>
      <xdr:nvPicPr>
        <xdr:cNvPr id="17451" name="Graphics 74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366920"/>
          <a:ext cx="922020" cy="12649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929640</xdr:colOff>
      <xdr:row>97</xdr:row>
      <xdr:rowOff>1363980</xdr:rowOff>
    </xdr:to>
    <xdr:pic>
      <xdr:nvPicPr>
        <xdr:cNvPr id="17453" name="Graphics 7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83740"/>
          <a:ext cx="929640" cy="13639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937260</xdr:colOff>
      <xdr:row>62</xdr:row>
      <xdr:rowOff>487680</xdr:rowOff>
    </xdr:to>
    <xdr:pic>
      <xdr:nvPicPr>
        <xdr:cNvPr id="17456" name="Graphics 75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85040"/>
          <a:ext cx="937260" cy="1310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</xdr:row>
      <xdr:rowOff>1264920</xdr:rowOff>
    </xdr:from>
    <xdr:to>
      <xdr:col>0</xdr:col>
      <xdr:colOff>937260</xdr:colOff>
      <xdr:row>32</xdr:row>
      <xdr:rowOff>563880</xdr:rowOff>
    </xdr:to>
    <xdr:pic>
      <xdr:nvPicPr>
        <xdr:cNvPr id="17458" name="Graphics 76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22920"/>
          <a:ext cx="93726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0</xdr:col>
      <xdr:colOff>922020</xdr:colOff>
      <xdr:row>403</xdr:row>
      <xdr:rowOff>533400</xdr:rowOff>
    </xdr:to>
    <xdr:pic>
      <xdr:nvPicPr>
        <xdr:cNvPr id="17460" name="Graphics 44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857800"/>
          <a:ext cx="922020" cy="1242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0</xdr:col>
      <xdr:colOff>960120</xdr:colOff>
      <xdr:row>399</xdr:row>
      <xdr:rowOff>390525</xdr:rowOff>
    </xdr:to>
    <xdr:pic>
      <xdr:nvPicPr>
        <xdr:cNvPr id="283" name="Graphics 57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438950"/>
          <a:ext cx="96012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937260</xdr:colOff>
      <xdr:row>29</xdr:row>
      <xdr:rowOff>409575</xdr:rowOff>
    </xdr:to>
    <xdr:pic>
      <xdr:nvPicPr>
        <xdr:cNvPr id="285" name="Graphics 77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37260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0</xdr:col>
      <xdr:colOff>906780</xdr:colOff>
      <xdr:row>226</xdr:row>
      <xdr:rowOff>438150</xdr:rowOff>
    </xdr:to>
    <xdr:pic>
      <xdr:nvPicPr>
        <xdr:cNvPr id="287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529850"/>
          <a:ext cx="90678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0</xdr:col>
      <xdr:colOff>906780</xdr:colOff>
      <xdr:row>274</xdr:row>
      <xdr:rowOff>1240155</xdr:rowOff>
    </xdr:to>
    <xdr:pic>
      <xdr:nvPicPr>
        <xdr:cNvPr id="288" name="Graphics 41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542375"/>
          <a:ext cx="906780" cy="12401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68</xdr:row>
      <xdr:rowOff>350520</xdr:rowOff>
    </xdr:from>
    <xdr:to>
      <xdr:col>1</xdr:col>
      <xdr:colOff>0</xdr:colOff>
      <xdr:row>71</xdr:row>
      <xdr:rowOff>213360</xdr:rowOff>
    </xdr:to>
    <xdr:pic>
      <xdr:nvPicPr>
        <xdr:cNvPr id="291" name="Graphics 11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27160"/>
          <a:ext cx="1005840" cy="11887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0</xdr:col>
      <xdr:colOff>967740</xdr:colOff>
      <xdr:row>279</xdr:row>
      <xdr:rowOff>310515</xdr:rowOff>
    </xdr:to>
    <xdr:pic>
      <xdr:nvPicPr>
        <xdr:cNvPr id="295" name="Graphics 46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254940"/>
          <a:ext cx="967740" cy="12401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280</xdr:row>
      <xdr:rowOff>243416</xdr:rowOff>
    </xdr:from>
    <xdr:to>
      <xdr:col>0</xdr:col>
      <xdr:colOff>929640</xdr:colOff>
      <xdr:row>282</xdr:row>
      <xdr:rowOff>243418</xdr:rowOff>
    </xdr:to>
    <xdr:pic>
      <xdr:nvPicPr>
        <xdr:cNvPr id="296" name="Graphics 47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72416"/>
          <a:ext cx="929640" cy="12488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0</xdr:col>
      <xdr:colOff>929640</xdr:colOff>
      <xdr:row>284</xdr:row>
      <xdr:rowOff>514350</xdr:rowOff>
    </xdr:to>
    <xdr:pic>
      <xdr:nvPicPr>
        <xdr:cNvPr id="297" name="Graphics 48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096575"/>
          <a:ext cx="92964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1295399</xdr:rowOff>
    </xdr:from>
    <xdr:to>
      <xdr:col>1</xdr:col>
      <xdr:colOff>0</xdr:colOff>
      <xdr:row>221</xdr:row>
      <xdr:rowOff>19050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720474"/>
          <a:ext cx="982267" cy="12573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0</xdr:col>
      <xdr:colOff>929640</xdr:colOff>
      <xdr:row>276</xdr:row>
      <xdr:rowOff>581025</xdr:rowOff>
    </xdr:to>
    <xdr:pic>
      <xdr:nvPicPr>
        <xdr:cNvPr id="302" name="Graphics 60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0"/>
          <a:ext cx="92964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0</xdr:col>
      <xdr:colOff>822960</xdr:colOff>
      <xdr:row>310</xdr:row>
      <xdr:rowOff>20955</xdr:rowOff>
    </xdr:to>
    <xdr:pic>
      <xdr:nvPicPr>
        <xdr:cNvPr id="303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166250"/>
          <a:ext cx="822960" cy="12211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0</xdr:col>
      <xdr:colOff>906780</xdr:colOff>
      <xdr:row>311</xdr:row>
      <xdr:rowOff>552450</xdr:rowOff>
    </xdr:to>
    <xdr:pic>
      <xdr:nvPicPr>
        <xdr:cNvPr id="3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366400"/>
          <a:ext cx="90678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0</xdr:col>
      <xdr:colOff>988807</xdr:colOff>
      <xdr:row>409</xdr:row>
      <xdr:rowOff>206188</xdr:rowOff>
    </xdr:to>
    <xdr:pic>
      <xdr:nvPicPr>
        <xdr:cNvPr id="183" name="Graphics 58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625412"/>
          <a:ext cx="988807" cy="11743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929640</xdr:colOff>
      <xdr:row>65</xdr:row>
      <xdr:rowOff>125506</xdr:rowOff>
    </xdr:to>
    <xdr:pic>
      <xdr:nvPicPr>
        <xdr:cNvPr id="18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07365"/>
          <a:ext cx="929640" cy="12012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762000</xdr:colOff>
      <xdr:row>66</xdr:row>
      <xdr:rowOff>1231303</xdr:rowOff>
    </xdr:to>
    <xdr:pic>
      <xdr:nvPicPr>
        <xdr:cNvPr id="185" name="Graphics 10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21012"/>
          <a:ext cx="762000" cy="12313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0</xdr:col>
      <xdr:colOff>982980</xdr:colOff>
      <xdr:row>331</xdr:row>
      <xdr:rowOff>613634</xdr:rowOff>
    </xdr:to>
    <xdr:pic>
      <xdr:nvPicPr>
        <xdr:cNvPr id="187" name="Graphics 52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448518"/>
          <a:ext cx="982980" cy="123219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0</xdr:col>
      <xdr:colOff>899160</xdr:colOff>
      <xdr:row>332</xdr:row>
      <xdr:rowOff>1190065</xdr:rowOff>
    </xdr:to>
    <xdr:pic>
      <xdr:nvPicPr>
        <xdr:cNvPr id="188" name="Graphics 71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85647"/>
          <a:ext cx="899160" cy="11900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975360</xdr:colOff>
      <xdr:row>334</xdr:row>
      <xdr:rowOff>457648</xdr:rowOff>
    </xdr:to>
    <xdr:pic>
      <xdr:nvPicPr>
        <xdr:cNvPr id="18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958635"/>
          <a:ext cx="975360" cy="11479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0</xdr:col>
      <xdr:colOff>655320</xdr:colOff>
      <xdr:row>336</xdr:row>
      <xdr:rowOff>507402</xdr:rowOff>
    </xdr:to>
    <xdr:pic>
      <xdr:nvPicPr>
        <xdr:cNvPr id="19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339200"/>
          <a:ext cx="655320" cy="12066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0</xdr:col>
      <xdr:colOff>960120</xdr:colOff>
      <xdr:row>328</xdr:row>
      <xdr:rowOff>598394</xdr:rowOff>
    </xdr:to>
    <xdr:pic>
      <xdr:nvPicPr>
        <xdr:cNvPr id="192" name="Graphics 45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175529"/>
          <a:ext cx="960120" cy="123488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0</xdr:col>
      <xdr:colOff>929640</xdr:colOff>
      <xdr:row>294</xdr:row>
      <xdr:rowOff>1264920</xdr:rowOff>
    </xdr:to>
    <xdr:pic>
      <xdr:nvPicPr>
        <xdr:cNvPr id="195" name="Graphics 6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84306"/>
          <a:ext cx="929640" cy="12649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0</xdr:col>
      <xdr:colOff>899160</xdr:colOff>
      <xdr:row>297</xdr:row>
      <xdr:rowOff>1155999</xdr:rowOff>
    </xdr:to>
    <xdr:pic>
      <xdr:nvPicPr>
        <xdr:cNvPr id="198" name="Graphics 70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585341"/>
          <a:ext cx="899160" cy="11559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0</xdr:col>
      <xdr:colOff>891540</xdr:colOff>
      <xdr:row>298</xdr:row>
      <xdr:rowOff>1223682</xdr:rowOff>
    </xdr:to>
    <xdr:pic>
      <xdr:nvPicPr>
        <xdr:cNvPr id="200" name="Graphics 51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185106"/>
          <a:ext cx="891540" cy="12236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300</xdr:row>
      <xdr:rowOff>201083</xdr:rowOff>
    </xdr:from>
    <xdr:to>
      <xdr:col>0</xdr:col>
      <xdr:colOff>982980</xdr:colOff>
      <xdr:row>304</xdr:row>
      <xdr:rowOff>220134</xdr:rowOff>
    </xdr:to>
    <xdr:pic>
      <xdr:nvPicPr>
        <xdr:cNvPr id="201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051500"/>
          <a:ext cx="982980" cy="13313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899160</xdr:colOff>
      <xdr:row>82</xdr:row>
      <xdr:rowOff>1195891</xdr:rowOff>
    </xdr:to>
    <xdr:pic>
      <xdr:nvPicPr>
        <xdr:cNvPr id="174" name="Graphics 66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994729"/>
          <a:ext cx="899160" cy="11958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22860</xdr:colOff>
      <xdr:row>168</xdr:row>
      <xdr:rowOff>99060</xdr:rowOff>
    </xdr:from>
    <xdr:to>
      <xdr:col>1</xdr:col>
      <xdr:colOff>0</xdr:colOff>
      <xdr:row>174</xdr:row>
      <xdr:rowOff>76200</xdr:rowOff>
    </xdr:to>
    <xdr:pic>
      <xdr:nvPicPr>
        <xdr:cNvPr id="175" name="Graphics 29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93939360"/>
          <a:ext cx="982980" cy="1211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14</xdr:row>
      <xdr:rowOff>7620</xdr:rowOff>
    </xdr:from>
    <xdr:to>
      <xdr:col>0</xdr:col>
      <xdr:colOff>914400</xdr:colOff>
      <xdr:row>18</xdr:row>
      <xdr:rowOff>220980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0540"/>
          <a:ext cx="914400" cy="1219200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107</xdr:row>
      <xdr:rowOff>222250</xdr:rowOff>
    </xdr:from>
    <xdr:ext cx="914400" cy="1171786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37917"/>
          <a:ext cx="914400" cy="117178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77</xdr:row>
      <xdr:rowOff>0</xdr:rowOff>
    </xdr:from>
    <xdr:to>
      <xdr:col>0</xdr:col>
      <xdr:colOff>914400</xdr:colOff>
      <xdr:row>81</xdr:row>
      <xdr:rowOff>205740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38120"/>
          <a:ext cx="914400" cy="1211580"/>
        </a:xfrm>
        <a:prstGeom prst="rect">
          <a:avLst/>
        </a:prstGeom>
      </xdr:spPr>
    </xdr:pic>
    <xdr:clientData/>
  </xdr:twoCellAnchor>
  <xdr:oneCellAnchor>
    <xdr:from>
      <xdr:col>0</xdr:col>
      <xdr:colOff>84667</xdr:colOff>
      <xdr:row>113</xdr:row>
      <xdr:rowOff>84666</xdr:rowOff>
    </xdr:from>
    <xdr:ext cx="879799" cy="1259417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7" y="59287833"/>
          <a:ext cx="879799" cy="125941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393</xdr:row>
      <xdr:rowOff>0</xdr:rowOff>
    </xdr:from>
    <xdr:to>
      <xdr:col>0</xdr:col>
      <xdr:colOff>914400</xdr:colOff>
      <xdr:row>396</xdr:row>
      <xdr:rowOff>297180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80620"/>
          <a:ext cx="9144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914400</xdr:colOff>
      <xdr:row>22</xdr:row>
      <xdr:rowOff>617220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69140"/>
          <a:ext cx="914400" cy="13030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929640</xdr:colOff>
      <xdr:row>318</xdr:row>
      <xdr:rowOff>563880</xdr:rowOff>
    </xdr:to>
    <xdr:pic>
      <xdr:nvPicPr>
        <xdr:cNvPr id="191" name="Graphics 16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556620"/>
          <a:ext cx="929640" cy="12496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0</xdr:col>
      <xdr:colOff>670560</xdr:colOff>
      <xdr:row>317</xdr:row>
      <xdr:rowOff>0</xdr:rowOff>
    </xdr:to>
    <xdr:pic>
      <xdr:nvPicPr>
        <xdr:cNvPr id="20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337420"/>
          <a:ext cx="67056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0</xdr:col>
      <xdr:colOff>670560</xdr:colOff>
      <xdr:row>319</xdr:row>
      <xdr:rowOff>1104900</xdr:rowOff>
    </xdr:to>
    <xdr:pic>
      <xdr:nvPicPr>
        <xdr:cNvPr id="203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928220"/>
          <a:ext cx="67056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0</xdr:col>
      <xdr:colOff>685800</xdr:colOff>
      <xdr:row>315</xdr:row>
      <xdr:rowOff>373380</xdr:rowOff>
    </xdr:to>
    <xdr:pic>
      <xdr:nvPicPr>
        <xdr:cNvPr id="204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057260"/>
          <a:ext cx="68580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929640</xdr:colOff>
      <xdr:row>312</xdr:row>
      <xdr:rowOff>1196340</xdr:rowOff>
    </xdr:to>
    <xdr:pic>
      <xdr:nvPicPr>
        <xdr:cNvPr id="207" name="Graphics 5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003420"/>
          <a:ext cx="929640" cy="11963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2283</xdr:colOff>
      <xdr:row>6</xdr:row>
      <xdr:rowOff>76200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0"/>
          <a:ext cx="1817748" cy="9525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19</xdr:row>
      <xdr:rowOff>0</xdr:rowOff>
    </xdr:from>
    <xdr:ext cx="914400" cy="1312757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8000"/>
          <a:ext cx="914400" cy="131275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23</xdr:row>
      <xdr:rowOff>0</xdr:rowOff>
    </xdr:from>
    <xdr:to>
      <xdr:col>0</xdr:col>
      <xdr:colOff>914400</xdr:colOff>
      <xdr:row>24</xdr:row>
      <xdr:rowOff>594360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76167"/>
          <a:ext cx="914400" cy="13140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914400</xdr:colOff>
      <xdr:row>26</xdr:row>
      <xdr:rowOff>617219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"/>
          <a:ext cx="914400" cy="1305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914400</xdr:colOff>
      <xdr:row>132</xdr:row>
      <xdr:rowOff>571499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506167"/>
          <a:ext cx="914400" cy="1195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930686</xdr:colOff>
      <xdr:row>153</xdr:row>
      <xdr:rowOff>1219200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18000"/>
          <a:ext cx="930686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</xdr:row>
      <xdr:rowOff>52917</xdr:rowOff>
    </xdr:from>
    <xdr:to>
      <xdr:col>0</xdr:col>
      <xdr:colOff>892404</xdr:colOff>
      <xdr:row>257</xdr:row>
      <xdr:rowOff>571500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392334"/>
          <a:ext cx="828904" cy="1185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1</xdr:rowOff>
    </xdr:from>
    <xdr:to>
      <xdr:col>0</xdr:col>
      <xdr:colOff>836083</xdr:colOff>
      <xdr:row>296</xdr:row>
      <xdr:rowOff>522467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029834"/>
          <a:ext cx="836083" cy="1093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0</xdr:col>
      <xdr:colOff>962024</xdr:colOff>
      <xdr:row>367</xdr:row>
      <xdr:rowOff>609378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136000"/>
          <a:ext cx="962024" cy="12549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0</xdr:col>
      <xdr:colOff>960120</xdr:colOff>
      <xdr:row>35</xdr:row>
      <xdr:rowOff>1562100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54306"/>
          <a:ext cx="96012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944880</xdr:colOff>
      <xdr:row>34</xdr:row>
      <xdr:rowOff>1623060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68941"/>
          <a:ext cx="944880" cy="1623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1793</xdr:colOff>
      <xdr:row>33</xdr:row>
      <xdr:rowOff>1638300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83576"/>
          <a:ext cx="100584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1793</xdr:colOff>
      <xdr:row>33</xdr:row>
      <xdr:rowOff>13896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98212"/>
          <a:ext cx="1005840" cy="1699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960120</xdr:colOff>
      <xdr:row>31</xdr:row>
      <xdr:rowOff>1607820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12847"/>
          <a:ext cx="960120" cy="1607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883920</xdr:colOff>
      <xdr:row>30</xdr:row>
      <xdr:rowOff>1577340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27482"/>
          <a:ext cx="883920" cy="1577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914400</xdr:colOff>
      <xdr:row>29</xdr:row>
      <xdr:rowOff>1562100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42118"/>
          <a:ext cx="9144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944880</xdr:colOff>
      <xdr:row>28</xdr:row>
      <xdr:rowOff>1562100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56753"/>
          <a:ext cx="94488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960120</xdr:colOff>
      <xdr:row>27</xdr:row>
      <xdr:rowOff>1638300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71388"/>
          <a:ext cx="96012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979170</xdr:colOff>
      <xdr:row>26</xdr:row>
      <xdr:rowOff>1592580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86024"/>
          <a:ext cx="998220" cy="1592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960120</xdr:colOff>
      <xdr:row>25</xdr:row>
      <xdr:rowOff>1623060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00659"/>
          <a:ext cx="960120" cy="1623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17033</xdr:colOff>
      <xdr:row>24</xdr:row>
      <xdr:rowOff>1674495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15294"/>
          <a:ext cx="1021080" cy="1684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960120</xdr:colOff>
      <xdr:row>23</xdr:row>
      <xdr:rowOff>1638300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29929"/>
          <a:ext cx="96012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975360</xdr:colOff>
      <xdr:row>22</xdr:row>
      <xdr:rowOff>1638300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44565"/>
          <a:ext cx="97536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981075</xdr:colOff>
      <xdr:row>21</xdr:row>
      <xdr:rowOff>1607820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59200"/>
          <a:ext cx="990600" cy="1607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1793</xdr:colOff>
      <xdr:row>20</xdr:row>
      <xdr:rowOff>1592580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73835"/>
          <a:ext cx="1005840" cy="1592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981075</xdr:colOff>
      <xdr:row>19</xdr:row>
      <xdr:rowOff>1592580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8471"/>
          <a:ext cx="990600" cy="1592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62753</xdr:colOff>
      <xdr:row>18</xdr:row>
      <xdr:rowOff>1668780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03106"/>
          <a:ext cx="1066800" cy="1668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883920</xdr:colOff>
      <xdr:row>17</xdr:row>
      <xdr:rowOff>1607820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7741"/>
          <a:ext cx="883920" cy="1607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1793</xdr:colOff>
      <xdr:row>16</xdr:row>
      <xdr:rowOff>1653540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32376"/>
          <a:ext cx="1005840" cy="1653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914400</xdr:colOff>
      <xdr:row>15</xdr:row>
      <xdr:rowOff>1638300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7012"/>
          <a:ext cx="9144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929640</xdr:colOff>
      <xdr:row>14</xdr:row>
      <xdr:rowOff>1623060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1647"/>
          <a:ext cx="929640" cy="1623060"/>
        </a:xfrm>
        <a:prstGeom prst="rect">
          <a:avLst/>
        </a:prstGeom>
      </xdr:spPr>
    </xdr:pic>
    <xdr:clientData/>
  </xdr:twoCellAnchor>
  <xdr:twoCellAnchor editAs="oneCell">
    <xdr:from>
      <xdr:col>0</xdr:col>
      <xdr:colOff>23863</xdr:colOff>
      <xdr:row>13</xdr:row>
      <xdr:rowOff>53788</xdr:rowOff>
    </xdr:from>
    <xdr:to>
      <xdr:col>0</xdr:col>
      <xdr:colOff>981634</xdr:colOff>
      <xdr:row>13</xdr:row>
      <xdr:rowOff>1623059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3" y="3030070"/>
          <a:ext cx="957771" cy="15692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0</xdr:col>
      <xdr:colOff>914400</xdr:colOff>
      <xdr:row>13</xdr:row>
      <xdr:rowOff>1188720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9420"/>
          <a:ext cx="914400" cy="1188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914400</xdr:colOff>
      <xdr:row>14</xdr:row>
      <xdr:rowOff>1196340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8640"/>
          <a:ext cx="914400" cy="1196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914400</xdr:colOff>
      <xdr:row>15</xdr:row>
      <xdr:rowOff>1165860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7860"/>
          <a:ext cx="914400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914400</xdr:colOff>
      <xdr:row>16</xdr:row>
      <xdr:rowOff>1135380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17080"/>
          <a:ext cx="91440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914400</xdr:colOff>
      <xdr:row>17</xdr:row>
      <xdr:rowOff>1135380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96300"/>
          <a:ext cx="91440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914400</xdr:colOff>
      <xdr:row>18</xdr:row>
      <xdr:rowOff>1325880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75520"/>
          <a:ext cx="914400" cy="1325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914400</xdr:colOff>
      <xdr:row>19</xdr:row>
      <xdr:rowOff>1226820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4740"/>
          <a:ext cx="914400" cy="1226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914400</xdr:colOff>
      <xdr:row>20</xdr:row>
      <xdr:rowOff>1097280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33960"/>
          <a:ext cx="91440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914400</xdr:colOff>
      <xdr:row>21</xdr:row>
      <xdr:rowOff>1135380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13180"/>
          <a:ext cx="91440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914400</xdr:colOff>
      <xdr:row>22</xdr:row>
      <xdr:rowOff>1562100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92400"/>
          <a:ext cx="9144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914400</xdr:colOff>
      <xdr:row>23</xdr:row>
      <xdr:rowOff>1295400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69740"/>
          <a:ext cx="914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914400</xdr:colOff>
      <xdr:row>24</xdr:row>
      <xdr:rowOff>1356360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48960"/>
          <a:ext cx="914400" cy="1356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975360</xdr:colOff>
      <xdr:row>25</xdr:row>
      <xdr:rowOff>1178560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28180"/>
          <a:ext cx="975360" cy="11785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35859</xdr:rowOff>
    </xdr:from>
    <xdr:to>
      <xdr:col>0</xdr:col>
      <xdr:colOff>1216957</xdr:colOff>
      <xdr:row>13</xdr:row>
      <xdr:rowOff>1155482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2141"/>
          <a:ext cx="1183340" cy="11196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8964</xdr:rowOff>
    </xdr:from>
    <xdr:to>
      <xdr:col>0</xdr:col>
      <xdr:colOff>1216957</xdr:colOff>
      <xdr:row>14</xdr:row>
      <xdr:rowOff>1128587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3411"/>
          <a:ext cx="1183340" cy="1119623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15</xdr:row>
      <xdr:rowOff>35860</xdr:rowOff>
    </xdr:from>
    <xdr:to>
      <xdr:col>0</xdr:col>
      <xdr:colOff>1167734</xdr:colOff>
      <xdr:row>15</xdr:row>
      <xdr:rowOff>1246094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60" y="5414684"/>
          <a:ext cx="1131874" cy="1210234"/>
        </a:xfrm>
        <a:prstGeom prst="rect">
          <a:avLst/>
        </a:prstGeom>
      </xdr:spPr>
    </xdr:pic>
    <xdr:clientData/>
  </xdr:twoCellAnchor>
  <xdr:twoCellAnchor editAs="oneCell">
    <xdr:from>
      <xdr:col>0</xdr:col>
      <xdr:colOff>26895</xdr:colOff>
      <xdr:row>16</xdr:row>
      <xdr:rowOff>26895</xdr:rowOff>
    </xdr:from>
    <xdr:to>
      <xdr:col>0</xdr:col>
      <xdr:colOff>1165412</xdr:colOff>
      <xdr:row>16</xdr:row>
      <xdr:rowOff>1232384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5" y="6705601"/>
          <a:ext cx="1138517" cy="12054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914400</xdr:colOff>
      <xdr:row>17</xdr:row>
      <xdr:rowOff>1341120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96518"/>
          <a:ext cx="914400" cy="1341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914400</xdr:colOff>
      <xdr:row>18</xdr:row>
      <xdr:rowOff>1379220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9835"/>
          <a:ext cx="914400" cy="1379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914400</xdr:colOff>
      <xdr:row>19</xdr:row>
      <xdr:rowOff>1402080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92118"/>
          <a:ext cx="914400" cy="1402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914400</xdr:colOff>
      <xdr:row>20</xdr:row>
      <xdr:rowOff>1524000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9224"/>
          <a:ext cx="9144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914400</xdr:colOff>
      <xdr:row>21</xdr:row>
      <xdr:rowOff>1478280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93906"/>
          <a:ext cx="91440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914400</xdr:colOff>
      <xdr:row>22</xdr:row>
      <xdr:rowOff>1478280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44800"/>
          <a:ext cx="91440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914400</xdr:colOff>
      <xdr:row>23</xdr:row>
      <xdr:rowOff>685800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68800"/>
          <a:ext cx="9144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914400</xdr:colOff>
      <xdr:row>24</xdr:row>
      <xdr:rowOff>784860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92800"/>
          <a:ext cx="914400" cy="784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914400</xdr:colOff>
      <xdr:row>25</xdr:row>
      <xdr:rowOff>807720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"/>
          <a:ext cx="914400" cy="8077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1152605</xdr:colOff>
      <xdr:row>18</xdr:row>
      <xdr:rowOff>1479176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05247"/>
          <a:ext cx="1152605" cy="1479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1156447</xdr:colOff>
      <xdr:row>21</xdr:row>
      <xdr:rowOff>1554779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32424"/>
          <a:ext cx="1156447" cy="15547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1093694</xdr:colOff>
      <xdr:row>30</xdr:row>
      <xdr:rowOff>1543324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33906"/>
          <a:ext cx="1093694" cy="1543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1138518</xdr:colOff>
      <xdr:row>33</xdr:row>
      <xdr:rowOff>1201769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26612"/>
          <a:ext cx="1138518" cy="1201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1129553</xdr:colOff>
      <xdr:row>34</xdr:row>
      <xdr:rowOff>1261334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62353"/>
          <a:ext cx="1129553" cy="1261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1147482</xdr:colOff>
      <xdr:row>35</xdr:row>
      <xdr:rowOff>1249480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26376"/>
          <a:ext cx="1147482" cy="1249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1156447</xdr:colOff>
      <xdr:row>36</xdr:row>
      <xdr:rowOff>1445559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97976"/>
          <a:ext cx="1156447" cy="14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1138518</xdr:colOff>
      <xdr:row>44</xdr:row>
      <xdr:rowOff>1385197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51859"/>
          <a:ext cx="1138518" cy="13851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1138198</xdr:colOff>
      <xdr:row>46</xdr:row>
      <xdr:rowOff>1416424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37106"/>
          <a:ext cx="1138198" cy="1416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1165412</xdr:colOff>
      <xdr:row>48</xdr:row>
      <xdr:rowOff>1482663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49247"/>
          <a:ext cx="1165412" cy="1482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1160041</xdr:colOff>
      <xdr:row>49</xdr:row>
      <xdr:rowOff>1398494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46353"/>
          <a:ext cx="1160041" cy="13984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1120588</xdr:colOff>
      <xdr:row>53</xdr:row>
      <xdr:rowOff>1133039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14071"/>
          <a:ext cx="1120588" cy="1133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1093694</xdr:colOff>
      <xdr:row>54</xdr:row>
      <xdr:rowOff>1470411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706376"/>
          <a:ext cx="1093694" cy="1470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1021976</xdr:colOff>
      <xdr:row>56</xdr:row>
      <xdr:rowOff>1305858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969529"/>
          <a:ext cx="1021976" cy="1305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1344706</xdr:colOff>
      <xdr:row>37</xdr:row>
      <xdr:rowOff>1344706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02659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1344706</xdr:colOff>
      <xdr:row>13</xdr:row>
      <xdr:rowOff>1344706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6282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1344706</xdr:colOff>
      <xdr:row>14</xdr:row>
      <xdr:rowOff>1344706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9600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1344706</xdr:colOff>
      <xdr:row>15</xdr:row>
      <xdr:rowOff>1344706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7059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1344706</xdr:colOff>
      <xdr:row>16</xdr:row>
      <xdr:rowOff>1344706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0024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1541928</xdr:rowOff>
    </xdr:from>
    <xdr:to>
      <xdr:col>0</xdr:col>
      <xdr:colOff>1344706</xdr:colOff>
      <xdr:row>17</xdr:row>
      <xdr:rowOff>1344706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01952"/>
          <a:ext cx="1344706" cy="13447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1550893</xdr:rowOff>
    </xdr:from>
    <xdr:to>
      <xdr:col>0</xdr:col>
      <xdr:colOff>1335740</xdr:colOff>
      <xdr:row>20</xdr:row>
      <xdr:rowOff>1335741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63599"/>
          <a:ext cx="1335740" cy="133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1407458</xdr:rowOff>
    </xdr:from>
    <xdr:to>
      <xdr:col>0</xdr:col>
      <xdr:colOff>1344706</xdr:colOff>
      <xdr:row>24</xdr:row>
      <xdr:rowOff>1344706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07199"/>
          <a:ext cx="1344706" cy="13447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1344706</xdr:colOff>
      <xdr:row>25</xdr:row>
      <xdr:rowOff>1344706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0776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1344706</xdr:colOff>
      <xdr:row>28</xdr:row>
      <xdr:rowOff>1344706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20376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1344706</xdr:colOff>
      <xdr:row>38</xdr:row>
      <xdr:rowOff>1344706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47365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1344706</xdr:colOff>
      <xdr:row>39</xdr:row>
      <xdr:rowOff>1344706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34118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1344706</xdr:colOff>
      <xdr:row>40</xdr:row>
      <xdr:rowOff>1344706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13294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1344706</xdr:colOff>
      <xdr:row>42</xdr:row>
      <xdr:rowOff>1344706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58518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1344706</xdr:colOff>
      <xdr:row>47</xdr:row>
      <xdr:rowOff>1344706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57812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1452281</xdr:rowOff>
    </xdr:from>
    <xdr:to>
      <xdr:col>1</xdr:col>
      <xdr:colOff>3809</xdr:colOff>
      <xdr:row>52</xdr:row>
      <xdr:rowOff>1353670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134375"/>
          <a:ext cx="1353670" cy="1353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1344706</xdr:colOff>
      <xdr:row>55</xdr:row>
      <xdr:rowOff>1344706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71906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1344706</xdr:colOff>
      <xdr:row>57</xdr:row>
      <xdr:rowOff>1344706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279247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1344706</xdr:colOff>
      <xdr:row>58</xdr:row>
      <xdr:rowOff>1344706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731529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1506070</xdr:rowOff>
    </xdr:from>
    <xdr:to>
      <xdr:col>0</xdr:col>
      <xdr:colOff>1326776</xdr:colOff>
      <xdr:row>29</xdr:row>
      <xdr:rowOff>1326778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26446"/>
          <a:ext cx="1326776" cy="1326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1344706</xdr:colOff>
      <xdr:row>50</xdr:row>
      <xdr:rowOff>1344706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11882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1326777</xdr:colOff>
      <xdr:row>59</xdr:row>
      <xdr:rowOff>1326778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74847"/>
          <a:ext cx="1326777" cy="1326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1344706</xdr:colOff>
      <xdr:row>51</xdr:row>
      <xdr:rowOff>1344706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682094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1344706</xdr:colOff>
      <xdr:row>19</xdr:row>
      <xdr:rowOff>1344706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12706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1497105</xdr:rowOff>
    </xdr:from>
    <xdr:to>
      <xdr:col>0</xdr:col>
      <xdr:colOff>1344706</xdr:colOff>
      <xdr:row>33</xdr:row>
      <xdr:rowOff>62753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08799"/>
          <a:ext cx="1344706" cy="13447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1344705</xdr:rowOff>
    </xdr:from>
    <xdr:to>
      <xdr:col>1</xdr:col>
      <xdr:colOff>3809</xdr:colOff>
      <xdr:row>23</xdr:row>
      <xdr:rowOff>1353671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9740"/>
          <a:ext cx="1353670" cy="1353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1344706</xdr:colOff>
      <xdr:row>23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55035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1344706</xdr:colOff>
      <xdr:row>27</xdr:row>
      <xdr:rowOff>1344706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56471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1344706</xdr:colOff>
      <xdr:row>45</xdr:row>
      <xdr:rowOff>1344706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14729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1389528</xdr:rowOff>
    </xdr:from>
    <xdr:to>
      <xdr:col>0</xdr:col>
      <xdr:colOff>1335740</xdr:colOff>
      <xdr:row>26</xdr:row>
      <xdr:rowOff>1335740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50399"/>
          <a:ext cx="1335740" cy="1335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1333500</xdr:colOff>
      <xdr:row>31</xdr:row>
      <xdr:rowOff>1333500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942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1619249</xdr:rowOff>
    </xdr:from>
    <xdr:to>
      <xdr:col>0</xdr:col>
      <xdr:colOff>1343024</xdr:colOff>
      <xdr:row>41</xdr:row>
      <xdr:rowOff>1343024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05524"/>
          <a:ext cx="1343024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1333500</xdr:colOff>
      <xdr:row>43</xdr:row>
      <xdr:rowOff>1333500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67825"/>
          <a:ext cx="1333500" cy="133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811908</xdr:colOff>
      <xdr:row>6</xdr:row>
      <xdr:rowOff>76200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0"/>
          <a:ext cx="1817748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13</xdr:row>
      <xdr:rowOff>42333</xdr:rowOff>
    </xdr:from>
    <xdr:to>
      <xdr:col>0</xdr:col>
      <xdr:colOff>956733</xdr:colOff>
      <xdr:row>13</xdr:row>
      <xdr:rowOff>1787313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3022600"/>
          <a:ext cx="914400" cy="174498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14</xdr:row>
      <xdr:rowOff>33867</xdr:rowOff>
    </xdr:from>
    <xdr:to>
      <xdr:col>0</xdr:col>
      <xdr:colOff>956734</xdr:colOff>
      <xdr:row>15</xdr:row>
      <xdr:rowOff>586740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4" y="4834467"/>
          <a:ext cx="914400" cy="119634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17</xdr:row>
      <xdr:rowOff>59266</xdr:rowOff>
    </xdr:from>
    <xdr:to>
      <xdr:col>0</xdr:col>
      <xdr:colOff>973667</xdr:colOff>
      <xdr:row>21</xdr:row>
      <xdr:rowOff>213360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7" y="6468533"/>
          <a:ext cx="914400" cy="120396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25</xdr:row>
      <xdr:rowOff>50800</xdr:rowOff>
    </xdr:from>
    <xdr:to>
      <xdr:col>0</xdr:col>
      <xdr:colOff>973667</xdr:colOff>
      <xdr:row>25</xdr:row>
      <xdr:rowOff>1338580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7" y="8297333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26</xdr:row>
      <xdr:rowOff>76200</xdr:rowOff>
    </xdr:from>
    <xdr:to>
      <xdr:col>0</xdr:col>
      <xdr:colOff>948266</xdr:colOff>
      <xdr:row>26</xdr:row>
      <xdr:rowOff>1363980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" y="972820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27</xdr:row>
      <xdr:rowOff>101600</xdr:rowOff>
    </xdr:from>
    <xdr:to>
      <xdr:col>0</xdr:col>
      <xdr:colOff>965200</xdr:colOff>
      <xdr:row>29</xdr:row>
      <xdr:rowOff>390313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117600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30</xdr:row>
      <xdr:rowOff>101600</xdr:rowOff>
    </xdr:from>
    <xdr:to>
      <xdr:col>0</xdr:col>
      <xdr:colOff>948266</xdr:colOff>
      <xdr:row>30</xdr:row>
      <xdr:rowOff>1282700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" y="12674600"/>
          <a:ext cx="9144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31</xdr:row>
      <xdr:rowOff>135467</xdr:rowOff>
    </xdr:from>
    <xdr:to>
      <xdr:col>0</xdr:col>
      <xdr:colOff>939800</xdr:colOff>
      <xdr:row>33</xdr:row>
      <xdr:rowOff>424180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054667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34</xdr:row>
      <xdr:rowOff>101600</xdr:rowOff>
    </xdr:from>
    <xdr:to>
      <xdr:col>0</xdr:col>
      <xdr:colOff>956733</xdr:colOff>
      <xdr:row>34</xdr:row>
      <xdr:rowOff>1389380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1551940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35</xdr:row>
      <xdr:rowOff>93133</xdr:rowOff>
    </xdr:from>
    <xdr:to>
      <xdr:col>0</xdr:col>
      <xdr:colOff>956734</xdr:colOff>
      <xdr:row>35</xdr:row>
      <xdr:rowOff>1845733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4" y="17001066"/>
          <a:ext cx="9144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36</xdr:row>
      <xdr:rowOff>67734</xdr:rowOff>
    </xdr:from>
    <xdr:to>
      <xdr:col>0</xdr:col>
      <xdr:colOff>965200</xdr:colOff>
      <xdr:row>38</xdr:row>
      <xdr:rowOff>390314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8914534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39</xdr:row>
      <xdr:rowOff>127000</xdr:rowOff>
    </xdr:from>
    <xdr:to>
      <xdr:col>0</xdr:col>
      <xdr:colOff>948267</xdr:colOff>
      <xdr:row>43</xdr:row>
      <xdr:rowOff>104140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7" y="20421600"/>
          <a:ext cx="914400" cy="119634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44</xdr:row>
      <xdr:rowOff>50800</xdr:rowOff>
    </xdr:from>
    <xdr:to>
      <xdr:col>0</xdr:col>
      <xdr:colOff>956733</xdr:colOff>
      <xdr:row>44</xdr:row>
      <xdr:rowOff>1483360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21869400"/>
          <a:ext cx="914400" cy="143256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45</xdr:row>
      <xdr:rowOff>59267</xdr:rowOff>
    </xdr:from>
    <xdr:to>
      <xdr:col>0</xdr:col>
      <xdr:colOff>956734</xdr:colOff>
      <xdr:row>45</xdr:row>
      <xdr:rowOff>1423247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4" y="23427267"/>
          <a:ext cx="914400" cy="136398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46</xdr:row>
      <xdr:rowOff>42333</xdr:rowOff>
    </xdr:from>
    <xdr:to>
      <xdr:col>0</xdr:col>
      <xdr:colOff>965200</xdr:colOff>
      <xdr:row>46</xdr:row>
      <xdr:rowOff>1368213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4858133"/>
          <a:ext cx="914400" cy="132588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47</xdr:row>
      <xdr:rowOff>67733</xdr:rowOff>
    </xdr:from>
    <xdr:to>
      <xdr:col>0</xdr:col>
      <xdr:colOff>965200</xdr:colOff>
      <xdr:row>48</xdr:row>
      <xdr:rowOff>657860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6331333"/>
          <a:ext cx="914400" cy="131826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49</xdr:row>
      <xdr:rowOff>67734</xdr:rowOff>
    </xdr:from>
    <xdr:to>
      <xdr:col>0</xdr:col>
      <xdr:colOff>956734</xdr:colOff>
      <xdr:row>49</xdr:row>
      <xdr:rowOff>1355514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4" y="27787601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50</xdr:row>
      <xdr:rowOff>50800</xdr:rowOff>
    </xdr:from>
    <xdr:to>
      <xdr:col>0</xdr:col>
      <xdr:colOff>948266</xdr:colOff>
      <xdr:row>50</xdr:row>
      <xdr:rowOff>1384300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" y="29184600"/>
          <a:ext cx="9144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51</xdr:row>
      <xdr:rowOff>76200</xdr:rowOff>
    </xdr:from>
    <xdr:to>
      <xdr:col>0</xdr:col>
      <xdr:colOff>956733</xdr:colOff>
      <xdr:row>52</xdr:row>
      <xdr:rowOff>635846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30674733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53</xdr:row>
      <xdr:rowOff>118533</xdr:rowOff>
    </xdr:from>
    <xdr:to>
      <xdr:col>0</xdr:col>
      <xdr:colOff>956734</xdr:colOff>
      <xdr:row>54</xdr:row>
      <xdr:rowOff>595206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4" y="32173333"/>
          <a:ext cx="914400" cy="119634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55</xdr:row>
      <xdr:rowOff>25400</xdr:rowOff>
    </xdr:from>
    <xdr:to>
      <xdr:col>0</xdr:col>
      <xdr:colOff>973667</xdr:colOff>
      <xdr:row>55</xdr:row>
      <xdr:rowOff>1351280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7" y="33519533"/>
          <a:ext cx="914400" cy="132588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56</xdr:row>
      <xdr:rowOff>76200</xdr:rowOff>
    </xdr:from>
    <xdr:to>
      <xdr:col>0</xdr:col>
      <xdr:colOff>965200</xdr:colOff>
      <xdr:row>57</xdr:row>
      <xdr:rowOff>635846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4992733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58</xdr:row>
      <xdr:rowOff>50800</xdr:rowOff>
    </xdr:from>
    <xdr:to>
      <xdr:col>0</xdr:col>
      <xdr:colOff>948267</xdr:colOff>
      <xdr:row>58</xdr:row>
      <xdr:rowOff>1864360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7" y="36423600"/>
          <a:ext cx="914400" cy="181356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60</xdr:row>
      <xdr:rowOff>59266</xdr:rowOff>
    </xdr:from>
    <xdr:to>
      <xdr:col>0</xdr:col>
      <xdr:colOff>948267</xdr:colOff>
      <xdr:row>64</xdr:row>
      <xdr:rowOff>127846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7" y="38667266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66</xdr:row>
      <xdr:rowOff>67733</xdr:rowOff>
    </xdr:from>
    <xdr:to>
      <xdr:col>0</xdr:col>
      <xdr:colOff>956733</xdr:colOff>
      <xdr:row>67</xdr:row>
      <xdr:rowOff>587586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40504533"/>
          <a:ext cx="914400" cy="118872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68</xdr:row>
      <xdr:rowOff>59267</xdr:rowOff>
    </xdr:from>
    <xdr:to>
      <xdr:col>0</xdr:col>
      <xdr:colOff>948266</xdr:colOff>
      <xdr:row>68</xdr:row>
      <xdr:rowOff>1362287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" y="41833800"/>
          <a:ext cx="9144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</xdr:colOff>
      <xdr:row>69</xdr:row>
      <xdr:rowOff>59267</xdr:rowOff>
    </xdr:from>
    <xdr:to>
      <xdr:col>0</xdr:col>
      <xdr:colOff>973666</xdr:colOff>
      <xdr:row>69</xdr:row>
      <xdr:rowOff>1438487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6" y="43256200"/>
          <a:ext cx="914400" cy="137922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59267</xdr:colOff>
      <xdr:row>70</xdr:row>
      <xdr:rowOff>67734</xdr:rowOff>
    </xdr:from>
    <xdr:to>
      <xdr:col>0</xdr:col>
      <xdr:colOff>973667</xdr:colOff>
      <xdr:row>71</xdr:row>
      <xdr:rowOff>635847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7" y="44771734"/>
          <a:ext cx="914400" cy="12877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0</xdr:col>
      <xdr:colOff>914400</xdr:colOff>
      <xdr:row>20</xdr:row>
      <xdr:rowOff>60960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180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914400</xdr:colOff>
      <xdr:row>28</xdr:row>
      <xdr:rowOff>60960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8828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914400</xdr:colOff>
      <xdr:row>36</xdr:row>
      <xdr:rowOff>121920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04760"/>
          <a:ext cx="914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914400</xdr:colOff>
      <xdr:row>44</xdr:row>
      <xdr:rowOff>68580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82200"/>
          <a:ext cx="914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914400</xdr:colOff>
      <xdr:row>52</xdr:row>
      <xdr:rowOff>68580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59640"/>
          <a:ext cx="914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914400</xdr:colOff>
      <xdr:row>60</xdr:row>
      <xdr:rowOff>121920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37080"/>
          <a:ext cx="914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914400</xdr:colOff>
      <xdr:row>68</xdr:row>
      <xdr:rowOff>68580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14520"/>
          <a:ext cx="914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914400</xdr:colOff>
      <xdr:row>76</xdr:row>
      <xdr:rowOff>60960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9196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914400</xdr:colOff>
      <xdr:row>84</xdr:row>
      <xdr:rowOff>114300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6940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914400</xdr:colOff>
      <xdr:row>92</xdr:row>
      <xdr:rowOff>114300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4684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914400</xdr:colOff>
      <xdr:row>100</xdr:row>
      <xdr:rowOff>114300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2428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914400</xdr:colOff>
      <xdr:row>108</xdr:row>
      <xdr:rowOff>114300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0172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914400</xdr:colOff>
      <xdr:row>116</xdr:row>
      <xdr:rowOff>76200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62040"/>
          <a:ext cx="9144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914400</xdr:colOff>
      <xdr:row>124</xdr:row>
      <xdr:rowOff>76200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22360"/>
          <a:ext cx="9144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914400</xdr:colOff>
      <xdr:row>130</xdr:row>
      <xdr:rowOff>121920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82680"/>
          <a:ext cx="9144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914400</xdr:colOff>
      <xdr:row>136</xdr:row>
      <xdr:rowOff>160020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02920"/>
          <a:ext cx="9144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914400</xdr:colOff>
      <xdr:row>142</xdr:row>
      <xdr:rowOff>121920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3160"/>
          <a:ext cx="9144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914400</xdr:colOff>
      <xdr:row>148</xdr:row>
      <xdr:rowOff>160020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43400"/>
          <a:ext cx="9144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914400</xdr:colOff>
      <xdr:row>154</xdr:row>
      <xdr:rowOff>160020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63640"/>
          <a:ext cx="9144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914400</xdr:colOff>
      <xdr:row>161</xdr:row>
      <xdr:rowOff>144780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8388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914400</xdr:colOff>
      <xdr:row>170</xdr:row>
      <xdr:rowOff>144780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6424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914400</xdr:colOff>
      <xdr:row>180</xdr:row>
      <xdr:rowOff>7620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4460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914400</xdr:colOff>
      <xdr:row>189</xdr:row>
      <xdr:rowOff>7620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92496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914400</xdr:colOff>
      <xdr:row>194</xdr:row>
      <xdr:rowOff>281940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0532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914400</xdr:colOff>
      <xdr:row>198</xdr:row>
      <xdr:rowOff>259080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3788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914400</xdr:colOff>
      <xdr:row>202</xdr:row>
      <xdr:rowOff>281940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67044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914400</xdr:colOff>
      <xdr:row>206</xdr:row>
      <xdr:rowOff>281940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10300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914400</xdr:colOff>
      <xdr:row>210</xdr:row>
      <xdr:rowOff>304800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535560"/>
          <a:ext cx="914400" cy="1287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0</xdr:colOff>
      <xdr:row>6</xdr:row>
      <xdr:rowOff>38070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0"/>
          <a:ext cx="1744980" cy="9143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929640</xdr:colOff>
      <xdr:row>21</xdr:row>
      <xdr:rowOff>7620</xdr:rowOff>
    </xdr:to>
    <xdr:pic>
      <xdr:nvPicPr>
        <xdr:cNvPr id="217" name="Graphics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13920"/>
          <a:ext cx="92964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929640</xdr:colOff>
      <xdr:row>24</xdr:row>
      <xdr:rowOff>7620</xdr:rowOff>
    </xdr:to>
    <xdr:pic>
      <xdr:nvPicPr>
        <xdr:cNvPr id="220" name="Graphics 2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93980"/>
          <a:ext cx="929640" cy="167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929640</xdr:colOff>
      <xdr:row>24</xdr:row>
      <xdr:rowOff>1251585</xdr:rowOff>
    </xdr:to>
    <xdr:pic>
      <xdr:nvPicPr>
        <xdr:cNvPr id="221" name="Graphics 2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0"/>
          <a:ext cx="929640" cy="161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929640</xdr:colOff>
      <xdr:row>25</xdr:row>
      <xdr:rowOff>1245870</xdr:rowOff>
    </xdr:to>
    <xdr:pic>
      <xdr:nvPicPr>
        <xdr:cNvPr id="222" name="Graphics 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314020"/>
          <a:ext cx="929640" cy="1562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624840</xdr:colOff>
      <xdr:row>21</xdr:row>
      <xdr:rowOff>1123950</xdr:rowOff>
    </xdr:to>
    <xdr:pic>
      <xdr:nvPicPr>
        <xdr:cNvPr id="228" name="Graphics 2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41859"/>
          <a:ext cx="62484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624840</xdr:colOff>
      <xdr:row>22</xdr:row>
      <xdr:rowOff>1082040</xdr:rowOff>
    </xdr:to>
    <xdr:pic>
      <xdr:nvPicPr>
        <xdr:cNvPr id="229" name="Graphics 2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71412"/>
          <a:ext cx="6248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624840</xdr:colOff>
      <xdr:row>19</xdr:row>
      <xdr:rowOff>1158240</xdr:rowOff>
    </xdr:to>
    <xdr:pic>
      <xdr:nvPicPr>
        <xdr:cNvPr id="230" name="Graphics 2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1388"/>
          <a:ext cx="624840" cy="11582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929640</xdr:colOff>
      <xdr:row>18</xdr:row>
      <xdr:rowOff>1207770</xdr:rowOff>
    </xdr:to>
    <xdr:pic>
      <xdr:nvPicPr>
        <xdr:cNvPr id="231" name="Graphics 2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11153"/>
          <a:ext cx="929640" cy="12077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929640</xdr:colOff>
      <xdr:row>18</xdr:row>
      <xdr:rowOff>0</xdr:rowOff>
    </xdr:to>
    <xdr:pic>
      <xdr:nvPicPr>
        <xdr:cNvPr id="232" name="Graphics 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00918"/>
          <a:ext cx="929640" cy="12102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624840</xdr:colOff>
      <xdr:row>17</xdr:row>
      <xdr:rowOff>448</xdr:rowOff>
    </xdr:to>
    <xdr:pic>
      <xdr:nvPicPr>
        <xdr:cNvPr id="233" name="Graphics 2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6188"/>
          <a:ext cx="624840" cy="108517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12</xdr:row>
      <xdr:rowOff>324073</xdr:rowOff>
    </xdr:from>
    <xdr:to>
      <xdr:col>0</xdr:col>
      <xdr:colOff>929640</xdr:colOff>
      <xdr:row>15</xdr:row>
      <xdr:rowOff>385483</xdr:rowOff>
    </xdr:to>
    <xdr:pic>
      <xdr:nvPicPr>
        <xdr:cNvPr id="235" name="Graphics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9697"/>
          <a:ext cx="929640" cy="12537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4665</xdr:colOff>
      <xdr:row>6</xdr:row>
      <xdr:rowOff>76200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0"/>
          <a:ext cx="1817748" cy="952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0</xdr:col>
      <xdr:colOff>982980</xdr:colOff>
      <xdr:row>16</xdr:row>
      <xdr:rowOff>785756</xdr:rowOff>
    </xdr:to>
    <xdr:pic>
      <xdr:nvPicPr>
        <xdr:cNvPr id="225" name="Graphics 7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60141"/>
          <a:ext cx="982980" cy="7857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967740</xdr:colOff>
      <xdr:row>15</xdr:row>
      <xdr:rowOff>840888</xdr:rowOff>
    </xdr:to>
    <xdr:pic>
      <xdr:nvPicPr>
        <xdr:cNvPr id="226" name="Graphics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8165"/>
          <a:ext cx="967740" cy="8408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967740</xdr:colOff>
      <xdr:row>14</xdr:row>
      <xdr:rowOff>870473</xdr:rowOff>
    </xdr:to>
    <xdr:pic>
      <xdr:nvPicPr>
        <xdr:cNvPr id="227" name="Graphics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6188"/>
          <a:ext cx="967740" cy="87047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13</xdr:row>
      <xdr:rowOff>8965</xdr:rowOff>
    </xdr:from>
    <xdr:to>
      <xdr:col>0</xdr:col>
      <xdr:colOff>967740</xdr:colOff>
      <xdr:row>14</xdr:row>
      <xdr:rowOff>9413</xdr:rowOff>
    </xdr:to>
    <xdr:pic>
      <xdr:nvPicPr>
        <xdr:cNvPr id="228" name="Graphics 1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4212"/>
          <a:ext cx="967740" cy="9776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16</xdr:row>
      <xdr:rowOff>842681</xdr:rowOff>
    </xdr:from>
    <xdr:to>
      <xdr:col>1</xdr:col>
      <xdr:colOff>2996</xdr:colOff>
      <xdr:row>17</xdr:row>
      <xdr:rowOff>815788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08375"/>
          <a:ext cx="988834" cy="8157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842682</xdr:rowOff>
    </xdr:from>
    <xdr:to>
      <xdr:col>1</xdr:col>
      <xdr:colOff>839</xdr:colOff>
      <xdr:row>19</xdr:row>
      <xdr:rowOff>453165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51058"/>
          <a:ext cx="977152" cy="928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510987</xdr:rowOff>
    </xdr:from>
    <xdr:to>
      <xdr:col>1</xdr:col>
      <xdr:colOff>839</xdr:colOff>
      <xdr:row>21</xdr:row>
      <xdr:rowOff>10084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73034"/>
          <a:ext cx="977152" cy="855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968188</xdr:colOff>
      <xdr:row>22</xdr:row>
      <xdr:rowOff>400722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15718"/>
          <a:ext cx="968188" cy="9117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811908</xdr:colOff>
      <xdr:row>6</xdr:row>
      <xdr:rowOff>76200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0"/>
          <a:ext cx="1817748" cy="952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0</xdr:col>
      <xdr:colOff>838200</xdr:colOff>
      <xdr:row>56</xdr:row>
      <xdr:rowOff>1407458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46776"/>
          <a:ext cx="8382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838200</xdr:colOff>
      <xdr:row>57</xdr:row>
      <xdr:rowOff>1422699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382518"/>
          <a:ext cx="838200" cy="1424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838200</xdr:colOff>
      <xdr:row>58</xdr:row>
      <xdr:rowOff>1430319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18259"/>
          <a:ext cx="838200" cy="1432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838200</xdr:colOff>
      <xdr:row>98</xdr:row>
      <xdr:rowOff>1620819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476424"/>
          <a:ext cx="838200" cy="1623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838200</xdr:colOff>
      <xdr:row>13</xdr:row>
      <xdr:rowOff>1074420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1800"/>
          <a:ext cx="838200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838200</xdr:colOff>
      <xdr:row>14</xdr:row>
      <xdr:rowOff>1074420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7725"/>
          <a:ext cx="838200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838200</xdr:colOff>
      <xdr:row>15</xdr:row>
      <xdr:rowOff>1082040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3650"/>
          <a:ext cx="838200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838200</xdr:colOff>
      <xdr:row>16</xdr:row>
      <xdr:rowOff>1104900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29575"/>
          <a:ext cx="8382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838200</xdr:colOff>
      <xdr:row>17</xdr:row>
      <xdr:rowOff>1181100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"/>
          <a:ext cx="8382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838200</xdr:colOff>
      <xdr:row>18</xdr:row>
      <xdr:rowOff>1165860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01425"/>
          <a:ext cx="838200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838200</xdr:colOff>
      <xdr:row>19</xdr:row>
      <xdr:rowOff>1165860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87350"/>
          <a:ext cx="838200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838200</xdr:colOff>
      <xdr:row>20</xdr:row>
      <xdr:rowOff>1143000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73275"/>
          <a:ext cx="838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838200</xdr:colOff>
      <xdr:row>21</xdr:row>
      <xdr:rowOff>1158240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59200"/>
          <a:ext cx="838200" cy="1158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838200</xdr:colOff>
      <xdr:row>23</xdr:row>
      <xdr:rowOff>1493520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31050"/>
          <a:ext cx="838200" cy="1493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838200</xdr:colOff>
      <xdr:row>25</xdr:row>
      <xdr:rowOff>1493520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02900"/>
          <a:ext cx="838200" cy="1493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838200</xdr:colOff>
      <xdr:row>26</xdr:row>
      <xdr:rowOff>1417320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88825"/>
          <a:ext cx="838200" cy="1417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838200</xdr:colOff>
      <xdr:row>27</xdr:row>
      <xdr:rowOff>1470660</xdr:rowOff>
    </xdr:to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74750"/>
          <a:ext cx="83820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838200</xdr:colOff>
      <xdr:row>28</xdr:row>
      <xdr:rowOff>1470660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60675"/>
          <a:ext cx="83820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838200</xdr:colOff>
      <xdr:row>29</xdr:row>
      <xdr:rowOff>1447800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46600"/>
          <a:ext cx="8382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838200</xdr:colOff>
      <xdr:row>32</xdr:row>
      <xdr:rowOff>1082040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04375"/>
          <a:ext cx="838200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838200</xdr:colOff>
      <xdr:row>33</xdr:row>
      <xdr:rowOff>1158240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90300"/>
          <a:ext cx="838200" cy="1158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838200</xdr:colOff>
      <xdr:row>30</xdr:row>
      <xdr:rowOff>1127760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32525"/>
          <a:ext cx="83820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838200</xdr:colOff>
      <xdr:row>31</xdr:row>
      <xdr:rowOff>1143000</xdr:rowOff>
    </xdr:to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18450"/>
          <a:ext cx="838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838200</xdr:colOff>
      <xdr:row>44</xdr:row>
      <xdr:rowOff>1659479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76225"/>
          <a:ext cx="838200" cy="16594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838200</xdr:colOff>
      <xdr:row>45</xdr:row>
      <xdr:rowOff>1659479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62150"/>
          <a:ext cx="838200" cy="16594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838200</xdr:colOff>
      <xdr:row>47</xdr:row>
      <xdr:rowOff>57375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48075"/>
          <a:ext cx="838200" cy="1743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838200</xdr:colOff>
      <xdr:row>47</xdr:row>
      <xdr:rowOff>1605579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34000"/>
          <a:ext cx="838200" cy="16055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838200</xdr:colOff>
      <xdr:row>48</xdr:row>
      <xdr:rowOff>1460799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19925"/>
          <a:ext cx="838200" cy="1460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838200</xdr:colOff>
      <xdr:row>49</xdr:row>
      <xdr:rowOff>1667099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05850"/>
          <a:ext cx="838200" cy="1667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838200</xdr:colOff>
      <xdr:row>50</xdr:row>
      <xdr:rowOff>1583280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91775"/>
          <a:ext cx="838200" cy="1583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838200</xdr:colOff>
      <xdr:row>52</xdr:row>
      <xdr:rowOff>1575659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63625"/>
          <a:ext cx="838200" cy="1575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838200</xdr:colOff>
      <xdr:row>53</xdr:row>
      <xdr:rowOff>1552799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49550"/>
          <a:ext cx="838200" cy="155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838200</xdr:colOff>
      <xdr:row>54</xdr:row>
      <xdr:rowOff>1598519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35475"/>
          <a:ext cx="838200" cy="15985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838200</xdr:colOff>
      <xdr:row>55</xdr:row>
      <xdr:rowOff>1653540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921400"/>
          <a:ext cx="838200" cy="1653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838200</xdr:colOff>
      <xdr:row>56</xdr:row>
      <xdr:rowOff>1615440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607325"/>
          <a:ext cx="838200" cy="1615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838200</xdr:colOff>
      <xdr:row>57</xdr:row>
      <xdr:rowOff>1531620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293250"/>
          <a:ext cx="838200" cy="1531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838200</xdr:colOff>
      <xdr:row>58</xdr:row>
      <xdr:rowOff>1668780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79175"/>
          <a:ext cx="838200" cy="1668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838200</xdr:colOff>
      <xdr:row>70</xdr:row>
      <xdr:rowOff>1498899</xdr:rowOff>
    </xdr:to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210275"/>
          <a:ext cx="838200" cy="1498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838200</xdr:colOff>
      <xdr:row>71</xdr:row>
      <xdr:rowOff>1399839</xdr:rowOff>
    </xdr:to>
    <xdr:pic>
      <xdr:nvPicPr>
        <xdr:cNvPr id="533" name="Рисунок 53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96200"/>
          <a:ext cx="838200" cy="13998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838200</xdr:colOff>
      <xdr:row>76</xdr:row>
      <xdr:rowOff>1424940</xdr:rowOff>
    </xdr:to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53975"/>
          <a:ext cx="838200" cy="1424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838200</xdr:colOff>
      <xdr:row>77</xdr:row>
      <xdr:rowOff>1463040</xdr:rowOff>
    </xdr:to>
    <xdr:pic>
      <xdr:nvPicPr>
        <xdr:cNvPr id="540" name="Рисунок 539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639900"/>
          <a:ext cx="838200" cy="1463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838200</xdr:colOff>
      <xdr:row>78</xdr:row>
      <xdr:rowOff>1470660</xdr:rowOff>
    </xdr:to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325825"/>
          <a:ext cx="83820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838200</xdr:colOff>
      <xdr:row>79</xdr:row>
      <xdr:rowOff>1478280</xdr:rowOff>
    </xdr:to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011750"/>
          <a:ext cx="83820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838200</xdr:colOff>
      <xdr:row>80</xdr:row>
      <xdr:rowOff>1575659</xdr:rowOff>
    </xdr:to>
    <xdr:pic>
      <xdr:nvPicPr>
        <xdr:cNvPr id="543" name="Рисунок 54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697675"/>
          <a:ext cx="838200" cy="1575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838200</xdr:colOff>
      <xdr:row>81</xdr:row>
      <xdr:rowOff>1560420</xdr:rowOff>
    </xdr:to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383600"/>
          <a:ext cx="838200" cy="1560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838200</xdr:colOff>
      <xdr:row>82</xdr:row>
      <xdr:rowOff>1463040</xdr:rowOff>
    </xdr:to>
    <xdr:pic>
      <xdr:nvPicPr>
        <xdr:cNvPr id="545" name="Рисунок 54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069525"/>
          <a:ext cx="838200" cy="1463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838200</xdr:colOff>
      <xdr:row>83</xdr:row>
      <xdr:rowOff>1529939</xdr:rowOff>
    </xdr:to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55450"/>
          <a:ext cx="838200" cy="1529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838200</xdr:colOff>
      <xdr:row>87</xdr:row>
      <xdr:rowOff>1013460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499150"/>
          <a:ext cx="838200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838200</xdr:colOff>
      <xdr:row>86</xdr:row>
      <xdr:rowOff>1097280</xdr:rowOff>
    </xdr:to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13225"/>
          <a:ext cx="83820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838200</xdr:colOff>
      <xdr:row>85</xdr:row>
      <xdr:rowOff>1135380</xdr:rowOff>
    </xdr:to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127300"/>
          <a:ext cx="83820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838200</xdr:colOff>
      <xdr:row>84</xdr:row>
      <xdr:rowOff>1051560</xdr:rowOff>
    </xdr:to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441375"/>
          <a:ext cx="838200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838200</xdr:colOff>
      <xdr:row>88</xdr:row>
      <xdr:rowOff>1894579</xdr:rowOff>
    </xdr:to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185075"/>
          <a:ext cx="838200" cy="1895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838200</xdr:colOff>
      <xdr:row>89</xdr:row>
      <xdr:rowOff>1894579</xdr:rowOff>
    </xdr:to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871000"/>
          <a:ext cx="838200" cy="1895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838200</xdr:colOff>
      <xdr:row>90</xdr:row>
      <xdr:rowOff>1864097</xdr:rowOff>
    </xdr:to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56925"/>
          <a:ext cx="838200" cy="18646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838200</xdr:colOff>
      <xdr:row>91</xdr:row>
      <xdr:rowOff>1833619</xdr:rowOff>
    </xdr:to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242850"/>
          <a:ext cx="838200" cy="1834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838200</xdr:colOff>
      <xdr:row>93</xdr:row>
      <xdr:rowOff>1407459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614700"/>
          <a:ext cx="838200" cy="14074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838200</xdr:colOff>
      <xdr:row>94</xdr:row>
      <xdr:rowOff>1392218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00625"/>
          <a:ext cx="838200" cy="1392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838200</xdr:colOff>
      <xdr:row>95</xdr:row>
      <xdr:rowOff>1415079</xdr:rowOff>
    </xdr:to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986550"/>
          <a:ext cx="838200" cy="1415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838200</xdr:colOff>
      <xdr:row>96</xdr:row>
      <xdr:rowOff>1422699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672475"/>
          <a:ext cx="838200" cy="1422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838200</xdr:colOff>
      <xdr:row>97</xdr:row>
      <xdr:rowOff>1437939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358400"/>
          <a:ext cx="838200" cy="1437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838200</xdr:colOff>
      <xdr:row>92</xdr:row>
      <xdr:rowOff>1415079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928775"/>
          <a:ext cx="838200" cy="1415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838200</xdr:colOff>
      <xdr:row>98</xdr:row>
      <xdr:rowOff>1415078</xdr:rowOff>
    </xdr:to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044325"/>
          <a:ext cx="838200" cy="1415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838200</xdr:colOff>
      <xdr:row>101</xdr:row>
      <xdr:rowOff>1422699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730250"/>
          <a:ext cx="838200" cy="1422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838200</xdr:colOff>
      <xdr:row>103</xdr:row>
      <xdr:rowOff>1455420</xdr:rowOff>
    </xdr:to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102100"/>
          <a:ext cx="838200" cy="1455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838200</xdr:colOff>
      <xdr:row>104</xdr:row>
      <xdr:rowOff>1409700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788025"/>
          <a:ext cx="8382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838200</xdr:colOff>
      <xdr:row>105</xdr:row>
      <xdr:rowOff>1432560</xdr:rowOff>
    </xdr:to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473950"/>
          <a:ext cx="838200" cy="1432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838200</xdr:colOff>
      <xdr:row>106</xdr:row>
      <xdr:rowOff>1437938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111129"/>
          <a:ext cx="838200" cy="1437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838200</xdr:colOff>
      <xdr:row>107</xdr:row>
      <xdr:rowOff>1445559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796494"/>
          <a:ext cx="838200" cy="14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838200</xdr:colOff>
      <xdr:row>108</xdr:row>
      <xdr:rowOff>1445559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81859"/>
          <a:ext cx="838200" cy="14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838200</xdr:colOff>
      <xdr:row>109</xdr:row>
      <xdr:rowOff>1445559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167224"/>
          <a:ext cx="838200" cy="14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838200</xdr:colOff>
      <xdr:row>110</xdr:row>
      <xdr:rowOff>1455420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52588"/>
          <a:ext cx="838200" cy="1455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1685364</xdr:rowOff>
    </xdr:from>
    <xdr:to>
      <xdr:col>0</xdr:col>
      <xdr:colOff>838200</xdr:colOff>
      <xdr:row>111</xdr:row>
      <xdr:rowOff>1483209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537952"/>
          <a:ext cx="8382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1685364</xdr:rowOff>
    </xdr:from>
    <xdr:to>
      <xdr:col>0</xdr:col>
      <xdr:colOff>838200</xdr:colOff>
      <xdr:row>112</xdr:row>
      <xdr:rowOff>1470660</xdr:rowOff>
    </xdr:to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223317"/>
          <a:ext cx="83820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838200</xdr:colOff>
      <xdr:row>113</xdr:row>
      <xdr:rowOff>1470660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908682"/>
          <a:ext cx="83820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838200</xdr:colOff>
      <xdr:row>114</xdr:row>
      <xdr:rowOff>1478280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594047"/>
          <a:ext cx="83820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838200</xdr:colOff>
      <xdr:row>115</xdr:row>
      <xdr:rowOff>1440180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279412"/>
          <a:ext cx="83820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</xdr:rowOff>
    </xdr:from>
    <xdr:to>
      <xdr:col>0</xdr:col>
      <xdr:colOff>838200</xdr:colOff>
      <xdr:row>116</xdr:row>
      <xdr:rowOff>1455421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964777"/>
          <a:ext cx="838200" cy="1455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</xdr:rowOff>
    </xdr:from>
    <xdr:to>
      <xdr:col>0</xdr:col>
      <xdr:colOff>838200</xdr:colOff>
      <xdr:row>117</xdr:row>
      <xdr:rowOff>1470661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650142"/>
          <a:ext cx="83820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838200</xdr:colOff>
      <xdr:row>118</xdr:row>
      <xdr:rowOff>1478280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335506"/>
          <a:ext cx="83820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838200</xdr:colOff>
      <xdr:row>119</xdr:row>
      <xdr:rowOff>1440180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020871"/>
          <a:ext cx="83820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</xdr:rowOff>
    </xdr:from>
    <xdr:to>
      <xdr:col>0</xdr:col>
      <xdr:colOff>838200</xdr:colOff>
      <xdr:row>120</xdr:row>
      <xdr:rowOff>1447801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706236"/>
          <a:ext cx="8382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838200</xdr:colOff>
      <xdr:row>121</xdr:row>
      <xdr:rowOff>1333500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391600"/>
          <a:ext cx="8382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838200</xdr:colOff>
      <xdr:row>102</xdr:row>
      <xdr:rowOff>1417320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369671"/>
          <a:ext cx="838200" cy="1417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838200</xdr:colOff>
      <xdr:row>122</xdr:row>
      <xdr:rowOff>1638300</xdr:rowOff>
    </xdr:to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076965"/>
          <a:ext cx="8382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</xdr:rowOff>
    </xdr:from>
    <xdr:to>
      <xdr:col>0</xdr:col>
      <xdr:colOff>838200</xdr:colOff>
      <xdr:row>123</xdr:row>
      <xdr:rowOff>1668781</xdr:rowOff>
    </xdr:to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62330"/>
          <a:ext cx="838200" cy="1668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</xdr:rowOff>
    </xdr:from>
    <xdr:to>
      <xdr:col>0</xdr:col>
      <xdr:colOff>838200</xdr:colOff>
      <xdr:row>124</xdr:row>
      <xdr:rowOff>1623061</xdr:rowOff>
    </xdr:to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447695"/>
          <a:ext cx="838200" cy="1623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838200</xdr:colOff>
      <xdr:row>126</xdr:row>
      <xdr:rowOff>7620</xdr:rowOff>
    </xdr:to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133059"/>
          <a:ext cx="838200" cy="1684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</xdr:rowOff>
    </xdr:from>
    <xdr:to>
      <xdr:col>0</xdr:col>
      <xdr:colOff>838200</xdr:colOff>
      <xdr:row>127</xdr:row>
      <xdr:rowOff>1430320</xdr:rowOff>
    </xdr:to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503789"/>
          <a:ext cx="838200" cy="1430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838200</xdr:colOff>
      <xdr:row>128</xdr:row>
      <xdr:rowOff>1445558</xdr:rowOff>
    </xdr:to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189153"/>
          <a:ext cx="838200" cy="14455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838200</xdr:colOff>
      <xdr:row>129</xdr:row>
      <xdr:rowOff>1415079</xdr:rowOff>
    </xdr:to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874518"/>
          <a:ext cx="838200" cy="1415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838200</xdr:colOff>
      <xdr:row>126</xdr:row>
      <xdr:rowOff>1430319</xdr:rowOff>
    </xdr:to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818424"/>
          <a:ext cx="838200" cy="1430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838200</xdr:colOff>
      <xdr:row>130</xdr:row>
      <xdr:rowOff>1325880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59882"/>
          <a:ext cx="838200" cy="1325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838200</xdr:colOff>
      <xdr:row>131</xdr:row>
      <xdr:rowOff>1303020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245247"/>
          <a:ext cx="8382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1685364</xdr:rowOff>
    </xdr:from>
    <xdr:to>
      <xdr:col>0</xdr:col>
      <xdr:colOff>838200</xdr:colOff>
      <xdr:row>132</xdr:row>
      <xdr:rowOff>1335740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30611"/>
          <a:ext cx="8382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838200</xdr:colOff>
      <xdr:row>133</xdr:row>
      <xdr:rowOff>1325880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615976"/>
          <a:ext cx="838200" cy="1325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838200</xdr:colOff>
      <xdr:row>134</xdr:row>
      <xdr:rowOff>1158240</xdr:rowOff>
    </xdr:to>
    <xdr:pic>
      <xdr:nvPicPr>
        <xdr:cNvPr id="708" name="Рисунок 707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301341"/>
          <a:ext cx="838200" cy="1158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838200</xdr:colOff>
      <xdr:row>135</xdr:row>
      <xdr:rowOff>1150620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986706"/>
          <a:ext cx="838200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838200</xdr:colOff>
      <xdr:row>136</xdr:row>
      <xdr:rowOff>1127760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672071"/>
          <a:ext cx="83820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838200</xdr:colOff>
      <xdr:row>137</xdr:row>
      <xdr:rowOff>1127760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357435"/>
          <a:ext cx="83820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838200</xdr:colOff>
      <xdr:row>138</xdr:row>
      <xdr:rowOff>1468419</xdr:rowOff>
    </xdr:to>
    <xdr:pic>
      <xdr:nvPicPr>
        <xdr:cNvPr id="715" name="Рисунок 714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042800"/>
          <a:ext cx="838200" cy="14684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838200</xdr:colOff>
      <xdr:row>139</xdr:row>
      <xdr:rowOff>1476039</xdr:rowOff>
    </xdr:to>
    <xdr:pic>
      <xdr:nvPicPr>
        <xdr:cNvPr id="716" name="Рисунок 715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728165"/>
          <a:ext cx="838200" cy="1476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</xdr:rowOff>
    </xdr:from>
    <xdr:to>
      <xdr:col>0</xdr:col>
      <xdr:colOff>838200</xdr:colOff>
      <xdr:row>140</xdr:row>
      <xdr:rowOff>1460800</xdr:rowOff>
    </xdr:to>
    <xdr:pic>
      <xdr:nvPicPr>
        <xdr:cNvPr id="717" name="Рисунок 71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413530"/>
          <a:ext cx="838200" cy="1460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</xdr:rowOff>
    </xdr:from>
    <xdr:to>
      <xdr:col>0</xdr:col>
      <xdr:colOff>838200</xdr:colOff>
      <xdr:row>141</xdr:row>
      <xdr:rowOff>1453180</xdr:rowOff>
    </xdr:to>
    <xdr:pic>
      <xdr:nvPicPr>
        <xdr:cNvPr id="718" name="Рисунок 717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098895"/>
          <a:ext cx="838200" cy="1453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838200</xdr:colOff>
      <xdr:row>142</xdr:row>
      <xdr:rowOff>1127760</xdr:rowOff>
    </xdr:to>
    <xdr:pic>
      <xdr:nvPicPr>
        <xdr:cNvPr id="723" name="Рисунок 722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784259"/>
          <a:ext cx="83820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838200</xdr:colOff>
      <xdr:row>143</xdr:row>
      <xdr:rowOff>1127760</xdr:rowOff>
    </xdr:to>
    <xdr:pic>
      <xdr:nvPicPr>
        <xdr:cNvPr id="724" name="Рисунок 723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469624"/>
          <a:ext cx="83820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1</xdr:rowOff>
    </xdr:from>
    <xdr:to>
      <xdr:col>0</xdr:col>
      <xdr:colOff>838200</xdr:colOff>
      <xdr:row>144</xdr:row>
      <xdr:rowOff>1127761</xdr:rowOff>
    </xdr:to>
    <xdr:pic>
      <xdr:nvPicPr>
        <xdr:cNvPr id="725" name="Рисунок 724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154989"/>
          <a:ext cx="83820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838200</xdr:colOff>
      <xdr:row>145</xdr:row>
      <xdr:rowOff>1173480</xdr:rowOff>
    </xdr:to>
    <xdr:pic>
      <xdr:nvPicPr>
        <xdr:cNvPr id="726" name="Рисунок 725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840353"/>
          <a:ext cx="838200" cy="1173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838200</xdr:colOff>
      <xdr:row>146</xdr:row>
      <xdr:rowOff>1150620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525718"/>
          <a:ext cx="838200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852854</xdr:colOff>
      <xdr:row>147</xdr:row>
      <xdr:rowOff>815340</xdr:rowOff>
    </xdr:to>
    <xdr:pic>
      <xdr:nvPicPr>
        <xdr:cNvPr id="728" name="Рисунок 727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211082"/>
          <a:ext cx="862379" cy="815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838200</xdr:colOff>
      <xdr:row>148</xdr:row>
      <xdr:rowOff>792480</xdr:rowOff>
    </xdr:to>
    <xdr:pic>
      <xdr:nvPicPr>
        <xdr:cNvPr id="731" name="Рисунок 730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896447"/>
          <a:ext cx="838200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838200</xdr:colOff>
      <xdr:row>149</xdr:row>
      <xdr:rowOff>822960</xdr:rowOff>
    </xdr:to>
    <xdr:pic>
      <xdr:nvPicPr>
        <xdr:cNvPr id="732" name="Рисунок 73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581812"/>
          <a:ext cx="838200" cy="822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838200</xdr:colOff>
      <xdr:row>150</xdr:row>
      <xdr:rowOff>1696459</xdr:rowOff>
    </xdr:to>
    <xdr:pic>
      <xdr:nvPicPr>
        <xdr:cNvPr id="735" name="Рисунок 734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267176"/>
          <a:ext cx="838200" cy="16964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-1</xdr:rowOff>
    </xdr:from>
    <xdr:to>
      <xdr:col>0</xdr:col>
      <xdr:colOff>838200</xdr:colOff>
      <xdr:row>153</xdr:row>
      <xdr:rowOff>1628437</xdr:rowOff>
    </xdr:to>
    <xdr:pic>
      <xdr:nvPicPr>
        <xdr:cNvPr id="738" name="Рисунок 737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323270"/>
          <a:ext cx="838200" cy="1628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838200</xdr:colOff>
      <xdr:row>22</xdr:row>
      <xdr:rowOff>1485900</xdr:rowOff>
    </xdr:to>
    <xdr:pic>
      <xdr:nvPicPr>
        <xdr:cNvPr id="843" name="Рисунок 842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56024"/>
          <a:ext cx="8382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838200</xdr:colOff>
      <xdr:row>24</xdr:row>
      <xdr:rowOff>1478280</xdr:rowOff>
    </xdr:to>
    <xdr:pic>
      <xdr:nvPicPr>
        <xdr:cNvPr id="844" name="Рисунок 843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39882"/>
          <a:ext cx="83820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838200</xdr:colOff>
      <xdr:row>51</xdr:row>
      <xdr:rowOff>1568039</xdr:rowOff>
    </xdr:to>
    <xdr:pic>
      <xdr:nvPicPr>
        <xdr:cNvPr id="845" name="Рисунок 844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89294"/>
          <a:ext cx="838200" cy="1568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838200</xdr:colOff>
      <xdr:row>151</xdr:row>
      <xdr:rowOff>1681779</xdr:rowOff>
    </xdr:to>
    <xdr:pic>
      <xdr:nvPicPr>
        <xdr:cNvPr id="846" name="Рисунок 845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129271"/>
          <a:ext cx="838200" cy="16817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838200</xdr:colOff>
      <xdr:row>152</xdr:row>
      <xdr:rowOff>1605579</xdr:rowOff>
    </xdr:to>
    <xdr:pic>
      <xdr:nvPicPr>
        <xdr:cNvPr id="847" name="Рисунок 846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895318"/>
          <a:ext cx="838200" cy="16055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838200</xdr:colOff>
      <xdr:row>154</xdr:row>
      <xdr:rowOff>1711698</xdr:rowOff>
    </xdr:to>
    <xdr:pic>
      <xdr:nvPicPr>
        <xdr:cNvPr id="848" name="Рисунок 847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310871"/>
          <a:ext cx="838200" cy="1711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838200</xdr:colOff>
      <xdr:row>155</xdr:row>
      <xdr:rowOff>1684020</xdr:rowOff>
    </xdr:to>
    <xdr:pic>
      <xdr:nvPicPr>
        <xdr:cNvPr id="850" name="Рисунок 849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076918"/>
          <a:ext cx="838200" cy="1684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838200</xdr:colOff>
      <xdr:row>156</xdr:row>
      <xdr:rowOff>1051560</xdr:rowOff>
    </xdr:to>
    <xdr:pic>
      <xdr:nvPicPr>
        <xdr:cNvPr id="852" name="Рисунок 85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816071"/>
          <a:ext cx="838200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1142998</xdr:rowOff>
    </xdr:from>
    <xdr:to>
      <xdr:col>0</xdr:col>
      <xdr:colOff>838200</xdr:colOff>
      <xdr:row>161</xdr:row>
      <xdr:rowOff>1055368</xdr:rowOff>
    </xdr:to>
    <xdr:pic>
      <xdr:nvPicPr>
        <xdr:cNvPr id="856" name="Рисунок 855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320398"/>
          <a:ext cx="838200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1142999</xdr:rowOff>
    </xdr:from>
    <xdr:to>
      <xdr:col>0</xdr:col>
      <xdr:colOff>838200</xdr:colOff>
      <xdr:row>162</xdr:row>
      <xdr:rowOff>1093469</xdr:rowOff>
    </xdr:to>
    <xdr:pic>
      <xdr:nvPicPr>
        <xdr:cNvPr id="857" name="Рисунок 856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482449"/>
          <a:ext cx="838200" cy="1112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1142999</xdr:rowOff>
    </xdr:from>
    <xdr:to>
      <xdr:col>0</xdr:col>
      <xdr:colOff>838200</xdr:colOff>
      <xdr:row>163</xdr:row>
      <xdr:rowOff>1051559</xdr:rowOff>
    </xdr:to>
    <xdr:pic>
      <xdr:nvPicPr>
        <xdr:cNvPr id="858" name="Рисунок 857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644499"/>
          <a:ext cx="838200" cy="11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1142999</xdr:rowOff>
    </xdr:from>
    <xdr:to>
      <xdr:col>0</xdr:col>
      <xdr:colOff>838200</xdr:colOff>
      <xdr:row>164</xdr:row>
      <xdr:rowOff>1074419</xdr:rowOff>
    </xdr:to>
    <xdr:pic>
      <xdr:nvPicPr>
        <xdr:cNvPr id="859" name="Рисунок 858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863699"/>
          <a:ext cx="838200" cy="1112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19049</xdr:rowOff>
    </xdr:from>
    <xdr:to>
      <xdr:col>0</xdr:col>
      <xdr:colOff>838200</xdr:colOff>
      <xdr:row>188</xdr:row>
      <xdr:rowOff>1101089</xdr:rowOff>
    </xdr:to>
    <xdr:pic>
      <xdr:nvPicPr>
        <xdr:cNvPr id="882" name="Рисунок 881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286799"/>
          <a:ext cx="838200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838200</xdr:colOff>
      <xdr:row>158</xdr:row>
      <xdr:rowOff>15240</xdr:rowOff>
    </xdr:to>
    <xdr:pic>
      <xdr:nvPicPr>
        <xdr:cNvPr id="887" name="Рисунок 886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691250"/>
          <a:ext cx="838200" cy="1158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838200</xdr:colOff>
      <xdr:row>158</xdr:row>
      <xdr:rowOff>1104900</xdr:rowOff>
    </xdr:to>
    <xdr:pic>
      <xdr:nvPicPr>
        <xdr:cNvPr id="888" name="Рисунок 887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177150"/>
          <a:ext cx="8382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838200</xdr:colOff>
      <xdr:row>159</xdr:row>
      <xdr:rowOff>1097280</xdr:rowOff>
    </xdr:to>
    <xdr:pic>
      <xdr:nvPicPr>
        <xdr:cNvPr id="889" name="Рисунок 888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339200"/>
          <a:ext cx="83820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838200</xdr:colOff>
      <xdr:row>160</xdr:row>
      <xdr:rowOff>1120140</xdr:rowOff>
    </xdr:to>
    <xdr:pic>
      <xdr:nvPicPr>
        <xdr:cNvPr id="890" name="Рисунок 889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520300"/>
          <a:ext cx="8382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838200</xdr:colOff>
      <xdr:row>166</xdr:row>
      <xdr:rowOff>1135380</xdr:rowOff>
    </xdr:to>
    <xdr:pic>
      <xdr:nvPicPr>
        <xdr:cNvPr id="891" name="Рисунок 890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597375"/>
          <a:ext cx="83820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838200</xdr:colOff>
      <xdr:row>165</xdr:row>
      <xdr:rowOff>1074420</xdr:rowOff>
    </xdr:to>
    <xdr:pic>
      <xdr:nvPicPr>
        <xdr:cNvPr id="892" name="Рисунок 891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378175"/>
          <a:ext cx="838200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838200</xdr:colOff>
      <xdr:row>167</xdr:row>
      <xdr:rowOff>1158240</xdr:rowOff>
    </xdr:to>
    <xdr:pic>
      <xdr:nvPicPr>
        <xdr:cNvPr id="893" name="Рисунок 892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854675"/>
          <a:ext cx="838200" cy="1158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838200</xdr:colOff>
      <xdr:row>168</xdr:row>
      <xdr:rowOff>1173480</xdr:rowOff>
    </xdr:to>
    <xdr:pic>
      <xdr:nvPicPr>
        <xdr:cNvPr id="894" name="Рисунок 893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092925"/>
          <a:ext cx="838200" cy="1173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838200</xdr:colOff>
      <xdr:row>169</xdr:row>
      <xdr:rowOff>1125855</xdr:rowOff>
    </xdr:to>
    <xdr:pic>
      <xdr:nvPicPr>
        <xdr:cNvPr id="895" name="Рисунок 894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350225"/>
          <a:ext cx="838200" cy="1125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838200</xdr:colOff>
      <xdr:row>170</xdr:row>
      <xdr:rowOff>1150620</xdr:rowOff>
    </xdr:to>
    <xdr:pic>
      <xdr:nvPicPr>
        <xdr:cNvPr id="896" name="Рисунок 895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588475"/>
          <a:ext cx="838200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838200</xdr:colOff>
      <xdr:row>171</xdr:row>
      <xdr:rowOff>1152525</xdr:rowOff>
    </xdr:to>
    <xdr:pic>
      <xdr:nvPicPr>
        <xdr:cNvPr id="897" name="Рисунок 896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855300"/>
          <a:ext cx="838200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838200</xdr:colOff>
      <xdr:row>172</xdr:row>
      <xdr:rowOff>1129665</xdr:rowOff>
    </xdr:to>
    <xdr:pic>
      <xdr:nvPicPr>
        <xdr:cNvPr id="898" name="Рисунок 897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045925"/>
          <a:ext cx="838200" cy="1129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838200</xdr:colOff>
      <xdr:row>173</xdr:row>
      <xdr:rowOff>1137285</xdr:rowOff>
    </xdr:to>
    <xdr:pic>
      <xdr:nvPicPr>
        <xdr:cNvPr id="899" name="Рисунок 898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236550"/>
          <a:ext cx="838200" cy="11372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838200</xdr:colOff>
      <xdr:row>175</xdr:row>
      <xdr:rowOff>1637963</xdr:rowOff>
    </xdr:to>
    <xdr:pic>
      <xdr:nvPicPr>
        <xdr:cNvPr id="900" name="Рисунок 899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922475"/>
          <a:ext cx="838200" cy="1637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838200</xdr:colOff>
      <xdr:row>176</xdr:row>
      <xdr:rowOff>1455420</xdr:rowOff>
    </xdr:to>
    <xdr:pic>
      <xdr:nvPicPr>
        <xdr:cNvPr id="901" name="Рисунок 900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113100"/>
          <a:ext cx="838200" cy="1455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838200</xdr:colOff>
      <xdr:row>177</xdr:row>
      <xdr:rowOff>1465281</xdr:rowOff>
    </xdr:to>
    <xdr:pic>
      <xdr:nvPicPr>
        <xdr:cNvPr id="902" name="Рисунок 901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608525"/>
          <a:ext cx="838200" cy="1465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838200</xdr:colOff>
      <xdr:row>178</xdr:row>
      <xdr:rowOff>1465281</xdr:rowOff>
    </xdr:to>
    <xdr:pic>
      <xdr:nvPicPr>
        <xdr:cNvPr id="903" name="Рисунок 902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189675"/>
          <a:ext cx="838200" cy="1465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838200</xdr:colOff>
      <xdr:row>179</xdr:row>
      <xdr:rowOff>1463040</xdr:rowOff>
    </xdr:to>
    <xdr:pic>
      <xdr:nvPicPr>
        <xdr:cNvPr id="904" name="Рисунок 903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751775"/>
          <a:ext cx="838200" cy="1463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838200</xdr:colOff>
      <xdr:row>180</xdr:row>
      <xdr:rowOff>1467186</xdr:rowOff>
    </xdr:to>
    <xdr:pic>
      <xdr:nvPicPr>
        <xdr:cNvPr id="905" name="Рисунок 904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371025"/>
          <a:ext cx="838200" cy="14671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838200</xdr:colOff>
      <xdr:row>181</xdr:row>
      <xdr:rowOff>1431216</xdr:rowOff>
    </xdr:to>
    <xdr:pic>
      <xdr:nvPicPr>
        <xdr:cNvPr id="906" name="Рисунок 905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52150"/>
          <a:ext cx="838200" cy="1431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838200</xdr:colOff>
      <xdr:row>182</xdr:row>
      <xdr:rowOff>1456204</xdr:rowOff>
    </xdr:to>
    <xdr:pic>
      <xdr:nvPicPr>
        <xdr:cNvPr id="907" name="Рисунок 906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285675"/>
          <a:ext cx="838200" cy="14562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838200</xdr:colOff>
      <xdr:row>183</xdr:row>
      <xdr:rowOff>1448360</xdr:rowOff>
    </xdr:to>
    <xdr:pic>
      <xdr:nvPicPr>
        <xdr:cNvPr id="908" name="Рисунок 907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790625"/>
          <a:ext cx="838200" cy="1448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838200</xdr:colOff>
      <xdr:row>184</xdr:row>
      <xdr:rowOff>1453179</xdr:rowOff>
    </xdr:to>
    <xdr:pic>
      <xdr:nvPicPr>
        <xdr:cNvPr id="909" name="Рисунок 908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333675"/>
          <a:ext cx="838200" cy="1453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838200</xdr:colOff>
      <xdr:row>185</xdr:row>
      <xdr:rowOff>1445559</xdr:rowOff>
    </xdr:to>
    <xdr:pic>
      <xdr:nvPicPr>
        <xdr:cNvPr id="910" name="Рисунок 909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857675"/>
          <a:ext cx="838200" cy="14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838200</xdr:colOff>
      <xdr:row>186</xdr:row>
      <xdr:rowOff>1445559</xdr:rowOff>
    </xdr:to>
    <xdr:pic>
      <xdr:nvPicPr>
        <xdr:cNvPr id="913" name="Рисунок 912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438825"/>
          <a:ext cx="838200" cy="14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838200</xdr:colOff>
      <xdr:row>187</xdr:row>
      <xdr:rowOff>1422699</xdr:rowOff>
    </xdr:to>
    <xdr:pic>
      <xdr:nvPicPr>
        <xdr:cNvPr id="914" name="Рисунок 913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000925"/>
          <a:ext cx="838200" cy="1422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838200</xdr:colOff>
      <xdr:row>192</xdr:row>
      <xdr:rowOff>9525</xdr:rowOff>
    </xdr:to>
    <xdr:pic>
      <xdr:nvPicPr>
        <xdr:cNvPr id="916" name="Рисунок 915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134900"/>
          <a:ext cx="83820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838200</xdr:colOff>
      <xdr:row>193</xdr:row>
      <xdr:rowOff>1097280</xdr:rowOff>
    </xdr:to>
    <xdr:pic>
      <xdr:nvPicPr>
        <xdr:cNvPr id="917" name="Рисунок 916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296950"/>
          <a:ext cx="83820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838200</xdr:colOff>
      <xdr:row>189</xdr:row>
      <xdr:rowOff>1120140</xdr:rowOff>
    </xdr:to>
    <xdr:pic>
      <xdr:nvPicPr>
        <xdr:cNvPr id="918" name="Рисунок 917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610775"/>
          <a:ext cx="838200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838200</xdr:colOff>
      <xdr:row>190</xdr:row>
      <xdr:rowOff>1135380</xdr:rowOff>
    </xdr:to>
    <xdr:pic>
      <xdr:nvPicPr>
        <xdr:cNvPr id="919" name="Рисунок 918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849025"/>
          <a:ext cx="838200" cy="11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838200</xdr:colOff>
      <xdr:row>59</xdr:row>
      <xdr:rowOff>1432560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02175"/>
          <a:ext cx="838200" cy="1432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838200</xdr:colOff>
      <xdr:row>60</xdr:row>
      <xdr:rowOff>1440180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07125"/>
          <a:ext cx="83820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838200</xdr:colOff>
      <xdr:row>61</xdr:row>
      <xdr:rowOff>1440180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50175"/>
          <a:ext cx="83820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838200</xdr:colOff>
      <xdr:row>62</xdr:row>
      <xdr:rowOff>1409700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74175"/>
          <a:ext cx="8382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838200</xdr:colOff>
      <xdr:row>63</xdr:row>
      <xdr:rowOff>1447800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88650"/>
          <a:ext cx="8382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838200</xdr:colOff>
      <xdr:row>64</xdr:row>
      <xdr:rowOff>1455420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93600"/>
          <a:ext cx="838200" cy="1455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838200</xdr:colOff>
      <xdr:row>65</xdr:row>
      <xdr:rowOff>1432560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36650"/>
          <a:ext cx="838200" cy="1432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838200</xdr:colOff>
      <xdr:row>66</xdr:row>
      <xdr:rowOff>1447800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170175"/>
          <a:ext cx="8382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838200</xdr:colOff>
      <xdr:row>67</xdr:row>
      <xdr:rowOff>1348740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13225"/>
          <a:ext cx="8382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857249</xdr:colOff>
      <xdr:row>68</xdr:row>
      <xdr:rowOff>1331682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294375"/>
          <a:ext cx="866774" cy="13316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838200</xdr:colOff>
      <xdr:row>69</xdr:row>
      <xdr:rowOff>1440180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799325"/>
          <a:ext cx="83820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838200</xdr:colOff>
      <xdr:row>72</xdr:row>
      <xdr:rowOff>1432560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580875"/>
          <a:ext cx="838200" cy="1432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838200</xdr:colOff>
      <xdr:row>73</xdr:row>
      <xdr:rowOff>1440180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23925"/>
          <a:ext cx="83820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838200</xdr:colOff>
      <xdr:row>74</xdr:row>
      <xdr:rowOff>1417320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657450"/>
          <a:ext cx="838200" cy="1417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838200</xdr:colOff>
      <xdr:row>75</xdr:row>
      <xdr:rowOff>1455420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190975"/>
          <a:ext cx="838200" cy="1455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838200</xdr:colOff>
      <xdr:row>174</xdr:row>
      <xdr:rowOff>1623060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465650"/>
          <a:ext cx="838200" cy="1623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838200</xdr:colOff>
      <xdr:row>192</xdr:row>
      <xdr:rowOff>1615440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907050"/>
          <a:ext cx="838200" cy="1615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838200</xdr:colOff>
      <xdr:row>99</xdr:row>
      <xdr:rowOff>1432560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557550"/>
          <a:ext cx="838200" cy="1432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838200</xdr:colOff>
      <xdr:row>100</xdr:row>
      <xdr:rowOff>1447800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243475"/>
          <a:ext cx="8382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914400</xdr:colOff>
      <xdr:row>34</xdr:row>
      <xdr:rowOff>1630680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13325"/>
          <a:ext cx="914400" cy="1630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914400</xdr:colOff>
      <xdr:row>35</xdr:row>
      <xdr:rowOff>1630680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08775"/>
          <a:ext cx="914400" cy="1630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914400</xdr:colOff>
      <xdr:row>37</xdr:row>
      <xdr:rowOff>11430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04225"/>
          <a:ext cx="914400" cy="1630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914400</xdr:colOff>
      <xdr:row>38</xdr:row>
      <xdr:rowOff>11430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23475"/>
          <a:ext cx="914400" cy="1630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914400</xdr:colOff>
      <xdr:row>38</xdr:row>
      <xdr:rowOff>1638300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42725"/>
          <a:ext cx="9144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914400</xdr:colOff>
      <xdr:row>39</xdr:row>
      <xdr:rowOff>1638300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38175"/>
          <a:ext cx="9144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914400</xdr:colOff>
      <xdr:row>40</xdr:row>
      <xdr:rowOff>1638300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43150"/>
          <a:ext cx="9144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914400</xdr:colOff>
      <xdr:row>41</xdr:row>
      <xdr:rowOff>1638300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67175"/>
          <a:ext cx="9144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914400</xdr:colOff>
      <xdr:row>42</xdr:row>
      <xdr:rowOff>1752600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00725"/>
          <a:ext cx="9144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914400</xdr:colOff>
      <xdr:row>43</xdr:row>
      <xdr:rowOff>1729740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48575"/>
          <a:ext cx="914400" cy="17297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194</xdr:row>
      <xdr:rowOff>304800</xdr:rowOff>
    </xdr:from>
    <xdr:to>
      <xdr:col>1</xdr:col>
      <xdr:colOff>0</xdr:colOff>
      <xdr:row>194</xdr:row>
      <xdr:rowOff>777240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70633825"/>
          <a:ext cx="914400" cy="472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266700</xdr:rowOff>
    </xdr:from>
    <xdr:to>
      <xdr:col>0</xdr:col>
      <xdr:colOff>914400</xdr:colOff>
      <xdr:row>195</xdr:row>
      <xdr:rowOff>800100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767300"/>
          <a:ext cx="914400" cy="533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349622</xdr:rowOff>
    </xdr:from>
    <xdr:to>
      <xdr:col>0</xdr:col>
      <xdr:colOff>923364</xdr:colOff>
      <xdr:row>13</xdr:row>
      <xdr:rowOff>1348112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5246"/>
          <a:ext cx="923364" cy="1348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1380564</xdr:rowOff>
    </xdr:from>
    <xdr:to>
      <xdr:col>0</xdr:col>
      <xdr:colOff>896470</xdr:colOff>
      <xdr:row>15</xdr:row>
      <xdr:rowOff>2382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5811"/>
          <a:ext cx="896470" cy="1371601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15</xdr:row>
      <xdr:rowOff>0</xdr:rowOff>
    </xdr:from>
    <xdr:to>
      <xdr:col>0</xdr:col>
      <xdr:colOff>869577</xdr:colOff>
      <xdr:row>15</xdr:row>
      <xdr:rowOff>1339328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" y="5746376"/>
          <a:ext cx="806824" cy="133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887506</xdr:colOff>
      <xdr:row>17</xdr:row>
      <xdr:rowOff>6415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26941"/>
          <a:ext cx="887506" cy="13756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842682</xdr:colOff>
      <xdr:row>17</xdr:row>
      <xdr:rowOff>1331438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07506"/>
          <a:ext cx="842682" cy="1331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654424</xdr:colOff>
      <xdr:row>26</xdr:row>
      <xdr:rowOff>1361202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96447"/>
          <a:ext cx="654424" cy="13612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675665</xdr:colOff>
      <xdr:row>28</xdr:row>
      <xdr:rowOff>2382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77012"/>
          <a:ext cx="67566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662609</xdr:colOff>
      <xdr:row>29</xdr:row>
      <xdr:rowOff>2381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38141"/>
          <a:ext cx="662609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672353</xdr:colOff>
      <xdr:row>29</xdr:row>
      <xdr:rowOff>1364877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99271"/>
          <a:ext cx="672353" cy="1364877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</xdr:colOff>
      <xdr:row>25</xdr:row>
      <xdr:rowOff>0</xdr:rowOff>
    </xdr:from>
    <xdr:to>
      <xdr:col>0</xdr:col>
      <xdr:colOff>697332</xdr:colOff>
      <xdr:row>25</xdr:row>
      <xdr:rowOff>1362636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8" y="19668565"/>
          <a:ext cx="661474" cy="1362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914400</xdr:colOff>
      <xdr:row>19</xdr:row>
      <xdr:rowOff>13896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88071"/>
          <a:ext cx="914400" cy="1394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914400</xdr:colOff>
      <xdr:row>19</xdr:row>
      <xdr:rowOff>1203960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8635"/>
          <a:ext cx="914400" cy="120396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20</xdr:row>
      <xdr:rowOff>0</xdr:rowOff>
    </xdr:from>
    <xdr:to>
      <xdr:col>0</xdr:col>
      <xdr:colOff>825620</xdr:colOff>
      <xdr:row>20</xdr:row>
      <xdr:rowOff>1398494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7" y="12532659"/>
          <a:ext cx="601503" cy="1398494"/>
        </a:xfrm>
        <a:prstGeom prst="rect">
          <a:avLst/>
        </a:prstGeom>
      </xdr:spPr>
    </xdr:pic>
    <xdr:clientData/>
  </xdr:twoCellAnchor>
  <xdr:twoCellAnchor editAs="oneCell">
    <xdr:from>
      <xdr:col>0</xdr:col>
      <xdr:colOff>233082</xdr:colOff>
      <xdr:row>24</xdr:row>
      <xdr:rowOff>17929</xdr:rowOff>
    </xdr:from>
    <xdr:to>
      <xdr:col>0</xdr:col>
      <xdr:colOff>832811</xdr:colOff>
      <xdr:row>24</xdr:row>
      <xdr:rowOff>1452282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082" y="18216282"/>
          <a:ext cx="599729" cy="14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23</xdr:row>
      <xdr:rowOff>0</xdr:rowOff>
    </xdr:from>
    <xdr:to>
      <xdr:col>0</xdr:col>
      <xdr:colOff>842682</xdr:colOff>
      <xdr:row>23</xdr:row>
      <xdr:rowOff>1386316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790894"/>
          <a:ext cx="690282" cy="1386316"/>
        </a:xfrm>
        <a:prstGeom prst="rect">
          <a:avLst/>
        </a:prstGeom>
      </xdr:spPr>
    </xdr:pic>
    <xdr:clientData/>
  </xdr:twoCellAnchor>
  <xdr:twoCellAnchor editAs="oneCell">
    <xdr:from>
      <xdr:col>0</xdr:col>
      <xdr:colOff>161365</xdr:colOff>
      <xdr:row>22</xdr:row>
      <xdr:rowOff>0</xdr:rowOff>
    </xdr:from>
    <xdr:to>
      <xdr:col>0</xdr:col>
      <xdr:colOff>860612</xdr:colOff>
      <xdr:row>22</xdr:row>
      <xdr:rowOff>1363532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5" y="15410329"/>
          <a:ext cx="699247" cy="1363532"/>
        </a:xfrm>
        <a:prstGeom prst="rect">
          <a:avLst/>
        </a:prstGeom>
      </xdr:spPr>
    </xdr:pic>
    <xdr:clientData/>
  </xdr:twoCellAnchor>
  <xdr:twoCellAnchor editAs="oneCell">
    <xdr:from>
      <xdr:col>0</xdr:col>
      <xdr:colOff>188258</xdr:colOff>
      <xdr:row>21</xdr:row>
      <xdr:rowOff>0</xdr:rowOff>
    </xdr:from>
    <xdr:to>
      <xdr:col>0</xdr:col>
      <xdr:colOff>842716</xdr:colOff>
      <xdr:row>21</xdr:row>
      <xdr:rowOff>1434353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8" y="13958047"/>
          <a:ext cx="654458" cy="14343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0</xdr:col>
      <xdr:colOff>914400</xdr:colOff>
      <xdr:row>13</xdr:row>
      <xdr:rowOff>1348740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5247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914400</xdr:colOff>
      <xdr:row>14</xdr:row>
      <xdr:rowOff>1348740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5812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914400</xdr:colOff>
      <xdr:row>15</xdr:row>
      <xdr:rowOff>1348740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46376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914400</xdr:colOff>
      <xdr:row>16</xdr:row>
      <xdr:rowOff>1348740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26941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914400</xdr:colOff>
      <xdr:row>17</xdr:row>
      <xdr:rowOff>1356360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07506"/>
          <a:ext cx="914400" cy="1356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914400</xdr:colOff>
      <xdr:row>19</xdr:row>
      <xdr:rowOff>1371600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8635"/>
          <a:ext cx="9144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914400</xdr:colOff>
      <xdr:row>18</xdr:row>
      <xdr:rowOff>1356360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88071"/>
          <a:ext cx="914400" cy="1356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914400</xdr:colOff>
      <xdr:row>20</xdr:row>
      <xdr:rowOff>1348740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9200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914400</xdr:colOff>
      <xdr:row>21</xdr:row>
      <xdr:rowOff>1348740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29765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914400</xdr:colOff>
      <xdr:row>22</xdr:row>
      <xdr:rowOff>1348740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10329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914400</xdr:colOff>
      <xdr:row>23</xdr:row>
      <xdr:rowOff>1348740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90894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914400</xdr:colOff>
      <xdr:row>24</xdr:row>
      <xdr:rowOff>1348740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71459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914400</xdr:colOff>
      <xdr:row>26</xdr:row>
      <xdr:rowOff>1272540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32588"/>
          <a:ext cx="914400" cy="1272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914400</xdr:colOff>
      <xdr:row>25</xdr:row>
      <xdr:rowOff>1348740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52024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914400</xdr:colOff>
      <xdr:row>27</xdr:row>
      <xdr:rowOff>1348740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13153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914400</xdr:colOff>
      <xdr:row>28</xdr:row>
      <xdr:rowOff>1348740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93718"/>
          <a:ext cx="914400" cy="134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914400</xdr:colOff>
      <xdr:row>29</xdr:row>
      <xdr:rowOff>1348740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74282"/>
          <a:ext cx="914400" cy="13487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26895</xdr:rowOff>
    </xdr:from>
    <xdr:to>
      <xdr:col>0</xdr:col>
      <xdr:colOff>928400</xdr:colOff>
      <xdr:row>37</xdr:row>
      <xdr:rowOff>582707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48377"/>
          <a:ext cx="928400" cy="1290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941294</xdr:colOff>
      <xdr:row>39</xdr:row>
      <xdr:rowOff>681317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71741"/>
          <a:ext cx="941294" cy="1326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-1</xdr:rowOff>
    </xdr:from>
    <xdr:to>
      <xdr:col>0</xdr:col>
      <xdr:colOff>923364</xdr:colOff>
      <xdr:row>67</xdr:row>
      <xdr:rowOff>637433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78823"/>
          <a:ext cx="923364" cy="1336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932328</xdr:colOff>
      <xdr:row>69</xdr:row>
      <xdr:rowOff>641531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13176"/>
          <a:ext cx="932328" cy="1340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708210</xdr:rowOff>
    </xdr:from>
    <xdr:to>
      <xdr:col>0</xdr:col>
      <xdr:colOff>935102</xdr:colOff>
      <xdr:row>72</xdr:row>
      <xdr:rowOff>17928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20634"/>
          <a:ext cx="935102" cy="13536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977152</xdr:colOff>
      <xdr:row>74</xdr:row>
      <xdr:rowOff>623602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35553"/>
          <a:ext cx="977152" cy="13587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699246</xdr:rowOff>
    </xdr:from>
    <xdr:to>
      <xdr:col>0</xdr:col>
      <xdr:colOff>977152</xdr:colOff>
      <xdr:row>76</xdr:row>
      <xdr:rowOff>631200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69905"/>
          <a:ext cx="977152" cy="1321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941294</xdr:colOff>
      <xdr:row>15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0635"/>
          <a:ext cx="941294" cy="13984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950258</xdr:colOff>
      <xdr:row>16</xdr:row>
      <xdr:rowOff>739204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9129"/>
          <a:ext cx="950258" cy="13846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968188</xdr:colOff>
      <xdr:row>18</xdr:row>
      <xdr:rowOff>582705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8659"/>
          <a:ext cx="968188" cy="1290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978946</xdr:colOff>
      <xdr:row>20</xdr:row>
      <xdr:rowOff>681318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5082"/>
          <a:ext cx="978946" cy="13984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932328</xdr:colOff>
      <xdr:row>21</xdr:row>
      <xdr:rowOff>1394054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0118"/>
          <a:ext cx="932328" cy="1394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941294</xdr:colOff>
      <xdr:row>29</xdr:row>
      <xdr:rowOff>663388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0635"/>
          <a:ext cx="941294" cy="1308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960504</xdr:colOff>
      <xdr:row>31</xdr:row>
      <xdr:rowOff>699247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39129"/>
          <a:ext cx="960504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976593</xdr:colOff>
      <xdr:row>35</xdr:row>
      <xdr:rowOff>643325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89906"/>
          <a:ext cx="986118" cy="1333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976593</xdr:colOff>
      <xdr:row>43</xdr:row>
      <xdr:rowOff>688148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03200"/>
          <a:ext cx="986118" cy="1333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923364</xdr:colOff>
      <xdr:row>47</xdr:row>
      <xdr:rowOff>593293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01576"/>
          <a:ext cx="923364" cy="13015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932328</xdr:colOff>
      <xdr:row>45</xdr:row>
      <xdr:rowOff>606526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56871"/>
          <a:ext cx="932328" cy="12519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941294</xdr:colOff>
      <xdr:row>41</xdr:row>
      <xdr:rowOff>645461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68847"/>
          <a:ext cx="941294" cy="13447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966394</xdr:colOff>
      <xdr:row>51</xdr:row>
      <xdr:rowOff>735108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53741"/>
          <a:ext cx="966394" cy="1380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923364</xdr:colOff>
      <xdr:row>78</xdr:row>
      <xdr:rowOff>618651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102871"/>
          <a:ext cx="923364" cy="13806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941443</xdr:colOff>
      <xdr:row>65</xdr:row>
      <xdr:rowOff>644115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14800"/>
          <a:ext cx="941443" cy="13433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917462</xdr:colOff>
      <xdr:row>23</xdr:row>
      <xdr:rowOff>681319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73435"/>
          <a:ext cx="917462" cy="1461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968188</xdr:colOff>
      <xdr:row>63</xdr:row>
      <xdr:rowOff>1470212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28494"/>
          <a:ext cx="968188" cy="14702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977152</xdr:colOff>
      <xdr:row>72</xdr:row>
      <xdr:rowOff>1398493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01647"/>
          <a:ext cx="977152" cy="13984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35860</xdr:rowOff>
    </xdr:from>
    <xdr:to>
      <xdr:col>0</xdr:col>
      <xdr:colOff>953151</xdr:colOff>
      <xdr:row>13</xdr:row>
      <xdr:rowOff>1452284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2142"/>
          <a:ext cx="953151" cy="1416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941294</xdr:colOff>
      <xdr:row>25</xdr:row>
      <xdr:rowOff>699247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2259"/>
          <a:ext cx="941294" cy="1425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953761</xdr:colOff>
      <xdr:row>27</xdr:row>
      <xdr:rowOff>672353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94541"/>
          <a:ext cx="953761" cy="13895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977152</xdr:colOff>
      <xdr:row>33</xdr:row>
      <xdr:rowOff>645459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34847"/>
          <a:ext cx="977152" cy="13984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753034</xdr:rowOff>
    </xdr:from>
    <xdr:to>
      <xdr:col>0</xdr:col>
      <xdr:colOff>959224</xdr:colOff>
      <xdr:row>49</xdr:row>
      <xdr:rowOff>654422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58658"/>
          <a:ext cx="959224" cy="1389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950258</xdr:colOff>
      <xdr:row>53</xdr:row>
      <xdr:rowOff>627530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63224"/>
          <a:ext cx="950258" cy="1362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941294</xdr:colOff>
      <xdr:row>55</xdr:row>
      <xdr:rowOff>618564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33435"/>
          <a:ext cx="941294" cy="1308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932328</xdr:colOff>
      <xdr:row>57</xdr:row>
      <xdr:rowOff>672353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14000"/>
          <a:ext cx="932328" cy="1362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690282</xdr:rowOff>
    </xdr:from>
    <xdr:to>
      <xdr:col>0</xdr:col>
      <xdr:colOff>947830</xdr:colOff>
      <xdr:row>59</xdr:row>
      <xdr:rowOff>663388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94564"/>
          <a:ext cx="947830" cy="13536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968778</xdr:colOff>
      <xdr:row>61</xdr:row>
      <xdr:rowOff>591671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5129"/>
          <a:ext cx="968778" cy="1237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959224</xdr:colOff>
      <xdr:row>62</xdr:row>
      <xdr:rowOff>1387738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66047"/>
          <a:ext cx="959224" cy="13877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paperfan.ru/products/paperblanks-damas-jewel" TargetMode="External"/><Relationship Id="rId117" Type="http://schemas.openxmlformats.org/officeDocument/2006/relationships/hyperlink" Target="http://paperfan.ru/products/paperblanks-sweet-friend" TargetMode="External"/><Relationship Id="rId21" Type="http://schemas.openxmlformats.org/officeDocument/2006/relationships/hyperlink" Target="http://paperfan.ru/products/paperblanks-chopin-polonaise-in-a-flat-major" TargetMode="External"/><Relationship Id="rId42" Type="http://schemas.openxmlformats.org/officeDocument/2006/relationships/hyperlink" Target="http://paperfan.ru/products/paperblanks-frida-a-double-portrait" TargetMode="External"/><Relationship Id="rId47" Type="http://schemas.openxmlformats.org/officeDocument/2006/relationships/hyperlink" Target="http://paperfan.ru/products/paperblanks-genesis" TargetMode="External"/><Relationship Id="rId63" Type="http://schemas.openxmlformats.org/officeDocument/2006/relationships/hyperlink" Target="http://paperfan.ru/products/paperblanks-lindau" TargetMode="External"/><Relationship Id="rId68" Type="http://schemas.openxmlformats.org/officeDocument/2006/relationships/hyperlink" Target="http://paperfan.ru/products/paperblanks-metta" TargetMode="External"/><Relationship Id="rId84" Type="http://schemas.openxmlformats.org/officeDocument/2006/relationships/hyperlink" Target="http://paperfan.ru/products/paperblanks-ocean-song" TargetMode="External"/><Relationship Id="rId89" Type="http://schemas.openxmlformats.org/officeDocument/2006/relationships/hyperlink" Target="http://paperfan.ru/products/paperblanks-pastoral-impulses" TargetMode="External"/><Relationship Id="rId112" Type="http://schemas.openxmlformats.org/officeDocument/2006/relationships/hyperlink" Target="http://paperfan.ru/products/paperblanks-sorceress" TargetMode="External"/><Relationship Id="rId133" Type="http://schemas.openxmlformats.org/officeDocument/2006/relationships/hyperlink" Target="http://paperfan.ru/products/paperblanks-wild-rose" TargetMode="External"/><Relationship Id="rId138" Type="http://schemas.openxmlformats.org/officeDocument/2006/relationships/hyperlink" Target="http://paperfan.ru/products/paperblanks-winter-child" TargetMode="External"/><Relationship Id="rId154" Type="http://schemas.openxmlformats.org/officeDocument/2006/relationships/hyperlink" Target="http://paperfan.ru/products/paperblanks-cabaret-cabaret" TargetMode="External"/><Relationship Id="rId16" Type="http://schemas.openxmlformats.org/officeDocument/2006/relationships/hyperlink" Target="http://paperfan.ru/products/paperblanks-blush-pink" TargetMode="External"/><Relationship Id="rId107" Type="http://schemas.openxmlformats.org/officeDocument/2006/relationships/hyperlink" Target="http://paperfan.ru/products/paperblanks-shakespeare-sir-thomas-more" TargetMode="External"/><Relationship Id="rId11" Type="http://schemas.openxmlformats.org/officeDocument/2006/relationships/hyperlink" Target="http://paperfan.ru/products/paperblanks-bavarian-wild-flower" TargetMode="External"/><Relationship Id="rId32" Type="http://schemas.openxmlformats.org/officeDocument/2006/relationships/hyperlink" Target="http://paperfan.ru/products/paperblanks-embossed" TargetMode="External"/><Relationship Id="rId37" Type="http://schemas.openxmlformats.org/officeDocument/2006/relationships/hyperlink" Target="http://paperfan.ru/products/paperblanks-flor-de-pasion-ivory" TargetMode="External"/><Relationship Id="rId53" Type="http://schemas.openxmlformats.org/officeDocument/2006/relationships/hyperlink" Target="http://paperfan.ru/products/paperblanks-hummingbird" TargetMode="External"/><Relationship Id="rId58" Type="http://schemas.openxmlformats.org/officeDocument/2006/relationships/hyperlink" Target="http://paperfan.ru/products/paperblanks-jama" TargetMode="External"/><Relationship Id="rId74" Type="http://schemas.openxmlformats.org/officeDocument/2006/relationships/hyperlink" Target="http://paperfan.ru/products/paperblanks-moroccan-mares" TargetMode="External"/><Relationship Id="rId79" Type="http://schemas.openxmlformats.org/officeDocument/2006/relationships/hyperlink" Target="http://paperfan.ru/products/paperblanks-mosaique" TargetMode="External"/><Relationship Id="rId102" Type="http://schemas.openxmlformats.org/officeDocument/2006/relationships/hyperlink" Target="http://paperfan.ru/products/paperblanks-seraphim" TargetMode="External"/><Relationship Id="rId123" Type="http://schemas.openxmlformats.org/officeDocument/2006/relationships/hyperlink" Target="http://paperfan.ru/products/paperblanks-tenderness-and-benvolence" TargetMode="External"/><Relationship Id="rId128" Type="http://schemas.openxmlformats.org/officeDocument/2006/relationships/hyperlink" Target="http://paperfan.ru/products/paperblanks-van-gogh" TargetMode="External"/><Relationship Id="rId144" Type="http://schemas.openxmlformats.org/officeDocument/2006/relationships/hyperlink" Target="http://paperfan.ru/products/paperblanks-amethyst" TargetMode="External"/><Relationship Id="rId149" Type="http://schemas.openxmlformats.org/officeDocument/2006/relationships/hyperlink" Target="http://paperfan.ru/products/paperblanks-amber" TargetMode="External"/><Relationship Id="rId5" Type="http://schemas.openxmlformats.org/officeDocument/2006/relationships/hyperlink" Target="http://paperfan.ru/products/paperblanks-arroyo" TargetMode="External"/><Relationship Id="rId90" Type="http://schemas.openxmlformats.org/officeDocument/2006/relationships/hyperlink" Target="http://paperfan.ru/products/paperblanks-peace" TargetMode="External"/><Relationship Id="rId95" Type="http://schemas.openxmlformats.org/officeDocument/2006/relationships/hyperlink" Target="http://paperfan.ru/products/paperblanks-ripple" TargetMode="External"/><Relationship Id="rId22" Type="http://schemas.openxmlformats.org/officeDocument/2006/relationships/hyperlink" Target="http://paperfan.ru/products/paperblanks-crystal-flower" TargetMode="External"/><Relationship Id="rId27" Type="http://schemas.openxmlformats.org/officeDocument/2006/relationships/hyperlink" Target="http://paperfan.ru/products/paperblanks-darwin-tree-of-life" TargetMode="External"/><Relationship Id="rId43" Type="http://schemas.openxmlformats.org/officeDocument/2006/relationships/hyperlink" Target="http://paperfan.ru/products/paperblanks-frida-kahlo-the-ultimate-union" TargetMode="External"/><Relationship Id="rId48" Type="http://schemas.openxmlformats.org/officeDocument/2006/relationships/hyperlink" Target="http://paperfan.ru/products/paperblanks-golden-fuchsia" TargetMode="External"/><Relationship Id="rId64" Type="http://schemas.openxmlformats.org/officeDocument/2006/relationships/hyperlink" Target="http://paperfan.ru/products/paperblanks-lola" TargetMode="External"/><Relationship Id="rId69" Type="http://schemas.openxmlformats.org/officeDocument/2006/relationships/hyperlink" Target="http://paperfan.ru/products/paperblanks-michelangelo-handwriting" TargetMode="External"/><Relationship Id="rId113" Type="http://schemas.openxmlformats.org/officeDocument/2006/relationships/hyperlink" Target="http://paperfan.ru/products/paperblanks-soul-and-tears" TargetMode="External"/><Relationship Id="rId118" Type="http://schemas.openxmlformats.org/officeDocument/2006/relationships/hyperlink" Target="http://paperfan.ru/products/paperblanks-swirling-peacock-ebony" TargetMode="External"/><Relationship Id="rId134" Type="http://schemas.openxmlformats.org/officeDocument/2006/relationships/hyperlink" Target="http://paperfan.ru/products/paperblanks-water-motion" TargetMode="External"/><Relationship Id="rId139" Type="http://schemas.openxmlformats.org/officeDocument/2006/relationships/hyperlink" Target="http://paperfan.ru/products/paperblanks-wordsworth-letter-quoting-daffodils" TargetMode="External"/><Relationship Id="rId80" Type="http://schemas.openxmlformats.org/officeDocument/2006/relationships/hyperlink" Target="http://paperfan.ru/products/paperblanks-mozart" TargetMode="External"/><Relationship Id="rId85" Type="http://schemas.openxmlformats.org/officeDocument/2006/relationships/hyperlink" Target="http://paperfan.ru/products/paperblanks-ougi" TargetMode="External"/><Relationship Id="rId150" Type="http://schemas.openxmlformats.org/officeDocument/2006/relationships/hyperlink" Target="http://paperfan.ru/products/paperblanks-azure" TargetMode="External"/><Relationship Id="rId155" Type="http://schemas.openxmlformats.org/officeDocument/2006/relationships/hyperlink" Target="http://paperfan.ru/products/paperblanks-carmine" TargetMode="External"/><Relationship Id="rId12" Type="http://schemas.openxmlformats.org/officeDocument/2006/relationships/hyperlink" Target="http://paperfan.ru/products/paperblanks-blake-poems" TargetMode="External"/><Relationship Id="rId17" Type="http://schemas.openxmlformats.org/officeDocument/2006/relationships/hyperlink" Target="http://paperfan.ru/products/paperblanks-bronte-jane-eyre" TargetMode="External"/><Relationship Id="rId33" Type="http://schemas.openxmlformats.org/officeDocument/2006/relationships/hyperlink" Target="http://paperfan.ru/products/paperblanks-emerald" TargetMode="External"/><Relationship Id="rId38" Type="http://schemas.openxmlformats.org/officeDocument/2006/relationships/hyperlink" Target="http://paperfan.ru/products/paperblanks-floral-cascade-ivory" TargetMode="External"/><Relationship Id="rId59" Type="http://schemas.openxmlformats.org/officeDocument/2006/relationships/hyperlink" Target="http://paperfan.ru/products/paperblanks-keats-to-autumn" TargetMode="External"/><Relationship Id="rId103" Type="http://schemas.openxmlformats.org/officeDocument/2006/relationships/hyperlink" Target="http://paperfan.ru/products/paperblanks-serenade" TargetMode="External"/><Relationship Id="rId108" Type="http://schemas.openxmlformats.org/officeDocument/2006/relationships/hyperlink" Target="http://paperfan.ru/products/paperblanks-shiraz" TargetMode="External"/><Relationship Id="rId124" Type="http://schemas.openxmlformats.org/officeDocument/2006/relationships/hyperlink" Target="http://paperfan.ru/products/paperblanks-tiffany-autumn-vine" TargetMode="External"/><Relationship Id="rId129" Type="http://schemas.openxmlformats.org/officeDocument/2006/relationships/hyperlink" Target="http://paperfan.ru/products/paperblanks-ventaglio-marrone" TargetMode="External"/><Relationship Id="rId20" Type="http://schemas.openxmlformats.org/officeDocument/2006/relationships/hyperlink" Target="http://paperfan.ru/products/paperblanks-cerise" TargetMode="External"/><Relationship Id="rId41" Type="http://schemas.openxmlformats.org/officeDocument/2006/relationships/hyperlink" Target="http://paperfan.ru/products/paperblanks-foiled" TargetMode="External"/><Relationship Id="rId54" Type="http://schemas.openxmlformats.org/officeDocument/2006/relationships/hyperlink" Target="http://paperfan.ru/products/paperblanks-hotaru" TargetMode="External"/><Relationship Id="rId62" Type="http://schemas.openxmlformats.org/officeDocument/2006/relationships/hyperlink" Target="http://paperfan.ru/products/paperblanks-lincoln-fragment-of-a-speech" TargetMode="External"/><Relationship Id="rId70" Type="http://schemas.openxmlformats.org/officeDocument/2006/relationships/hyperlink" Target="http://paperfan.ru/products/paperblanks-midsummer-nights-dream" TargetMode="External"/><Relationship Id="rId75" Type="http://schemas.openxmlformats.org/officeDocument/2006/relationships/hyperlink" Target="http://paperfan.ru/products/paperblanks-morris-birds" TargetMode="External"/><Relationship Id="rId83" Type="http://schemas.openxmlformats.org/officeDocument/2006/relationships/hyperlink" Target="http://paperfan.ru/products/paperblanks-nodding-blooms" TargetMode="External"/><Relationship Id="rId88" Type="http://schemas.openxmlformats.org/officeDocument/2006/relationships/hyperlink" Target="http://paperfan.ru/products/paperblanks-parabole" TargetMode="External"/><Relationship Id="rId91" Type="http://schemas.openxmlformats.org/officeDocument/2006/relationships/hyperlink" Target="http://paperfan.ru/products/paperblanks-plume" TargetMode="External"/><Relationship Id="rId96" Type="http://schemas.openxmlformats.org/officeDocument/2006/relationships/hyperlink" Target="http://paperfan.ru/products/paperblanks-saddleworn" TargetMode="External"/><Relationship Id="rId111" Type="http://schemas.openxmlformats.org/officeDocument/2006/relationships/hyperlink" Target="http://paperfan.ru/products/paperblanks-sontuoso" TargetMode="External"/><Relationship Id="rId132" Type="http://schemas.openxmlformats.org/officeDocument/2006/relationships/hyperlink" Target="http://paperfan.ru/products/paperblanks-violet" TargetMode="External"/><Relationship Id="rId140" Type="http://schemas.openxmlformats.org/officeDocument/2006/relationships/hyperlink" Target="http://paperfan.ru/products/paperblanks-gandhi-rights-against-might" TargetMode="External"/><Relationship Id="rId145" Type="http://schemas.openxmlformats.org/officeDocument/2006/relationships/hyperlink" Target="http://paperfan.ru/products/paperblanks-akahai" TargetMode="External"/><Relationship Id="rId153" Type="http://schemas.openxmlformats.org/officeDocument/2006/relationships/hyperlink" Target="http://paperfan.ru/products/paperblanks-honey-bloom" TargetMode="External"/><Relationship Id="rId1" Type="http://schemas.openxmlformats.org/officeDocument/2006/relationships/hyperlink" Target="http://paperfan.ru/" TargetMode="External"/><Relationship Id="rId6" Type="http://schemas.openxmlformats.org/officeDocument/2006/relationships/hyperlink" Target="http://paperfan.ru/products/paperblanks-ananda" TargetMode="External"/><Relationship Id="rId15" Type="http://schemas.openxmlformats.org/officeDocument/2006/relationships/hyperlink" Target="http://paperfan.ru/products/paperblanks-blue-madonna" TargetMode="External"/><Relationship Id="rId23" Type="http://schemas.openxmlformats.org/officeDocument/2006/relationships/hyperlink" Target="http://paperfan.ru/products/paperblanks-crystal-flower" TargetMode="External"/><Relationship Id="rId28" Type="http://schemas.openxmlformats.org/officeDocument/2006/relationships/hyperlink" Target="http://paperfan.ru/products/paperblanks-delicacy-delights" TargetMode="External"/><Relationship Id="rId36" Type="http://schemas.openxmlformats.org/officeDocument/2006/relationships/hyperlink" Target="http://paperfan.ru/products/paperblanks-flor-de-pasion-ebony" TargetMode="External"/><Relationship Id="rId49" Type="http://schemas.openxmlformats.org/officeDocument/2006/relationships/hyperlink" Target="http://paperfan.ru/products/paperblanks-gold-inlay" TargetMode="External"/><Relationship Id="rId57" Type="http://schemas.openxmlformats.org/officeDocument/2006/relationships/hyperlink" Target="http://paperfan.ru/products/paperblanks-jade" TargetMode="External"/><Relationship Id="rId106" Type="http://schemas.openxmlformats.org/officeDocument/2006/relationships/hyperlink" Target="http://paperfan.ru/products/paperblanks-shadow" TargetMode="External"/><Relationship Id="rId114" Type="http://schemas.openxmlformats.org/officeDocument/2006/relationships/hyperlink" Target="http://paperfan.ru/products/paperblanks-sublime-in-nature" TargetMode="External"/><Relationship Id="rId119" Type="http://schemas.openxmlformats.org/officeDocument/2006/relationships/hyperlink" Target="http://paperfan.ru/products/paperblanks-swirling-peacock-ebony" TargetMode="External"/><Relationship Id="rId127" Type="http://schemas.openxmlformats.org/officeDocument/2006/relationships/hyperlink" Target="http://paperfan.ru/products/paperblanks-tiger-lily" TargetMode="External"/><Relationship Id="rId10" Type="http://schemas.openxmlformats.org/officeDocument/2006/relationships/hyperlink" Target="http://paperfan.ru/products/paperblanks-balzac-eugenie-grandet" TargetMode="External"/><Relationship Id="rId31" Type="http://schemas.openxmlformats.org/officeDocument/2006/relationships/hyperlink" Target="http://paperfan.ru/products/paperblanks-dune" TargetMode="External"/><Relationship Id="rId44" Type="http://schemas.openxmlformats.org/officeDocument/2006/relationships/hyperlink" Target="http://paperfan.ru/products/paperblanks-fuchsia" TargetMode="External"/><Relationship Id="rId52" Type="http://schemas.openxmlformats.org/officeDocument/2006/relationships/hyperlink" Target="http://paperfan.ru/products/paperblanks-high-button-boot" TargetMode="External"/><Relationship Id="rId60" Type="http://schemas.openxmlformats.org/officeDocument/2006/relationships/hyperlink" Target="http://paperfan.ru/products/paperblanks-kipling-song-of-songs" TargetMode="External"/><Relationship Id="rId65" Type="http://schemas.openxmlformats.org/officeDocument/2006/relationships/hyperlink" Target="http://paperfan.ru/products/paperblanks-lussuria" TargetMode="External"/><Relationship Id="rId73" Type="http://schemas.openxmlformats.org/officeDocument/2006/relationships/hyperlink" Target="http://paperfan.ru/products/paperblanks-monyou" TargetMode="External"/><Relationship Id="rId78" Type="http://schemas.openxmlformats.org/officeDocument/2006/relationships/hyperlink" Target="http://paperfan.ru/products/paperblanks-morris-windrush" TargetMode="External"/><Relationship Id="rId81" Type="http://schemas.openxmlformats.org/officeDocument/2006/relationships/hyperlink" Target="http://paperfan.ru/products/paperblanks-natural" TargetMode="External"/><Relationship Id="rId86" Type="http://schemas.openxmlformats.org/officeDocument/2006/relationships/hyperlink" Target="http://paperfan.ru/products/paperblanks-papaver" TargetMode="External"/><Relationship Id="rId94" Type="http://schemas.openxmlformats.org/officeDocument/2006/relationships/hyperlink" Target="http://paperfan.ru/products/paperblanks-rembrandt-windmill" TargetMode="External"/><Relationship Id="rId99" Type="http://schemas.openxmlformats.org/officeDocument/2006/relationships/hyperlink" Target="http://paperfan.ru/products/paperblanks-santa-fe-felines" TargetMode="External"/><Relationship Id="rId101" Type="http://schemas.openxmlformats.org/officeDocument/2006/relationships/hyperlink" Target="http://paperfan.ru/products/paperblanks-sequined-topaz" TargetMode="External"/><Relationship Id="rId122" Type="http://schemas.openxmlformats.org/officeDocument/2006/relationships/hyperlink" Target="http://paperfan.ru/products/paperblanks-the-first-kiss" TargetMode="External"/><Relationship Id="rId130" Type="http://schemas.openxmlformats.org/officeDocument/2006/relationships/hyperlink" Target="http://paperfan.ru/products/paperblanks-ventaglio-rosso" TargetMode="External"/><Relationship Id="rId135" Type="http://schemas.openxmlformats.org/officeDocument/2006/relationships/hyperlink" Target="http://paperfan.ru/products/paperblanks-wild-horses-of-fire" TargetMode="External"/><Relationship Id="rId143" Type="http://schemas.openxmlformats.org/officeDocument/2006/relationships/hyperlink" Target="http://paperfan.ru/products/paperblanks-virginia-woolf-room-of-ones-own" TargetMode="External"/><Relationship Id="rId148" Type="http://schemas.openxmlformats.org/officeDocument/2006/relationships/hyperlink" Target="http://paperfan.ru/products/paperblanks-ola" TargetMode="External"/><Relationship Id="rId151" Type="http://schemas.openxmlformats.org/officeDocument/2006/relationships/hyperlink" Target="http://paperfan.ru/products/paperblanks-flaming-gold" TargetMode="External"/><Relationship Id="rId156" Type="http://schemas.openxmlformats.org/officeDocument/2006/relationships/hyperlink" Target="http://paperfan.ru/products/paperblanks-filigree-floral-ebony" TargetMode="External"/><Relationship Id="rId4" Type="http://schemas.openxmlformats.org/officeDocument/2006/relationships/hyperlink" Target="http://paperfan.ru/products/paperblanks-amy-winehouse-tears-dry" TargetMode="External"/><Relationship Id="rId9" Type="http://schemas.openxmlformats.org/officeDocument/2006/relationships/hyperlink" Target="http://paperfan.ru/products/paperblanks-ballad" TargetMode="External"/><Relationship Id="rId13" Type="http://schemas.openxmlformats.org/officeDocument/2006/relationships/hyperlink" Target="http://paperfan.ru/products/paperblanks-bleu" TargetMode="External"/><Relationship Id="rId18" Type="http://schemas.openxmlformats.org/officeDocument/2006/relationships/hyperlink" Target="http://paperfan.ru/products/paperblanks-byron-don-juan" TargetMode="External"/><Relationship Id="rId39" Type="http://schemas.openxmlformats.org/officeDocument/2006/relationships/hyperlink" Target="http://paperfan.ru/products/paperblanks-florescence" TargetMode="External"/><Relationship Id="rId109" Type="http://schemas.openxmlformats.org/officeDocument/2006/relationships/hyperlink" Target="http://paperfan.ru/products/paperblanks-shidare" TargetMode="External"/><Relationship Id="rId34" Type="http://schemas.openxmlformats.org/officeDocument/2006/relationships/hyperlink" Target="http://paperfan.ru/products/paperblanks-filigree-floral-ivory" TargetMode="External"/><Relationship Id="rId50" Type="http://schemas.openxmlformats.org/officeDocument/2006/relationships/hyperlink" Target="http://paperfan.ru/products/paperblanks-grolier" TargetMode="External"/><Relationship Id="rId55" Type="http://schemas.openxmlformats.org/officeDocument/2006/relationships/hyperlink" Target="http://paperfan.ru/products/paperblanks-ice-bloom" TargetMode="External"/><Relationship Id="rId76" Type="http://schemas.openxmlformats.org/officeDocument/2006/relationships/hyperlink" Target="http://paperfan.ru/products/paperblanks-morris-honeysuckle" TargetMode="External"/><Relationship Id="rId97" Type="http://schemas.openxmlformats.org/officeDocument/2006/relationships/hyperlink" Target="http://paperfan.ru/products/paperblanks-safavid" TargetMode="External"/><Relationship Id="rId104" Type="http://schemas.openxmlformats.org/officeDocument/2006/relationships/hyperlink" Target="http://paperfan.ru/products/paperblanks-serpentine" TargetMode="External"/><Relationship Id="rId120" Type="http://schemas.openxmlformats.org/officeDocument/2006/relationships/hyperlink" Target="http://paperfan.ru/products/paperblanks-temptress" TargetMode="External"/><Relationship Id="rId125" Type="http://schemas.openxmlformats.org/officeDocument/2006/relationships/hyperlink" Target="http://paperfan.ru/products/paperblanks-tiffany-magnolia" TargetMode="External"/><Relationship Id="rId141" Type="http://schemas.openxmlformats.org/officeDocument/2006/relationships/hyperlink" Target="http://paperfan.ru/products/paperblanks-maya-blue" TargetMode="External"/><Relationship Id="rId146" Type="http://schemas.openxmlformats.org/officeDocument/2006/relationships/hyperlink" Target="http://paperfan.ru/products/paperblanks-lokahi" TargetMode="External"/><Relationship Id="rId7" Type="http://schemas.openxmlformats.org/officeDocument/2006/relationships/hyperlink" Target="http://paperfan.ru/products/paperblanks-autumn-maiden" TargetMode="External"/><Relationship Id="rId71" Type="http://schemas.openxmlformats.org/officeDocument/2006/relationships/hyperlink" Target="http://paperfan.ru/products/paperblanks-mirror-jewel" TargetMode="External"/><Relationship Id="rId92" Type="http://schemas.openxmlformats.org/officeDocument/2006/relationships/hyperlink" Target="http://paperfan.ru/products/paperblanks-poe-tamerlane" TargetMode="External"/><Relationship Id="rId2" Type="http://schemas.openxmlformats.org/officeDocument/2006/relationships/hyperlink" Target="mailto:opt@paperfan.ru" TargetMode="External"/><Relationship Id="rId29" Type="http://schemas.openxmlformats.org/officeDocument/2006/relationships/hyperlink" Target="http://paperfan.ru/products/paperblanks-diamante" TargetMode="External"/><Relationship Id="rId24" Type="http://schemas.openxmlformats.org/officeDocument/2006/relationships/hyperlink" Target="http://paperfan.ru/products/paperblanks-crystal-jewel" TargetMode="External"/><Relationship Id="rId40" Type="http://schemas.openxmlformats.org/officeDocument/2006/relationships/hyperlink" Target="http://paperfan.ru/products/paperblanks-flutterbyes" TargetMode="External"/><Relationship Id="rId45" Type="http://schemas.openxmlformats.org/officeDocument/2006/relationships/hyperlink" Target="http://paperfan.ru/products/paperblanks-genesis" TargetMode="External"/><Relationship Id="rId66" Type="http://schemas.openxmlformats.org/officeDocument/2006/relationships/hyperlink" Target="http://paperfan.ru/products/paperblanks-matrix" TargetMode="External"/><Relationship Id="rId87" Type="http://schemas.openxmlformats.org/officeDocument/2006/relationships/hyperlink" Target="http://paperfan.ru/products/paperblanks-papaver" TargetMode="External"/><Relationship Id="rId110" Type="http://schemas.openxmlformats.org/officeDocument/2006/relationships/hyperlink" Target="http://paperfan.ru/products/paperblanks-snap-dragon" TargetMode="External"/><Relationship Id="rId115" Type="http://schemas.openxmlformats.org/officeDocument/2006/relationships/hyperlink" Target="http://paperfan.ru/products/paperblanks-summer-and-sensibility" TargetMode="External"/><Relationship Id="rId131" Type="http://schemas.openxmlformats.org/officeDocument/2006/relationships/hyperlink" Target="http://paperfan.ru/products/paperblanks-vert" TargetMode="External"/><Relationship Id="rId136" Type="http://schemas.openxmlformats.org/officeDocument/2006/relationships/hyperlink" Target="http://paperfan.ru/products/paperblanks-wind-flowers" TargetMode="External"/><Relationship Id="rId157" Type="http://schemas.openxmlformats.org/officeDocument/2006/relationships/printerSettings" Target="../printerSettings/printerSettings1.bin"/><Relationship Id="rId61" Type="http://schemas.openxmlformats.org/officeDocument/2006/relationships/hyperlink" Target="http://paperfan.ru/products/paperblanks-karakusa" TargetMode="External"/><Relationship Id="rId82" Type="http://schemas.openxmlformats.org/officeDocument/2006/relationships/hyperlink" Target="http://paperfan.ru/products/paperblanks-nocturnelle" TargetMode="External"/><Relationship Id="rId152" Type="http://schemas.openxmlformats.org/officeDocument/2006/relationships/hyperlink" Target="http://paperfan.ru/products/paperblanks-florence-nightingale-letter-of-inspiration" TargetMode="External"/><Relationship Id="rId19" Type="http://schemas.openxmlformats.org/officeDocument/2006/relationships/hyperlink" Target="http://paperfan.ru/products/paperblanks-cadence" TargetMode="External"/><Relationship Id="rId14" Type="http://schemas.openxmlformats.org/officeDocument/2006/relationships/hyperlink" Target="http://paperfan.ru/products/paperblanks-blue-cats-and-butterfiles" TargetMode="External"/><Relationship Id="rId30" Type="http://schemas.openxmlformats.org/officeDocument/2006/relationships/hyperlink" Target="http://paperfan.ru/products/paperblanks-dhyana" TargetMode="External"/><Relationship Id="rId35" Type="http://schemas.openxmlformats.org/officeDocument/2006/relationships/hyperlink" Target="http://paperfan.ru/products/paperblanks-fitzerald-the-great-gatsby" TargetMode="External"/><Relationship Id="rId56" Type="http://schemas.openxmlformats.org/officeDocument/2006/relationships/hyperlink" Target="http://paperfan.ru/products/paperblanks-iris" TargetMode="External"/><Relationship Id="rId77" Type="http://schemas.openxmlformats.org/officeDocument/2006/relationships/hyperlink" Target="http://paperfan.ru/products/paperblanks-morris-iris" TargetMode="External"/><Relationship Id="rId100" Type="http://schemas.openxmlformats.org/officeDocument/2006/relationships/hyperlink" Target="http://paperfan.ru/products/paperblanks-schiller-letter-to-goethe" TargetMode="External"/><Relationship Id="rId105" Type="http://schemas.openxmlformats.org/officeDocument/2006/relationships/hyperlink" Target="http://paperfan.ru/products/paperblanks-seseragi" TargetMode="External"/><Relationship Id="rId126" Type="http://schemas.openxmlformats.org/officeDocument/2006/relationships/hyperlink" Target="http://paperfan.ru/products/paperblanks-tiffany-wisteria" TargetMode="External"/><Relationship Id="rId147" Type="http://schemas.openxmlformats.org/officeDocument/2006/relationships/hyperlink" Target="http://paperfan.ru/products/paperblanks-laulima" TargetMode="External"/><Relationship Id="rId8" Type="http://schemas.openxmlformats.org/officeDocument/2006/relationships/hyperlink" Target="http://paperfan.ru/products/paperblanks-back-pocket" TargetMode="External"/><Relationship Id="rId51" Type="http://schemas.openxmlformats.org/officeDocument/2006/relationships/hyperlink" Target="http://paperfan.ru/products/paperblanks-handtooled" TargetMode="External"/><Relationship Id="rId72" Type="http://schemas.openxmlformats.org/officeDocument/2006/relationships/hyperlink" Target="http://paperfan.ru/products/paperblanks-mirror-vine" TargetMode="External"/><Relationship Id="rId93" Type="http://schemas.openxmlformats.org/officeDocument/2006/relationships/hyperlink" Target="http://paperfan.ru/products/paperblanks-quantum" TargetMode="External"/><Relationship Id="rId98" Type="http://schemas.openxmlformats.org/officeDocument/2006/relationships/hyperlink" Target="http://paperfan.ru/products/paperblanks-saint-exupery-wind-sand-stars" TargetMode="External"/><Relationship Id="rId121" Type="http://schemas.openxmlformats.org/officeDocument/2006/relationships/hyperlink" Target="http://paperfan.ru/products/paperblanks-thai-gems" TargetMode="External"/><Relationship Id="rId142" Type="http://schemas.openxmlformats.org/officeDocument/2006/relationships/hyperlink" Target="http://paperfan.ru/products/paperblanks-mosaique-safran" TargetMode="External"/><Relationship Id="rId3" Type="http://schemas.openxmlformats.org/officeDocument/2006/relationships/hyperlink" Target="http://paperfan.ru/products/paperblanks-amethyst" TargetMode="External"/><Relationship Id="rId25" Type="http://schemas.openxmlformats.org/officeDocument/2006/relationships/hyperlink" Target="http://paperfan.ru/products/paperblanks-noir-cuivre" TargetMode="External"/><Relationship Id="rId46" Type="http://schemas.openxmlformats.org/officeDocument/2006/relationships/hyperlink" Target="http://paperfan.ru/products/paperblanks-glowing-rose" TargetMode="External"/><Relationship Id="rId67" Type="http://schemas.openxmlformats.org/officeDocument/2006/relationships/hyperlink" Target="http://paperfan.ru/products/paperblanks-mediterranean-cats" TargetMode="External"/><Relationship Id="rId116" Type="http://schemas.openxmlformats.org/officeDocument/2006/relationships/hyperlink" Target="http://paperfan.ru/products/paperblanks-sun-and-moonlight" TargetMode="External"/><Relationship Id="rId137" Type="http://schemas.openxmlformats.org/officeDocument/2006/relationships/hyperlink" Target="http://paperfan.ru/products/paperblanks-winter-child" TargetMode="External"/><Relationship Id="rId158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paperfan.ru/products/kozhanaya-vizitnica-starlet" TargetMode="External"/><Relationship Id="rId13" Type="http://schemas.openxmlformats.org/officeDocument/2006/relationships/hyperlink" Target="http://paperfan.ru/products/kozhanaya-vizitnica-almanac" TargetMode="External"/><Relationship Id="rId18" Type="http://schemas.openxmlformats.org/officeDocument/2006/relationships/hyperlink" Target="http://paperfan.ru/products/kozhanaya-vizitnica-dear-diary" TargetMode="External"/><Relationship Id="rId26" Type="http://schemas.openxmlformats.org/officeDocument/2006/relationships/printerSettings" Target="../printerSettings/printerSettings7.bin"/><Relationship Id="rId3" Type="http://schemas.openxmlformats.org/officeDocument/2006/relationships/hyperlink" Target="http://paperfan.ru/products/kozhanaya-vizitnica-prime-time" TargetMode="External"/><Relationship Id="rId21" Type="http://schemas.openxmlformats.org/officeDocument/2006/relationships/hyperlink" Target="http://paperfan.ru/products/kozhanaya-vizitnica-cache" TargetMode="External"/><Relationship Id="rId7" Type="http://schemas.openxmlformats.org/officeDocument/2006/relationships/hyperlink" Target="http://paperfan.ru/products/kozhanaya-vizitnica-headline" TargetMode="External"/><Relationship Id="rId12" Type="http://schemas.openxmlformats.org/officeDocument/2006/relationships/hyperlink" Target="http://paperfan.ru/products/kozhanaya-vizitnica-amantica" TargetMode="External"/><Relationship Id="rId17" Type="http://schemas.openxmlformats.org/officeDocument/2006/relationships/hyperlink" Target="http://paperfan.ru/products/kozhanaya-vizitnica-tezau" TargetMode="External"/><Relationship Id="rId25" Type="http://schemas.openxmlformats.org/officeDocument/2006/relationships/hyperlink" Target="mailto:opt@paperfan.ru" TargetMode="External"/><Relationship Id="rId2" Type="http://schemas.openxmlformats.org/officeDocument/2006/relationships/hyperlink" Target="http://paperfan.ru/products/kozhanaya-vizitnica-consensus" TargetMode="External"/><Relationship Id="rId16" Type="http://schemas.openxmlformats.org/officeDocument/2006/relationships/hyperlink" Target="http://paperfan.ru/products/kozhanaya-vizitnica-indie" TargetMode="External"/><Relationship Id="rId20" Type="http://schemas.openxmlformats.org/officeDocument/2006/relationships/hyperlink" Target="http://paperfan.ru/products/kozhanaya-vizitnica-amazonia" TargetMode="External"/><Relationship Id="rId1" Type="http://schemas.openxmlformats.org/officeDocument/2006/relationships/hyperlink" Target="http://paperfan.ru/products/kozhanaya-vizitnica-calligro" TargetMode="External"/><Relationship Id="rId6" Type="http://schemas.openxmlformats.org/officeDocument/2006/relationships/hyperlink" Target="http://paperfan.ru/products/kozhanaya-vizitnica-bookinist" TargetMode="External"/><Relationship Id="rId11" Type="http://schemas.openxmlformats.org/officeDocument/2006/relationships/hyperlink" Target="http://paperfan.ru/products/kozhanaya-vizitnica-manuscript" TargetMode="External"/><Relationship Id="rId24" Type="http://schemas.openxmlformats.org/officeDocument/2006/relationships/hyperlink" Target="http://paperfan.ru/" TargetMode="External"/><Relationship Id="rId5" Type="http://schemas.openxmlformats.org/officeDocument/2006/relationships/hyperlink" Target="http://paperfan.ru/products/kozhanaya-vizitnica-tabu" TargetMode="External"/><Relationship Id="rId15" Type="http://schemas.openxmlformats.org/officeDocument/2006/relationships/hyperlink" Target="http://paperfan.ru/products/kozhanaya-vizitnica-mentary" TargetMode="External"/><Relationship Id="rId23" Type="http://schemas.openxmlformats.org/officeDocument/2006/relationships/hyperlink" Target="http://paperfan.ru/products/kozhanaya-vizitnica-sacra" TargetMode="External"/><Relationship Id="rId10" Type="http://schemas.openxmlformats.org/officeDocument/2006/relationships/hyperlink" Target="http://paperfan.ru/products/kozhanaya-vizitnica-old-story" TargetMode="External"/><Relationship Id="rId19" Type="http://schemas.openxmlformats.org/officeDocument/2006/relationships/hyperlink" Target="http://paperfan.ru/products/kozhanaya-vizitnica-ego" TargetMode="External"/><Relationship Id="rId4" Type="http://schemas.openxmlformats.org/officeDocument/2006/relationships/hyperlink" Target="http://paperfan.ru/products/kozhanaya-vizitnica-sherwood-forest" TargetMode="External"/><Relationship Id="rId9" Type="http://schemas.openxmlformats.org/officeDocument/2006/relationships/hyperlink" Target="http://paperfan.ru/products/kozhanaya-vizitnica-mono" TargetMode="External"/><Relationship Id="rId14" Type="http://schemas.openxmlformats.org/officeDocument/2006/relationships/hyperlink" Target="http://paperfan.ru/products/kozhanaya-vizitnica-frida" TargetMode="External"/><Relationship Id="rId22" Type="http://schemas.openxmlformats.org/officeDocument/2006/relationships/hyperlink" Target="http://paperfan.ru/products/kozhanaya-vizitnica-simbir-sense" TargetMode="External"/><Relationship Id="rId27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paperfan.ru/products/artskill-mini-oranzheviy" TargetMode="External"/><Relationship Id="rId13" Type="http://schemas.openxmlformats.org/officeDocument/2006/relationships/hyperlink" Target="http://paperfan.ru/products/artskill-mini-zeleniy" TargetMode="External"/><Relationship Id="rId3" Type="http://schemas.openxmlformats.org/officeDocument/2006/relationships/hyperlink" Target="http://paperfan.ru/products/artskill-pro-oranzheviy" TargetMode="External"/><Relationship Id="rId7" Type="http://schemas.openxmlformats.org/officeDocument/2006/relationships/hyperlink" Target="http://paperfan.ru/products/artskill-pro-orehoviy" TargetMode="External"/><Relationship Id="rId12" Type="http://schemas.openxmlformats.org/officeDocument/2006/relationships/hyperlink" Target="http://paperfan.ru/products/artskill-mini-zheltiy" TargetMode="External"/><Relationship Id="rId2" Type="http://schemas.openxmlformats.org/officeDocument/2006/relationships/hyperlink" Target="http://paperfan.ru/products/artskill-pro-goluboy" TargetMode="External"/><Relationship Id="rId16" Type="http://schemas.openxmlformats.org/officeDocument/2006/relationships/drawing" Target="../drawings/drawing11.xml"/><Relationship Id="rId1" Type="http://schemas.openxmlformats.org/officeDocument/2006/relationships/hyperlink" Target="http://paperfan.ru/products/artskill-pro-fioletoviy" TargetMode="External"/><Relationship Id="rId6" Type="http://schemas.openxmlformats.org/officeDocument/2006/relationships/hyperlink" Target="http://paperfan.ru/products/artskill-pro-zheltiy" TargetMode="External"/><Relationship Id="rId11" Type="http://schemas.openxmlformats.org/officeDocument/2006/relationships/hyperlink" Target="http://paperfan.ru/products/artskill-mini-zeleniy" TargetMode="External"/><Relationship Id="rId5" Type="http://schemas.openxmlformats.org/officeDocument/2006/relationships/hyperlink" Target="http://paperfan.ru/products/artskill-pro-zeleniy" TargetMode="External"/><Relationship Id="rId15" Type="http://schemas.openxmlformats.org/officeDocument/2006/relationships/hyperlink" Target="mailto:opt@paperfan.ru" TargetMode="External"/><Relationship Id="rId10" Type="http://schemas.openxmlformats.org/officeDocument/2006/relationships/hyperlink" Target="http://paperfan.ru/products/artskill-mini-goluboy" TargetMode="External"/><Relationship Id="rId4" Type="http://schemas.openxmlformats.org/officeDocument/2006/relationships/hyperlink" Target="http://paperfan.ru/products/artskill-pro-siniy" TargetMode="External"/><Relationship Id="rId9" Type="http://schemas.openxmlformats.org/officeDocument/2006/relationships/hyperlink" Target="http://paperfan.ru/products/artskill-mini-siniy" TargetMode="External"/><Relationship Id="rId14" Type="http://schemas.openxmlformats.org/officeDocument/2006/relationships/hyperlink" Target="http://paperfan.ru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paperfan.ru/products/bookbook-ipad-black-classic" TargetMode="External"/><Relationship Id="rId13" Type="http://schemas.openxmlformats.org/officeDocument/2006/relationships/hyperlink" Target="http://paperfan.ru/products/bookbook-ipad-vibrant-red" TargetMode="External"/><Relationship Id="rId3" Type="http://schemas.openxmlformats.org/officeDocument/2006/relationships/hyperlink" Target="http://paperfan.ru/products/bookbook-iphone5-vintage-brown" TargetMode="External"/><Relationship Id="rId7" Type="http://schemas.openxmlformats.org/officeDocument/2006/relationships/hyperlink" Target="http://paperfan.ru/products/bookbook-ipadmini-vibrant-red" TargetMode="External"/><Relationship Id="rId12" Type="http://schemas.openxmlformats.org/officeDocument/2006/relationships/hyperlink" Target="http://paperfan.ru/products/bookbook-ipad-vibrant-red" TargetMode="External"/><Relationship Id="rId17" Type="http://schemas.openxmlformats.org/officeDocument/2006/relationships/drawing" Target="../drawings/drawing12.xml"/><Relationship Id="rId2" Type="http://schemas.openxmlformats.org/officeDocument/2006/relationships/hyperlink" Target="http://paperfan.ru/products/bookbook-iphone4-classic-black" TargetMode="External"/><Relationship Id="rId16" Type="http://schemas.openxmlformats.org/officeDocument/2006/relationships/printerSettings" Target="../printerSettings/printerSettings8.bin"/><Relationship Id="rId1" Type="http://schemas.openxmlformats.org/officeDocument/2006/relationships/hyperlink" Target="http://paperfan.ru/products/bookbook-iphone4-vintage-brown" TargetMode="External"/><Relationship Id="rId6" Type="http://schemas.openxmlformats.org/officeDocument/2006/relationships/hyperlink" Target="http://paperfan.ru/products/bookbook-ipadmini-vintage-brown" TargetMode="External"/><Relationship Id="rId11" Type="http://schemas.openxmlformats.org/officeDocument/2006/relationships/hyperlink" Target="http://paperfan.ru/products/bookbook-ipad-vibrant-red" TargetMode="External"/><Relationship Id="rId5" Type="http://schemas.openxmlformats.org/officeDocument/2006/relationships/hyperlink" Target="http://paperfan.ru/products/bookbook-ipadmini-black-classic" TargetMode="External"/><Relationship Id="rId15" Type="http://schemas.openxmlformats.org/officeDocument/2006/relationships/hyperlink" Target="mailto:opt@paperfan.ru" TargetMode="External"/><Relationship Id="rId10" Type="http://schemas.openxmlformats.org/officeDocument/2006/relationships/hyperlink" Target="http://paperfan.ru/products/bookbook-ipad-vibrant-red" TargetMode="External"/><Relationship Id="rId4" Type="http://schemas.openxmlformats.org/officeDocument/2006/relationships/hyperlink" Target="http://paperfan.ru/products/bookbook-iphone5-classic-black" TargetMode="External"/><Relationship Id="rId9" Type="http://schemas.openxmlformats.org/officeDocument/2006/relationships/hyperlink" Target="http://paperfan.ru/products/bookbook-ipad-vintage-brown" TargetMode="External"/><Relationship Id="rId14" Type="http://schemas.openxmlformats.org/officeDocument/2006/relationships/hyperlink" Target="http://paperfan.ru/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://paperfan.ru/products/upakovka-dizaynerskaya-bumaga-13" TargetMode="External"/><Relationship Id="rId18" Type="http://schemas.openxmlformats.org/officeDocument/2006/relationships/hyperlink" Target="http://paperfan.ru/products/upakovka-dizaynerskaya-bumaga-18" TargetMode="External"/><Relationship Id="rId26" Type="http://schemas.openxmlformats.org/officeDocument/2006/relationships/hyperlink" Target="http://paperfan.ru/products/upakovka-dizaynerskaya-bumaga-26" TargetMode="External"/><Relationship Id="rId39" Type="http://schemas.openxmlformats.org/officeDocument/2006/relationships/hyperlink" Target="http://paperfan.ru/products/upakovka-dizaynerskaya-bumaga-40" TargetMode="External"/><Relationship Id="rId3" Type="http://schemas.openxmlformats.org/officeDocument/2006/relationships/hyperlink" Target="http://paperfan.ru/products/upakovka-dizaynerskaya-bumaga-2" TargetMode="External"/><Relationship Id="rId21" Type="http://schemas.openxmlformats.org/officeDocument/2006/relationships/hyperlink" Target="http://paperfan.ru/products/upakovka-dizaynerskaya-bumaga-21" TargetMode="External"/><Relationship Id="rId34" Type="http://schemas.openxmlformats.org/officeDocument/2006/relationships/hyperlink" Target="http://paperfan.ru/products/upakovka-dizaynerskaya-bumaga-35" TargetMode="External"/><Relationship Id="rId42" Type="http://schemas.openxmlformats.org/officeDocument/2006/relationships/hyperlink" Target="http://paperfan.ru/products/upakovka-dizaynerskaya-bumaga-43" TargetMode="External"/><Relationship Id="rId47" Type="http://schemas.openxmlformats.org/officeDocument/2006/relationships/hyperlink" Target="http://paperfan.ru/products/upakovka-dizaynerskaya-bumaga-48" TargetMode="External"/><Relationship Id="rId50" Type="http://schemas.openxmlformats.org/officeDocument/2006/relationships/printerSettings" Target="../printerSettings/printerSettings9.bin"/><Relationship Id="rId7" Type="http://schemas.openxmlformats.org/officeDocument/2006/relationships/hyperlink" Target="http://paperfan.ru/products/upakovka-dizaynerskaya-bumaga-7" TargetMode="External"/><Relationship Id="rId12" Type="http://schemas.openxmlformats.org/officeDocument/2006/relationships/hyperlink" Target="http://paperfan.ru/products/upakovka-dizaynerskaya-bumaga-12" TargetMode="External"/><Relationship Id="rId17" Type="http://schemas.openxmlformats.org/officeDocument/2006/relationships/hyperlink" Target="http://paperfan.ru/products/upakovka-dizaynerskaya-bumaga-17" TargetMode="External"/><Relationship Id="rId25" Type="http://schemas.openxmlformats.org/officeDocument/2006/relationships/hyperlink" Target="http://paperfan.ru/products/upakovka-dizaynerskaya-bumaga-25" TargetMode="External"/><Relationship Id="rId33" Type="http://schemas.openxmlformats.org/officeDocument/2006/relationships/hyperlink" Target="http://paperfan.ru/products/upakovka-dizaynerskaya-bumaga-34" TargetMode="External"/><Relationship Id="rId38" Type="http://schemas.openxmlformats.org/officeDocument/2006/relationships/hyperlink" Target="http://paperfan.ru/products/upakovka-dizaynerskaya-bumaga-39" TargetMode="External"/><Relationship Id="rId46" Type="http://schemas.openxmlformats.org/officeDocument/2006/relationships/hyperlink" Target="http://paperfan.ru/products/upakovka-dizaynerskaya-bumaga-47" TargetMode="External"/><Relationship Id="rId2" Type="http://schemas.openxmlformats.org/officeDocument/2006/relationships/hyperlink" Target="http://paperfan.ru/products/upakovka-dizaynerskaya-bumaga-4" TargetMode="External"/><Relationship Id="rId16" Type="http://schemas.openxmlformats.org/officeDocument/2006/relationships/hyperlink" Target="http://paperfan.ru/products/upakovka-dizaynerskaya-bumaga-16" TargetMode="External"/><Relationship Id="rId20" Type="http://schemas.openxmlformats.org/officeDocument/2006/relationships/hyperlink" Target="http://paperfan.ru/products/upakovka-dizaynerskaya-bumaga-20" TargetMode="External"/><Relationship Id="rId29" Type="http://schemas.openxmlformats.org/officeDocument/2006/relationships/hyperlink" Target="http://paperfan.ru/products/upakovka-dizaynerskaya-bumaga-29" TargetMode="External"/><Relationship Id="rId41" Type="http://schemas.openxmlformats.org/officeDocument/2006/relationships/hyperlink" Target="http://paperfan.ru/products/upakovka-dizaynerskaya-bumaga-42" TargetMode="External"/><Relationship Id="rId1" Type="http://schemas.openxmlformats.org/officeDocument/2006/relationships/hyperlink" Target="http://paperfan.ru/products/upakovka-dizaynerskaya-bumaga-3" TargetMode="External"/><Relationship Id="rId6" Type="http://schemas.openxmlformats.org/officeDocument/2006/relationships/hyperlink" Target="http://paperfan.ru/products/upakovka-dizaynerskaya-bumaga-6" TargetMode="External"/><Relationship Id="rId11" Type="http://schemas.openxmlformats.org/officeDocument/2006/relationships/hyperlink" Target="http://paperfan.ru/products/upakovka-dizaynerskaya-bumaga-11" TargetMode="External"/><Relationship Id="rId24" Type="http://schemas.openxmlformats.org/officeDocument/2006/relationships/hyperlink" Target="http://paperfan.ru/products/upakovka-dizaynerskaya-bumaga-24" TargetMode="External"/><Relationship Id="rId32" Type="http://schemas.openxmlformats.org/officeDocument/2006/relationships/hyperlink" Target="http://paperfan.ru/products/upakovka-dizaynerskaya-bumaga-33" TargetMode="External"/><Relationship Id="rId37" Type="http://schemas.openxmlformats.org/officeDocument/2006/relationships/hyperlink" Target="http://paperfan.ru/products/upakovka-dizaynerskaya-bumaga-38" TargetMode="External"/><Relationship Id="rId40" Type="http://schemas.openxmlformats.org/officeDocument/2006/relationships/hyperlink" Target="http://paperfan.ru/products/upakovka-dizaynerskaya-bumaga-41" TargetMode="External"/><Relationship Id="rId45" Type="http://schemas.openxmlformats.org/officeDocument/2006/relationships/hyperlink" Target="http://paperfan.ru/products/upakovka-dizaynerskaya-bumaga-46" TargetMode="External"/><Relationship Id="rId5" Type="http://schemas.openxmlformats.org/officeDocument/2006/relationships/hyperlink" Target="http://paperfan.ru/products/upakovka-dizaynerskaya-bumaga-5" TargetMode="External"/><Relationship Id="rId15" Type="http://schemas.openxmlformats.org/officeDocument/2006/relationships/hyperlink" Target="http://paperfan.ru/products/upakovka-dizaynerskaya-bumaga-15" TargetMode="External"/><Relationship Id="rId23" Type="http://schemas.openxmlformats.org/officeDocument/2006/relationships/hyperlink" Target="http://paperfan.ru/products/upakovka-dizaynerskaya-bumaga-23" TargetMode="External"/><Relationship Id="rId28" Type="http://schemas.openxmlformats.org/officeDocument/2006/relationships/hyperlink" Target="http://paperfan.ru/products/upakovka-dizaynerskaya-bumaga-28" TargetMode="External"/><Relationship Id="rId36" Type="http://schemas.openxmlformats.org/officeDocument/2006/relationships/hyperlink" Target="http://paperfan.ru/products/upakovka-dizaynerskaya-bumaga-37" TargetMode="External"/><Relationship Id="rId49" Type="http://schemas.openxmlformats.org/officeDocument/2006/relationships/hyperlink" Target="mailto:opt@paperfan.ru" TargetMode="External"/><Relationship Id="rId10" Type="http://schemas.openxmlformats.org/officeDocument/2006/relationships/hyperlink" Target="http://paperfan.ru/products/upakovka-dizaynerskaya-bumaga-10" TargetMode="External"/><Relationship Id="rId19" Type="http://schemas.openxmlformats.org/officeDocument/2006/relationships/hyperlink" Target="http://paperfan.ru/products/upakovka-dizaynerskaya-bumaga-19" TargetMode="External"/><Relationship Id="rId31" Type="http://schemas.openxmlformats.org/officeDocument/2006/relationships/hyperlink" Target="http://paperfan.ru/products/upakovka-dizaynerskaya-bumaga-32" TargetMode="External"/><Relationship Id="rId44" Type="http://schemas.openxmlformats.org/officeDocument/2006/relationships/hyperlink" Target="http://paperfan.ru/products/upakovka-dizaynerskaya-bumaga-45" TargetMode="External"/><Relationship Id="rId4" Type="http://schemas.openxmlformats.org/officeDocument/2006/relationships/hyperlink" Target="http://paperfan.ru/products/upakovka-dizaynerskaya-bumaga-1" TargetMode="External"/><Relationship Id="rId9" Type="http://schemas.openxmlformats.org/officeDocument/2006/relationships/hyperlink" Target="http://paperfan.ru/products/upakovka-dizaynerskaya-bumaga-9" TargetMode="External"/><Relationship Id="rId14" Type="http://schemas.openxmlformats.org/officeDocument/2006/relationships/hyperlink" Target="http://paperfan.ru/products/upakovka-dizaynerskaya-bumaga-14" TargetMode="External"/><Relationship Id="rId22" Type="http://schemas.openxmlformats.org/officeDocument/2006/relationships/hyperlink" Target="http://paperfan.ru/products/upakovka-dizaynerskaya-bumaga-22" TargetMode="External"/><Relationship Id="rId27" Type="http://schemas.openxmlformats.org/officeDocument/2006/relationships/hyperlink" Target="http://paperfan.ru/products/upakovka-dizaynerskaya-bumaga-27" TargetMode="External"/><Relationship Id="rId30" Type="http://schemas.openxmlformats.org/officeDocument/2006/relationships/hyperlink" Target="http://paperfan.ru/products/upakovka-dizaynerskaya-bumaga-31" TargetMode="External"/><Relationship Id="rId35" Type="http://schemas.openxmlformats.org/officeDocument/2006/relationships/hyperlink" Target="http://paperfan.ru/products/upakovka-dizaynerskaya-bumaga-36" TargetMode="External"/><Relationship Id="rId43" Type="http://schemas.openxmlformats.org/officeDocument/2006/relationships/hyperlink" Target="http://paperfan.ru/products/upakovka-dizaynerskaya-bumaga-44" TargetMode="External"/><Relationship Id="rId48" Type="http://schemas.openxmlformats.org/officeDocument/2006/relationships/hyperlink" Target="http://paperfan.ru/" TargetMode="External"/><Relationship Id="rId8" Type="http://schemas.openxmlformats.org/officeDocument/2006/relationships/hyperlink" Target="http://paperfan.ru/products/upakovka-dizaynerskaya-bumaga-8" TargetMode="External"/><Relationship Id="rId5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paperfan.ru/products/paperblanks-ezhednevnik2015-blush-pink" TargetMode="External"/><Relationship Id="rId13" Type="http://schemas.openxmlformats.org/officeDocument/2006/relationships/hyperlink" Target="http://paperfan.ru/products/paperblanks-ezhednevnik2015-flutterbyes" TargetMode="External"/><Relationship Id="rId18" Type="http://schemas.openxmlformats.org/officeDocument/2006/relationships/hyperlink" Target="http://paperfan.ru/products/paperblanks-ezhednevnik2015-grolier" TargetMode="External"/><Relationship Id="rId26" Type="http://schemas.openxmlformats.org/officeDocument/2006/relationships/hyperlink" Target="http://paperfan.ru/products/paperblanks-ezhednevnik2015-safavid" TargetMode="External"/><Relationship Id="rId3" Type="http://schemas.openxmlformats.org/officeDocument/2006/relationships/hyperlink" Target="http://paperfan.ru/products/paperblanks-ezhenedelnik2015-amethyst" TargetMode="External"/><Relationship Id="rId21" Type="http://schemas.openxmlformats.org/officeDocument/2006/relationships/hyperlink" Target="http://paperfan.ru/products/paperblanks-ezhednevnik2015-morris-windrush" TargetMode="External"/><Relationship Id="rId34" Type="http://schemas.openxmlformats.org/officeDocument/2006/relationships/drawing" Target="../drawings/drawing2.xml"/><Relationship Id="rId7" Type="http://schemas.openxmlformats.org/officeDocument/2006/relationships/hyperlink" Target="http://paperfan.ru/products/paperblanks-ezhenedelnik2015-blue-cats-and-butterflies" TargetMode="External"/><Relationship Id="rId12" Type="http://schemas.openxmlformats.org/officeDocument/2006/relationships/hyperlink" Target="http://paperfan.ru/products/paperblanks-ezhednevnik2015-florescence" TargetMode="External"/><Relationship Id="rId17" Type="http://schemas.openxmlformats.org/officeDocument/2006/relationships/hyperlink" Target="http://paperfan.ru/products/paperblanks-ezhednevnik2015-violet" TargetMode="External"/><Relationship Id="rId25" Type="http://schemas.openxmlformats.org/officeDocument/2006/relationships/hyperlink" Target="http://paperfan.ru/products/paperblanks-ezhednevnik2015-ougi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mailto:opt@paperfan.ru" TargetMode="External"/><Relationship Id="rId16" Type="http://schemas.openxmlformats.org/officeDocument/2006/relationships/hyperlink" Target="http://paperfan.ru/products/paperblanks-ezhednevnik2015-fuschsia" TargetMode="External"/><Relationship Id="rId20" Type="http://schemas.openxmlformats.org/officeDocument/2006/relationships/hyperlink" Target="http://paperfan.ru/products/paperblanks-ezhednevnik2015-mediterranean-cats" TargetMode="External"/><Relationship Id="rId29" Type="http://schemas.openxmlformats.org/officeDocument/2006/relationships/hyperlink" Target="http://paperfan.ru/products/paperblanks-ezhednevnik2015-shiraz" TargetMode="External"/><Relationship Id="rId1" Type="http://schemas.openxmlformats.org/officeDocument/2006/relationships/hyperlink" Target="http://paperfan.ru/" TargetMode="External"/><Relationship Id="rId6" Type="http://schemas.openxmlformats.org/officeDocument/2006/relationships/hyperlink" Target="http://paperfan.ru/products/paperblanks-ezhednevnik2015-blake-poems" TargetMode="External"/><Relationship Id="rId11" Type="http://schemas.openxmlformats.org/officeDocument/2006/relationships/hyperlink" Target="http://paperfan.ru/products/paperblanks-ezhednevnik2015-filigree-floral-ivory" TargetMode="External"/><Relationship Id="rId24" Type="http://schemas.openxmlformats.org/officeDocument/2006/relationships/hyperlink" Target="http://paperfan.ru/products/paperblanks-ezhednevnik2015-ocean-song" TargetMode="External"/><Relationship Id="rId32" Type="http://schemas.openxmlformats.org/officeDocument/2006/relationships/hyperlink" Target="http://paperfan.ru/products/paperblanks-ezhednevnik2015-black-morrocan" TargetMode="External"/><Relationship Id="rId5" Type="http://schemas.openxmlformats.org/officeDocument/2006/relationships/hyperlink" Target="http://paperfan.ru/products/paperblanks-ezhednevnik2015-black-morrocan" TargetMode="External"/><Relationship Id="rId15" Type="http://schemas.openxmlformats.org/officeDocument/2006/relationships/hyperlink" Target="http://paperfan.ru/products/paperblanks-ezhednevnik2015-bleu" TargetMode="External"/><Relationship Id="rId23" Type="http://schemas.openxmlformats.org/officeDocument/2006/relationships/hyperlink" Target="http://paperfan.ru/products/paperblanks-ezhednevnik2015-nocturnelle" TargetMode="External"/><Relationship Id="rId28" Type="http://schemas.openxmlformats.org/officeDocument/2006/relationships/hyperlink" Target="http://paperfan.ru/products/paperblanks-ezhednevnik2015-shadow" TargetMode="External"/><Relationship Id="rId10" Type="http://schemas.openxmlformats.org/officeDocument/2006/relationships/hyperlink" Target="http://paperfan.ru/products/paperblanks-ezhednevnik2015-filigree-floral-ebony" TargetMode="External"/><Relationship Id="rId19" Type="http://schemas.openxmlformats.org/officeDocument/2006/relationships/hyperlink" Target="http://paperfan.ru/products/paperblanks-ezhednevnik2015-hummingbird" TargetMode="External"/><Relationship Id="rId31" Type="http://schemas.openxmlformats.org/officeDocument/2006/relationships/hyperlink" Target="http://paperfan.ru/products/paperblanks-ezhednevnik2015-black-morrocan" TargetMode="External"/><Relationship Id="rId4" Type="http://schemas.openxmlformats.org/officeDocument/2006/relationships/hyperlink" Target="http://paperfan.ru/products/paperblanks-ezhednevnik2015-azure" TargetMode="External"/><Relationship Id="rId9" Type="http://schemas.openxmlformats.org/officeDocument/2006/relationships/hyperlink" Target="http://paperfan.ru/products/paperblanks-ezhednevnik2015-tree-of-life" TargetMode="External"/><Relationship Id="rId14" Type="http://schemas.openxmlformats.org/officeDocument/2006/relationships/hyperlink" Target="http://paperfan.ru/products/paperblanks-ezhednevnik-foiled" TargetMode="External"/><Relationship Id="rId22" Type="http://schemas.openxmlformats.org/officeDocument/2006/relationships/hyperlink" Target="http://paperfan.ru/products/paperblanks-ezhednevnik2015-natural" TargetMode="External"/><Relationship Id="rId27" Type="http://schemas.openxmlformats.org/officeDocument/2006/relationships/hyperlink" Target="http://paperfan.ru/products/paperblanks-ezhednevnik2015-saint-exupery-wind-sand-stars" TargetMode="External"/><Relationship Id="rId30" Type="http://schemas.openxmlformats.org/officeDocument/2006/relationships/hyperlink" Target="http://paperfan.ru/products/paperblanks-ezhednevnik2015-soul-and-tears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paperfan.ru/products/paperblanks-ezhednevnik-natural" TargetMode="External"/><Relationship Id="rId18" Type="http://schemas.openxmlformats.org/officeDocument/2006/relationships/hyperlink" Target="http://paperfan.ru/products/paperblanks-ezhednevnik-natural" TargetMode="External"/><Relationship Id="rId26" Type="http://schemas.openxmlformats.org/officeDocument/2006/relationships/hyperlink" Target="http://paperfan.ru/products/paperblanks-ezhednevnik-natural" TargetMode="External"/><Relationship Id="rId39" Type="http://schemas.openxmlformats.org/officeDocument/2006/relationships/hyperlink" Target="http://paperfan.ru/products/paperoh-quadro-grey-on-orange" TargetMode="External"/><Relationship Id="rId21" Type="http://schemas.openxmlformats.org/officeDocument/2006/relationships/hyperlink" Target="http://paperfan.ru/products/paperblanks-ezhednevnik-natural" TargetMode="External"/><Relationship Id="rId34" Type="http://schemas.openxmlformats.org/officeDocument/2006/relationships/hyperlink" Target="http://paperfan.ru/products/paperoh-circulo-black-on-grey" TargetMode="External"/><Relationship Id="rId42" Type="http://schemas.openxmlformats.org/officeDocument/2006/relationships/hyperlink" Target="http://paperfan.ru/products/paperoh-yuko-ori-metallic-grey" TargetMode="External"/><Relationship Id="rId47" Type="http://schemas.openxmlformats.org/officeDocument/2006/relationships/hyperlink" Target="http://paperfan.ru/products/paperoh-puro-teal" TargetMode="External"/><Relationship Id="rId50" Type="http://schemas.openxmlformats.org/officeDocument/2006/relationships/hyperlink" Target="http://paperfan.ru/products/paperoh-cahiers-grey-on-orange" TargetMode="External"/><Relationship Id="rId55" Type="http://schemas.openxmlformats.org/officeDocument/2006/relationships/hyperlink" Target="http://paperfan.ru/products/paperoh-buco-orange" TargetMode="External"/><Relationship Id="rId7" Type="http://schemas.openxmlformats.org/officeDocument/2006/relationships/hyperlink" Target="http://paperfan.ru/products/paperblanks-ezhednevnik-natural" TargetMode="External"/><Relationship Id="rId12" Type="http://schemas.openxmlformats.org/officeDocument/2006/relationships/hyperlink" Target="http://paperfan.ru/products/paperblanks-ezhednevnik-natural" TargetMode="External"/><Relationship Id="rId17" Type="http://schemas.openxmlformats.org/officeDocument/2006/relationships/hyperlink" Target="http://paperfan.ru/products/paperblanks-ezhednevnik-natural" TargetMode="External"/><Relationship Id="rId25" Type="http://schemas.openxmlformats.org/officeDocument/2006/relationships/hyperlink" Target="http://paperfan.ru/products/paperblanks-ezhednevnik-natural" TargetMode="External"/><Relationship Id="rId33" Type="http://schemas.openxmlformats.org/officeDocument/2006/relationships/hyperlink" Target="http://paperfan.ru/products/paperoh-circulo-red-on-black" TargetMode="External"/><Relationship Id="rId38" Type="http://schemas.openxmlformats.org/officeDocument/2006/relationships/hyperlink" Target="http://paperfan.ru/products/paperoh-quadro-grey-on-black" TargetMode="External"/><Relationship Id="rId46" Type="http://schemas.openxmlformats.org/officeDocument/2006/relationships/hyperlink" Target="http://paperfan.ru/products/paperoh-puro-plum" TargetMode="External"/><Relationship Id="rId59" Type="http://schemas.openxmlformats.org/officeDocument/2006/relationships/printerSettings" Target="../printerSettings/printerSettings3.bin"/><Relationship Id="rId2" Type="http://schemas.openxmlformats.org/officeDocument/2006/relationships/hyperlink" Target="http://paperfan.ru/products/paperblanks-ezhednevnik-natural" TargetMode="External"/><Relationship Id="rId16" Type="http://schemas.openxmlformats.org/officeDocument/2006/relationships/hyperlink" Target="http://paperfan.ru/products/paperblanks-ezhednevnik-natural" TargetMode="External"/><Relationship Id="rId20" Type="http://schemas.openxmlformats.org/officeDocument/2006/relationships/hyperlink" Target="http://paperfan.ru/products/paperblanks-ezhednevnik-natural" TargetMode="External"/><Relationship Id="rId29" Type="http://schemas.openxmlformats.org/officeDocument/2006/relationships/hyperlink" Target="http://paperfan.ru/products/paperoh-ondulo-natural" TargetMode="External"/><Relationship Id="rId41" Type="http://schemas.openxmlformats.org/officeDocument/2006/relationships/hyperlink" Target="http://paperfan.ru/products/paperoh-yuko-ori-pearl-white" TargetMode="External"/><Relationship Id="rId54" Type="http://schemas.openxmlformats.org/officeDocument/2006/relationships/hyperlink" Target="http://paperfan.ru/products/paperoh-buco-lime-green" TargetMode="External"/><Relationship Id="rId1" Type="http://schemas.openxmlformats.org/officeDocument/2006/relationships/hyperlink" Target="http://paperfan.ru/products/paperblanks-ezhednevnik-natural" TargetMode="External"/><Relationship Id="rId6" Type="http://schemas.openxmlformats.org/officeDocument/2006/relationships/hyperlink" Target="http://paperfan.ru/products/paperblanks-ezhednevnik-natural" TargetMode="External"/><Relationship Id="rId11" Type="http://schemas.openxmlformats.org/officeDocument/2006/relationships/hyperlink" Target="http://paperfan.ru/products/paperblanks-ezhednevnik-natural" TargetMode="External"/><Relationship Id="rId24" Type="http://schemas.openxmlformats.org/officeDocument/2006/relationships/hyperlink" Target="http://paperfan.ru/products/paperblanks-ezhednevnik-natural" TargetMode="External"/><Relationship Id="rId32" Type="http://schemas.openxmlformats.org/officeDocument/2006/relationships/hyperlink" Target="http://paperfan.ru/products/paperoh-circulo-blue-on-grey" TargetMode="External"/><Relationship Id="rId37" Type="http://schemas.openxmlformats.org/officeDocument/2006/relationships/hyperlink" Target="http://paperfan.ru/products/paperoh-quadro-black-on-red" TargetMode="External"/><Relationship Id="rId40" Type="http://schemas.openxmlformats.org/officeDocument/2006/relationships/hyperlink" Target="http://paperfan.ru/products/paperoh-quadro-red-on-black" TargetMode="External"/><Relationship Id="rId45" Type="http://schemas.openxmlformats.org/officeDocument/2006/relationships/hyperlink" Target="http://paperfan.ru/products/paperoh-puro-gold" TargetMode="External"/><Relationship Id="rId53" Type="http://schemas.openxmlformats.org/officeDocument/2006/relationships/hyperlink" Target="http://paperfan.ru/products/paperoh-buco-bright-blue" TargetMode="External"/><Relationship Id="rId58" Type="http://schemas.openxmlformats.org/officeDocument/2006/relationships/hyperlink" Target="mailto:opt@paperfan.ru" TargetMode="External"/><Relationship Id="rId5" Type="http://schemas.openxmlformats.org/officeDocument/2006/relationships/hyperlink" Target="http://paperfan.ru/products/paperblanks-ezhednevnik-natural" TargetMode="External"/><Relationship Id="rId15" Type="http://schemas.openxmlformats.org/officeDocument/2006/relationships/hyperlink" Target="http://paperfan.ru/products/paperblanks-ezhednevnik-natural" TargetMode="External"/><Relationship Id="rId23" Type="http://schemas.openxmlformats.org/officeDocument/2006/relationships/hyperlink" Target="http://paperfan.ru/products/paperblanks-ezhednevnik-natural" TargetMode="External"/><Relationship Id="rId28" Type="http://schemas.openxmlformats.org/officeDocument/2006/relationships/hyperlink" Target="http://paperfan.ru/products/paperblanks-ezhednevnik-natural" TargetMode="External"/><Relationship Id="rId36" Type="http://schemas.openxmlformats.org/officeDocument/2006/relationships/hyperlink" Target="http://paperfan.ru/products/paperoh-quadro-black-on-grey" TargetMode="External"/><Relationship Id="rId49" Type="http://schemas.openxmlformats.org/officeDocument/2006/relationships/hyperlink" Target="http://paperfan.ru/products/paperoh-cahiers-grey-on-black" TargetMode="External"/><Relationship Id="rId57" Type="http://schemas.openxmlformats.org/officeDocument/2006/relationships/hyperlink" Target="http://paperfan.ru/" TargetMode="External"/><Relationship Id="rId10" Type="http://schemas.openxmlformats.org/officeDocument/2006/relationships/hyperlink" Target="http://paperfan.ru/products/paperblanks-ezhednevnik-natural" TargetMode="External"/><Relationship Id="rId19" Type="http://schemas.openxmlformats.org/officeDocument/2006/relationships/hyperlink" Target="http://paperfan.ru/products/paperblanks-ezhednevnik-natural" TargetMode="External"/><Relationship Id="rId31" Type="http://schemas.openxmlformats.org/officeDocument/2006/relationships/hyperlink" Target="http://paperfan.ru/products/paperoh-circulo-grey-on-orange" TargetMode="External"/><Relationship Id="rId44" Type="http://schemas.openxmlformats.org/officeDocument/2006/relationships/hyperlink" Target="http://paperfan.ru/products/paperoh-puro-fuchsia" TargetMode="External"/><Relationship Id="rId52" Type="http://schemas.openxmlformats.org/officeDocument/2006/relationships/hyperlink" Target="http://paperfan.ru/products/paperoh-buco-black" TargetMode="External"/><Relationship Id="rId60" Type="http://schemas.openxmlformats.org/officeDocument/2006/relationships/drawing" Target="../drawings/drawing3.xml"/><Relationship Id="rId4" Type="http://schemas.openxmlformats.org/officeDocument/2006/relationships/hyperlink" Target="http://paperfan.ru/products/paperblanks-ezhednevnik-natural" TargetMode="External"/><Relationship Id="rId9" Type="http://schemas.openxmlformats.org/officeDocument/2006/relationships/hyperlink" Target="http://paperfan.ru/products/paperblanks-ezhednevnik-natural" TargetMode="External"/><Relationship Id="rId14" Type="http://schemas.openxmlformats.org/officeDocument/2006/relationships/hyperlink" Target="http://paperfan.ru/products/paperblanks-ezhednevnik-natural" TargetMode="External"/><Relationship Id="rId22" Type="http://schemas.openxmlformats.org/officeDocument/2006/relationships/hyperlink" Target="http://paperfan.ru/products/paperblanks-ezhednevnik-natural" TargetMode="External"/><Relationship Id="rId27" Type="http://schemas.openxmlformats.org/officeDocument/2006/relationships/hyperlink" Target="http://paperfan.ru/products/paperblanks-ezhednevnik-natural" TargetMode="External"/><Relationship Id="rId30" Type="http://schemas.openxmlformats.org/officeDocument/2006/relationships/hyperlink" Target="http://paperfan.ru/products/paperoh-ondulo-black" TargetMode="External"/><Relationship Id="rId35" Type="http://schemas.openxmlformats.org/officeDocument/2006/relationships/hyperlink" Target="http://paperfan.ru/products/paperoh-circulo-orange-on-grey" TargetMode="External"/><Relationship Id="rId43" Type="http://schemas.openxmlformats.org/officeDocument/2006/relationships/hyperlink" Target="http://paperfan.ru/products/paperoh-puro-bronze" TargetMode="External"/><Relationship Id="rId48" Type="http://schemas.openxmlformats.org/officeDocument/2006/relationships/hyperlink" Target="http://paperfan.ru/products/paperoh-cahiers-black-on-grey" TargetMode="External"/><Relationship Id="rId56" Type="http://schemas.openxmlformats.org/officeDocument/2006/relationships/hyperlink" Target="http://paperfan.ru/products/paperoh-buco-hot-pink" TargetMode="External"/><Relationship Id="rId8" Type="http://schemas.openxmlformats.org/officeDocument/2006/relationships/hyperlink" Target="http://paperfan.ru/products/paperblanks-ezhednevnik-natural" TargetMode="External"/><Relationship Id="rId51" Type="http://schemas.openxmlformats.org/officeDocument/2006/relationships/hyperlink" Target="http://paperfan.ru/products/paperoh-cahiers-black-on-red" TargetMode="External"/><Relationship Id="rId3" Type="http://schemas.openxmlformats.org/officeDocument/2006/relationships/hyperlink" Target="http://paperfan.ru/products/paperblanks-ezhednevnik-natura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paperfan.ru/products/paperblanks-adresnaya-kniga-midnight-gold" TargetMode="External"/><Relationship Id="rId13" Type="http://schemas.openxmlformats.org/officeDocument/2006/relationships/hyperlink" Target="http://paperfan.ru/" TargetMode="External"/><Relationship Id="rId3" Type="http://schemas.openxmlformats.org/officeDocument/2006/relationships/hyperlink" Target="http://paperfan.ru/products/paperblanks-adresnaya-kniga-foiled" TargetMode="External"/><Relationship Id="rId7" Type="http://schemas.openxmlformats.org/officeDocument/2006/relationships/hyperlink" Target="http://paperfan.ru/products/paperblanks-adresnaya-kniga-hotaru" TargetMode="External"/><Relationship Id="rId12" Type="http://schemas.openxmlformats.org/officeDocument/2006/relationships/hyperlink" Target="http://paperfan.ru/products/paperblanks-adresnaya-kniga-black-moroccan" TargetMode="External"/><Relationship Id="rId2" Type="http://schemas.openxmlformats.org/officeDocument/2006/relationships/hyperlink" Target="http://paperfan.ru/products/paperblanks-adresnaya-kniga-filigree-floral-ebony" TargetMode="External"/><Relationship Id="rId16" Type="http://schemas.openxmlformats.org/officeDocument/2006/relationships/drawing" Target="../drawings/drawing4.xml"/><Relationship Id="rId1" Type="http://schemas.openxmlformats.org/officeDocument/2006/relationships/hyperlink" Target="http://paperfan.ru/products/paperblanks-adresnaya-kniga-black-moroccan" TargetMode="External"/><Relationship Id="rId6" Type="http://schemas.openxmlformats.org/officeDocument/2006/relationships/hyperlink" Target="http://paperfan.ru/products/paperblanks-adresnaya-kniga-honey-bloom" TargetMode="External"/><Relationship Id="rId11" Type="http://schemas.openxmlformats.org/officeDocument/2006/relationships/hyperlink" Target="http://paperfan.ru/products/paperblanks-adresnaya-kniga-violet" TargetMode="External"/><Relationship Id="rId5" Type="http://schemas.openxmlformats.org/officeDocument/2006/relationships/hyperlink" Target="http://paperfan.ru/products/paperblanks-adresnaya-kniga-high-button-boot" TargetMode="External"/><Relationship Id="rId15" Type="http://schemas.openxmlformats.org/officeDocument/2006/relationships/printerSettings" Target="../printerSettings/printerSettings4.bin"/><Relationship Id="rId10" Type="http://schemas.openxmlformats.org/officeDocument/2006/relationships/hyperlink" Target="http://paperfan.ru/products/paperblanks-adresnaya-kniga-soul-and-tears" TargetMode="External"/><Relationship Id="rId4" Type="http://schemas.openxmlformats.org/officeDocument/2006/relationships/hyperlink" Target="http://paperfan.ru/products/paperblanks-adresnaya-kniga-fuchsia" TargetMode="External"/><Relationship Id="rId9" Type="http://schemas.openxmlformats.org/officeDocument/2006/relationships/hyperlink" Target="http://paperfan.ru/products/paperblanks-adresnaya-kniga-mirror-vine" TargetMode="External"/><Relationship Id="rId14" Type="http://schemas.openxmlformats.org/officeDocument/2006/relationships/hyperlink" Target="mailto:opt@paperfan.ru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paperfan.ru/products/paperblanks-memento-box-bhava" TargetMode="External"/><Relationship Id="rId3" Type="http://schemas.openxmlformats.org/officeDocument/2006/relationships/hyperlink" Target="http://paperfan.ru/products/paperblanks-storage-box-safavid" TargetMode="External"/><Relationship Id="rId7" Type="http://schemas.openxmlformats.org/officeDocument/2006/relationships/hyperlink" Target="http://paperfan.ru/products/paperblanks-memento-box-dhyana" TargetMode="External"/><Relationship Id="rId2" Type="http://schemas.openxmlformats.org/officeDocument/2006/relationships/hyperlink" Target="http://paperfan.ru/products/paperblanks-storage-box-handtooled" TargetMode="External"/><Relationship Id="rId1" Type="http://schemas.openxmlformats.org/officeDocument/2006/relationships/hyperlink" Target="http://paperfan.ru/products/paperblanks-storage-box-black-morrocan" TargetMode="External"/><Relationship Id="rId6" Type="http://schemas.openxmlformats.org/officeDocument/2006/relationships/hyperlink" Target="http://paperfan.ru/products/paperblanks-memento-box-bija" TargetMode="External"/><Relationship Id="rId11" Type="http://schemas.openxmlformats.org/officeDocument/2006/relationships/drawing" Target="../drawings/drawing5.xml"/><Relationship Id="rId5" Type="http://schemas.openxmlformats.org/officeDocument/2006/relationships/hyperlink" Target="http://paperfan.ru/products/paperblanks-memento-box-metta" TargetMode="External"/><Relationship Id="rId10" Type="http://schemas.openxmlformats.org/officeDocument/2006/relationships/hyperlink" Target="mailto:opt@paperfan.ru" TargetMode="External"/><Relationship Id="rId4" Type="http://schemas.openxmlformats.org/officeDocument/2006/relationships/hyperlink" Target="http://paperfan.ru/products/paperblanks-storage-box-shiraz" TargetMode="External"/><Relationship Id="rId9" Type="http://schemas.openxmlformats.org/officeDocument/2006/relationships/hyperlink" Target="http://paperfan.ru/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://paperfan.ru/products/zakladka-zolotaya-palmovaya-vetv" TargetMode="External"/><Relationship Id="rId117" Type="http://schemas.openxmlformats.org/officeDocument/2006/relationships/hyperlink" Target="http://paperfan.ru/products/zakladka-rozovaya-babochka" TargetMode="External"/><Relationship Id="rId21" Type="http://schemas.openxmlformats.org/officeDocument/2006/relationships/hyperlink" Target="http://paperfan.ru/products/zakladka-homiak-i-love-you" TargetMode="External"/><Relationship Id="rId42" Type="http://schemas.openxmlformats.org/officeDocument/2006/relationships/hyperlink" Target="http://paperfan.ru/products/zakladka-hristianskaya-ribka" TargetMode="External"/><Relationship Id="rId47" Type="http://schemas.openxmlformats.org/officeDocument/2006/relationships/hyperlink" Target="http://paperfan.ru/products/zakladka-snezhinka2" TargetMode="External"/><Relationship Id="rId63" Type="http://schemas.openxmlformats.org/officeDocument/2006/relationships/hyperlink" Target="http://paperfan.ru/products/zakladka-lineyka-ptichka" TargetMode="External"/><Relationship Id="rId68" Type="http://schemas.openxmlformats.org/officeDocument/2006/relationships/hyperlink" Target="http://paperfan.ru/products/zakladka-akusticheskaya-gitara" TargetMode="External"/><Relationship Id="rId84" Type="http://schemas.openxmlformats.org/officeDocument/2006/relationships/hyperlink" Target="http://paperfan.ru/products/zakladka-chashka" TargetMode="External"/><Relationship Id="rId89" Type="http://schemas.openxmlformats.org/officeDocument/2006/relationships/hyperlink" Target="http://paperfan.ru/products/zakladka-pirog" TargetMode="External"/><Relationship Id="rId112" Type="http://schemas.openxmlformats.org/officeDocument/2006/relationships/hyperlink" Target="http://paperfan.ru/products/zakladka-mechta2" TargetMode="External"/><Relationship Id="rId133" Type="http://schemas.openxmlformats.org/officeDocument/2006/relationships/hyperlink" Target="http://paperfan.ru/products/zakladka-grammofon" TargetMode="External"/><Relationship Id="rId138" Type="http://schemas.openxmlformats.org/officeDocument/2006/relationships/hyperlink" Target="http://paperfan.ru/products/zakladka-chetirehlistnik3" TargetMode="External"/><Relationship Id="rId154" Type="http://schemas.openxmlformats.org/officeDocument/2006/relationships/hyperlink" Target="&#1047;&#1072;&#1082;&#1083;&#1072;&#1076;&#1082;&#1072;%20&#171;&#1063;&#1072;&#1096;&#1077;&#1095;&#1082;&#1072;&#187;" TargetMode="External"/><Relationship Id="rId159" Type="http://schemas.openxmlformats.org/officeDocument/2006/relationships/hyperlink" Target="http://paperfan.ru/products/komplekt-zakladok-grustnie-kroliki" TargetMode="External"/><Relationship Id="rId175" Type="http://schemas.openxmlformats.org/officeDocument/2006/relationships/hyperlink" Target="http://paperfan.ru/products/zakladka-horse-story-flower" TargetMode="External"/><Relationship Id="rId170" Type="http://schemas.openxmlformats.org/officeDocument/2006/relationships/hyperlink" Target="http://paperfan.ru/products/zakladka-akkordeon2" TargetMode="External"/><Relationship Id="rId16" Type="http://schemas.openxmlformats.org/officeDocument/2006/relationships/hyperlink" Target="http://paperfan.ru/products/zakladka-ezhik" TargetMode="External"/><Relationship Id="rId107" Type="http://schemas.openxmlformats.org/officeDocument/2006/relationships/hyperlink" Target="http://paperfan.ru/products/zakladka-krolik-obzhora" TargetMode="External"/><Relationship Id="rId11" Type="http://schemas.openxmlformats.org/officeDocument/2006/relationships/hyperlink" Target="http://paperfan.ru/products/zakladka-zolotoy-volchok" TargetMode="External"/><Relationship Id="rId32" Type="http://schemas.openxmlformats.org/officeDocument/2006/relationships/hyperlink" Target="http://paperfan.ru/products/zakladka-truba" TargetMode="External"/><Relationship Id="rId37" Type="http://schemas.openxmlformats.org/officeDocument/2006/relationships/hyperlink" Target="http://paperfan.ru/products/zakladka-podsolnuh" TargetMode="External"/><Relationship Id="rId53" Type="http://schemas.openxmlformats.org/officeDocument/2006/relationships/hyperlink" Target="http://paperfan.ru/products/zakladka-big-ben" TargetMode="External"/><Relationship Id="rId58" Type="http://schemas.openxmlformats.org/officeDocument/2006/relationships/hyperlink" Target="http://paperfan.ru/products/zakladka-sobachka" TargetMode="External"/><Relationship Id="rId74" Type="http://schemas.openxmlformats.org/officeDocument/2006/relationships/hyperlink" Target="http://paperfan.ru/products/zakladka-ventilator" TargetMode="External"/><Relationship Id="rId79" Type="http://schemas.openxmlformats.org/officeDocument/2006/relationships/hyperlink" Target="http://paperfan.ru/products/zakladka-kinokamera" TargetMode="External"/><Relationship Id="rId102" Type="http://schemas.openxmlformats.org/officeDocument/2006/relationships/hyperlink" Target="http://paperfan.ru/products/zakladka-vlublennaya-kisa" TargetMode="External"/><Relationship Id="rId123" Type="http://schemas.openxmlformats.org/officeDocument/2006/relationships/hyperlink" Target="http://paperfan.ru/products/zakladka-happy-birthday-zolotoy-tort" TargetMode="External"/><Relationship Id="rId128" Type="http://schemas.openxmlformats.org/officeDocument/2006/relationships/hyperlink" Target="http://paperfan.ru/products/zakladka-bozhia-korovka" TargetMode="External"/><Relationship Id="rId144" Type="http://schemas.openxmlformats.org/officeDocument/2006/relationships/hyperlink" Target="http://paperfan.ru/products/zakladka-imperatorskie-pingvini" TargetMode="External"/><Relationship Id="rId149" Type="http://schemas.openxmlformats.org/officeDocument/2006/relationships/hyperlink" Target="http://paperfan.ru/products/zakladka-morskie-konki" TargetMode="External"/><Relationship Id="rId5" Type="http://schemas.openxmlformats.org/officeDocument/2006/relationships/hyperlink" Target="http://paperfan.ru/products/zakladka-zolotoy-klever-chetirehlistnik" TargetMode="External"/><Relationship Id="rId90" Type="http://schemas.openxmlformats.org/officeDocument/2006/relationships/hyperlink" Target="http://paperfan.ru/products/zakladka-spagetti" TargetMode="External"/><Relationship Id="rId95" Type="http://schemas.openxmlformats.org/officeDocument/2006/relationships/hyperlink" Target="http://paperfan.ru/products/zakladka-pizza" TargetMode="External"/><Relationship Id="rId160" Type="http://schemas.openxmlformats.org/officeDocument/2006/relationships/hyperlink" Target="http://paperfan.ru/products/komplekt-zakladok-druzhelubnie-kroliki" TargetMode="External"/><Relationship Id="rId165" Type="http://schemas.openxmlformats.org/officeDocument/2006/relationships/hyperlink" Target="http://paperfan.ru/products/komplekt-zakladok-park-zhivotnih" TargetMode="External"/><Relationship Id="rId181" Type="http://schemas.openxmlformats.org/officeDocument/2006/relationships/hyperlink" Target="http://paperfan.ru/products/zakladka-like-horse-golden-horse" TargetMode="External"/><Relationship Id="rId186" Type="http://schemas.openxmlformats.org/officeDocument/2006/relationships/printerSettings" Target="../printerSettings/printerSettings5.bin"/><Relationship Id="rId22" Type="http://schemas.openxmlformats.org/officeDocument/2006/relationships/hyperlink" Target="http://paperfan.ru/products/zakladka-zolotoy-kluch" TargetMode="External"/><Relationship Id="rId27" Type="http://schemas.openxmlformats.org/officeDocument/2006/relationships/hyperlink" Target="http://paperfan.ru/products/zakladka-gitara" TargetMode="External"/><Relationship Id="rId43" Type="http://schemas.openxmlformats.org/officeDocument/2006/relationships/hyperlink" Target="http://paperfan.ru/products/zakladka-figoviy-listok" TargetMode="External"/><Relationship Id="rId48" Type="http://schemas.openxmlformats.org/officeDocument/2006/relationships/hyperlink" Target="http://paperfan.ru/products/zakladka-kkotsin" TargetMode="External"/><Relationship Id="rId64" Type="http://schemas.openxmlformats.org/officeDocument/2006/relationships/hyperlink" Target="http://paperfan.ru/products/zakladka-lineyka-attrakcion-loshadka" TargetMode="External"/><Relationship Id="rId69" Type="http://schemas.openxmlformats.org/officeDocument/2006/relationships/hyperlink" Target="http://paperfan.ru/products/zakladka-mandolina" TargetMode="External"/><Relationship Id="rId113" Type="http://schemas.openxmlformats.org/officeDocument/2006/relationships/hyperlink" Target="http://paperfan.ru/products/zakladka-mechta1" TargetMode="External"/><Relationship Id="rId118" Type="http://schemas.openxmlformats.org/officeDocument/2006/relationships/hyperlink" Target="http://paperfan.ru/products/zakladka-tulpan" TargetMode="External"/><Relationship Id="rId134" Type="http://schemas.openxmlformats.org/officeDocument/2006/relationships/hyperlink" Target="http://paperfan.ru/products/zakladka-chetirehlistnik2" TargetMode="External"/><Relationship Id="rId139" Type="http://schemas.openxmlformats.org/officeDocument/2006/relationships/hyperlink" Target="http://paperfan.ru/products/zakladka-krotik" TargetMode="External"/><Relationship Id="rId80" Type="http://schemas.openxmlformats.org/officeDocument/2006/relationships/hyperlink" Target="http://paperfan.ru/products/zakladka-osvetitelnaya-lampa" TargetMode="External"/><Relationship Id="rId85" Type="http://schemas.openxmlformats.org/officeDocument/2006/relationships/hyperlink" Target="http://paperfan.ru/products/zakladka-cherniy-chay" TargetMode="External"/><Relationship Id="rId150" Type="http://schemas.openxmlformats.org/officeDocument/2006/relationships/hyperlink" Target="http://paperfan.ru/products/zakladka-kuvshinchik" TargetMode="External"/><Relationship Id="rId155" Type="http://schemas.openxmlformats.org/officeDocument/2006/relationships/hyperlink" Target="http://paperfan.ru/products/zakladka-obezianka3" TargetMode="External"/><Relationship Id="rId171" Type="http://schemas.openxmlformats.org/officeDocument/2006/relationships/hyperlink" Target="http://paperfan.ru/products/zakladka-musika" TargetMode="External"/><Relationship Id="rId176" Type="http://schemas.openxmlformats.org/officeDocument/2006/relationships/hyperlink" Target="http://paperfan.ru/products/zakladka-bird-life-dove" TargetMode="External"/><Relationship Id="rId12" Type="http://schemas.openxmlformats.org/officeDocument/2006/relationships/hyperlink" Target="http://paperfan.ru/products/zakladka-zolotaya-ptichka" TargetMode="External"/><Relationship Id="rId17" Type="http://schemas.openxmlformats.org/officeDocument/2006/relationships/hyperlink" Target="http://paperfan.ru/products/zakladka-homiak" TargetMode="External"/><Relationship Id="rId33" Type="http://schemas.openxmlformats.org/officeDocument/2006/relationships/hyperlink" Target="http://paperfan.ru/products/zakladka-udarnaya-ustanovka" TargetMode="External"/><Relationship Id="rId38" Type="http://schemas.openxmlformats.org/officeDocument/2006/relationships/hyperlink" Target="http://paperfan.ru/products/zakladka-vetochka-vinograda" TargetMode="External"/><Relationship Id="rId59" Type="http://schemas.openxmlformats.org/officeDocument/2006/relationships/hyperlink" Target="http://paperfan.ru/products/zakladka-kotik" TargetMode="External"/><Relationship Id="rId103" Type="http://schemas.openxmlformats.org/officeDocument/2006/relationships/hyperlink" Target="http://paperfan.ru/products/zakladka-kavaynaya-kisa" TargetMode="External"/><Relationship Id="rId108" Type="http://schemas.openxmlformats.org/officeDocument/2006/relationships/hyperlink" Target="http://paperfan.ru/products/zakladka-mrachniy-krolik" TargetMode="External"/><Relationship Id="rId124" Type="http://schemas.openxmlformats.org/officeDocument/2006/relationships/hyperlink" Target="http://paperfan.ru/products/zakladka-medvezhonok" TargetMode="External"/><Relationship Id="rId129" Type="http://schemas.openxmlformats.org/officeDocument/2006/relationships/hyperlink" Target="http://paperfan.ru/products/zakladka-vetochka-olivi3" TargetMode="External"/><Relationship Id="rId54" Type="http://schemas.openxmlformats.org/officeDocument/2006/relationships/hyperlink" Target="http://paperfan.ru/products/zakladka-veneciya" TargetMode="External"/><Relationship Id="rId70" Type="http://schemas.openxmlformats.org/officeDocument/2006/relationships/hyperlink" Target="http://paperfan.ru/products/zakladka-valtorna" TargetMode="External"/><Relationship Id="rId75" Type="http://schemas.openxmlformats.org/officeDocument/2006/relationships/hyperlink" Target="http://paperfan.ru/products/zakladka-zontik" TargetMode="External"/><Relationship Id="rId91" Type="http://schemas.openxmlformats.org/officeDocument/2006/relationships/hyperlink" Target="http://paperfan.ru/products/zakladka-gribnoy-sup" TargetMode="External"/><Relationship Id="rId96" Type="http://schemas.openxmlformats.org/officeDocument/2006/relationships/hyperlink" Target="http://paperfan.ru/products/zakladka-milost-lubvi" TargetMode="External"/><Relationship Id="rId140" Type="http://schemas.openxmlformats.org/officeDocument/2006/relationships/hyperlink" Target="http://paperfan.ru/products/zakladka-liliya" TargetMode="External"/><Relationship Id="rId145" Type="http://schemas.openxmlformats.org/officeDocument/2006/relationships/hyperlink" Target="http://paperfan.ru/products/zakladka-riba-kloun" TargetMode="External"/><Relationship Id="rId161" Type="http://schemas.openxmlformats.org/officeDocument/2006/relationships/hyperlink" Target="http://paperfan.ru/products/komplekt-zakladok-kavaynie-koti1" TargetMode="External"/><Relationship Id="rId166" Type="http://schemas.openxmlformats.org/officeDocument/2006/relationships/hyperlink" Target="http://paperfan.ru/products/zakladka-babochka" TargetMode="External"/><Relationship Id="rId182" Type="http://schemas.openxmlformats.org/officeDocument/2006/relationships/hyperlink" Target="http://paperfan.ru/products/zakladka-zolotaya-cvetochek-thank-you" TargetMode="External"/><Relationship Id="rId187" Type="http://schemas.openxmlformats.org/officeDocument/2006/relationships/drawing" Target="../drawings/drawing6.xml"/><Relationship Id="rId1" Type="http://schemas.openxmlformats.org/officeDocument/2006/relationships/hyperlink" Target="http://paperfan.ru/products/paperblanks-adresnaya-kniga-black-moroccan" TargetMode="External"/><Relationship Id="rId6" Type="http://schemas.openxmlformats.org/officeDocument/2006/relationships/hyperlink" Target="http://paperfan.ru/products/zakladka-zolotoy-slonik" TargetMode="External"/><Relationship Id="rId23" Type="http://schemas.openxmlformats.org/officeDocument/2006/relationships/hyperlink" Target="http://paperfan.ru/products/zakladka-zolotoe-pero" TargetMode="External"/><Relationship Id="rId28" Type="http://schemas.openxmlformats.org/officeDocument/2006/relationships/hyperlink" Target="http://paperfan.ru/products/zakladka-pianino2" TargetMode="External"/><Relationship Id="rId49" Type="http://schemas.openxmlformats.org/officeDocument/2006/relationships/hyperlink" Target="http://paperfan.ru/products/zakladka-schastie-udacha" TargetMode="External"/><Relationship Id="rId114" Type="http://schemas.openxmlformats.org/officeDocument/2006/relationships/hyperlink" Target="http://paperfan.ru/products/zakladka-mechta4" TargetMode="External"/><Relationship Id="rId119" Type="http://schemas.openxmlformats.org/officeDocument/2006/relationships/hyperlink" Target="http://paperfan.ru/products/zakladka-listia-dereva" TargetMode="External"/><Relationship Id="rId44" Type="http://schemas.openxmlformats.org/officeDocument/2006/relationships/hyperlink" Target="http://paperfan.ru/products/zakladka-hristianskiy-krest" TargetMode="External"/><Relationship Id="rId60" Type="http://schemas.openxmlformats.org/officeDocument/2006/relationships/hyperlink" Target="http://paperfan.ru/products/zakladka-obezianka" TargetMode="External"/><Relationship Id="rId65" Type="http://schemas.openxmlformats.org/officeDocument/2006/relationships/hyperlink" Target="http://paperfan.ru/products/zakladka-lineyka-ribka" TargetMode="External"/><Relationship Id="rId81" Type="http://schemas.openxmlformats.org/officeDocument/2006/relationships/hyperlink" Target="http://paperfan.ru/products/zakladka-numerator-s-hlopushkoy" TargetMode="External"/><Relationship Id="rId86" Type="http://schemas.openxmlformats.org/officeDocument/2006/relationships/hyperlink" Target="http://paperfan.ru/products/zakladka-bludce" TargetMode="External"/><Relationship Id="rId130" Type="http://schemas.openxmlformats.org/officeDocument/2006/relationships/hyperlink" Target="http://paperfan.ru/products/zakladka-hristianskaya-ribka2" TargetMode="External"/><Relationship Id="rId135" Type="http://schemas.openxmlformats.org/officeDocument/2006/relationships/hyperlink" Target="http://paperfan.ru/products/zakladka-klubnichniy-tort" TargetMode="External"/><Relationship Id="rId151" Type="http://schemas.openxmlformats.org/officeDocument/2006/relationships/hyperlink" Target="&#1047;&#1072;&#1082;&#1083;&#1072;&#1076;&#1082;&#1072;%20&#171;&#1050;&#1091;&#1074;&#1096;&#1080;&#1085;&#1095;&#1080;&#1082;&#187;" TargetMode="External"/><Relationship Id="rId156" Type="http://schemas.openxmlformats.org/officeDocument/2006/relationships/hyperlink" Target="http://paperfan.ru/products/zakladka-klever-udachi" TargetMode="External"/><Relationship Id="rId177" Type="http://schemas.openxmlformats.org/officeDocument/2006/relationships/hyperlink" Target="http://paperfan.ru/products/zakladka-bird-life-eagle" TargetMode="External"/><Relationship Id="rId172" Type="http://schemas.openxmlformats.org/officeDocument/2006/relationships/hyperlink" Target="http://paperfan.ru/products/zakladka-horse-story-sky" TargetMode="External"/><Relationship Id="rId13" Type="http://schemas.openxmlformats.org/officeDocument/2006/relationships/hyperlink" Target="http://paperfan.ru/products/zakladka-zolotaya-krokodilchik" TargetMode="External"/><Relationship Id="rId18" Type="http://schemas.openxmlformats.org/officeDocument/2006/relationships/hyperlink" Target="http://paperfan.ru/products/zakladka-shenok-good-luck" TargetMode="External"/><Relationship Id="rId39" Type="http://schemas.openxmlformats.org/officeDocument/2006/relationships/hyperlink" Target="http://paperfan.ru/products/zakladka-vetochka-olivi" TargetMode="External"/><Relationship Id="rId109" Type="http://schemas.openxmlformats.org/officeDocument/2006/relationships/hyperlink" Target="http://paperfan.ru/products/zakladka-vlublenniy-krolik" TargetMode="External"/><Relationship Id="rId34" Type="http://schemas.openxmlformats.org/officeDocument/2006/relationships/hyperlink" Target="http://paperfan.ru/products/zakladka-pianino2" TargetMode="External"/><Relationship Id="rId50" Type="http://schemas.openxmlformats.org/officeDocument/2006/relationships/hyperlink" Target="http://paperfan.ru/products/zakladka-clever" TargetMode="External"/><Relationship Id="rId55" Type="http://schemas.openxmlformats.org/officeDocument/2006/relationships/hyperlink" Target="http://paperfan.ru/products/zakladka-santorini" TargetMode="External"/><Relationship Id="rId76" Type="http://schemas.openxmlformats.org/officeDocument/2006/relationships/hyperlink" Target="http://paperfan.ru/products/zakladka-fotoapparat" TargetMode="External"/><Relationship Id="rId97" Type="http://schemas.openxmlformats.org/officeDocument/2006/relationships/hyperlink" Target="http://paperfan.ru/products/zakladka-kolco-almaz" TargetMode="External"/><Relationship Id="rId104" Type="http://schemas.openxmlformats.org/officeDocument/2006/relationships/hyperlink" Target="http://paperfan.ru/products/zakladka-razozlenniy-krolik" TargetMode="External"/><Relationship Id="rId120" Type="http://schemas.openxmlformats.org/officeDocument/2006/relationships/hyperlink" Target="http://paperfan.ru/products/zakladka-chetirehlistnik" TargetMode="External"/><Relationship Id="rId125" Type="http://schemas.openxmlformats.org/officeDocument/2006/relationships/hyperlink" Target="http://paperfan.ru/products/zakladka-derevce" TargetMode="External"/><Relationship Id="rId141" Type="http://schemas.openxmlformats.org/officeDocument/2006/relationships/hyperlink" Target="http://paperfan.ru/products/zakladka-hersheys" TargetMode="External"/><Relationship Id="rId146" Type="http://schemas.openxmlformats.org/officeDocument/2006/relationships/hyperlink" Target="http://paperfan.ru/products/zakladka-delfini" TargetMode="External"/><Relationship Id="rId167" Type="http://schemas.openxmlformats.org/officeDocument/2006/relationships/hyperlink" Target="http://paperfan.ru/products/zakladka-pero-pavlina" TargetMode="External"/><Relationship Id="rId7" Type="http://schemas.openxmlformats.org/officeDocument/2006/relationships/hyperlink" Target="http://paperfan.ru/products/zakladka-zolotaya-pchelka" TargetMode="External"/><Relationship Id="rId71" Type="http://schemas.openxmlformats.org/officeDocument/2006/relationships/hyperlink" Target="http://paperfan.ru/products/zakladka-tuba" TargetMode="External"/><Relationship Id="rId92" Type="http://schemas.openxmlformats.org/officeDocument/2006/relationships/hyperlink" Target="http://paperfan.ru/products/zakladka-tiramisu" TargetMode="External"/><Relationship Id="rId162" Type="http://schemas.openxmlformats.org/officeDocument/2006/relationships/hyperlink" Target="http://paperfan.ru/products/komplekt-zakladok-kavaynie-koti2" TargetMode="External"/><Relationship Id="rId183" Type="http://schemas.openxmlformats.org/officeDocument/2006/relationships/hyperlink" Target="http://paperfan.ru/products/zakladka-zolotaya-cveti-babochki" TargetMode="External"/><Relationship Id="rId2" Type="http://schemas.openxmlformats.org/officeDocument/2006/relationships/hyperlink" Target="http://paperfan.ru/products/zakladka-zolotie-chasi" TargetMode="External"/><Relationship Id="rId29" Type="http://schemas.openxmlformats.org/officeDocument/2006/relationships/hyperlink" Target="http://paperfan.ru/products/zakladka-harp" TargetMode="External"/><Relationship Id="rId24" Type="http://schemas.openxmlformats.org/officeDocument/2006/relationships/hyperlink" Target="http://paperfan.ru/products/zakladka-snezhinka2" TargetMode="External"/><Relationship Id="rId40" Type="http://schemas.openxmlformats.org/officeDocument/2006/relationships/hyperlink" Target="http://paperfan.ru/products/zakladka-roza" TargetMode="External"/><Relationship Id="rId45" Type="http://schemas.openxmlformats.org/officeDocument/2006/relationships/hyperlink" Target="http://paperfan.ru/products/zakladka-dolg" TargetMode="External"/><Relationship Id="rId66" Type="http://schemas.openxmlformats.org/officeDocument/2006/relationships/hyperlink" Target="http://paperfan.ru/products/zakladka-ksilofon" TargetMode="External"/><Relationship Id="rId87" Type="http://schemas.openxmlformats.org/officeDocument/2006/relationships/hyperlink" Target="http://paperfan.ru/products/zakladka-chaynik" TargetMode="External"/><Relationship Id="rId110" Type="http://schemas.openxmlformats.org/officeDocument/2006/relationships/hyperlink" Target="http://paperfan.ru/products/zakladka-dovolniy-krolik" TargetMode="External"/><Relationship Id="rId115" Type="http://schemas.openxmlformats.org/officeDocument/2006/relationships/hyperlink" Target="http://paperfan.ru/products/zakladka-mechta3" TargetMode="External"/><Relationship Id="rId131" Type="http://schemas.openxmlformats.org/officeDocument/2006/relationships/hyperlink" Target="http://paperfan.ru/products/zakladka-babochka2" TargetMode="External"/><Relationship Id="rId136" Type="http://schemas.openxmlformats.org/officeDocument/2006/relationships/hyperlink" Target="http://paperfan.ru/products/zakladka-klever-chetirehlistnik" TargetMode="External"/><Relationship Id="rId157" Type="http://schemas.openxmlformats.org/officeDocument/2006/relationships/hyperlink" Target="http://paperfan.ru/products/zakladka-prazdnichniy-kolpachek" TargetMode="External"/><Relationship Id="rId178" Type="http://schemas.openxmlformats.org/officeDocument/2006/relationships/hyperlink" Target="http://paperfan.ru/products/zakladka-bird-life-wild-goose" TargetMode="External"/><Relationship Id="rId61" Type="http://schemas.openxmlformats.org/officeDocument/2006/relationships/hyperlink" Target="http://paperfan.ru/products/zakladka-winnie" TargetMode="External"/><Relationship Id="rId82" Type="http://schemas.openxmlformats.org/officeDocument/2006/relationships/hyperlink" Target="http://paperfan.ru/products/zakladka-eyfeleva-bashnia2" TargetMode="External"/><Relationship Id="rId152" Type="http://schemas.openxmlformats.org/officeDocument/2006/relationships/hyperlink" Target="http://paperfan.ru/products/zakladka-stakanchik" TargetMode="External"/><Relationship Id="rId173" Type="http://schemas.openxmlformats.org/officeDocument/2006/relationships/hyperlink" Target="http://paperfan.ru/products/zakladka-horse-story-love" TargetMode="External"/><Relationship Id="rId19" Type="http://schemas.openxmlformats.org/officeDocument/2006/relationships/hyperlink" Target="http://paperfan.ru/products/zakladka-kotenok-thank-you" TargetMode="External"/><Relationship Id="rId14" Type="http://schemas.openxmlformats.org/officeDocument/2006/relationships/hyperlink" Target="http://paperfan.ru/products/zakladka-kotenok" TargetMode="External"/><Relationship Id="rId30" Type="http://schemas.openxmlformats.org/officeDocument/2006/relationships/hyperlink" Target="http://paperfan.ru/products/zakladka-akkordeon" TargetMode="External"/><Relationship Id="rId35" Type="http://schemas.openxmlformats.org/officeDocument/2006/relationships/hyperlink" Target="http://paperfan.ru/products/zakladka-saxophone" TargetMode="External"/><Relationship Id="rId56" Type="http://schemas.openxmlformats.org/officeDocument/2006/relationships/hyperlink" Target="http://paperfan.ru/products/zakladka-pizanskaya-bashnia" TargetMode="External"/><Relationship Id="rId77" Type="http://schemas.openxmlformats.org/officeDocument/2006/relationships/hyperlink" Target="http://paperfan.ru/products/zakladka-rakushka" TargetMode="External"/><Relationship Id="rId100" Type="http://schemas.openxmlformats.org/officeDocument/2006/relationships/hyperlink" Target="http://paperfan.ru/products/zakladka-umniy-kot" TargetMode="External"/><Relationship Id="rId105" Type="http://schemas.openxmlformats.org/officeDocument/2006/relationships/hyperlink" Target="http://paperfan.ru/products/zakladka-umniy-krolik" TargetMode="External"/><Relationship Id="rId126" Type="http://schemas.openxmlformats.org/officeDocument/2006/relationships/hyperlink" Target="http://paperfan.ru/products/zakladka-prazdnichniy-kolpachek2" TargetMode="External"/><Relationship Id="rId147" Type="http://schemas.openxmlformats.org/officeDocument/2006/relationships/hyperlink" Target="http://paperfan.ru/products/zakladka-morskoy-grebeshok" TargetMode="External"/><Relationship Id="rId168" Type="http://schemas.openxmlformats.org/officeDocument/2006/relationships/hyperlink" Target="http://paperfan.ru/products/zakladka-konfetka-na-palochke" TargetMode="External"/><Relationship Id="rId8" Type="http://schemas.openxmlformats.org/officeDocument/2006/relationships/hyperlink" Target="http://paperfan.ru/products/zakladka-zolotoy-zhirafik" TargetMode="External"/><Relationship Id="rId51" Type="http://schemas.openxmlformats.org/officeDocument/2006/relationships/hyperlink" Target="http://paperfan.ru/products/zakladka-strekoza" TargetMode="External"/><Relationship Id="rId72" Type="http://schemas.openxmlformats.org/officeDocument/2006/relationships/hyperlink" Target="http://paperfan.ru/products/zakladka-elektrogitara" TargetMode="External"/><Relationship Id="rId93" Type="http://schemas.openxmlformats.org/officeDocument/2006/relationships/hyperlink" Target="http://paperfan.ru/products/zakladka-maffin" TargetMode="External"/><Relationship Id="rId98" Type="http://schemas.openxmlformats.org/officeDocument/2006/relationships/hyperlink" Target="http://paperfan.ru/products/zakladka-kolco-cvetok" TargetMode="External"/><Relationship Id="rId121" Type="http://schemas.openxmlformats.org/officeDocument/2006/relationships/hyperlink" Target="http://paperfan.ru/products/zakladka-yabloko" TargetMode="External"/><Relationship Id="rId142" Type="http://schemas.openxmlformats.org/officeDocument/2006/relationships/hyperlink" Target="http://paperfan.ru/products/zakladka-riba-angel" TargetMode="External"/><Relationship Id="rId163" Type="http://schemas.openxmlformats.org/officeDocument/2006/relationships/hyperlink" Target="http://paperfan.ru/products/komplekt-zakladok-veselie-monstriki" TargetMode="External"/><Relationship Id="rId184" Type="http://schemas.openxmlformats.org/officeDocument/2006/relationships/hyperlink" Target="http://paperfan.ru/" TargetMode="External"/><Relationship Id="rId3" Type="http://schemas.openxmlformats.org/officeDocument/2006/relationships/hyperlink" Target="http://paperfan.ru/products/zakladka-zolotoy-palmoviy-list" TargetMode="External"/><Relationship Id="rId25" Type="http://schemas.openxmlformats.org/officeDocument/2006/relationships/hyperlink" Target="http://paperfan.ru/products/zakladka-platinoviy-tigr" TargetMode="External"/><Relationship Id="rId46" Type="http://schemas.openxmlformats.org/officeDocument/2006/relationships/hyperlink" Target="http://paperfan.ru/products/zakladka-klever" TargetMode="External"/><Relationship Id="rId67" Type="http://schemas.openxmlformats.org/officeDocument/2006/relationships/hyperlink" Target="http://paperfan.ru/products/zakladka-royal" TargetMode="External"/><Relationship Id="rId116" Type="http://schemas.openxmlformats.org/officeDocument/2006/relationships/hyperlink" Target="http://paperfan.ru/products/zakladka-listochek" TargetMode="External"/><Relationship Id="rId137" Type="http://schemas.openxmlformats.org/officeDocument/2006/relationships/hyperlink" Target="http://paperfan.ru/products/zakladka-vintazhnoe-serdce" TargetMode="External"/><Relationship Id="rId158" Type="http://schemas.openxmlformats.org/officeDocument/2006/relationships/hyperlink" Target="http://paperfan.ru/products/zakladka-hlopushka-pozdravliayu" TargetMode="External"/><Relationship Id="rId20" Type="http://schemas.openxmlformats.org/officeDocument/2006/relationships/hyperlink" Target="http://paperfan.ru/products/zakladka-ezhik-hello" TargetMode="External"/><Relationship Id="rId41" Type="http://schemas.openxmlformats.org/officeDocument/2006/relationships/hyperlink" Target="http://paperfan.ru/products/zakladka-obeziana" TargetMode="External"/><Relationship Id="rId62" Type="http://schemas.openxmlformats.org/officeDocument/2006/relationships/hyperlink" Target="http://paperfan.ru/products/zakladka-lineyka-vozdushniy-shar" TargetMode="External"/><Relationship Id="rId83" Type="http://schemas.openxmlformats.org/officeDocument/2006/relationships/hyperlink" Target="http://paperfan.ru/products/zakladka-big-ben2" TargetMode="External"/><Relationship Id="rId88" Type="http://schemas.openxmlformats.org/officeDocument/2006/relationships/hyperlink" Target="http://paperfan.ru/products/zakladka-zharkoe" TargetMode="External"/><Relationship Id="rId111" Type="http://schemas.openxmlformats.org/officeDocument/2006/relationships/hyperlink" Target="http://paperfan.ru/products/zakladka-rasslabliayushiysia-krolik" TargetMode="External"/><Relationship Id="rId132" Type="http://schemas.openxmlformats.org/officeDocument/2006/relationships/hyperlink" Target="http://paperfan.ru/products/zakladka-obezianka2" TargetMode="External"/><Relationship Id="rId153" Type="http://schemas.openxmlformats.org/officeDocument/2006/relationships/hyperlink" Target="http://paperfan.ru/products/zakladka-chashechka" TargetMode="External"/><Relationship Id="rId174" Type="http://schemas.openxmlformats.org/officeDocument/2006/relationships/hyperlink" Target="http://paperfan.ru/products/zakladka-horse-story-savanna" TargetMode="External"/><Relationship Id="rId179" Type="http://schemas.openxmlformats.org/officeDocument/2006/relationships/hyperlink" Target="http://paperfan.ru/products/zakladka-bird-life-swan" TargetMode="External"/><Relationship Id="rId15" Type="http://schemas.openxmlformats.org/officeDocument/2006/relationships/hyperlink" Target="http://paperfan.ru/products/zakladka-shenok" TargetMode="External"/><Relationship Id="rId36" Type="http://schemas.openxmlformats.org/officeDocument/2006/relationships/hyperlink" Target="http://paperfan.ru/products/zakladka-gavayskaya-gitara" TargetMode="External"/><Relationship Id="rId57" Type="http://schemas.openxmlformats.org/officeDocument/2006/relationships/hyperlink" Target="http://paperfan.ru/products/zakladka-statuya-svobodi" TargetMode="External"/><Relationship Id="rId106" Type="http://schemas.openxmlformats.org/officeDocument/2006/relationships/hyperlink" Target="http://paperfan.ru/products/zakladka-ustavshiy-krolik" TargetMode="External"/><Relationship Id="rId127" Type="http://schemas.openxmlformats.org/officeDocument/2006/relationships/hyperlink" Target="http://paperfan.ru/products/zakladka-pionerskaya-truba" TargetMode="External"/><Relationship Id="rId10" Type="http://schemas.openxmlformats.org/officeDocument/2006/relationships/hyperlink" Target="http://paperfan.ru/products/zakladka-zolotaya-ribka" TargetMode="External"/><Relationship Id="rId31" Type="http://schemas.openxmlformats.org/officeDocument/2006/relationships/hyperlink" Target="http://paperfan.ru/products/zakladka-skripka" TargetMode="External"/><Relationship Id="rId52" Type="http://schemas.openxmlformats.org/officeDocument/2006/relationships/hyperlink" Target="http://paperfan.ru/products/zakladka-eyfeleva-bashnia" TargetMode="External"/><Relationship Id="rId73" Type="http://schemas.openxmlformats.org/officeDocument/2006/relationships/hyperlink" Target="http://paperfan.ru/products/zakladka-violonchel" TargetMode="External"/><Relationship Id="rId78" Type="http://schemas.openxmlformats.org/officeDocument/2006/relationships/hyperlink" Target="http://paperfan.ru/products/zakladka-kinoplenka" TargetMode="External"/><Relationship Id="rId94" Type="http://schemas.openxmlformats.org/officeDocument/2006/relationships/hyperlink" Target="http://paperfan.ru/products/zakladka-makaroni" TargetMode="External"/><Relationship Id="rId99" Type="http://schemas.openxmlformats.org/officeDocument/2006/relationships/hyperlink" Target="http://paperfan.ru/products/zakladka-kolco-serdce" TargetMode="External"/><Relationship Id="rId101" Type="http://schemas.openxmlformats.org/officeDocument/2006/relationships/hyperlink" Target="http://paperfan.ru/products/zakladka-fanatichniy-kot" TargetMode="External"/><Relationship Id="rId122" Type="http://schemas.openxmlformats.org/officeDocument/2006/relationships/hyperlink" Target="http://paperfan.ru/products/zakladka-serdechko" TargetMode="External"/><Relationship Id="rId143" Type="http://schemas.openxmlformats.org/officeDocument/2006/relationships/hyperlink" Target="http://paperfan.ru/products/zakladka-morskoy-kotik" TargetMode="External"/><Relationship Id="rId148" Type="http://schemas.openxmlformats.org/officeDocument/2006/relationships/hyperlink" Target="http://paperfan.ru/products/zakladka-zelenaya-morskaya-cherepaha" TargetMode="External"/><Relationship Id="rId164" Type="http://schemas.openxmlformats.org/officeDocument/2006/relationships/hyperlink" Target="http://paperfan.ru/products/komplekt-zakladok-robot-mr-rozzi" TargetMode="External"/><Relationship Id="rId169" Type="http://schemas.openxmlformats.org/officeDocument/2006/relationships/hyperlink" Target="http://paperfan.ru/products/zakladka-tigr-i-like-you" TargetMode="External"/><Relationship Id="rId185" Type="http://schemas.openxmlformats.org/officeDocument/2006/relationships/hyperlink" Target="mailto:opt@paperfan.ru" TargetMode="External"/><Relationship Id="rId4" Type="http://schemas.openxmlformats.org/officeDocument/2006/relationships/hyperlink" Target="http://paperfan.ru/products/zakladka-zolotaya-babochka" TargetMode="External"/><Relationship Id="rId9" Type="http://schemas.openxmlformats.org/officeDocument/2006/relationships/hyperlink" Target="http://paperfan.ru/products/zakladka-zolotoy-poni" TargetMode="External"/><Relationship Id="rId180" Type="http://schemas.openxmlformats.org/officeDocument/2006/relationships/hyperlink" Target="http://paperfan.ru/products/zakladka-like-horse-zebra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paperfan.ru/products/artskill-travel-goluboy" TargetMode="External"/><Relationship Id="rId13" Type="http://schemas.openxmlformats.org/officeDocument/2006/relationships/hyperlink" Target="http://paperfan.ru/products/artskill-mini-oranzheviy" TargetMode="External"/><Relationship Id="rId18" Type="http://schemas.openxmlformats.org/officeDocument/2006/relationships/hyperlink" Target="http://paperfan.ru/" TargetMode="External"/><Relationship Id="rId3" Type="http://schemas.openxmlformats.org/officeDocument/2006/relationships/hyperlink" Target="http://paperfan.ru/products/artskill-pro-oranzheviy" TargetMode="External"/><Relationship Id="rId7" Type="http://schemas.openxmlformats.org/officeDocument/2006/relationships/hyperlink" Target="http://paperfan.ru/products/artskill-travel-fioletoviy" TargetMode="External"/><Relationship Id="rId12" Type="http://schemas.openxmlformats.org/officeDocument/2006/relationships/hyperlink" Target="http://paperfan.ru/products/artskill-pro-orehoviy" TargetMode="External"/><Relationship Id="rId17" Type="http://schemas.openxmlformats.org/officeDocument/2006/relationships/hyperlink" Target="http://paperfan.ru/products/artskill-mini-zheltiy" TargetMode="External"/><Relationship Id="rId2" Type="http://schemas.openxmlformats.org/officeDocument/2006/relationships/hyperlink" Target="http://paperfan.ru/products/artskill-pro-goluboy" TargetMode="External"/><Relationship Id="rId16" Type="http://schemas.openxmlformats.org/officeDocument/2006/relationships/hyperlink" Target="http://paperfan.ru/products/artskill-mini-zeleniy" TargetMode="External"/><Relationship Id="rId20" Type="http://schemas.openxmlformats.org/officeDocument/2006/relationships/drawing" Target="../drawings/drawing7.xml"/><Relationship Id="rId1" Type="http://schemas.openxmlformats.org/officeDocument/2006/relationships/hyperlink" Target="http://paperfan.ru/products/artskill-pro-fioletoviy" TargetMode="External"/><Relationship Id="rId6" Type="http://schemas.openxmlformats.org/officeDocument/2006/relationships/hyperlink" Target="http://paperfan.ru/products/artskill-pro-zheltiy" TargetMode="External"/><Relationship Id="rId11" Type="http://schemas.openxmlformats.org/officeDocument/2006/relationships/hyperlink" Target="http://paperfan.ru/products/artskill-travel-korichneviy" TargetMode="External"/><Relationship Id="rId5" Type="http://schemas.openxmlformats.org/officeDocument/2006/relationships/hyperlink" Target="http://paperfan.ru/products/artskill-pro-zeleniy" TargetMode="External"/><Relationship Id="rId15" Type="http://schemas.openxmlformats.org/officeDocument/2006/relationships/hyperlink" Target="http://paperfan.ru/products/artskill-mini-goluboy" TargetMode="External"/><Relationship Id="rId10" Type="http://schemas.openxmlformats.org/officeDocument/2006/relationships/hyperlink" Target="http://paperfan.ru/products/artskill-travel-koniachniy" TargetMode="External"/><Relationship Id="rId19" Type="http://schemas.openxmlformats.org/officeDocument/2006/relationships/hyperlink" Target="mailto:opt@paperfan.ru" TargetMode="External"/><Relationship Id="rId4" Type="http://schemas.openxmlformats.org/officeDocument/2006/relationships/hyperlink" Target="http://paperfan.ru/products/artskill-pro-siniy" TargetMode="External"/><Relationship Id="rId9" Type="http://schemas.openxmlformats.org/officeDocument/2006/relationships/hyperlink" Target="http://paperfan.ru/products/artskill-travel-zheltiy" TargetMode="External"/><Relationship Id="rId14" Type="http://schemas.openxmlformats.org/officeDocument/2006/relationships/hyperlink" Target="http://paperfan.ru/products/artskill-mini-siniy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paperfan.ru/products/bloknot-blankster-simpl-abrikosoviy" TargetMode="External"/><Relationship Id="rId13" Type="http://schemas.openxmlformats.org/officeDocument/2006/relationships/hyperlink" Target="http://paperfan.ru/products/bloknot-blankster-ekvator-korichneviy" TargetMode="External"/><Relationship Id="rId18" Type="http://schemas.openxmlformats.org/officeDocument/2006/relationships/hyperlink" Target="http://paperfan.ru/" TargetMode="External"/><Relationship Id="rId3" Type="http://schemas.openxmlformats.org/officeDocument/2006/relationships/hyperlink" Target="http://paperfan.ru/products/bloknot-blankster-mechti-rizhiy" TargetMode="External"/><Relationship Id="rId7" Type="http://schemas.openxmlformats.org/officeDocument/2006/relationships/hyperlink" Target="http://paperfan.ru/products/bloknot-blankster-ekvator-temno-siniy" TargetMode="External"/><Relationship Id="rId12" Type="http://schemas.openxmlformats.org/officeDocument/2006/relationships/hyperlink" Target="http://paperfan.ru/products/bloknot-blankster-simpl-korichneviy" TargetMode="External"/><Relationship Id="rId17" Type="http://schemas.openxmlformats.org/officeDocument/2006/relationships/hyperlink" Target="http://paperfan.ru/products/bloknot-drevo-zhizni-liloviy" TargetMode="External"/><Relationship Id="rId2" Type="http://schemas.openxmlformats.org/officeDocument/2006/relationships/hyperlink" Target="http://paperfan.ru/products/bloknot-blankster-ekvator-rizhiy" TargetMode="External"/><Relationship Id="rId16" Type="http://schemas.openxmlformats.org/officeDocument/2006/relationships/hyperlink" Target="http://paperfan.ru/products/bloknot-blankster-mechti-liloviy" TargetMode="External"/><Relationship Id="rId20" Type="http://schemas.openxmlformats.org/officeDocument/2006/relationships/drawing" Target="../drawings/drawing8.xml"/><Relationship Id="rId1" Type="http://schemas.openxmlformats.org/officeDocument/2006/relationships/hyperlink" Target="http://paperfan.ru/products/bloknot-blankster-simpl-rizhiy" TargetMode="External"/><Relationship Id="rId6" Type="http://schemas.openxmlformats.org/officeDocument/2006/relationships/hyperlink" Target="http://paperfan.ru/products/bloknot-blankster-drevo-zhizni-temno-siniy" TargetMode="External"/><Relationship Id="rId11" Type="http://schemas.openxmlformats.org/officeDocument/2006/relationships/hyperlink" Target="http://paperfan.ru/products/bloknot-blankster-mechti-abrikosoviy" TargetMode="External"/><Relationship Id="rId5" Type="http://schemas.openxmlformats.org/officeDocument/2006/relationships/hyperlink" Target="http://paperfan.ru/products/bloknot-blankster-simpl-temno-siniy" TargetMode="External"/><Relationship Id="rId15" Type="http://schemas.openxmlformats.org/officeDocument/2006/relationships/hyperlink" Target="http://paperfan.ru/products/bloknot-blankster-simpl-liloviy" TargetMode="External"/><Relationship Id="rId10" Type="http://schemas.openxmlformats.org/officeDocument/2006/relationships/hyperlink" Target="http://paperfan.ru/products/bloknot-blankster-drevo-zhizni-abrikosoviy" TargetMode="External"/><Relationship Id="rId19" Type="http://schemas.openxmlformats.org/officeDocument/2006/relationships/hyperlink" Target="mailto:opt@paperfan.ru" TargetMode="External"/><Relationship Id="rId4" Type="http://schemas.openxmlformats.org/officeDocument/2006/relationships/hyperlink" Target="http://paperfan.ru/products/bloknot-blankster-drevo-zhizni-rizhiy" TargetMode="External"/><Relationship Id="rId9" Type="http://schemas.openxmlformats.org/officeDocument/2006/relationships/hyperlink" Target="http://paperfan.ru/products/bloknot-blankster-ekvator-abrikosoviy" TargetMode="External"/><Relationship Id="rId14" Type="http://schemas.openxmlformats.org/officeDocument/2006/relationships/hyperlink" Target="http://paperfan.ru/products/bloknot-blankster-drevo-zhizni-korichneviy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paperfan.ru/products/kozhaniy-ezhednevnik-consensus" TargetMode="External"/><Relationship Id="rId13" Type="http://schemas.openxmlformats.org/officeDocument/2006/relationships/hyperlink" Target="http://paperfan.ru/products/kozhaniy-ezhednevnik-bookinist" TargetMode="External"/><Relationship Id="rId18" Type="http://schemas.openxmlformats.org/officeDocument/2006/relationships/hyperlink" Target="http://paperfan.ru/products/kozhaniy-ezhednevnik-indie" TargetMode="External"/><Relationship Id="rId26" Type="http://schemas.openxmlformats.org/officeDocument/2006/relationships/hyperlink" Target="http://paperfan.ru/products/kozhaniy-ezhednevnik-memoria" TargetMode="External"/><Relationship Id="rId39" Type="http://schemas.openxmlformats.org/officeDocument/2006/relationships/printerSettings" Target="../printerSettings/printerSettings6.bin"/><Relationship Id="rId3" Type="http://schemas.openxmlformats.org/officeDocument/2006/relationships/hyperlink" Target="http://paperfan.ru/products/kozhaniy-ezhednevnik-calligro" TargetMode="External"/><Relationship Id="rId21" Type="http://schemas.openxmlformats.org/officeDocument/2006/relationships/hyperlink" Target="http://paperfan.ru/products/kozhaniy-ezhednevnik-poem" TargetMode="External"/><Relationship Id="rId34" Type="http://schemas.openxmlformats.org/officeDocument/2006/relationships/hyperlink" Target="http://paperfan.ru/products/kozhaniy-ezhednevnik-starlet" TargetMode="External"/><Relationship Id="rId7" Type="http://schemas.openxmlformats.org/officeDocument/2006/relationships/hyperlink" Target="http://paperfan.ru/products/kozhaniy-ezhednevnik-prime-time" TargetMode="External"/><Relationship Id="rId12" Type="http://schemas.openxmlformats.org/officeDocument/2006/relationships/hyperlink" Target="http://paperfan.ru/products/kozhaniy-ezhednevnik-amantica" TargetMode="External"/><Relationship Id="rId17" Type="http://schemas.openxmlformats.org/officeDocument/2006/relationships/hyperlink" Target="http://paperfan.ru/products/kozhaniy-ezhednevnik-bookinist" TargetMode="External"/><Relationship Id="rId25" Type="http://schemas.openxmlformats.org/officeDocument/2006/relationships/hyperlink" Target="http://paperfan.ru/products/kozhaniy-ezhednevnik-lordville" TargetMode="External"/><Relationship Id="rId33" Type="http://schemas.openxmlformats.org/officeDocument/2006/relationships/hyperlink" Target="http://paperfan.ru/products/kozhaniy-ezhednevnik-sacra" TargetMode="External"/><Relationship Id="rId38" Type="http://schemas.openxmlformats.org/officeDocument/2006/relationships/hyperlink" Target="mailto:opt@paperfan.ru" TargetMode="External"/><Relationship Id="rId2" Type="http://schemas.openxmlformats.org/officeDocument/2006/relationships/hyperlink" Target="http://paperfan.ru/products/kozhaniy-ezhednevnik-chocoletter" TargetMode="External"/><Relationship Id="rId16" Type="http://schemas.openxmlformats.org/officeDocument/2006/relationships/hyperlink" Target="http://paperfan.ru/products/kozhaniy-ezhednevnik-manuscript" TargetMode="External"/><Relationship Id="rId20" Type="http://schemas.openxmlformats.org/officeDocument/2006/relationships/hyperlink" Target="http://paperfan.ru/products/kozhaniy-ezhednevnik-almanac" TargetMode="External"/><Relationship Id="rId29" Type="http://schemas.openxmlformats.org/officeDocument/2006/relationships/hyperlink" Target="http://paperfan.ru/products/kozhaniy-ezhednevnik-oscar" TargetMode="External"/><Relationship Id="rId1" Type="http://schemas.openxmlformats.org/officeDocument/2006/relationships/hyperlink" Target="http://paperfan.ru/products/kozhaniy-ezhednevnik-secretum" TargetMode="External"/><Relationship Id="rId6" Type="http://schemas.openxmlformats.org/officeDocument/2006/relationships/hyperlink" Target="http://paperfan.ru/products/kozhaniy-ezhednevnik-magellan" TargetMode="External"/><Relationship Id="rId11" Type="http://schemas.openxmlformats.org/officeDocument/2006/relationships/hyperlink" Target="http://paperfan.ru/products/kozhaniy-ezhednevnik-sherwood-forest" TargetMode="External"/><Relationship Id="rId24" Type="http://schemas.openxmlformats.org/officeDocument/2006/relationships/hyperlink" Target="http://paperfan.ru/products/kozhaniy-ezhednevnik-ego" TargetMode="External"/><Relationship Id="rId32" Type="http://schemas.openxmlformats.org/officeDocument/2006/relationships/hyperlink" Target="http://paperfan.ru/products/kozhaniy-ezhednevnik-simbir-sense" TargetMode="External"/><Relationship Id="rId37" Type="http://schemas.openxmlformats.org/officeDocument/2006/relationships/hyperlink" Target="http://paperfan.ru/" TargetMode="External"/><Relationship Id="rId40" Type="http://schemas.openxmlformats.org/officeDocument/2006/relationships/drawing" Target="../drawings/drawing9.xml"/><Relationship Id="rId5" Type="http://schemas.openxmlformats.org/officeDocument/2006/relationships/hyperlink" Target="http://paperfan.ru/products/kozhaniy-ezhednevnik-essento" TargetMode="External"/><Relationship Id="rId15" Type="http://schemas.openxmlformats.org/officeDocument/2006/relationships/hyperlink" Target="http://paperfan.ru/products/kozhaniy-ezhednevnik-amazonia" TargetMode="External"/><Relationship Id="rId23" Type="http://schemas.openxmlformats.org/officeDocument/2006/relationships/hyperlink" Target="http://paperfan.ru/products/kozhaniy-ezhednevnik-dear-diary" TargetMode="External"/><Relationship Id="rId28" Type="http://schemas.openxmlformats.org/officeDocument/2006/relationships/hyperlink" Target="http://paperfan.ru/products/kozhaniy-ezhednevnik-talisman" TargetMode="External"/><Relationship Id="rId36" Type="http://schemas.openxmlformats.org/officeDocument/2006/relationships/hyperlink" Target="http://paperfan.ru/products/kozhaniy-ezhednevnik-tezau" TargetMode="External"/><Relationship Id="rId10" Type="http://schemas.openxmlformats.org/officeDocument/2006/relationships/hyperlink" Target="http://paperfan.ru/products/kozhaniy-ezhednevnik-romanz" TargetMode="External"/><Relationship Id="rId19" Type="http://schemas.openxmlformats.org/officeDocument/2006/relationships/hyperlink" Target="http://paperfan.ru/products/kozhaniy-ezhednevnik-frida" TargetMode="External"/><Relationship Id="rId31" Type="http://schemas.openxmlformats.org/officeDocument/2006/relationships/hyperlink" Target="http://paperfan.ru/products/kozhaniy-ezhednevnik-cache" TargetMode="External"/><Relationship Id="rId4" Type="http://schemas.openxmlformats.org/officeDocument/2006/relationships/hyperlink" Target="http://paperfan.ru/products/kozhaniy-ezhednevnik-mono" TargetMode="External"/><Relationship Id="rId9" Type="http://schemas.openxmlformats.org/officeDocument/2006/relationships/hyperlink" Target="http://paperfan.ru/products/kozhaniy-ezhednevnik-tabu" TargetMode="External"/><Relationship Id="rId14" Type="http://schemas.openxmlformats.org/officeDocument/2006/relationships/hyperlink" Target="http://paperfan.ru/products/kozhaniy-ezhednevnik-texas-girl" TargetMode="External"/><Relationship Id="rId22" Type="http://schemas.openxmlformats.org/officeDocument/2006/relationships/hyperlink" Target="http://paperfan.ru/products/kozhaniy-ezhednevnik-ballad" TargetMode="External"/><Relationship Id="rId27" Type="http://schemas.openxmlformats.org/officeDocument/2006/relationships/hyperlink" Target="http://paperfan.ru/products/kozhaniy-ezhednevnik-inme" TargetMode="External"/><Relationship Id="rId30" Type="http://schemas.openxmlformats.org/officeDocument/2006/relationships/hyperlink" Target="http://paperfan.ru/products/kozhaniy-ezhednevnik-mentary" TargetMode="External"/><Relationship Id="rId35" Type="http://schemas.openxmlformats.org/officeDocument/2006/relationships/hyperlink" Target="http://paperfan.ru/products/kozhaniy-ezhednevnik-head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810"/>
  <sheetViews>
    <sheetView tabSelected="1" zoomScale="80" zoomScaleNormal="80" workbookViewId="0">
      <selection activeCell="L14" sqref="L14"/>
    </sheetView>
  </sheetViews>
  <sheetFormatPr defaultColWidth="11.5703125" defaultRowHeight="12.75" customHeight="1" x14ac:dyDescent="0.2"/>
  <cols>
    <col min="1" max="1" width="14.7109375" style="1" customWidth="1"/>
    <col min="2" max="2" width="12.140625" style="141" customWidth="1"/>
    <col min="3" max="3" width="33.42578125" style="149" customWidth="1"/>
    <col min="4" max="4" width="36.140625" style="4" customWidth="1"/>
    <col min="5" max="5" width="7" style="5" customWidth="1"/>
    <col min="6" max="6" width="10.28515625" style="2" customWidth="1"/>
    <col min="7" max="7" width="10.7109375" style="6" customWidth="1"/>
    <col min="8" max="8" width="11" style="7" customWidth="1"/>
    <col min="9" max="9" width="12.140625" style="157" customWidth="1"/>
    <col min="10" max="10" width="9.5703125" customWidth="1"/>
    <col min="11" max="11" width="9.28515625" style="37" customWidth="1"/>
    <col min="12" max="12" width="10.7109375" customWidth="1"/>
    <col min="13" max="13" width="12.28515625" style="136" customWidth="1"/>
  </cols>
  <sheetData>
    <row r="1" spans="1:14" s="13" customFormat="1" ht="23.1" customHeight="1" x14ac:dyDescent="0.35">
      <c r="A1" s="150" t="s">
        <v>777</v>
      </c>
      <c r="B1" s="138"/>
      <c r="C1" s="142"/>
      <c r="D1" s="9"/>
      <c r="E1" s="10"/>
      <c r="F1" s="11"/>
      <c r="G1"/>
      <c r="H1" s="12"/>
      <c r="I1" s="156"/>
      <c r="K1" s="36"/>
      <c r="M1" s="152"/>
    </row>
    <row r="2" spans="1:14" s="13" customFormat="1" ht="18.600000000000001" customHeight="1" x14ac:dyDescent="0.2">
      <c r="A2" s="14"/>
      <c r="B2" s="139"/>
      <c r="C2" s="168" t="s">
        <v>0</v>
      </c>
      <c r="E2" s="16"/>
      <c r="F2" s="11"/>
      <c r="G2"/>
      <c r="H2" s="12"/>
      <c r="I2" s="167"/>
      <c r="K2" s="36"/>
      <c r="M2" s="152"/>
    </row>
    <row r="3" spans="1:14" s="13" customFormat="1" ht="12.75" customHeight="1" x14ac:dyDescent="0.2">
      <c r="A3" s="14"/>
      <c r="B3" s="139"/>
      <c r="C3" s="144" t="s">
        <v>1</v>
      </c>
      <c r="E3" s="16"/>
      <c r="F3" s="11"/>
      <c r="G3"/>
      <c r="H3" s="12"/>
      <c r="I3" s="156"/>
      <c r="K3" s="36"/>
      <c r="M3" s="152"/>
    </row>
    <row r="4" spans="1:14" s="13" customFormat="1" ht="12.75" customHeight="1" x14ac:dyDescent="0.2">
      <c r="A4" s="14"/>
      <c r="B4" s="139"/>
      <c r="C4" s="155" t="s">
        <v>741</v>
      </c>
      <c r="E4" s="16"/>
      <c r="F4" s="11"/>
      <c r="G4"/>
      <c r="H4" s="12"/>
      <c r="I4" s="156"/>
      <c r="K4" s="36"/>
      <c r="M4" s="152"/>
    </row>
    <row r="5" spans="1:14" s="13" customFormat="1" ht="12.75" customHeight="1" x14ac:dyDescent="0.2">
      <c r="A5" s="14"/>
      <c r="B5" s="139"/>
      <c r="C5" s="146" t="s">
        <v>873</v>
      </c>
      <c r="G5" s="278" t="s">
        <v>357</v>
      </c>
      <c r="H5" s="279"/>
      <c r="I5" s="280"/>
      <c r="K5" s="36"/>
      <c r="M5" s="152"/>
    </row>
    <row r="6" spans="1:14" s="13" customFormat="1" ht="12.75" customHeight="1" x14ac:dyDescent="0.2">
      <c r="A6" s="14"/>
      <c r="B6" s="139"/>
      <c r="C6" s="145"/>
      <c r="F6" s="24"/>
      <c r="G6" s="281"/>
      <c r="H6" s="282"/>
      <c r="I6" s="283"/>
      <c r="K6" s="36"/>
      <c r="M6" s="152"/>
    </row>
    <row r="7" spans="1:14" s="13" customFormat="1" ht="12.75" customHeight="1" x14ac:dyDescent="0.2">
      <c r="A7" s="14"/>
      <c r="B7" s="139"/>
      <c r="F7" s="44"/>
      <c r="G7" s="281"/>
      <c r="H7" s="282"/>
      <c r="I7" s="283"/>
      <c r="K7" s="36"/>
      <c r="M7" s="152"/>
    </row>
    <row r="8" spans="1:14" s="13" customFormat="1" ht="18.600000000000001" customHeight="1" x14ac:dyDescent="0.2">
      <c r="A8" s="14"/>
      <c r="B8" s="139"/>
      <c r="C8" s="147"/>
      <c r="E8" s="43"/>
      <c r="F8" s="44"/>
      <c r="G8" s="284"/>
      <c r="H8" s="285"/>
      <c r="I8" s="286"/>
      <c r="M8" s="152"/>
    </row>
    <row r="9" spans="1:14" s="13" customFormat="1" ht="12.75" customHeight="1" x14ac:dyDescent="0.2">
      <c r="A9" s="14"/>
      <c r="B9" s="139"/>
      <c r="C9" s="147"/>
      <c r="E9" s="42"/>
      <c r="F9" s="42"/>
      <c r="I9" s="151"/>
      <c r="M9" s="152"/>
    </row>
    <row r="10" spans="1:14" s="13" customFormat="1" ht="12.75" customHeight="1" x14ac:dyDescent="0.2">
      <c r="A10" s="14"/>
      <c r="B10" s="139"/>
      <c r="C10" s="147"/>
      <c r="E10" s="16"/>
      <c r="F10" s="11"/>
      <c r="G10" s="98"/>
      <c r="H10" s="98"/>
      <c r="I10" s="98"/>
      <c r="M10" s="152"/>
    </row>
    <row r="11" spans="1:14" s="13" customFormat="1" ht="12.75" customHeight="1" x14ac:dyDescent="0.2">
      <c r="A11" s="14"/>
      <c r="B11" s="11"/>
      <c r="C11" s="22"/>
      <c r="D11" s="21"/>
      <c r="E11" s="16"/>
      <c r="F11" s="154" t="s">
        <v>742</v>
      </c>
      <c r="G11" s="154" t="s">
        <v>2</v>
      </c>
      <c r="H11" s="154" t="s">
        <v>354</v>
      </c>
      <c r="I11" s="154" t="s">
        <v>3</v>
      </c>
      <c r="K11" s="36"/>
      <c r="L11"/>
      <c r="M11" s="136"/>
    </row>
    <row r="12" spans="1:14" ht="52.5" customHeight="1" x14ac:dyDescent="0.2">
      <c r="A12" s="131" t="s">
        <v>4</v>
      </c>
      <c r="B12" s="105"/>
      <c r="C12" s="130" t="s">
        <v>5</v>
      </c>
      <c r="D12" s="129" t="s">
        <v>6</v>
      </c>
      <c r="E12" s="118" t="s">
        <v>7</v>
      </c>
      <c r="F12" s="132" t="s">
        <v>8</v>
      </c>
      <c r="G12" s="133" t="s">
        <v>813</v>
      </c>
      <c r="H12" s="133" t="s">
        <v>814</v>
      </c>
      <c r="I12" s="133" t="s">
        <v>815</v>
      </c>
      <c r="J12" s="132" t="s">
        <v>319</v>
      </c>
      <c r="K12" s="134" t="s">
        <v>318</v>
      </c>
      <c r="L12" s="135" t="s">
        <v>740</v>
      </c>
      <c r="M12" s="134" t="s">
        <v>355</v>
      </c>
    </row>
    <row r="13" spans="1:14" s="13" customFormat="1" ht="26.1" customHeight="1" x14ac:dyDescent="0.4">
      <c r="A13" s="268" t="s">
        <v>9</v>
      </c>
      <c r="B13" s="268"/>
      <c r="C13" s="268"/>
      <c r="D13" s="268"/>
      <c r="E13" s="268"/>
      <c r="F13" s="268"/>
      <c r="G13" s="268"/>
      <c r="H13" s="268"/>
      <c r="I13" s="268"/>
      <c r="K13" s="36"/>
      <c r="L13"/>
      <c r="M13" s="136"/>
    </row>
    <row r="14" spans="1:14" ht="101.25" customHeight="1" x14ac:dyDescent="0.2">
      <c r="A14" s="30"/>
      <c r="B14" s="176" t="s">
        <v>10</v>
      </c>
      <c r="C14" s="177" t="s">
        <v>329</v>
      </c>
      <c r="D14" s="178" t="s">
        <v>11</v>
      </c>
      <c r="E14" s="124">
        <v>19374</v>
      </c>
      <c r="F14" s="125">
        <v>720</v>
      </c>
      <c r="G14" s="126">
        <f t="shared" ref="G14:G45" si="0">F14-(F14/100)*20</f>
        <v>576</v>
      </c>
      <c r="H14" s="126">
        <f t="shared" ref="H14:H45" si="1">F14-(F14/100)*25</f>
        <v>540</v>
      </c>
      <c r="I14" s="126">
        <f t="shared" ref="I14:I45" si="2">F14-(F14/100)*30</f>
        <v>504</v>
      </c>
      <c r="J14" s="127"/>
      <c r="K14" s="127">
        <v>180</v>
      </c>
      <c r="L14" s="194"/>
      <c r="M14" s="128">
        <f t="shared" ref="M14:M45" si="3">F14*L14</f>
        <v>0</v>
      </c>
    </row>
    <row r="15" spans="1:14" ht="19.899999999999999" customHeight="1" x14ac:dyDescent="0.2">
      <c r="A15" s="258"/>
      <c r="B15" s="262" t="s">
        <v>10</v>
      </c>
      <c r="C15" s="254" t="s">
        <v>652</v>
      </c>
      <c r="D15" s="178" t="s">
        <v>14</v>
      </c>
      <c r="E15" s="124">
        <v>26716</v>
      </c>
      <c r="F15" s="125">
        <v>620</v>
      </c>
      <c r="G15" s="126">
        <f t="shared" si="0"/>
        <v>496</v>
      </c>
      <c r="H15" s="126">
        <f t="shared" si="1"/>
        <v>465</v>
      </c>
      <c r="I15" s="126">
        <f t="shared" si="2"/>
        <v>434</v>
      </c>
      <c r="J15" s="127"/>
      <c r="K15" s="127">
        <v>52</v>
      </c>
      <c r="L15" s="194"/>
      <c r="M15" s="128">
        <f t="shared" si="3"/>
        <v>0</v>
      </c>
      <c r="N15" s="248" t="s">
        <v>776</v>
      </c>
    </row>
    <row r="16" spans="1:14" ht="19.899999999999999" customHeight="1" x14ac:dyDescent="0.2">
      <c r="A16" s="258"/>
      <c r="B16" s="263"/>
      <c r="C16" s="265"/>
      <c r="D16" s="178" t="s">
        <v>15</v>
      </c>
      <c r="E16" s="124">
        <v>26709</v>
      </c>
      <c r="F16" s="125">
        <v>890</v>
      </c>
      <c r="G16" s="126">
        <f t="shared" si="0"/>
        <v>712</v>
      </c>
      <c r="H16" s="126">
        <f t="shared" si="1"/>
        <v>667.5</v>
      </c>
      <c r="I16" s="126">
        <f t="shared" si="2"/>
        <v>623</v>
      </c>
      <c r="J16" s="127"/>
      <c r="K16" s="127">
        <v>51</v>
      </c>
      <c r="L16" s="194"/>
      <c r="M16" s="128">
        <f t="shared" si="3"/>
        <v>0</v>
      </c>
      <c r="N16" s="248"/>
    </row>
    <row r="17" spans="1:14" ht="19.899999999999999" customHeight="1" x14ac:dyDescent="0.2">
      <c r="A17" s="258"/>
      <c r="B17" s="263"/>
      <c r="C17" s="265"/>
      <c r="D17" s="178" t="s">
        <v>773</v>
      </c>
      <c r="E17" s="124">
        <v>26693</v>
      </c>
      <c r="F17" s="125">
        <v>1250</v>
      </c>
      <c r="G17" s="126">
        <f t="shared" si="0"/>
        <v>1000</v>
      </c>
      <c r="H17" s="126">
        <f t="shared" si="1"/>
        <v>937.5</v>
      </c>
      <c r="I17" s="126">
        <f t="shared" si="2"/>
        <v>875</v>
      </c>
      <c r="J17" s="127"/>
      <c r="K17" s="127"/>
      <c r="L17" s="194"/>
      <c r="M17" s="128">
        <f t="shared" si="3"/>
        <v>0</v>
      </c>
      <c r="N17" s="248"/>
    </row>
    <row r="18" spans="1:14" ht="19.899999999999999" customHeight="1" x14ac:dyDescent="0.2">
      <c r="A18" s="258"/>
      <c r="B18" s="263"/>
      <c r="C18" s="265"/>
      <c r="D18" s="178" t="s">
        <v>16</v>
      </c>
      <c r="E18" s="124">
        <v>26679</v>
      </c>
      <c r="F18" s="125">
        <v>1250</v>
      </c>
      <c r="G18" s="126">
        <f t="shared" si="0"/>
        <v>1000</v>
      </c>
      <c r="H18" s="126">
        <f t="shared" si="1"/>
        <v>937.5</v>
      </c>
      <c r="I18" s="126">
        <f t="shared" si="2"/>
        <v>875</v>
      </c>
      <c r="J18" s="127"/>
      <c r="K18" s="127">
        <v>28</v>
      </c>
      <c r="L18" s="194"/>
      <c r="M18" s="128">
        <f t="shared" si="3"/>
        <v>0</v>
      </c>
      <c r="N18" s="248"/>
    </row>
    <row r="19" spans="1:14" ht="19.899999999999999" customHeight="1" x14ac:dyDescent="0.2">
      <c r="A19" s="258"/>
      <c r="B19" s="264"/>
      <c r="C19" s="255"/>
      <c r="D19" s="178" t="s">
        <v>143</v>
      </c>
      <c r="E19" s="124">
        <v>26686</v>
      </c>
      <c r="F19" s="125">
        <v>1250</v>
      </c>
      <c r="G19" s="126">
        <f t="shared" si="0"/>
        <v>1000</v>
      </c>
      <c r="H19" s="126">
        <f t="shared" si="1"/>
        <v>937.5</v>
      </c>
      <c r="I19" s="126">
        <f t="shared" si="2"/>
        <v>875</v>
      </c>
      <c r="J19" s="127"/>
      <c r="K19" s="127"/>
      <c r="L19" s="194"/>
      <c r="M19" s="128">
        <f t="shared" si="3"/>
        <v>0</v>
      </c>
      <c r="N19" s="248"/>
    </row>
    <row r="20" spans="1:14" ht="54.6" customHeight="1" x14ac:dyDescent="0.2">
      <c r="A20" s="251"/>
      <c r="B20" s="252" t="s">
        <v>287</v>
      </c>
      <c r="C20" s="254" t="s">
        <v>816</v>
      </c>
      <c r="D20" s="178" t="s">
        <v>18</v>
      </c>
      <c r="E20" s="124">
        <v>26914</v>
      </c>
      <c r="F20" s="125">
        <v>620</v>
      </c>
      <c r="G20" s="126">
        <f t="shared" si="0"/>
        <v>496</v>
      </c>
      <c r="H20" s="126">
        <f t="shared" si="1"/>
        <v>465</v>
      </c>
      <c r="I20" s="126">
        <f t="shared" si="2"/>
        <v>434</v>
      </c>
      <c r="J20" s="127"/>
      <c r="K20" s="127">
        <v>299</v>
      </c>
      <c r="L20" s="194"/>
      <c r="M20" s="128">
        <f t="shared" si="3"/>
        <v>0</v>
      </c>
      <c r="N20" s="248" t="s">
        <v>776</v>
      </c>
    </row>
    <row r="21" spans="1:14" ht="54.6" customHeight="1" x14ac:dyDescent="0.2">
      <c r="A21" s="251"/>
      <c r="B21" s="253"/>
      <c r="C21" s="255"/>
      <c r="D21" s="178" t="s">
        <v>774</v>
      </c>
      <c r="E21" s="124">
        <v>26907</v>
      </c>
      <c r="F21" s="125">
        <v>890</v>
      </c>
      <c r="G21" s="126">
        <f t="shared" si="0"/>
        <v>712</v>
      </c>
      <c r="H21" s="126">
        <f t="shared" si="1"/>
        <v>667.5</v>
      </c>
      <c r="I21" s="126">
        <f t="shared" si="2"/>
        <v>623</v>
      </c>
      <c r="J21" s="127"/>
      <c r="K21" s="127">
        <v>270</v>
      </c>
      <c r="L21" s="194"/>
      <c r="M21" s="128">
        <f t="shared" si="3"/>
        <v>0</v>
      </c>
      <c r="N21" s="248"/>
    </row>
    <row r="22" spans="1:14" ht="54" customHeight="1" x14ac:dyDescent="0.2">
      <c r="A22" s="251"/>
      <c r="B22" s="252" t="s">
        <v>287</v>
      </c>
      <c r="C22" s="254" t="s">
        <v>817</v>
      </c>
      <c r="D22" s="178" t="s">
        <v>25</v>
      </c>
      <c r="E22" s="124">
        <v>26938</v>
      </c>
      <c r="F22" s="125">
        <v>620</v>
      </c>
      <c r="G22" s="126">
        <f t="shared" si="0"/>
        <v>496</v>
      </c>
      <c r="H22" s="126">
        <f t="shared" si="1"/>
        <v>465</v>
      </c>
      <c r="I22" s="126">
        <f t="shared" si="2"/>
        <v>434</v>
      </c>
      <c r="J22" s="127"/>
      <c r="K22" s="127">
        <v>306</v>
      </c>
      <c r="L22" s="194"/>
      <c r="M22" s="128">
        <f t="shared" si="3"/>
        <v>0</v>
      </c>
      <c r="N22" s="249" t="s">
        <v>776</v>
      </c>
    </row>
    <row r="23" spans="1:14" ht="54" customHeight="1" x14ac:dyDescent="0.2">
      <c r="A23" s="251"/>
      <c r="B23" s="253"/>
      <c r="C23" s="255"/>
      <c r="D23" s="122" t="s">
        <v>72</v>
      </c>
      <c r="E23" s="124">
        <v>26921</v>
      </c>
      <c r="F23" s="125">
        <v>890</v>
      </c>
      <c r="G23" s="126">
        <f t="shared" si="0"/>
        <v>712</v>
      </c>
      <c r="H23" s="126">
        <f t="shared" si="1"/>
        <v>667.5</v>
      </c>
      <c r="I23" s="126">
        <f t="shared" si="2"/>
        <v>623</v>
      </c>
      <c r="J23" s="127"/>
      <c r="K23" s="127">
        <v>265</v>
      </c>
      <c r="L23" s="194"/>
      <c r="M23" s="128">
        <f t="shared" si="3"/>
        <v>0</v>
      </c>
      <c r="N23" s="250"/>
    </row>
    <row r="24" spans="1:14" ht="56.45" customHeight="1" x14ac:dyDescent="0.2">
      <c r="A24" s="251"/>
      <c r="B24" s="252" t="s">
        <v>287</v>
      </c>
      <c r="C24" s="254" t="s">
        <v>818</v>
      </c>
      <c r="D24" s="178" t="s">
        <v>25</v>
      </c>
      <c r="E24" s="124">
        <v>26976</v>
      </c>
      <c r="F24" s="125">
        <v>620</v>
      </c>
      <c r="G24" s="126">
        <f t="shared" si="0"/>
        <v>496</v>
      </c>
      <c r="H24" s="126">
        <f t="shared" si="1"/>
        <v>465</v>
      </c>
      <c r="I24" s="126">
        <f t="shared" si="2"/>
        <v>434</v>
      </c>
      <c r="J24" s="127"/>
      <c r="K24" s="127">
        <v>306</v>
      </c>
      <c r="L24" s="194"/>
      <c r="M24" s="128">
        <f t="shared" si="3"/>
        <v>0</v>
      </c>
      <c r="N24" s="249" t="s">
        <v>776</v>
      </c>
    </row>
    <row r="25" spans="1:14" ht="56.45" customHeight="1" x14ac:dyDescent="0.2">
      <c r="A25" s="251"/>
      <c r="B25" s="253"/>
      <c r="C25" s="255"/>
      <c r="D25" s="122" t="s">
        <v>72</v>
      </c>
      <c r="E25" s="124">
        <v>26969</v>
      </c>
      <c r="F25" s="125">
        <v>890</v>
      </c>
      <c r="G25" s="126">
        <f t="shared" si="0"/>
        <v>712</v>
      </c>
      <c r="H25" s="126">
        <f t="shared" si="1"/>
        <v>667.5</v>
      </c>
      <c r="I25" s="126">
        <f t="shared" si="2"/>
        <v>623</v>
      </c>
      <c r="J25" s="127"/>
      <c r="K25" s="127">
        <v>283</v>
      </c>
      <c r="L25" s="194"/>
      <c r="M25" s="128">
        <f t="shared" si="3"/>
        <v>0</v>
      </c>
      <c r="N25" s="250"/>
    </row>
    <row r="26" spans="1:14" ht="54" customHeight="1" x14ac:dyDescent="0.2">
      <c r="A26" s="251"/>
      <c r="B26" s="252" t="s">
        <v>287</v>
      </c>
      <c r="C26" s="254" t="s">
        <v>819</v>
      </c>
      <c r="D26" s="178" t="s">
        <v>25</v>
      </c>
      <c r="E26" s="124">
        <v>26952</v>
      </c>
      <c r="F26" s="125">
        <v>620</v>
      </c>
      <c r="G26" s="126">
        <f t="shared" si="0"/>
        <v>496</v>
      </c>
      <c r="H26" s="126">
        <f t="shared" si="1"/>
        <v>465</v>
      </c>
      <c r="I26" s="126">
        <f t="shared" si="2"/>
        <v>434</v>
      </c>
      <c r="J26" s="127"/>
      <c r="K26" s="127">
        <v>302</v>
      </c>
      <c r="L26" s="194"/>
      <c r="M26" s="128">
        <f t="shared" si="3"/>
        <v>0</v>
      </c>
      <c r="N26" s="249" t="s">
        <v>776</v>
      </c>
    </row>
    <row r="27" spans="1:14" ht="54" customHeight="1" x14ac:dyDescent="0.2">
      <c r="A27" s="251"/>
      <c r="B27" s="253"/>
      <c r="C27" s="255"/>
      <c r="D27" s="122" t="s">
        <v>72</v>
      </c>
      <c r="E27" s="124">
        <v>26945</v>
      </c>
      <c r="F27" s="125">
        <v>890</v>
      </c>
      <c r="G27" s="126">
        <f t="shared" si="0"/>
        <v>712</v>
      </c>
      <c r="H27" s="126">
        <f t="shared" si="1"/>
        <v>667.5</v>
      </c>
      <c r="I27" s="126">
        <f t="shared" si="2"/>
        <v>623</v>
      </c>
      <c r="J27" s="127"/>
      <c r="K27" s="127">
        <v>258</v>
      </c>
      <c r="L27" s="194"/>
      <c r="M27" s="128">
        <f t="shared" si="3"/>
        <v>0</v>
      </c>
      <c r="N27" s="250"/>
    </row>
    <row r="28" spans="1:14" ht="34.9" customHeight="1" x14ac:dyDescent="0.2">
      <c r="A28" s="261"/>
      <c r="B28" s="288" t="s">
        <v>10</v>
      </c>
      <c r="C28" s="257" t="s">
        <v>13</v>
      </c>
      <c r="D28" s="178" t="s">
        <v>14</v>
      </c>
      <c r="E28" s="124">
        <v>25276</v>
      </c>
      <c r="F28" s="125">
        <v>620</v>
      </c>
      <c r="G28" s="126">
        <f t="shared" si="0"/>
        <v>496</v>
      </c>
      <c r="H28" s="126">
        <f t="shared" si="1"/>
        <v>465</v>
      </c>
      <c r="I28" s="126">
        <f t="shared" si="2"/>
        <v>434</v>
      </c>
      <c r="J28" s="127"/>
      <c r="K28" s="127">
        <v>11</v>
      </c>
      <c r="L28" s="194"/>
      <c r="M28" s="128">
        <f t="shared" si="3"/>
        <v>0</v>
      </c>
    </row>
    <row r="29" spans="1:14" ht="34.9" customHeight="1" x14ac:dyDescent="0.2">
      <c r="A29" s="261"/>
      <c r="B29" s="288"/>
      <c r="C29" s="257"/>
      <c r="D29" s="178" t="s">
        <v>15</v>
      </c>
      <c r="E29" s="124">
        <v>25580</v>
      </c>
      <c r="F29" s="125">
        <v>890</v>
      </c>
      <c r="G29" s="126">
        <f t="shared" si="0"/>
        <v>712</v>
      </c>
      <c r="H29" s="126">
        <f t="shared" si="1"/>
        <v>667.5</v>
      </c>
      <c r="I29" s="126">
        <f t="shared" si="2"/>
        <v>623</v>
      </c>
      <c r="J29" s="127"/>
      <c r="K29" s="127">
        <v>3</v>
      </c>
      <c r="L29" s="194"/>
      <c r="M29" s="128">
        <f t="shared" si="3"/>
        <v>0</v>
      </c>
    </row>
    <row r="30" spans="1:14" ht="34.9" customHeight="1" x14ac:dyDescent="0.2">
      <c r="A30" s="261"/>
      <c r="B30" s="288"/>
      <c r="C30" s="257"/>
      <c r="D30" s="178" t="s">
        <v>16</v>
      </c>
      <c r="E30" s="124">
        <v>25269</v>
      </c>
      <c r="F30" s="125">
        <v>1250</v>
      </c>
      <c r="G30" s="126">
        <f t="shared" si="0"/>
        <v>1000</v>
      </c>
      <c r="H30" s="126">
        <f t="shared" si="1"/>
        <v>937.5</v>
      </c>
      <c r="I30" s="126">
        <f t="shared" si="2"/>
        <v>875</v>
      </c>
      <c r="J30" s="127"/>
      <c r="K30" s="127">
        <v>28</v>
      </c>
      <c r="L30" s="194"/>
      <c r="M30" s="128">
        <f t="shared" si="3"/>
        <v>0</v>
      </c>
    </row>
    <row r="31" spans="1:14" ht="102" customHeight="1" x14ac:dyDescent="0.2">
      <c r="A31" s="30"/>
      <c r="B31" s="176" t="s">
        <v>10</v>
      </c>
      <c r="C31" s="177" t="s">
        <v>17</v>
      </c>
      <c r="D31" s="178" t="s">
        <v>18</v>
      </c>
      <c r="E31" s="124">
        <v>22299</v>
      </c>
      <c r="F31" s="125">
        <v>620</v>
      </c>
      <c r="G31" s="126">
        <f t="shared" si="0"/>
        <v>496</v>
      </c>
      <c r="H31" s="126">
        <f t="shared" si="1"/>
        <v>465</v>
      </c>
      <c r="I31" s="126">
        <f t="shared" si="2"/>
        <v>434</v>
      </c>
      <c r="J31" s="127"/>
      <c r="K31" s="127">
        <v>3</v>
      </c>
      <c r="L31" s="194"/>
      <c r="M31" s="128">
        <f t="shared" si="3"/>
        <v>0</v>
      </c>
    </row>
    <row r="32" spans="1:14" ht="55.15" customHeight="1" x14ac:dyDescent="0.2">
      <c r="A32" s="261"/>
      <c r="B32" s="256" t="s">
        <v>10</v>
      </c>
      <c r="C32" s="257" t="s">
        <v>19</v>
      </c>
      <c r="D32" s="178" t="s">
        <v>20</v>
      </c>
      <c r="E32" s="124">
        <v>25504</v>
      </c>
      <c r="F32" s="125">
        <v>620</v>
      </c>
      <c r="G32" s="126">
        <f t="shared" si="0"/>
        <v>496</v>
      </c>
      <c r="H32" s="126">
        <f t="shared" si="1"/>
        <v>465</v>
      </c>
      <c r="I32" s="126">
        <f t="shared" si="2"/>
        <v>434</v>
      </c>
      <c r="J32" s="127"/>
      <c r="K32" s="127">
        <v>11</v>
      </c>
      <c r="L32" s="194"/>
      <c r="M32" s="128">
        <f t="shared" si="3"/>
        <v>0</v>
      </c>
    </row>
    <row r="33" spans="1:22" ht="55.15" customHeight="1" x14ac:dyDescent="0.2">
      <c r="A33" s="261"/>
      <c r="B33" s="256"/>
      <c r="C33" s="257"/>
      <c r="D33" s="178" t="s">
        <v>21</v>
      </c>
      <c r="E33" s="124">
        <v>25498</v>
      </c>
      <c r="F33" s="125">
        <v>890</v>
      </c>
      <c r="G33" s="126">
        <f t="shared" si="0"/>
        <v>712</v>
      </c>
      <c r="H33" s="126">
        <f t="shared" si="1"/>
        <v>667.5</v>
      </c>
      <c r="I33" s="126">
        <f t="shared" si="2"/>
        <v>623</v>
      </c>
      <c r="J33" s="127"/>
      <c r="K33" s="127"/>
      <c r="L33" s="194"/>
      <c r="M33" s="128">
        <f t="shared" si="3"/>
        <v>0</v>
      </c>
    </row>
    <row r="34" spans="1:22" ht="51.2" customHeight="1" x14ac:dyDescent="0.2">
      <c r="A34" s="259"/>
      <c r="B34" s="256" t="s">
        <v>10</v>
      </c>
      <c r="C34" s="257" t="s">
        <v>22</v>
      </c>
      <c r="D34" s="178" t="s">
        <v>25</v>
      </c>
      <c r="E34" s="124">
        <v>21797</v>
      </c>
      <c r="F34" s="125">
        <v>620</v>
      </c>
      <c r="G34" s="126">
        <f t="shared" si="0"/>
        <v>496</v>
      </c>
      <c r="H34" s="126">
        <f t="shared" si="1"/>
        <v>465</v>
      </c>
      <c r="I34" s="126">
        <f t="shared" si="2"/>
        <v>434</v>
      </c>
      <c r="J34" s="127"/>
      <c r="K34" s="127"/>
      <c r="L34" s="194"/>
      <c r="M34" s="128">
        <f t="shared" si="3"/>
        <v>0</v>
      </c>
      <c r="V34" s="25"/>
    </row>
    <row r="35" spans="1:22" ht="51.2" customHeight="1" x14ac:dyDescent="0.2">
      <c r="A35" s="259"/>
      <c r="B35" s="256"/>
      <c r="C35" s="257"/>
      <c r="D35" s="178" t="s">
        <v>29</v>
      </c>
      <c r="E35" s="124">
        <v>19480</v>
      </c>
      <c r="F35" s="125">
        <v>890</v>
      </c>
      <c r="G35" s="126">
        <f t="shared" si="0"/>
        <v>712</v>
      </c>
      <c r="H35" s="126">
        <f t="shared" si="1"/>
        <v>667.5</v>
      </c>
      <c r="I35" s="126">
        <f t="shared" si="2"/>
        <v>623</v>
      </c>
      <c r="J35" s="127"/>
      <c r="K35" s="127">
        <v>12</v>
      </c>
      <c r="L35" s="194"/>
      <c r="M35" s="128">
        <f t="shared" si="3"/>
        <v>0</v>
      </c>
      <c r="V35" s="25"/>
    </row>
    <row r="36" spans="1:22" ht="51.2" customHeight="1" x14ac:dyDescent="0.2">
      <c r="A36" s="259"/>
      <c r="B36" s="256"/>
      <c r="C36" s="257" t="s">
        <v>24</v>
      </c>
      <c r="D36" s="178" t="s">
        <v>23</v>
      </c>
      <c r="E36" s="124">
        <v>19497</v>
      </c>
      <c r="F36" s="125">
        <v>890</v>
      </c>
      <c r="G36" s="126">
        <f t="shared" si="0"/>
        <v>712</v>
      </c>
      <c r="H36" s="126">
        <f t="shared" si="1"/>
        <v>667.5</v>
      </c>
      <c r="I36" s="126">
        <f t="shared" si="2"/>
        <v>623</v>
      </c>
      <c r="J36" s="127"/>
      <c r="K36" s="127">
        <v>10</v>
      </c>
      <c r="L36" s="194"/>
      <c r="M36" s="128">
        <f t="shared" si="3"/>
        <v>0</v>
      </c>
    </row>
    <row r="37" spans="1:22" ht="111" customHeight="1" x14ac:dyDescent="0.2">
      <c r="A37" s="30"/>
      <c r="B37" s="176" t="s">
        <v>10</v>
      </c>
      <c r="C37" s="177" t="s">
        <v>26</v>
      </c>
      <c r="D37" s="178" t="s">
        <v>27</v>
      </c>
      <c r="E37" s="124">
        <v>3749</v>
      </c>
      <c r="F37" s="125">
        <v>620</v>
      </c>
      <c r="G37" s="126">
        <f t="shared" si="0"/>
        <v>496</v>
      </c>
      <c r="H37" s="126">
        <f t="shared" si="1"/>
        <v>465</v>
      </c>
      <c r="I37" s="126">
        <f t="shared" si="2"/>
        <v>434</v>
      </c>
      <c r="J37" s="127"/>
      <c r="K37" s="127"/>
      <c r="L37" s="194"/>
      <c r="M37" s="128">
        <f t="shared" si="3"/>
        <v>0</v>
      </c>
    </row>
    <row r="38" spans="1:22" ht="51.2" customHeight="1" x14ac:dyDescent="0.2">
      <c r="A38" s="260"/>
      <c r="B38" s="256" t="s">
        <v>10</v>
      </c>
      <c r="C38" s="257" t="s">
        <v>28</v>
      </c>
      <c r="D38" s="178" t="s">
        <v>31</v>
      </c>
      <c r="E38" s="124">
        <v>16762</v>
      </c>
      <c r="F38" s="125">
        <v>720</v>
      </c>
      <c r="G38" s="126">
        <f t="shared" si="0"/>
        <v>576</v>
      </c>
      <c r="H38" s="126">
        <f t="shared" si="1"/>
        <v>540</v>
      </c>
      <c r="I38" s="126">
        <f t="shared" si="2"/>
        <v>504</v>
      </c>
      <c r="J38" s="127"/>
      <c r="K38" s="127">
        <v>6</v>
      </c>
      <c r="L38" s="194"/>
      <c r="M38" s="128">
        <f t="shared" si="3"/>
        <v>0</v>
      </c>
    </row>
    <row r="39" spans="1:22" ht="51.2" customHeight="1" x14ac:dyDescent="0.2">
      <c r="A39" s="260"/>
      <c r="B39" s="256"/>
      <c r="C39" s="257" t="s">
        <v>30</v>
      </c>
      <c r="D39" s="178" t="s">
        <v>29</v>
      </c>
      <c r="E39" s="124">
        <v>16731</v>
      </c>
      <c r="F39" s="125">
        <v>890</v>
      </c>
      <c r="G39" s="126">
        <f t="shared" si="0"/>
        <v>712</v>
      </c>
      <c r="H39" s="126">
        <f t="shared" si="1"/>
        <v>667.5</v>
      </c>
      <c r="I39" s="126">
        <f t="shared" si="2"/>
        <v>623</v>
      </c>
      <c r="J39" s="127"/>
      <c r="K39" s="127">
        <v>4</v>
      </c>
      <c r="L39" s="194"/>
      <c r="M39" s="128">
        <f t="shared" si="3"/>
        <v>0</v>
      </c>
    </row>
    <row r="40" spans="1:22" ht="51.95" customHeight="1" x14ac:dyDescent="0.2">
      <c r="A40" s="259"/>
      <c r="B40" s="256" t="s">
        <v>10</v>
      </c>
      <c r="C40" s="257" t="s">
        <v>32</v>
      </c>
      <c r="D40" s="178" t="s">
        <v>33</v>
      </c>
      <c r="E40" s="124">
        <v>21704</v>
      </c>
      <c r="F40" s="125">
        <v>575</v>
      </c>
      <c r="G40" s="126">
        <f t="shared" si="0"/>
        <v>460</v>
      </c>
      <c r="H40" s="126">
        <f t="shared" si="1"/>
        <v>431.25</v>
      </c>
      <c r="I40" s="126">
        <f t="shared" si="2"/>
        <v>402.5</v>
      </c>
      <c r="J40" s="127"/>
      <c r="K40" s="127">
        <v>22</v>
      </c>
      <c r="L40" s="194"/>
      <c r="M40" s="128">
        <f t="shared" si="3"/>
        <v>0</v>
      </c>
    </row>
    <row r="41" spans="1:22" ht="51.95" customHeight="1" x14ac:dyDescent="0.2">
      <c r="A41" s="259"/>
      <c r="B41" s="256"/>
      <c r="C41" s="257" t="s">
        <v>34</v>
      </c>
      <c r="D41" s="178" t="s">
        <v>16</v>
      </c>
      <c r="E41" s="124">
        <v>12672</v>
      </c>
      <c r="F41" s="125">
        <v>1250</v>
      </c>
      <c r="G41" s="126">
        <f t="shared" si="0"/>
        <v>1000</v>
      </c>
      <c r="H41" s="126">
        <f t="shared" si="1"/>
        <v>937.5</v>
      </c>
      <c r="I41" s="126">
        <f t="shared" si="2"/>
        <v>875</v>
      </c>
      <c r="J41" s="127"/>
      <c r="K41" s="127">
        <v>25</v>
      </c>
      <c r="L41" s="194"/>
      <c r="M41" s="128">
        <f t="shared" si="3"/>
        <v>0</v>
      </c>
    </row>
    <row r="42" spans="1:22" ht="35.85" customHeight="1" x14ac:dyDescent="0.2">
      <c r="A42" s="259"/>
      <c r="B42" s="256" t="s">
        <v>10</v>
      </c>
      <c r="C42" s="257" t="s">
        <v>35</v>
      </c>
      <c r="D42" s="178" t="s">
        <v>37</v>
      </c>
      <c r="E42" s="124">
        <v>7143</v>
      </c>
      <c r="F42" s="125">
        <v>720</v>
      </c>
      <c r="G42" s="126">
        <f t="shared" si="0"/>
        <v>576</v>
      </c>
      <c r="H42" s="126">
        <f t="shared" si="1"/>
        <v>540</v>
      </c>
      <c r="I42" s="126">
        <f t="shared" si="2"/>
        <v>504</v>
      </c>
      <c r="J42" s="127"/>
      <c r="K42" s="127"/>
      <c r="L42" s="194"/>
      <c r="M42" s="128">
        <f t="shared" si="3"/>
        <v>0</v>
      </c>
    </row>
    <row r="43" spans="1:22" ht="35.85" customHeight="1" x14ac:dyDescent="0.2">
      <c r="A43" s="259"/>
      <c r="B43" s="256"/>
      <c r="C43" s="257" t="s">
        <v>36</v>
      </c>
      <c r="D43" s="178" t="s">
        <v>29</v>
      </c>
      <c r="E43" s="124">
        <v>10425</v>
      </c>
      <c r="F43" s="125">
        <v>890</v>
      </c>
      <c r="G43" s="126">
        <f t="shared" si="0"/>
        <v>712</v>
      </c>
      <c r="H43" s="126">
        <f t="shared" si="1"/>
        <v>667.5</v>
      </c>
      <c r="I43" s="126">
        <f t="shared" si="2"/>
        <v>623</v>
      </c>
      <c r="J43" s="127"/>
      <c r="K43" s="127">
        <v>69</v>
      </c>
      <c r="L43" s="194"/>
      <c r="M43" s="128">
        <f t="shared" si="3"/>
        <v>0</v>
      </c>
    </row>
    <row r="44" spans="1:22" ht="35.85" customHeight="1" x14ac:dyDescent="0.2">
      <c r="A44" s="259"/>
      <c r="B44" s="256"/>
      <c r="C44" s="257" t="s">
        <v>38</v>
      </c>
      <c r="D44" s="178" t="s">
        <v>16</v>
      </c>
      <c r="E44" s="124">
        <v>7099</v>
      </c>
      <c r="F44" s="125">
        <v>1250</v>
      </c>
      <c r="G44" s="126">
        <f t="shared" si="0"/>
        <v>1000</v>
      </c>
      <c r="H44" s="126">
        <f t="shared" si="1"/>
        <v>937.5</v>
      </c>
      <c r="I44" s="126">
        <f t="shared" si="2"/>
        <v>875</v>
      </c>
      <c r="J44" s="127"/>
      <c r="K44" s="127">
        <v>34</v>
      </c>
      <c r="L44" s="194"/>
      <c r="M44" s="128">
        <f t="shared" si="3"/>
        <v>0</v>
      </c>
    </row>
    <row r="45" spans="1:22" ht="18.75" customHeight="1" x14ac:dyDescent="0.2">
      <c r="A45" s="259"/>
      <c r="B45" s="256" t="s">
        <v>10</v>
      </c>
      <c r="C45" s="257" t="s">
        <v>351</v>
      </c>
      <c r="D45" s="178" t="s">
        <v>40</v>
      </c>
      <c r="E45" s="124">
        <v>8409</v>
      </c>
      <c r="F45" s="125">
        <v>620</v>
      </c>
      <c r="G45" s="126">
        <f t="shared" si="0"/>
        <v>496</v>
      </c>
      <c r="H45" s="126">
        <f t="shared" si="1"/>
        <v>465</v>
      </c>
      <c r="I45" s="126">
        <f t="shared" si="2"/>
        <v>434</v>
      </c>
      <c r="J45" s="127"/>
      <c r="K45" s="127">
        <v>56</v>
      </c>
      <c r="L45" s="194"/>
      <c r="M45" s="128">
        <f t="shared" si="3"/>
        <v>0</v>
      </c>
    </row>
    <row r="46" spans="1:22" ht="19.350000000000001" customHeight="1" x14ac:dyDescent="0.2">
      <c r="A46" s="259"/>
      <c r="B46" s="256"/>
      <c r="C46" s="257" t="s">
        <v>41</v>
      </c>
      <c r="D46" s="178" t="s">
        <v>43</v>
      </c>
      <c r="E46" s="124">
        <v>19060</v>
      </c>
      <c r="F46" s="125">
        <v>575</v>
      </c>
      <c r="G46" s="126">
        <f t="shared" ref="G46:G77" si="4">F46-(F46/100)*20</f>
        <v>460</v>
      </c>
      <c r="H46" s="126">
        <f t="shared" ref="H46:H77" si="5">F46-(F46/100)*25</f>
        <v>431.25</v>
      </c>
      <c r="I46" s="126">
        <f t="shared" ref="I46:I77" si="6">F46-(F46/100)*30</f>
        <v>402.5</v>
      </c>
      <c r="J46" s="127"/>
      <c r="K46" s="127">
        <v>12</v>
      </c>
      <c r="L46" s="194"/>
      <c r="M46" s="128">
        <f t="shared" ref="M46:M77" si="7">F46*L46</f>
        <v>0</v>
      </c>
    </row>
    <row r="47" spans="1:22" ht="19.350000000000001" customHeight="1" x14ac:dyDescent="0.2">
      <c r="A47" s="259"/>
      <c r="B47" s="256"/>
      <c r="C47" s="257" t="s">
        <v>41</v>
      </c>
      <c r="D47" s="178" t="s">
        <v>33</v>
      </c>
      <c r="E47" s="124">
        <v>19053</v>
      </c>
      <c r="F47" s="125">
        <v>575</v>
      </c>
      <c r="G47" s="126">
        <f t="shared" si="4"/>
        <v>460</v>
      </c>
      <c r="H47" s="126">
        <f t="shared" si="5"/>
        <v>431.25</v>
      </c>
      <c r="I47" s="126">
        <f t="shared" si="6"/>
        <v>402.5</v>
      </c>
      <c r="J47" s="127"/>
      <c r="K47" s="127">
        <v>79</v>
      </c>
      <c r="L47" s="194"/>
      <c r="M47" s="128">
        <f t="shared" si="7"/>
        <v>0</v>
      </c>
    </row>
    <row r="48" spans="1:22" ht="19.350000000000001" customHeight="1" x14ac:dyDescent="0.2">
      <c r="A48" s="259"/>
      <c r="B48" s="256"/>
      <c r="C48" s="257" t="s">
        <v>41</v>
      </c>
      <c r="D48" s="179" t="s">
        <v>31</v>
      </c>
      <c r="E48" s="124">
        <v>8416</v>
      </c>
      <c r="F48" s="125">
        <v>720</v>
      </c>
      <c r="G48" s="126">
        <f t="shared" si="4"/>
        <v>576</v>
      </c>
      <c r="H48" s="126">
        <f t="shared" si="5"/>
        <v>540</v>
      </c>
      <c r="I48" s="126">
        <f t="shared" si="6"/>
        <v>504</v>
      </c>
      <c r="J48" s="127"/>
      <c r="K48" s="127">
        <v>32</v>
      </c>
      <c r="L48" s="194"/>
      <c r="M48" s="128">
        <f t="shared" si="7"/>
        <v>0</v>
      </c>
    </row>
    <row r="49" spans="1:23" ht="19.350000000000001" customHeight="1" x14ac:dyDescent="0.2">
      <c r="A49" s="259"/>
      <c r="B49" s="256"/>
      <c r="C49" s="257" t="s">
        <v>41</v>
      </c>
      <c r="D49" s="178" t="s">
        <v>15</v>
      </c>
      <c r="E49" s="124">
        <v>8393</v>
      </c>
      <c r="F49" s="125">
        <v>890</v>
      </c>
      <c r="G49" s="126">
        <f t="shared" si="4"/>
        <v>712</v>
      </c>
      <c r="H49" s="126">
        <f t="shared" si="5"/>
        <v>667.5</v>
      </c>
      <c r="I49" s="126">
        <f t="shared" si="6"/>
        <v>623</v>
      </c>
      <c r="J49" s="127"/>
      <c r="K49" s="127">
        <v>198</v>
      </c>
      <c r="L49" s="194"/>
      <c r="M49" s="128">
        <f t="shared" si="7"/>
        <v>0</v>
      </c>
    </row>
    <row r="50" spans="1:23" ht="19.350000000000001" customHeight="1" x14ac:dyDescent="0.2">
      <c r="A50" s="259"/>
      <c r="B50" s="256"/>
      <c r="C50" s="257" t="s">
        <v>41</v>
      </c>
      <c r="D50" s="179" t="s">
        <v>16</v>
      </c>
      <c r="E50" s="124">
        <v>8386</v>
      </c>
      <c r="F50" s="125">
        <v>1250</v>
      </c>
      <c r="G50" s="126">
        <f t="shared" si="4"/>
        <v>1000</v>
      </c>
      <c r="H50" s="126">
        <f t="shared" si="5"/>
        <v>937.5</v>
      </c>
      <c r="I50" s="126">
        <f t="shared" si="6"/>
        <v>875</v>
      </c>
      <c r="J50" s="127"/>
      <c r="K50" s="127">
        <v>236</v>
      </c>
      <c r="L50" s="194"/>
      <c r="M50" s="128">
        <f t="shared" si="7"/>
        <v>0</v>
      </c>
    </row>
    <row r="51" spans="1:23" ht="19.350000000000001" customHeight="1" x14ac:dyDescent="0.2">
      <c r="A51" s="259"/>
      <c r="B51" s="256"/>
      <c r="C51" s="257"/>
      <c r="D51" s="178" t="s">
        <v>44</v>
      </c>
      <c r="E51" s="124">
        <v>8447</v>
      </c>
      <c r="F51" s="125">
        <v>1250</v>
      </c>
      <c r="G51" s="126">
        <f t="shared" si="4"/>
        <v>1000</v>
      </c>
      <c r="H51" s="126">
        <f t="shared" si="5"/>
        <v>937.5</v>
      </c>
      <c r="I51" s="126">
        <f t="shared" si="6"/>
        <v>875</v>
      </c>
      <c r="J51" s="127"/>
      <c r="K51" s="127">
        <v>33</v>
      </c>
      <c r="L51" s="194"/>
      <c r="M51" s="128">
        <f t="shared" si="7"/>
        <v>0</v>
      </c>
    </row>
    <row r="52" spans="1:23" ht="19.350000000000001" customHeight="1" x14ac:dyDescent="0.2">
      <c r="A52" s="259"/>
      <c r="B52" s="256"/>
      <c r="C52" s="257" t="s">
        <v>41</v>
      </c>
      <c r="D52" s="178" t="s">
        <v>231</v>
      </c>
      <c r="E52" s="124">
        <v>26044</v>
      </c>
      <c r="F52" s="125">
        <v>1450</v>
      </c>
      <c r="G52" s="126">
        <f t="shared" si="4"/>
        <v>1160</v>
      </c>
      <c r="H52" s="126">
        <f t="shared" si="5"/>
        <v>1087.5</v>
      </c>
      <c r="I52" s="126">
        <f t="shared" si="6"/>
        <v>1015</v>
      </c>
      <c r="J52" s="127"/>
      <c r="K52" s="127">
        <v>25</v>
      </c>
      <c r="L52" s="194"/>
      <c r="M52" s="128">
        <f t="shared" si="7"/>
        <v>0</v>
      </c>
    </row>
    <row r="53" spans="1:23" ht="19.350000000000001" customHeight="1" x14ac:dyDescent="0.2">
      <c r="A53" s="259"/>
      <c r="B53" s="256"/>
      <c r="C53" s="257"/>
      <c r="D53" s="178" t="s">
        <v>133</v>
      </c>
      <c r="E53" s="124">
        <v>25948</v>
      </c>
      <c r="F53" s="125">
        <v>1450</v>
      </c>
      <c r="G53" s="126">
        <f t="shared" si="4"/>
        <v>1160</v>
      </c>
      <c r="H53" s="126">
        <f t="shared" si="5"/>
        <v>1087.5</v>
      </c>
      <c r="I53" s="126">
        <f t="shared" si="6"/>
        <v>1015</v>
      </c>
      <c r="J53" s="127"/>
      <c r="K53" s="127">
        <v>38</v>
      </c>
      <c r="L53" s="194"/>
      <c r="M53" s="128">
        <f t="shared" si="7"/>
        <v>0</v>
      </c>
    </row>
    <row r="54" spans="1:23" ht="19.350000000000001" customHeight="1" x14ac:dyDescent="0.2">
      <c r="A54" s="259"/>
      <c r="B54" s="256"/>
      <c r="C54" s="257" t="s">
        <v>41</v>
      </c>
      <c r="D54" s="178" t="s">
        <v>42</v>
      </c>
      <c r="E54" s="124">
        <v>8430</v>
      </c>
      <c r="F54" s="125">
        <v>1650</v>
      </c>
      <c r="G54" s="126">
        <f t="shared" si="4"/>
        <v>1320</v>
      </c>
      <c r="H54" s="126">
        <f t="shared" si="5"/>
        <v>1237.5</v>
      </c>
      <c r="I54" s="126">
        <f t="shared" si="6"/>
        <v>1155</v>
      </c>
      <c r="J54" s="127"/>
      <c r="K54" s="127">
        <v>31</v>
      </c>
      <c r="L54" s="194"/>
      <c r="M54" s="128">
        <f t="shared" si="7"/>
        <v>0</v>
      </c>
      <c r="W54" s="25"/>
    </row>
    <row r="55" spans="1:23" ht="52.15" customHeight="1" x14ac:dyDescent="0.2">
      <c r="A55" s="259"/>
      <c r="B55" s="256" t="s">
        <v>10</v>
      </c>
      <c r="C55" s="257" t="s">
        <v>45</v>
      </c>
      <c r="D55" s="178" t="s">
        <v>18</v>
      </c>
      <c r="E55" s="124">
        <v>18995</v>
      </c>
      <c r="F55" s="125">
        <v>620</v>
      </c>
      <c r="G55" s="126">
        <f t="shared" si="4"/>
        <v>496</v>
      </c>
      <c r="H55" s="126">
        <f t="shared" si="5"/>
        <v>465</v>
      </c>
      <c r="I55" s="126">
        <f t="shared" si="6"/>
        <v>434</v>
      </c>
      <c r="J55" s="127"/>
      <c r="K55" s="127">
        <v>13</v>
      </c>
      <c r="L55" s="194"/>
      <c r="M55" s="128">
        <f t="shared" si="7"/>
        <v>0</v>
      </c>
    </row>
    <row r="56" spans="1:23" ht="52.15" customHeight="1" x14ac:dyDescent="0.2">
      <c r="A56" s="259"/>
      <c r="B56" s="256"/>
      <c r="C56" s="257"/>
      <c r="D56" s="180" t="s">
        <v>331</v>
      </c>
      <c r="E56" s="124" t="s">
        <v>332</v>
      </c>
      <c r="F56" s="125">
        <v>890</v>
      </c>
      <c r="G56" s="126">
        <f t="shared" si="4"/>
        <v>712</v>
      </c>
      <c r="H56" s="126">
        <f t="shared" si="5"/>
        <v>667.5</v>
      </c>
      <c r="I56" s="126">
        <f t="shared" si="6"/>
        <v>623</v>
      </c>
      <c r="J56" s="127"/>
      <c r="K56" s="127">
        <v>5</v>
      </c>
      <c r="L56" s="194"/>
      <c r="M56" s="128">
        <f t="shared" si="7"/>
        <v>0</v>
      </c>
    </row>
    <row r="57" spans="1:23" ht="52.15" customHeight="1" x14ac:dyDescent="0.2">
      <c r="A57" s="259"/>
      <c r="B57" s="256"/>
      <c r="C57" s="257"/>
      <c r="D57" s="178" t="s">
        <v>46</v>
      </c>
      <c r="E57" s="124">
        <v>19008</v>
      </c>
      <c r="F57" s="125">
        <v>1250</v>
      </c>
      <c r="G57" s="126">
        <f t="shared" si="4"/>
        <v>1000</v>
      </c>
      <c r="H57" s="126">
        <f t="shared" si="5"/>
        <v>937.5</v>
      </c>
      <c r="I57" s="126">
        <f t="shared" si="6"/>
        <v>875</v>
      </c>
      <c r="J57" s="127"/>
      <c r="K57" s="127">
        <v>18</v>
      </c>
      <c r="L57" s="194"/>
      <c r="M57" s="128">
        <f t="shared" si="7"/>
        <v>0</v>
      </c>
    </row>
    <row r="58" spans="1:23" ht="26.1" customHeight="1" x14ac:dyDescent="0.2">
      <c r="A58" s="259"/>
      <c r="B58" s="256" t="s">
        <v>10</v>
      </c>
      <c r="C58" s="257" t="s">
        <v>327</v>
      </c>
      <c r="D58" s="178" t="s">
        <v>27</v>
      </c>
      <c r="E58" s="124">
        <v>5774</v>
      </c>
      <c r="F58" s="125">
        <v>620</v>
      </c>
      <c r="G58" s="126">
        <f t="shared" si="4"/>
        <v>496</v>
      </c>
      <c r="H58" s="126">
        <f t="shared" si="5"/>
        <v>465</v>
      </c>
      <c r="I58" s="126">
        <f t="shared" si="6"/>
        <v>434</v>
      </c>
      <c r="J58" s="127"/>
      <c r="K58" s="127">
        <v>20</v>
      </c>
      <c r="L58" s="194"/>
      <c r="M58" s="128">
        <f t="shared" si="7"/>
        <v>0</v>
      </c>
    </row>
    <row r="59" spans="1:23" ht="26.1" customHeight="1" x14ac:dyDescent="0.2">
      <c r="A59" s="259"/>
      <c r="B59" s="256"/>
      <c r="C59" s="257" t="s">
        <v>47</v>
      </c>
      <c r="D59" s="178" t="s">
        <v>31</v>
      </c>
      <c r="E59" s="124">
        <v>5002</v>
      </c>
      <c r="F59" s="125">
        <v>720</v>
      </c>
      <c r="G59" s="126">
        <f t="shared" si="4"/>
        <v>576</v>
      </c>
      <c r="H59" s="126">
        <f t="shared" si="5"/>
        <v>540</v>
      </c>
      <c r="I59" s="126">
        <f t="shared" si="6"/>
        <v>504</v>
      </c>
      <c r="J59" s="127"/>
      <c r="K59" s="127"/>
      <c r="L59" s="194"/>
      <c r="M59" s="128">
        <f t="shared" si="7"/>
        <v>0</v>
      </c>
    </row>
    <row r="60" spans="1:23" ht="26.1" customHeight="1" x14ac:dyDescent="0.2">
      <c r="A60" s="259"/>
      <c r="B60" s="256"/>
      <c r="C60" s="257" t="s">
        <v>47</v>
      </c>
      <c r="D60" s="178" t="s">
        <v>29</v>
      </c>
      <c r="E60" s="124">
        <v>22251</v>
      </c>
      <c r="F60" s="125">
        <v>890</v>
      </c>
      <c r="G60" s="126">
        <f t="shared" si="4"/>
        <v>712</v>
      </c>
      <c r="H60" s="126">
        <f t="shared" si="5"/>
        <v>667.5</v>
      </c>
      <c r="I60" s="126">
        <f t="shared" si="6"/>
        <v>623</v>
      </c>
      <c r="J60" s="127"/>
      <c r="K60" s="127">
        <v>46</v>
      </c>
      <c r="L60" s="194"/>
      <c r="M60" s="128">
        <f t="shared" si="7"/>
        <v>0</v>
      </c>
    </row>
    <row r="61" spans="1:23" ht="26.1" customHeight="1" x14ac:dyDescent="0.2">
      <c r="A61" s="259"/>
      <c r="B61" s="256"/>
      <c r="C61" s="257" t="s">
        <v>47</v>
      </c>
      <c r="D61" s="178" t="s">
        <v>48</v>
      </c>
      <c r="E61" s="124">
        <v>22244</v>
      </c>
      <c r="F61" s="125">
        <v>1250</v>
      </c>
      <c r="G61" s="126">
        <f t="shared" si="4"/>
        <v>1000</v>
      </c>
      <c r="H61" s="126">
        <f t="shared" si="5"/>
        <v>937.5</v>
      </c>
      <c r="I61" s="126">
        <f t="shared" si="6"/>
        <v>875</v>
      </c>
      <c r="J61" s="127"/>
      <c r="K61" s="127">
        <v>38</v>
      </c>
      <c r="L61" s="194"/>
      <c r="M61" s="128">
        <f t="shared" si="7"/>
        <v>0</v>
      </c>
    </row>
    <row r="62" spans="1:23" ht="58.15" customHeight="1" x14ac:dyDescent="0.2">
      <c r="A62" s="261"/>
      <c r="B62" s="256" t="s">
        <v>10</v>
      </c>
      <c r="C62" s="257" t="s">
        <v>50</v>
      </c>
      <c r="D62" s="178" t="s">
        <v>27</v>
      </c>
      <c r="E62" s="124">
        <v>25474</v>
      </c>
      <c r="F62" s="125">
        <v>620</v>
      </c>
      <c r="G62" s="126">
        <f t="shared" si="4"/>
        <v>496</v>
      </c>
      <c r="H62" s="126">
        <f t="shared" si="5"/>
        <v>465</v>
      </c>
      <c r="I62" s="126">
        <f t="shared" si="6"/>
        <v>434</v>
      </c>
      <c r="J62" s="127"/>
      <c r="K62" s="127">
        <v>7</v>
      </c>
      <c r="L62" s="194"/>
      <c r="M62" s="128">
        <f t="shared" si="7"/>
        <v>0</v>
      </c>
    </row>
    <row r="63" spans="1:23" ht="58.15" customHeight="1" x14ac:dyDescent="0.2">
      <c r="A63" s="261"/>
      <c r="B63" s="256"/>
      <c r="C63" s="257"/>
      <c r="D63" s="178" t="s">
        <v>15</v>
      </c>
      <c r="E63" s="124">
        <v>25467</v>
      </c>
      <c r="F63" s="125">
        <v>890</v>
      </c>
      <c r="G63" s="126">
        <f t="shared" si="4"/>
        <v>712</v>
      </c>
      <c r="H63" s="126">
        <f t="shared" si="5"/>
        <v>667.5</v>
      </c>
      <c r="I63" s="126">
        <f t="shared" si="6"/>
        <v>623</v>
      </c>
      <c r="J63" s="127"/>
      <c r="K63" s="127">
        <v>3</v>
      </c>
      <c r="L63" s="194"/>
      <c r="M63" s="128">
        <f t="shared" si="7"/>
        <v>0</v>
      </c>
    </row>
    <row r="64" spans="1:23" ht="42.6" customHeight="1" x14ac:dyDescent="0.2">
      <c r="A64" s="259"/>
      <c r="B64" s="256" t="s">
        <v>10</v>
      </c>
      <c r="C64" s="257" t="s">
        <v>51</v>
      </c>
      <c r="D64" s="178" t="s">
        <v>25</v>
      </c>
      <c r="E64" s="124">
        <v>10197</v>
      </c>
      <c r="F64" s="125">
        <v>620</v>
      </c>
      <c r="G64" s="126">
        <f t="shared" si="4"/>
        <v>496</v>
      </c>
      <c r="H64" s="126">
        <f t="shared" si="5"/>
        <v>465</v>
      </c>
      <c r="I64" s="126">
        <f t="shared" si="6"/>
        <v>434</v>
      </c>
      <c r="J64" s="127"/>
      <c r="K64" s="127"/>
      <c r="L64" s="194"/>
      <c r="M64" s="128">
        <f t="shared" si="7"/>
        <v>0</v>
      </c>
    </row>
    <row r="65" spans="1:22" ht="42.6" customHeight="1" x14ac:dyDescent="0.2">
      <c r="A65" s="259"/>
      <c r="B65" s="256"/>
      <c r="C65" s="257"/>
      <c r="D65" s="178" t="s">
        <v>12</v>
      </c>
      <c r="E65" s="124">
        <v>3978</v>
      </c>
      <c r="F65" s="125">
        <v>890</v>
      </c>
      <c r="G65" s="126">
        <f t="shared" si="4"/>
        <v>712</v>
      </c>
      <c r="H65" s="126">
        <f t="shared" si="5"/>
        <v>667.5</v>
      </c>
      <c r="I65" s="126">
        <f t="shared" si="6"/>
        <v>623</v>
      </c>
      <c r="J65" s="127"/>
      <c r="K65" s="127">
        <v>77</v>
      </c>
      <c r="L65" s="194"/>
      <c r="M65" s="128">
        <f t="shared" si="7"/>
        <v>0</v>
      </c>
    </row>
    <row r="66" spans="1:22" ht="42.6" customHeight="1" x14ac:dyDescent="0.2">
      <c r="A66" s="259"/>
      <c r="B66" s="256"/>
      <c r="C66" s="257" t="s">
        <v>53</v>
      </c>
      <c r="D66" s="178" t="s">
        <v>52</v>
      </c>
      <c r="E66" s="124">
        <v>4661</v>
      </c>
      <c r="F66" s="125">
        <v>890</v>
      </c>
      <c r="G66" s="126">
        <f t="shared" si="4"/>
        <v>712</v>
      </c>
      <c r="H66" s="126">
        <f t="shared" si="5"/>
        <v>667.5</v>
      </c>
      <c r="I66" s="126">
        <f t="shared" si="6"/>
        <v>623</v>
      </c>
      <c r="J66" s="127"/>
      <c r="K66" s="127"/>
      <c r="L66" s="194"/>
      <c r="M66" s="128">
        <f t="shared" si="7"/>
        <v>0</v>
      </c>
    </row>
    <row r="67" spans="1:22" ht="99.2" customHeight="1" x14ac:dyDescent="0.2">
      <c r="A67" s="30"/>
      <c r="B67" s="176" t="s">
        <v>10</v>
      </c>
      <c r="C67" s="177" t="s">
        <v>54</v>
      </c>
      <c r="D67" s="178" t="s">
        <v>55</v>
      </c>
      <c r="E67" s="124">
        <v>6450</v>
      </c>
      <c r="F67" s="125">
        <v>850</v>
      </c>
      <c r="G67" s="126">
        <f t="shared" si="4"/>
        <v>680</v>
      </c>
      <c r="H67" s="126">
        <f t="shared" si="5"/>
        <v>637.5</v>
      </c>
      <c r="I67" s="126">
        <f t="shared" si="6"/>
        <v>595</v>
      </c>
      <c r="J67" s="127"/>
      <c r="K67" s="127"/>
      <c r="L67" s="194"/>
      <c r="M67" s="128">
        <f t="shared" si="7"/>
        <v>0</v>
      </c>
    </row>
    <row r="68" spans="1:22" ht="35.1" customHeight="1" x14ac:dyDescent="0.2">
      <c r="A68" s="259"/>
      <c r="B68" s="256" t="s">
        <v>10</v>
      </c>
      <c r="C68" s="257" t="s">
        <v>56</v>
      </c>
      <c r="D68" s="178" t="s">
        <v>59</v>
      </c>
      <c r="E68" s="124">
        <v>19343</v>
      </c>
      <c r="F68" s="125">
        <v>950</v>
      </c>
      <c r="G68" s="126">
        <f t="shared" si="4"/>
        <v>760</v>
      </c>
      <c r="H68" s="126">
        <f t="shared" si="5"/>
        <v>712.5</v>
      </c>
      <c r="I68" s="126">
        <f t="shared" si="6"/>
        <v>665</v>
      </c>
      <c r="J68" s="127"/>
      <c r="K68" s="127">
        <v>143</v>
      </c>
      <c r="L68" s="194"/>
      <c r="M68" s="128">
        <f t="shared" si="7"/>
        <v>0</v>
      </c>
      <c r="V68" s="25"/>
    </row>
    <row r="69" spans="1:22" ht="35.1" customHeight="1" x14ac:dyDescent="0.2">
      <c r="A69" s="259"/>
      <c r="B69" s="256"/>
      <c r="C69" s="257"/>
      <c r="D69" s="180" t="s">
        <v>243</v>
      </c>
      <c r="E69" s="124">
        <v>19312</v>
      </c>
      <c r="F69" s="125">
        <v>920</v>
      </c>
      <c r="G69" s="126">
        <f t="shared" si="4"/>
        <v>736</v>
      </c>
      <c r="H69" s="126">
        <f t="shared" si="5"/>
        <v>690</v>
      </c>
      <c r="I69" s="126">
        <f t="shared" si="6"/>
        <v>644</v>
      </c>
      <c r="J69" s="127"/>
      <c r="K69" s="127">
        <v>80</v>
      </c>
      <c r="L69" s="194"/>
      <c r="M69" s="128">
        <f t="shared" si="7"/>
        <v>0</v>
      </c>
      <c r="V69" s="25"/>
    </row>
    <row r="70" spans="1:22" ht="35.1" customHeight="1" x14ac:dyDescent="0.2">
      <c r="A70" s="259"/>
      <c r="B70" s="256"/>
      <c r="C70" s="257"/>
      <c r="D70" s="180" t="s">
        <v>469</v>
      </c>
      <c r="E70" s="124">
        <v>19367</v>
      </c>
      <c r="F70" s="125">
        <v>620</v>
      </c>
      <c r="G70" s="126">
        <f t="shared" si="4"/>
        <v>496</v>
      </c>
      <c r="H70" s="126">
        <f t="shared" si="5"/>
        <v>465</v>
      </c>
      <c r="I70" s="126">
        <f t="shared" si="6"/>
        <v>434</v>
      </c>
      <c r="J70" s="127"/>
      <c r="K70" s="127">
        <v>45</v>
      </c>
      <c r="L70" s="194"/>
      <c r="M70" s="128">
        <f t="shared" si="7"/>
        <v>0</v>
      </c>
      <c r="V70" s="25"/>
    </row>
    <row r="71" spans="1:22" ht="35.1" customHeight="1" x14ac:dyDescent="0.2">
      <c r="A71" s="259"/>
      <c r="B71" s="256"/>
      <c r="C71" s="257" t="s">
        <v>58</v>
      </c>
      <c r="D71" s="178" t="s">
        <v>57</v>
      </c>
      <c r="E71" s="124">
        <v>19350</v>
      </c>
      <c r="F71" s="125">
        <v>1270</v>
      </c>
      <c r="G71" s="126">
        <f t="shared" si="4"/>
        <v>1016</v>
      </c>
      <c r="H71" s="126">
        <f t="shared" si="5"/>
        <v>952.5</v>
      </c>
      <c r="I71" s="126">
        <f t="shared" si="6"/>
        <v>889</v>
      </c>
      <c r="J71" s="127"/>
      <c r="K71" s="127">
        <v>69</v>
      </c>
      <c r="L71" s="194"/>
      <c r="M71" s="128">
        <f t="shared" si="7"/>
        <v>0</v>
      </c>
    </row>
    <row r="72" spans="1:22" ht="35.1" customHeight="1" x14ac:dyDescent="0.2">
      <c r="A72" s="259"/>
      <c r="B72" s="256"/>
      <c r="C72" s="257"/>
      <c r="D72" s="178" t="s">
        <v>133</v>
      </c>
      <c r="E72" s="124">
        <v>25931</v>
      </c>
      <c r="F72" s="125">
        <v>1450</v>
      </c>
      <c r="G72" s="126">
        <f t="shared" si="4"/>
        <v>1160</v>
      </c>
      <c r="H72" s="126">
        <f t="shared" si="5"/>
        <v>1087.5</v>
      </c>
      <c r="I72" s="126">
        <f t="shared" si="6"/>
        <v>1015</v>
      </c>
      <c r="J72" s="127"/>
      <c r="K72" s="127">
        <v>52</v>
      </c>
      <c r="L72" s="194"/>
      <c r="M72" s="128">
        <f t="shared" si="7"/>
        <v>0</v>
      </c>
      <c r="N72" s="119"/>
    </row>
    <row r="73" spans="1:22" ht="35.1" customHeight="1" x14ac:dyDescent="0.2">
      <c r="A73" s="259"/>
      <c r="B73" s="256"/>
      <c r="C73" s="257" t="s">
        <v>58</v>
      </c>
      <c r="D73" s="178" t="s">
        <v>60</v>
      </c>
      <c r="E73" s="124">
        <v>19152</v>
      </c>
      <c r="F73" s="125">
        <v>1650</v>
      </c>
      <c r="G73" s="126">
        <f t="shared" si="4"/>
        <v>1320</v>
      </c>
      <c r="H73" s="126">
        <f t="shared" si="5"/>
        <v>1237.5</v>
      </c>
      <c r="I73" s="126">
        <f t="shared" si="6"/>
        <v>1155</v>
      </c>
      <c r="J73" s="127"/>
      <c r="K73" s="127">
        <v>43</v>
      </c>
      <c r="L73" s="194"/>
      <c r="M73" s="128">
        <f t="shared" si="7"/>
        <v>0</v>
      </c>
    </row>
    <row r="74" spans="1:22" ht="35.85" customHeight="1" x14ac:dyDescent="0.2">
      <c r="A74" s="259"/>
      <c r="B74" s="256" t="s">
        <v>10</v>
      </c>
      <c r="C74" s="257" t="s">
        <v>61</v>
      </c>
      <c r="D74" s="178" t="s">
        <v>39</v>
      </c>
      <c r="E74" s="124">
        <v>6672</v>
      </c>
      <c r="F74" s="125">
        <v>620</v>
      </c>
      <c r="G74" s="126">
        <f t="shared" si="4"/>
        <v>496</v>
      </c>
      <c r="H74" s="126">
        <f t="shared" si="5"/>
        <v>465</v>
      </c>
      <c r="I74" s="126">
        <f t="shared" si="6"/>
        <v>434</v>
      </c>
      <c r="J74" s="127"/>
      <c r="K74" s="127">
        <v>5</v>
      </c>
      <c r="L74" s="194"/>
      <c r="M74" s="128">
        <f t="shared" si="7"/>
        <v>0</v>
      </c>
    </row>
    <row r="75" spans="1:22" ht="35.85" customHeight="1" x14ac:dyDescent="0.2">
      <c r="A75" s="259"/>
      <c r="B75" s="256"/>
      <c r="C75" s="257" t="s">
        <v>63</v>
      </c>
      <c r="D75" s="178" t="s">
        <v>62</v>
      </c>
      <c r="E75" s="124">
        <v>1998</v>
      </c>
      <c r="F75" s="125">
        <v>1250</v>
      </c>
      <c r="G75" s="126">
        <f t="shared" si="4"/>
        <v>1000</v>
      </c>
      <c r="H75" s="126">
        <f t="shared" si="5"/>
        <v>937.5</v>
      </c>
      <c r="I75" s="126">
        <f t="shared" si="6"/>
        <v>875</v>
      </c>
      <c r="J75" s="127"/>
      <c r="K75" s="127">
        <v>14</v>
      </c>
      <c r="L75" s="194"/>
      <c r="M75" s="128">
        <f t="shared" si="7"/>
        <v>0</v>
      </c>
    </row>
    <row r="76" spans="1:22" ht="35.85" customHeight="1" x14ac:dyDescent="0.2">
      <c r="A76" s="259"/>
      <c r="B76" s="256"/>
      <c r="C76" s="257" t="s">
        <v>63</v>
      </c>
      <c r="D76" s="178" t="s">
        <v>46</v>
      </c>
      <c r="E76" s="124">
        <v>4319</v>
      </c>
      <c r="F76" s="125">
        <v>1250</v>
      </c>
      <c r="G76" s="126">
        <f t="shared" si="4"/>
        <v>1000</v>
      </c>
      <c r="H76" s="126">
        <f t="shared" si="5"/>
        <v>937.5</v>
      </c>
      <c r="I76" s="126">
        <f t="shared" si="6"/>
        <v>875</v>
      </c>
      <c r="J76" s="127"/>
      <c r="K76" s="127">
        <v>11</v>
      </c>
      <c r="L76" s="194"/>
      <c r="M76" s="128">
        <f t="shared" si="7"/>
        <v>0</v>
      </c>
    </row>
    <row r="77" spans="1:22" ht="109.5" customHeight="1" x14ac:dyDescent="0.2">
      <c r="A77" s="27"/>
      <c r="B77" s="176" t="s">
        <v>10</v>
      </c>
      <c r="C77" s="177" t="s">
        <v>64</v>
      </c>
      <c r="D77" s="178" t="s">
        <v>25</v>
      </c>
      <c r="E77" s="124">
        <v>12443</v>
      </c>
      <c r="F77" s="125">
        <v>620</v>
      </c>
      <c r="G77" s="126">
        <f t="shared" si="4"/>
        <v>496</v>
      </c>
      <c r="H77" s="126">
        <f t="shared" si="5"/>
        <v>465</v>
      </c>
      <c r="I77" s="126">
        <f t="shared" si="6"/>
        <v>434</v>
      </c>
      <c r="J77" s="127"/>
      <c r="K77" s="127">
        <v>13</v>
      </c>
      <c r="L77" s="194"/>
      <c r="M77" s="128">
        <f t="shared" si="7"/>
        <v>0</v>
      </c>
    </row>
    <row r="78" spans="1:22" ht="19.899999999999999" customHeight="1" x14ac:dyDescent="0.2">
      <c r="A78" s="251"/>
      <c r="B78" s="252" t="s">
        <v>287</v>
      </c>
      <c r="C78" s="254" t="s">
        <v>782</v>
      </c>
      <c r="D78" s="178" t="s">
        <v>243</v>
      </c>
      <c r="E78" s="124">
        <v>26662</v>
      </c>
      <c r="F78" s="125">
        <v>620</v>
      </c>
      <c r="G78" s="126">
        <f t="shared" ref="G78:G109" si="8">F78-(F78/100)*20</f>
        <v>496</v>
      </c>
      <c r="H78" s="126">
        <f t="shared" ref="H78:H109" si="9">F78-(F78/100)*25</f>
        <v>465</v>
      </c>
      <c r="I78" s="126">
        <f t="shared" ref="I78:I109" si="10">F78-(F78/100)*30</f>
        <v>434</v>
      </c>
      <c r="J78" s="127"/>
      <c r="K78" s="127">
        <v>87</v>
      </c>
      <c r="L78" s="194"/>
      <c r="M78" s="128">
        <f t="shared" ref="M78:M109" si="11">F78*L78</f>
        <v>0</v>
      </c>
      <c r="N78" s="248" t="s">
        <v>776</v>
      </c>
    </row>
    <row r="79" spans="1:22" ht="19.899999999999999" customHeight="1" x14ac:dyDescent="0.2">
      <c r="A79" s="251"/>
      <c r="B79" s="266"/>
      <c r="C79" s="265"/>
      <c r="D79" s="178" t="s">
        <v>57</v>
      </c>
      <c r="E79" s="124">
        <v>26648</v>
      </c>
      <c r="F79" s="125">
        <v>890</v>
      </c>
      <c r="G79" s="126">
        <f t="shared" si="8"/>
        <v>712</v>
      </c>
      <c r="H79" s="126">
        <f t="shared" si="9"/>
        <v>667.5</v>
      </c>
      <c r="I79" s="126">
        <f t="shared" si="10"/>
        <v>623</v>
      </c>
      <c r="J79" s="127"/>
      <c r="K79" s="127">
        <v>84</v>
      </c>
      <c r="L79" s="194"/>
      <c r="M79" s="128">
        <f t="shared" si="11"/>
        <v>0</v>
      </c>
      <c r="N79" s="248"/>
    </row>
    <row r="80" spans="1:22" ht="19.899999999999999" customHeight="1" x14ac:dyDescent="0.2">
      <c r="A80" s="251"/>
      <c r="B80" s="266"/>
      <c r="C80" s="265"/>
      <c r="D80" s="178" t="s">
        <v>198</v>
      </c>
      <c r="E80" s="124">
        <v>26655</v>
      </c>
      <c r="F80" s="125">
        <v>890</v>
      </c>
      <c r="G80" s="126">
        <f t="shared" si="8"/>
        <v>712</v>
      </c>
      <c r="H80" s="126">
        <f t="shared" si="9"/>
        <v>667.5</v>
      </c>
      <c r="I80" s="126">
        <f t="shared" si="10"/>
        <v>623</v>
      </c>
      <c r="J80" s="127"/>
      <c r="K80" s="127"/>
      <c r="L80" s="194"/>
      <c r="M80" s="128">
        <f t="shared" si="11"/>
        <v>0</v>
      </c>
      <c r="N80" s="248"/>
    </row>
    <row r="81" spans="1:22" ht="19.899999999999999" customHeight="1" x14ac:dyDescent="0.2">
      <c r="A81" s="251"/>
      <c r="B81" s="266"/>
      <c r="C81" s="265"/>
      <c r="D81" s="178" t="s">
        <v>46</v>
      </c>
      <c r="E81" s="124">
        <v>26624</v>
      </c>
      <c r="F81" s="125">
        <v>1250</v>
      </c>
      <c r="G81" s="126">
        <f t="shared" si="8"/>
        <v>1000</v>
      </c>
      <c r="H81" s="126">
        <f t="shared" si="9"/>
        <v>937.5</v>
      </c>
      <c r="I81" s="126">
        <f t="shared" si="10"/>
        <v>875</v>
      </c>
      <c r="J81" s="127"/>
      <c r="K81" s="127">
        <v>30</v>
      </c>
      <c r="L81" s="194"/>
      <c r="M81" s="128">
        <f t="shared" si="11"/>
        <v>0</v>
      </c>
      <c r="N81" s="248"/>
    </row>
    <row r="82" spans="1:22" ht="19.899999999999999" customHeight="1" x14ac:dyDescent="0.2">
      <c r="A82" s="251"/>
      <c r="B82" s="253"/>
      <c r="C82" s="255"/>
      <c r="D82" s="178" t="s">
        <v>44</v>
      </c>
      <c r="E82" s="124">
        <v>26631</v>
      </c>
      <c r="F82" s="125">
        <v>1250</v>
      </c>
      <c r="G82" s="126">
        <f t="shared" si="8"/>
        <v>1000</v>
      </c>
      <c r="H82" s="126">
        <f t="shared" si="9"/>
        <v>937.5</v>
      </c>
      <c r="I82" s="126">
        <f t="shared" si="10"/>
        <v>875</v>
      </c>
      <c r="J82" s="127"/>
      <c r="K82" s="127"/>
      <c r="L82" s="194"/>
      <c r="M82" s="128">
        <f t="shared" si="11"/>
        <v>0</v>
      </c>
      <c r="N82" s="248"/>
    </row>
    <row r="83" spans="1:22" ht="109.5" customHeight="1" x14ac:dyDescent="0.2">
      <c r="A83" s="27"/>
      <c r="B83" s="176" t="s">
        <v>10</v>
      </c>
      <c r="C83" s="177" t="s">
        <v>65</v>
      </c>
      <c r="D83" s="178" t="s">
        <v>18</v>
      </c>
      <c r="E83" s="124">
        <v>22305</v>
      </c>
      <c r="F83" s="125">
        <v>620</v>
      </c>
      <c r="G83" s="126">
        <f t="shared" si="8"/>
        <v>496</v>
      </c>
      <c r="H83" s="126">
        <f t="shared" si="9"/>
        <v>465</v>
      </c>
      <c r="I83" s="126">
        <f t="shared" si="10"/>
        <v>434</v>
      </c>
      <c r="J83" s="127"/>
      <c r="K83" s="127"/>
      <c r="L83" s="194"/>
      <c r="M83" s="128">
        <f t="shared" si="11"/>
        <v>0</v>
      </c>
    </row>
    <row r="84" spans="1:22" ht="51.2" customHeight="1" x14ac:dyDescent="0.2">
      <c r="A84" s="260"/>
      <c r="B84" s="256" t="s">
        <v>10</v>
      </c>
      <c r="C84" s="257" t="s">
        <v>66</v>
      </c>
      <c r="D84" s="178" t="s">
        <v>27</v>
      </c>
      <c r="E84" s="124">
        <v>14195</v>
      </c>
      <c r="F84" s="125">
        <v>620</v>
      </c>
      <c r="G84" s="126">
        <f t="shared" si="8"/>
        <v>496</v>
      </c>
      <c r="H84" s="126">
        <f t="shared" si="9"/>
        <v>465</v>
      </c>
      <c r="I84" s="126">
        <f t="shared" si="10"/>
        <v>434</v>
      </c>
      <c r="J84" s="127"/>
      <c r="K84" s="127">
        <v>17</v>
      </c>
      <c r="L84" s="194"/>
      <c r="M84" s="128">
        <f t="shared" si="11"/>
        <v>0</v>
      </c>
    </row>
    <row r="85" spans="1:22" ht="51.2" customHeight="1" x14ac:dyDescent="0.2">
      <c r="A85" s="260"/>
      <c r="B85" s="256"/>
      <c r="C85" s="257" t="s">
        <v>67</v>
      </c>
      <c r="D85" s="178" t="s">
        <v>31</v>
      </c>
      <c r="E85" s="124">
        <v>8089</v>
      </c>
      <c r="F85" s="125">
        <v>720</v>
      </c>
      <c r="G85" s="126">
        <f t="shared" si="8"/>
        <v>576</v>
      </c>
      <c r="H85" s="126">
        <f t="shared" si="9"/>
        <v>540</v>
      </c>
      <c r="I85" s="126">
        <f t="shared" si="10"/>
        <v>504</v>
      </c>
      <c r="J85" s="127"/>
      <c r="K85" s="127">
        <v>24</v>
      </c>
      <c r="L85" s="194"/>
      <c r="M85" s="128">
        <f t="shared" si="11"/>
        <v>0</v>
      </c>
    </row>
    <row r="86" spans="1:22" ht="47.1" customHeight="1" x14ac:dyDescent="0.2">
      <c r="A86" s="259"/>
      <c r="B86" s="256" t="s">
        <v>10</v>
      </c>
      <c r="C86" s="257" t="s">
        <v>68</v>
      </c>
      <c r="D86" s="178" t="s">
        <v>69</v>
      </c>
      <c r="E86" s="124">
        <v>10210</v>
      </c>
      <c r="F86" s="125">
        <v>620</v>
      </c>
      <c r="G86" s="126">
        <f t="shared" si="8"/>
        <v>496</v>
      </c>
      <c r="H86" s="126">
        <f t="shared" si="9"/>
        <v>465</v>
      </c>
      <c r="I86" s="126">
        <f t="shared" si="10"/>
        <v>434</v>
      </c>
      <c r="J86" s="127"/>
      <c r="K86" s="127">
        <v>98</v>
      </c>
      <c r="L86" s="194"/>
      <c r="M86" s="128">
        <f t="shared" si="11"/>
        <v>0</v>
      </c>
    </row>
    <row r="87" spans="1:22" ht="47.1" customHeight="1" x14ac:dyDescent="0.2">
      <c r="A87" s="259"/>
      <c r="B87" s="256"/>
      <c r="C87" s="257" t="s">
        <v>70</v>
      </c>
      <c r="D87" s="178" t="s">
        <v>71</v>
      </c>
      <c r="E87" s="124">
        <v>10203</v>
      </c>
      <c r="F87" s="125">
        <v>1250</v>
      </c>
      <c r="G87" s="126">
        <f t="shared" si="8"/>
        <v>1000</v>
      </c>
      <c r="H87" s="126">
        <f t="shared" si="9"/>
        <v>937.5</v>
      </c>
      <c r="I87" s="126">
        <f t="shared" si="10"/>
        <v>875</v>
      </c>
      <c r="J87" s="127"/>
      <c r="K87" s="127">
        <v>4</v>
      </c>
      <c r="L87" s="194"/>
      <c r="M87" s="128">
        <f t="shared" si="11"/>
        <v>0</v>
      </c>
    </row>
    <row r="88" spans="1:22" ht="52.7" customHeight="1" x14ac:dyDescent="0.2">
      <c r="A88" s="259"/>
      <c r="B88" s="256" t="s">
        <v>10</v>
      </c>
      <c r="C88" s="257" t="s">
        <v>73</v>
      </c>
      <c r="D88" s="178" t="s">
        <v>27</v>
      </c>
      <c r="E88" s="124">
        <v>4760</v>
      </c>
      <c r="F88" s="125">
        <v>620</v>
      </c>
      <c r="G88" s="126">
        <f t="shared" si="8"/>
        <v>496</v>
      </c>
      <c r="H88" s="126">
        <f t="shared" si="9"/>
        <v>465</v>
      </c>
      <c r="I88" s="126">
        <f t="shared" si="10"/>
        <v>434</v>
      </c>
      <c r="J88" s="127"/>
      <c r="K88" s="127">
        <v>8</v>
      </c>
      <c r="L88" s="194"/>
      <c r="M88" s="128">
        <f t="shared" si="11"/>
        <v>0</v>
      </c>
      <c r="V88" s="25"/>
    </row>
    <row r="89" spans="1:22" ht="52.7" customHeight="1" x14ac:dyDescent="0.2">
      <c r="A89" s="259"/>
      <c r="B89" s="256" t="s">
        <v>10</v>
      </c>
      <c r="C89" s="257" t="s">
        <v>74</v>
      </c>
      <c r="D89" s="178" t="s">
        <v>72</v>
      </c>
      <c r="E89" s="124">
        <v>3824</v>
      </c>
      <c r="F89" s="125">
        <v>890</v>
      </c>
      <c r="G89" s="126">
        <f t="shared" si="8"/>
        <v>712</v>
      </c>
      <c r="H89" s="126">
        <f t="shared" si="9"/>
        <v>667.5</v>
      </c>
      <c r="I89" s="126">
        <f t="shared" si="10"/>
        <v>623</v>
      </c>
      <c r="J89" s="127"/>
      <c r="K89" s="127"/>
      <c r="L89" s="194"/>
      <c r="M89" s="128">
        <f t="shared" si="11"/>
        <v>0</v>
      </c>
    </row>
    <row r="90" spans="1:22" ht="52.7" customHeight="1" x14ac:dyDescent="0.2">
      <c r="A90" s="259"/>
      <c r="B90" s="256" t="s">
        <v>10</v>
      </c>
      <c r="C90" s="257" t="s">
        <v>75</v>
      </c>
      <c r="D90" s="178" t="s">
        <v>39</v>
      </c>
      <c r="E90" s="124">
        <v>4470</v>
      </c>
      <c r="F90" s="125">
        <v>620</v>
      </c>
      <c r="G90" s="126">
        <f t="shared" si="8"/>
        <v>496</v>
      </c>
      <c r="H90" s="126">
        <f t="shared" si="9"/>
        <v>465</v>
      </c>
      <c r="I90" s="126">
        <f t="shared" si="10"/>
        <v>434</v>
      </c>
      <c r="J90" s="127"/>
      <c r="K90" s="127">
        <v>8</v>
      </c>
      <c r="L90" s="194"/>
      <c r="M90" s="128">
        <f t="shared" si="11"/>
        <v>0</v>
      </c>
    </row>
    <row r="91" spans="1:22" ht="52.7" customHeight="1" x14ac:dyDescent="0.2">
      <c r="A91" s="259"/>
      <c r="B91" s="256"/>
      <c r="C91" s="257" t="s">
        <v>76</v>
      </c>
      <c r="D91" s="178" t="s">
        <v>31</v>
      </c>
      <c r="E91" s="124">
        <v>15925</v>
      </c>
      <c r="F91" s="125">
        <v>720</v>
      </c>
      <c r="G91" s="126">
        <f t="shared" si="8"/>
        <v>576</v>
      </c>
      <c r="H91" s="126">
        <f t="shared" si="9"/>
        <v>540</v>
      </c>
      <c r="I91" s="126">
        <f t="shared" si="10"/>
        <v>504</v>
      </c>
      <c r="J91" s="127"/>
      <c r="K91" s="127">
        <v>12</v>
      </c>
      <c r="L91" s="194"/>
      <c r="M91" s="128">
        <f t="shared" si="11"/>
        <v>0</v>
      </c>
    </row>
    <row r="92" spans="1:22" ht="98.45" customHeight="1" x14ac:dyDescent="0.2">
      <c r="A92" s="30"/>
      <c r="B92" s="176" t="s">
        <v>10</v>
      </c>
      <c r="C92" s="177" t="s">
        <v>77</v>
      </c>
      <c r="D92" s="178" t="s">
        <v>31</v>
      </c>
      <c r="E92" s="124">
        <v>4999</v>
      </c>
      <c r="F92" s="125">
        <v>720</v>
      </c>
      <c r="G92" s="126">
        <f t="shared" si="8"/>
        <v>576</v>
      </c>
      <c r="H92" s="126">
        <f t="shared" si="9"/>
        <v>540</v>
      </c>
      <c r="I92" s="126">
        <f t="shared" si="10"/>
        <v>504</v>
      </c>
      <c r="J92" s="127"/>
      <c r="K92" s="127">
        <v>11</v>
      </c>
      <c r="L92" s="194"/>
      <c r="M92" s="128">
        <f t="shared" si="11"/>
        <v>0</v>
      </c>
    </row>
    <row r="93" spans="1:22" ht="99.75" customHeight="1" x14ac:dyDescent="0.2">
      <c r="A93" s="30"/>
      <c r="B93" s="176" t="s">
        <v>10</v>
      </c>
      <c r="C93" s="177" t="s">
        <v>78</v>
      </c>
      <c r="D93" s="178" t="s">
        <v>79</v>
      </c>
      <c r="E93" s="124">
        <v>4487</v>
      </c>
      <c r="F93" s="125">
        <v>620</v>
      </c>
      <c r="G93" s="126">
        <f t="shared" si="8"/>
        <v>496</v>
      </c>
      <c r="H93" s="126">
        <f t="shared" si="9"/>
        <v>465</v>
      </c>
      <c r="I93" s="126">
        <f t="shared" si="10"/>
        <v>434</v>
      </c>
      <c r="J93" s="127"/>
      <c r="K93" s="127">
        <v>11</v>
      </c>
      <c r="L93" s="194"/>
      <c r="M93" s="128">
        <f t="shared" si="11"/>
        <v>0</v>
      </c>
    </row>
    <row r="94" spans="1:22" ht="49.7" customHeight="1" x14ac:dyDescent="0.2">
      <c r="A94" s="259"/>
      <c r="B94" s="256" t="s">
        <v>10</v>
      </c>
      <c r="C94" s="257" t="s">
        <v>82</v>
      </c>
      <c r="D94" s="178" t="s">
        <v>25</v>
      </c>
      <c r="E94" s="124">
        <v>12733</v>
      </c>
      <c r="F94" s="125">
        <v>620</v>
      </c>
      <c r="G94" s="126">
        <f t="shared" si="8"/>
        <v>496</v>
      </c>
      <c r="H94" s="126">
        <f t="shared" si="9"/>
        <v>465</v>
      </c>
      <c r="I94" s="126">
        <f t="shared" si="10"/>
        <v>434</v>
      </c>
      <c r="J94" s="127"/>
      <c r="K94" s="127">
        <v>24</v>
      </c>
      <c r="L94" s="194"/>
      <c r="M94" s="128">
        <f t="shared" si="11"/>
        <v>0</v>
      </c>
    </row>
    <row r="95" spans="1:22" ht="49.7" customHeight="1" x14ac:dyDescent="0.2">
      <c r="A95" s="259"/>
      <c r="B95" s="256"/>
      <c r="C95" s="257" t="s">
        <v>84</v>
      </c>
      <c r="D95" s="178" t="s">
        <v>83</v>
      </c>
      <c r="E95" s="124">
        <v>12719</v>
      </c>
      <c r="F95" s="125">
        <v>1250</v>
      </c>
      <c r="G95" s="126">
        <f t="shared" si="8"/>
        <v>1000</v>
      </c>
      <c r="H95" s="126">
        <f t="shared" si="9"/>
        <v>937.5</v>
      </c>
      <c r="I95" s="126">
        <f t="shared" si="10"/>
        <v>875</v>
      </c>
      <c r="J95" s="127"/>
      <c r="K95" s="127">
        <v>1</v>
      </c>
      <c r="L95" s="194"/>
      <c r="M95" s="128">
        <f t="shared" si="11"/>
        <v>0</v>
      </c>
    </row>
    <row r="96" spans="1:22" ht="52.7" customHeight="1" x14ac:dyDescent="0.2">
      <c r="A96" s="261"/>
      <c r="B96" s="256" t="s">
        <v>10</v>
      </c>
      <c r="C96" s="257" t="s">
        <v>85</v>
      </c>
      <c r="D96" s="178" t="s">
        <v>80</v>
      </c>
      <c r="E96" s="124">
        <v>8348</v>
      </c>
      <c r="F96" s="125">
        <v>395</v>
      </c>
      <c r="G96" s="126">
        <f t="shared" si="8"/>
        <v>316</v>
      </c>
      <c r="H96" s="126">
        <f t="shared" si="9"/>
        <v>296.25</v>
      </c>
      <c r="I96" s="126">
        <f t="shared" si="10"/>
        <v>276.5</v>
      </c>
      <c r="J96" s="127"/>
      <c r="K96" s="127">
        <v>8</v>
      </c>
      <c r="L96" s="194"/>
      <c r="M96" s="128">
        <f t="shared" si="11"/>
        <v>0</v>
      </c>
    </row>
    <row r="97" spans="1:14" ht="52.7" customHeight="1" x14ac:dyDescent="0.2">
      <c r="A97" s="261"/>
      <c r="B97" s="256"/>
      <c r="C97" s="257" t="s">
        <v>86</v>
      </c>
      <c r="D97" s="178" t="s">
        <v>87</v>
      </c>
      <c r="E97" s="124">
        <v>10494</v>
      </c>
      <c r="F97" s="125">
        <v>890</v>
      </c>
      <c r="G97" s="126">
        <f t="shared" si="8"/>
        <v>712</v>
      </c>
      <c r="H97" s="126">
        <f t="shared" si="9"/>
        <v>667.5</v>
      </c>
      <c r="I97" s="126">
        <f t="shared" si="10"/>
        <v>623</v>
      </c>
      <c r="J97" s="127"/>
      <c r="K97" s="127"/>
      <c r="L97" s="194"/>
      <c r="M97" s="128">
        <f t="shared" si="11"/>
        <v>0</v>
      </c>
    </row>
    <row r="98" spans="1:14" ht="109.5" customHeight="1" x14ac:dyDescent="0.2">
      <c r="A98" s="27"/>
      <c r="B98" s="176" t="s">
        <v>10</v>
      </c>
      <c r="C98" s="177" t="s">
        <v>88</v>
      </c>
      <c r="D98" s="178" t="s">
        <v>27</v>
      </c>
      <c r="E98" s="124">
        <v>16144</v>
      </c>
      <c r="F98" s="125">
        <v>620</v>
      </c>
      <c r="G98" s="126">
        <f t="shared" si="8"/>
        <v>496</v>
      </c>
      <c r="H98" s="126">
        <f t="shared" si="9"/>
        <v>465</v>
      </c>
      <c r="I98" s="126">
        <f t="shared" si="10"/>
        <v>434</v>
      </c>
      <c r="J98" s="127"/>
      <c r="K98" s="127">
        <v>17</v>
      </c>
      <c r="L98" s="194"/>
      <c r="M98" s="128">
        <f t="shared" si="11"/>
        <v>0</v>
      </c>
    </row>
    <row r="99" spans="1:14" ht="47.1" customHeight="1" x14ac:dyDescent="0.2">
      <c r="A99" s="259"/>
      <c r="B99" s="256" t="s">
        <v>10</v>
      </c>
      <c r="C99" s="257" t="s">
        <v>89</v>
      </c>
      <c r="D99" s="178" t="s">
        <v>27</v>
      </c>
      <c r="E99" s="124">
        <v>25542</v>
      </c>
      <c r="F99" s="125">
        <v>620</v>
      </c>
      <c r="G99" s="126">
        <f t="shared" si="8"/>
        <v>496</v>
      </c>
      <c r="H99" s="126">
        <f t="shared" si="9"/>
        <v>465</v>
      </c>
      <c r="I99" s="126">
        <f t="shared" si="10"/>
        <v>434</v>
      </c>
      <c r="J99" s="127"/>
      <c r="K99" s="127">
        <v>6</v>
      </c>
      <c r="L99" s="194"/>
      <c r="M99" s="128">
        <f t="shared" si="11"/>
        <v>0</v>
      </c>
    </row>
    <row r="100" spans="1:14" ht="47.1" customHeight="1" x14ac:dyDescent="0.2">
      <c r="A100" s="259"/>
      <c r="B100" s="256"/>
      <c r="C100" s="257"/>
      <c r="D100" s="178" t="s">
        <v>90</v>
      </c>
      <c r="E100" s="124">
        <v>25528</v>
      </c>
      <c r="F100" s="125">
        <v>890</v>
      </c>
      <c r="G100" s="126">
        <f t="shared" si="8"/>
        <v>712</v>
      </c>
      <c r="H100" s="126">
        <f t="shared" si="9"/>
        <v>667.5</v>
      </c>
      <c r="I100" s="126">
        <f t="shared" si="10"/>
        <v>623</v>
      </c>
      <c r="J100" s="127"/>
      <c r="K100" s="127">
        <v>4</v>
      </c>
      <c r="L100" s="194"/>
      <c r="M100" s="128">
        <f t="shared" si="11"/>
        <v>0</v>
      </c>
    </row>
    <row r="101" spans="1:14" ht="47.1" customHeight="1" x14ac:dyDescent="0.2">
      <c r="A101" s="259"/>
      <c r="B101" s="256"/>
      <c r="C101" s="257"/>
      <c r="D101" s="178" t="s">
        <v>91</v>
      </c>
      <c r="E101" s="124">
        <v>25535</v>
      </c>
      <c r="F101" s="125">
        <v>890</v>
      </c>
      <c r="G101" s="126">
        <f t="shared" si="8"/>
        <v>712</v>
      </c>
      <c r="H101" s="126">
        <f t="shared" si="9"/>
        <v>667.5</v>
      </c>
      <c r="I101" s="126">
        <f t="shared" si="10"/>
        <v>623</v>
      </c>
      <c r="J101" s="127"/>
      <c r="K101" s="127">
        <v>7</v>
      </c>
      <c r="L101" s="194"/>
      <c r="M101" s="128">
        <f t="shared" si="11"/>
        <v>0</v>
      </c>
    </row>
    <row r="102" spans="1:14" ht="104.45" customHeight="1" x14ac:dyDescent="0.2">
      <c r="A102" s="26"/>
      <c r="B102" s="176" t="s">
        <v>10</v>
      </c>
      <c r="C102" s="177" t="s">
        <v>92</v>
      </c>
      <c r="D102" s="178" t="s">
        <v>27</v>
      </c>
      <c r="E102" s="124">
        <v>22329</v>
      </c>
      <c r="F102" s="125">
        <v>620</v>
      </c>
      <c r="G102" s="126">
        <f t="shared" si="8"/>
        <v>496</v>
      </c>
      <c r="H102" s="126">
        <f t="shared" si="9"/>
        <v>465</v>
      </c>
      <c r="I102" s="126">
        <f t="shared" si="10"/>
        <v>434</v>
      </c>
      <c r="J102" s="127"/>
      <c r="K102" s="127">
        <v>13</v>
      </c>
      <c r="L102" s="194"/>
      <c r="M102" s="128">
        <f t="shared" si="11"/>
        <v>0</v>
      </c>
    </row>
    <row r="103" spans="1:14" ht="26.1" customHeight="1" x14ac:dyDescent="0.2">
      <c r="A103" s="259"/>
      <c r="B103" s="256" t="s">
        <v>10</v>
      </c>
      <c r="C103" s="257" t="s">
        <v>93</v>
      </c>
      <c r="D103" s="178" t="s">
        <v>95</v>
      </c>
      <c r="E103" s="124">
        <v>3770</v>
      </c>
      <c r="F103" s="125">
        <v>620</v>
      </c>
      <c r="G103" s="126">
        <f t="shared" si="8"/>
        <v>496</v>
      </c>
      <c r="H103" s="126">
        <f t="shared" si="9"/>
        <v>465</v>
      </c>
      <c r="I103" s="126">
        <f t="shared" si="10"/>
        <v>434</v>
      </c>
      <c r="J103" s="127"/>
      <c r="K103" s="127">
        <v>16</v>
      </c>
      <c r="L103" s="194"/>
      <c r="M103" s="128">
        <f t="shared" si="11"/>
        <v>0</v>
      </c>
    </row>
    <row r="104" spans="1:14" ht="26.1" customHeight="1" x14ac:dyDescent="0.2">
      <c r="A104" s="259"/>
      <c r="B104" s="256"/>
      <c r="C104" s="257" t="s">
        <v>94</v>
      </c>
      <c r="D104" s="178" t="s">
        <v>31</v>
      </c>
      <c r="E104" s="124">
        <v>5927</v>
      </c>
      <c r="F104" s="125">
        <v>720</v>
      </c>
      <c r="G104" s="126">
        <f t="shared" si="8"/>
        <v>576</v>
      </c>
      <c r="H104" s="126">
        <f t="shared" si="9"/>
        <v>540</v>
      </c>
      <c r="I104" s="126">
        <f t="shared" si="10"/>
        <v>504</v>
      </c>
      <c r="J104" s="127"/>
      <c r="K104" s="127"/>
      <c r="L104" s="194"/>
      <c r="M104" s="128">
        <f t="shared" si="11"/>
        <v>0</v>
      </c>
    </row>
    <row r="105" spans="1:14" ht="26.1" customHeight="1" x14ac:dyDescent="0.2">
      <c r="A105" s="259"/>
      <c r="B105" s="256"/>
      <c r="C105" s="257" t="s">
        <v>94</v>
      </c>
      <c r="D105" s="178" t="s">
        <v>15</v>
      </c>
      <c r="E105" s="124">
        <v>3411</v>
      </c>
      <c r="F105" s="125">
        <v>890</v>
      </c>
      <c r="G105" s="126">
        <f t="shared" si="8"/>
        <v>712</v>
      </c>
      <c r="H105" s="126">
        <f t="shared" si="9"/>
        <v>667.5</v>
      </c>
      <c r="I105" s="126">
        <f t="shared" si="10"/>
        <v>623</v>
      </c>
      <c r="J105" s="127"/>
      <c r="K105" s="127">
        <v>9</v>
      </c>
      <c r="L105" s="194"/>
      <c r="M105" s="128">
        <f t="shared" si="11"/>
        <v>0</v>
      </c>
    </row>
    <row r="106" spans="1:14" ht="26.1" customHeight="1" x14ac:dyDescent="0.2">
      <c r="A106" s="259"/>
      <c r="B106" s="256"/>
      <c r="C106" s="257" t="s">
        <v>94</v>
      </c>
      <c r="D106" s="178" t="s">
        <v>16</v>
      </c>
      <c r="E106" s="124">
        <v>2858</v>
      </c>
      <c r="F106" s="125">
        <v>1250</v>
      </c>
      <c r="G106" s="126">
        <f t="shared" si="8"/>
        <v>1000</v>
      </c>
      <c r="H106" s="126">
        <f t="shared" si="9"/>
        <v>937.5</v>
      </c>
      <c r="I106" s="126">
        <f t="shared" si="10"/>
        <v>875</v>
      </c>
      <c r="J106" s="127"/>
      <c r="K106" s="127">
        <v>10</v>
      </c>
      <c r="L106" s="194"/>
      <c r="M106" s="128">
        <f t="shared" si="11"/>
        <v>0</v>
      </c>
    </row>
    <row r="107" spans="1:14" ht="99.2" customHeight="1" x14ac:dyDescent="0.2">
      <c r="A107" s="30"/>
      <c r="B107" s="176" t="s">
        <v>10</v>
      </c>
      <c r="C107" s="177" t="s">
        <v>96</v>
      </c>
      <c r="D107" s="178" t="s">
        <v>11</v>
      </c>
      <c r="E107" s="124">
        <v>19381</v>
      </c>
      <c r="F107" s="125">
        <v>720</v>
      </c>
      <c r="G107" s="126">
        <f t="shared" si="8"/>
        <v>576</v>
      </c>
      <c r="H107" s="126">
        <f t="shared" si="9"/>
        <v>540</v>
      </c>
      <c r="I107" s="126">
        <f t="shared" si="10"/>
        <v>504</v>
      </c>
      <c r="J107" s="127"/>
      <c r="K107" s="127">
        <v>136</v>
      </c>
      <c r="L107" s="194"/>
      <c r="M107" s="128">
        <f t="shared" si="11"/>
        <v>0</v>
      </c>
    </row>
    <row r="108" spans="1:14" ht="21" customHeight="1" x14ac:dyDescent="0.2">
      <c r="A108" s="251"/>
      <c r="B108" s="252" t="s">
        <v>287</v>
      </c>
      <c r="C108" s="254" t="s">
        <v>820</v>
      </c>
      <c r="D108" s="178" t="s">
        <v>243</v>
      </c>
      <c r="E108" s="124">
        <v>26839</v>
      </c>
      <c r="F108" s="125">
        <v>920</v>
      </c>
      <c r="G108" s="126">
        <f t="shared" si="8"/>
        <v>736</v>
      </c>
      <c r="H108" s="126">
        <f t="shared" si="9"/>
        <v>690</v>
      </c>
      <c r="I108" s="126">
        <f t="shared" si="10"/>
        <v>644</v>
      </c>
      <c r="J108" s="127"/>
      <c r="K108" s="127"/>
      <c r="L108" s="194"/>
      <c r="M108" s="128">
        <f t="shared" si="11"/>
        <v>0</v>
      </c>
      <c r="N108" s="248" t="s">
        <v>776</v>
      </c>
    </row>
    <row r="109" spans="1:14" ht="21" customHeight="1" x14ac:dyDescent="0.2">
      <c r="A109" s="251"/>
      <c r="B109" s="266"/>
      <c r="C109" s="265"/>
      <c r="D109" s="178" t="s">
        <v>59</v>
      </c>
      <c r="E109" s="124">
        <v>26822</v>
      </c>
      <c r="F109" s="125">
        <v>950</v>
      </c>
      <c r="G109" s="126">
        <f t="shared" si="8"/>
        <v>760</v>
      </c>
      <c r="H109" s="126">
        <f t="shared" si="9"/>
        <v>712.5</v>
      </c>
      <c r="I109" s="126">
        <f t="shared" si="10"/>
        <v>665</v>
      </c>
      <c r="J109" s="127"/>
      <c r="K109" s="127">
        <v>160</v>
      </c>
      <c r="L109" s="194"/>
      <c r="M109" s="128">
        <f t="shared" si="11"/>
        <v>0</v>
      </c>
      <c r="N109" s="248"/>
    </row>
    <row r="110" spans="1:14" ht="21" customHeight="1" x14ac:dyDescent="0.2">
      <c r="A110" s="251"/>
      <c r="B110" s="266"/>
      <c r="C110" s="265"/>
      <c r="D110" s="178" t="s">
        <v>57</v>
      </c>
      <c r="E110" s="124">
        <v>26808</v>
      </c>
      <c r="F110" s="125">
        <v>1270</v>
      </c>
      <c r="G110" s="126">
        <f t="shared" ref="G110:G139" si="12">F110-(F110/100)*20</f>
        <v>1016</v>
      </c>
      <c r="H110" s="126">
        <f t="shared" ref="H110:H141" si="13">F110-(F110/100)*25</f>
        <v>952.5</v>
      </c>
      <c r="I110" s="126">
        <f t="shared" ref="I110:I141" si="14">F110-(F110/100)*30</f>
        <v>889</v>
      </c>
      <c r="J110" s="127"/>
      <c r="K110" s="127"/>
      <c r="L110" s="194"/>
      <c r="M110" s="128">
        <f t="shared" ref="M110:M141" si="15">F110*L110</f>
        <v>0</v>
      </c>
      <c r="N110" s="248"/>
    </row>
    <row r="111" spans="1:14" ht="21" customHeight="1" x14ac:dyDescent="0.2">
      <c r="A111" s="251"/>
      <c r="B111" s="266"/>
      <c r="C111" s="265"/>
      <c r="D111" s="178" t="s">
        <v>198</v>
      </c>
      <c r="E111" s="124">
        <v>26815</v>
      </c>
      <c r="F111" s="125">
        <v>1270</v>
      </c>
      <c r="G111" s="126">
        <f t="shared" si="12"/>
        <v>1016</v>
      </c>
      <c r="H111" s="126">
        <f t="shared" si="13"/>
        <v>952.5</v>
      </c>
      <c r="I111" s="126">
        <f t="shared" si="14"/>
        <v>889</v>
      </c>
      <c r="J111" s="127"/>
      <c r="K111" s="127"/>
      <c r="L111" s="194"/>
      <c r="M111" s="128">
        <f t="shared" si="15"/>
        <v>0</v>
      </c>
      <c r="N111" s="248"/>
    </row>
    <row r="112" spans="1:14" ht="21" customHeight="1" x14ac:dyDescent="0.2">
      <c r="A112" s="251"/>
      <c r="B112" s="266"/>
      <c r="C112" s="265"/>
      <c r="D112" s="178" t="s">
        <v>46</v>
      </c>
      <c r="E112" s="124">
        <v>26785</v>
      </c>
      <c r="F112" s="125">
        <v>1650</v>
      </c>
      <c r="G112" s="126">
        <f t="shared" si="12"/>
        <v>1320</v>
      </c>
      <c r="H112" s="126">
        <f t="shared" si="13"/>
        <v>1237.5</v>
      </c>
      <c r="I112" s="126">
        <f t="shared" si="14"/>
        <v>1155</v>
      </c>
      <c r="J112" s="127"/>
      <c r="K112" s="127"/>
      <c r="L112" s="194"/>
      <c r="M112" s="128">
        <f t="shared" si="15"/>
        <v>0</v>
      </c>
      <c r="N112" s="248"/>
    </row>
    <row r="113" spans="1:22" ht="21" customHeight="1" x14ac:dyDescent="0.2">
      <c r="A113" s="251"/>
      <c r="B113" s="253"/>
      <c r="C113" s="255"/>
      <c r="D113" s="178" t="s">
        <v>44</v>
      </c>
      <c r="E113" s="124">
        <v>26792</v>
      </c>
      <c r="F113" s="125">
        <v>1650</v>
      </c>
      <c r="G113" s="126">
        <f t="shared" si="12"/>
        <v>1320</v>
      </c>
      <c r="H113" s="126">
        <f t="shared" si="13"/>
        <v>1237.5</v>
      </c>
      <c r="I113" s="126">
        <f t="shared" si="14"/>
        <v>1155</v>
      </c>
      <c r="J113" s="127"/>
      <c r="K113" s="127"/>
      <c r="L113" s="194"/>
      <c r="M113" s="128">
        <f t="shared" si="15"/>
        <v>0</v>
      </c>
      <c r="N113" s="248"/>
    </row>
    <row r="114" spans="1:22" ht="20.25" customHeight="1" x14ac:dyDescent="0.2">
      <c r="A114" s="270"/>
      <c r="B114" s="252" t="s">
        <v>287</v>
      </c>
      <c r="C114" s="254" t="s">
        <v>783</v>
      </c>
      <c r="D114" s="178" t="s">
        <v>137</v>
      </c>
      <c r="E114" s="124">
        <v>26891</v>
      </c>
      <c r="F114" s="125">
        <v>920</v>
      </c>
      <c r="G114" s="126">
        <f t="shared" si="12"/>
        <v>736</v>
      </c>
      <c r="H114" s="126">
        <f t="shared" si="13"/>
        <v>690</v>
      </c>
      <c r="I114" s="126">
        <f t="shared" si="14"/>
        <v>644</v>
      </c>
      <c r="J114" s="127"/>
      <c r="K114" s="127"/>
      <c r="L114" s="194"/>
      <c r="M114" s="128">
        <f t="shared" si="15"/>
        <v>0</v>
      </c>
      <c r="N114" s="248" t="s">
        <v>776</v>
      </c>
    </row>
    <row r="115" spans="1:22" ht="20.25" customHeight="1" x14ac:dyDescent="0.2">
      <c r="A115" s="270"/>
      <c r="B115" s="266"/>
      <c r="C115" s="265"/>
      <c r="D115" s="178" t="s">
        <v>57</v>
      </c>
      <c r="E115" s="124">
        <v>26877</v>
      </c>
      <c r="F115" s="125">
        <v>1270</v>
      </c>
      <c r="G115" s="126">
        <f t="shared" si="12"/>
        <v>1016</v>
      </c>
      <c r="H115" s="126">
        <f t="shared" si="13"/>
        <v>952.5</v>
      </c>
      <c r="I115" s="126">
        <f t="shared" si="14"/>
        <v>889</v>
      </c>
      <c r="J115" s="127"/>
      <c r="K115" s="127">
        <v>62</v>
      </c>
      <c r="L115" s="194"/>
      <c r="M115" s="128">
        <f t="shared" si="15"/>
        <v>0</v>
      </c>
      <c r="N115" s="248"/>
    </row>
    <row r="116" spans="1:22" ht="20.25" customHeight="1" x14ac:dyDescent="0.2">
      <c r="A116" s="270"/>
      <c r="B116" s="266"/>
      <c r="C116" s="265"/>
      <c r="D116" s="178" t="s">
        <v>198</v>
      </c>
      <c r="E116" s="124">
        <v>26884</v>
      </c>
      <c r="F116" s="125">
        <v>1270</v>
      </c>
      <c r="G116" s="126">
        <f t="shared" si="12"/>
        <v>1016</v>
      </c>
      <c r="H116" s="126">
        <f t="shared" si="13"/>
        <v>952.5</v>
      </c>
      <c r="I116" s="126">
        <f t="shared" si="14"/>
        <v>889</v>
      </c>
      <c r="J116" s="127"/>
      <c r="K116" s="127"/>
      <c r="L116" s="194"/>
      <c r="M116" s="128">
        <f t="shared" si="15"/>
        <v>0</v>
      </c>
      <c r="N116" s="248"/>
    </row>
    <row r="117" spans="1:22" ht="20.25" customHeight="1" x14ac:dyDescent="0.2">
      <c r="A117" s="270"/>
      <c r="B117" s="266"/>
      <c r="C117" s="265"/>
      <c r="D117" s="178" t="s">
        <v>46</v>
      </c>
      <c r="E117" s="124">
        <v>26860</v>
      </c>
      <c r="F117" s="125">
        <v>1650</v>
      </c>
      <c r="G117" s="126">
        <f t="shared" si="12"/>
        <v>1320</v>
      </c>
      <c r="H117" s="126">
        <f t="shared" si="13"/>
        <v>1237.5</v>
      </c>
      <c r="I117" s="126">
        <f t="shared" si="14"/>
        <v>1155</v>
      </c>
      <c r="J117" s="127"/>
      <c r="K117" s="127">
        <v>33</v>
      </c>
      <c r="L117" s="194"/>
      <c r="M117" s="128">
        <f t="shared" si="15"/>
        <v>0</v>
      </c>
      <c r="N117" s="248"/>
    </row>
    <row r="118" spans="1:22" ht="20.25" customHeight="1" x14ac:dyDescent="0.2">
      <c r="A118" s="270"/>
      <c r="B118" s="266"/>
      <c r="C118" s="265"/>
      <c r="D118" s="178" t="s">
        <v>202</v>
      </c>
      <c r="E118" s="124">
        <v>26846</v>
      </c>
      <c r="F118" s="125">
        <v>1950</v>
      </c>
      <c r="G118" s="126">
        <f t="shared" si="12"/>
        <v>1560</v>
      </c>
      <c r="H118" s="126">
        <f t="shared" si="13"/>
        <v>1462.5</v>
      </c>
      <c r="I118" s="126">
        <f t="shared" si="14"/>
        <v>1365</v>
      </c>
      <c r="J118" s="127"/>
      <c r="K118" s="127"/>
      <c r="L118" s="194"/>
      <c r="M118" s="128">
        <f t="shared" si="15"/>
        <v>0</v>
      </c>
      <c r="N118" s="248"/>
    </row>
    <row r="119" spans="1:22" ht="20.25" customHeight="1" x14ac:dyDescent="0.2">
      <c r="A119" s="270"/>
      <c r="B119" s="253"/>
      <c r="C119" s="255"/>
      <c r="D119" s="178" t="s">
        <v>135</v>
      </c>
      <c r="E119" s="124">
        <v>26853</v>
      </c>
      <c r="F119" s="125">
        <v>1950</v>
      </c>
      <c r="G119" s="126">
        <f t="shared" si="12"/>
        <v>1560</v>
      </c>
      <c r="H119" s="126">
        <f t="shared" si="13"/>
        <v>1462.5</v>
      </c>
      <c r="I119" s="126">
        <f t="shared" si="14"/>
        <v>1365</v>
      </c>
      <c r="J119" s="127"/>
      <c r="K119" s="127"/>
      <c r="L119" s="194"/>
      <c r="M119" s="128">
        <f t="shared" si="15"/>
        <v>0</v>
      </c>
      <c r="N119" s="248"/>
    </row>
    <row r="120" spans="1:22" ht="26.25" customHeight="1" x14ac:dyDescent="0.2">
      <c r="A120" s="269"/>
      <c r="B120" s="256" t="s">
        <v>10</v>
      </c>
      <c r="C120" s="257" t="s">
        <v>97</v>
      </c>
      <c r="D120" s="178" t="s">
        <v>99</v>
      </c>
      <c r="E120" s="124">
        <v>7198</v>
      </c>
      <c r="F120" s="125">
        <v>720</v>
      </c>
      <c r="G120" s="126">
        <f t="shared" si="12"/>
        <v>576</v>
      </c>
      <c r="H120" s="126">
        <f t="shared" si="13"/>
        <v>540</v>
      </c>
      <c r="I120" s="126">
        <f t="shared" si="14"/>
        <v>504</v>
      </c>
      <c r="J120" s="127"/>
      <c r="K120" s="127"/>
      <c r="L120" s="194"/>
      <c r="M120" s="128">
        <f t="shared" si="15"/>
        <v>0</v>
      </c>
    </row>
    <row r="121" spans="1:22" ht="33.6" customHeight="1" x14ac:dyDescent="0.2">
      <c r="A121" s="269"/>
      <c r="B121" s="256"/>
      <c r="C121" s="257" t="s">
        <v>98</v>
      </c>
      <c r="D121" s="178" t="s">
        <v>12</v>
      </c>
      <c r="E121" s="124">
        <v>5514</v>
      </c>
      <c r="F121" s="125">
        <v>890</v>
      </c>
      <c r="G121" s="126">
        <f t="shared" si="12"/>
        <v>712</v>
      </c>
      <c r="H121" s="126">
        <f t="shared" si="13"/>
        <v>667.5</v>
      </c>
      <c r="I121" s="126">
        <f t="shared" si="14"/>
        <v>623</v>
      </c>
      <c r="J121" s="127"/>
      <c r="K121" s="127">
        <v>139</v>
      </c>
      <c r="L121" s="194"/>
      <c r="M121" s="128">
        <f t="shared" si="15"/>
        <v>0</v>
      </c>
    </row>
    <row r="122" spans="1:22" ht="33.6" customHeight="1" x14ac:dyDescent="0.2">
      <c r="A122" s="269"/>
      <c r="B122" s="256"/>
      <c r="C122" s="257" t="s">
        <v>98</v>
      </c>
      <c r="D122" s="178" t="s">
        <v>330</v>
      </c>
      <c r="E122" s="124">
        <v>19121</v>
      </c>
      <c r="F122" s="125">
        <v>1450</v>
      </c>
      <c r="G122" s="126">
        <f t="shared" si="12"/>
        <v>1160</v>
      </c>
      <c r="H122" s="126">
        <f t="shared" si="13"/>
        <v>1087.5</v>
      </c>
      <c r="I122" s="126">
        <f t="shared" si="14"/>
        <v>1015</v>
      </c>
      <c r="J122" s="127"/>
      <c r="K122" s="127">
        <v>17</v>
      </c>
      <c r="L122" s="194"/>
      <c r="M122" s="128">
        <f t="shared" si="15"/>
        <v>0</v>
      </c>
    </row>
    <row r="123" spans="1:22" ht="33.6" customHeight="1" x14ac:dyDescent="0.2">
      <c r="A123" s="259"/>
      <c r="B123" s="256" t="s">
        <v>10</v>
      </c>
      <c r="C123" s="257" t="s">
        <v>100</v>
      </c>
      <c r="D123" s="178" t="s">
        <v>31</v>
      </c>
      <c r="E123" s="124">
        <v>7235</v>
      </c>
      <c r="F123" s="125">
        <v>720</v>
      </c>
      <c r="G123" s="126">
        <f t="shared" si="12"/>
        <v>576</v>
      </c>
      <c r="H123" s="126">
        <f t="shared" si="13"/>
        <v>540</v>
      </c>
      <c r="I123" s="126">
        <f t="shared" si="14"/>
        <v>504</v>
      </c>
      <c r="J123" s="127"/>
      <c r="K123" s="127"/>
      <c r="L123" s="194"/>
      <c r="M123" s="128">
        <f t="shared" si="15"/>
        <v>0</v>
      </c>
    </row>
    <row r="124" spans="1:22" ht="33.6" customHeight="1" x14ac:dyDescent="0.2">
      <c r="A124" s="259"/>
      <c r="B124" s="256"/>
      <c r="C124" s="257" t="s">
        <v>102</v>
      </c>
      <c r="D124" s="178" t="s">
        <v>12</v>
      </c>
      <c r="E124" s="124">
        <v>5507</v>
      </c>
      <c r="F124" s="125">
        <v>890</v>
      </c>
      <c r="G124" s="126">
        <f t="shared" si="12"/>
        <v>712</v>
      </c>
      <c r="H124" s="126">
        <f t="shared" si="13"/>
        <v>667.5</v>
      </c>
      <c r="I124" s="126">
        <f t="shared" si="14"/>
        <v>623</v>
      </c>
      <c r="J124" s="127"/>
      <c r="K124" s="127">
        <v>121</v>
      </c>
      <c r="L124" s="194"/>
      <c r="M124" s="128">
        <f t="shared" si="15"/>
        <v>0</v>
      </c>
    </row>
    <row r="125" spans="1:22" ht="33.6" customHeight="1" x14ac:dyDescent="0.2">
      <c r="A125" s="259"/>
      <c r="B125" s="256"/>
      <c r="C125" s="257" t="s">
        <v>102</v>
      </c>
      <c r="D125" s="178" t="s">
        <v>101</v>
      </c>
      <c r="E125" s="124">
        <v>6566</v>
      </c>
      <c r="F125" s="125">
        <v>1650</v>
      </c>
      <c r="G125" s="126">
        <f t="shared" si="12"/>
        <v>1320</v>
      </c>
      <c r="H125" s="126">
        <f t="shared" si="13"/>
        <v>1237.5</v>
      </c>
      <c r="I125" s="126">
        <f t="shared" si="14"/>
        <v>1155</v>
      </c>
      <c r="J125" s="127"/>
      <c r="K125" s="127"/>
      <c r="L125" s="194"/>
      <c r="M125" s="128">
        <f t="shared" si="15"/>
        <v>0</v>
      </c>
      <c r="V125" s="25"/>
    </row>
    <row r="126" spans="1:22" ht="99" customHeight="1" x14ac:dyDescent="0.2">
      <c r="A126" s="27"/>
      <c r="B126" s="176" t="s">
        <v>10</v>
      </c>
      <c r="C126" s="177" t="s">
        <v>103</v>
      </c>
      <c r="D126" s="178" t="s">
        <v>16</v>
      </c>
      <c r="E126" s="124">
        <v>14041</v>
      </c>
      <c r="F126" s="125">
        <v>1250</v>
      </c>
      <c r="G126" s="126">
        <f t="shared" si="12"/>
        <v>1000</v>
      </c>
      <c r="H126" s="126">
        <f t="shared" si="13"/>
        <v>937.5</v>
      </c>
      <c r="I126" s="126">
        <f t="shared" si="14"/>
        <v>875</v>
      </c>
      <c r="J126" s="127"/>
      <c r="K126" s="127">
        <v>21</v>
      </c>
      <c r="L126" s="194"/>
      <c r="M126" s="128">
        <f t="shared" si="15"/>
        <v>0</v>
      </c>
    </row>
    <row r="127" spans="1:22" ht="81" customHeight="1" x14ac:dyDescent="0.2">
      <c r="A127" s="225"/>
      <c r="B127" s="227" t="s">
        <v>287</v>
      </c>
      <c r="C127" s="226" t="s">
        <v>104</v>
      </c>
      <c r="D127" s="178" t="s">
        <v>16</v>
      </c>
      <c r="E127" s="124">
        <v>7075</v>
      </c>
      <c r="F127" s="125">
        <v>1250</v>
      </c>
      <c r="G127" s="126">
        <f t="shared" si="12"/>
        <v>1000</v>
      </c>
      <c r="H127" s="126">
        <f t="shared" si="13"/>
        <v>937.5</v>
      </c>
      <c r="I127" s="126">
        <f t="shared" si="14"/>
        <v>875</v>
      </c>
      <c r="J127" s="127"/>
      <c r="K127" s="127">
        <v>6</v>
      </c>
      <c r="L127" s="194"/>
      <c r="M127" s="128">
        <f t="shared" si="15"/>
        <v>0</v>
      </c>
    </row>
    <row r="128" spans="1:22" ht="51.2" customHeight="1" x14ac:dyDescent="0.2">
      <c r="A128" s="259"/>
      <c r="B128" s="256" t="s">
        <v>10</v>
      </c>
      <c r="C128" s="257" t="s">
        <v>105</v>
      </c>
      <c r="D128" s="178" t="s">
        <v>31</v>
      </c>
      <c r="E128" s="124">
        <v>7211</v>
      </c>
      <c r="F128" s="125">
        <v>720</v>
      </c>
      <c r="G128" s="126">
        <f t="shared" si="12"/>
        <v>576</v>
      </c>
      <c r="H128" s="126">
        <f t="shared" si="13"/>
        <v>540</v>
      </c>
      <c r="I128" s="126">
        <f t="shared" si="14"/>
        <v>504</v>
      </c>
      <c r="J128" s="127"/>
      <c r="K128" s="127">
        <v>14</v>
      </c>
      <c r="L128" s="194"/>
      <c r="M128" s="128">
        <f t="shared" si="15"/>
        <v>0</v>
      </c>
    </row>
    <row r="129" spans="1:14" ht="51.2" customHeight="1" x14ac:dyDescent="0.2">
      <c r="A129" s="259"/>
      <c r="B129" s="256"/>
      <c r="C129" s="257" t="s">
        <v>106</v>
      </c>
      <c r="D129" s="178" t="s">
        <v>12</v>
      </c>
      <c r="E129" s="124">
        <v>7181</v>
      </c>
      <c r="F129" s="125">
        <v>890</v>
      </c>
      <c r="G129" s="126">
        <f t="shared" si="12"/>
        <v>712</v>
      </c>
      <c r="H129" s="126">
        <f t="shared" si="13"/>
        <v>667.5</v>
      </c>
      <c r="I129" s="126">
        <f t="shared" si="14"/>
        <v>623</v>
      </c>
      <c r="J129" s="127"/>
      <c r="K129" s="127"/>
      <c r="L129" s="194"/>
      <c r="M129" s="128">
        <f t="shared" si="15"/>
        <v>0</v>
      </c>
    </row>
    <row r="130" spans="1:14" ht="100.5" customHeight="1" x14ac:dyDescent="0.2">
      <c r="A130" s="30"/>
      <c r="B130" s="176" t="s">
        <v>10</v>
      </c>
      <c r="C130" s="177" t="s">
        <v>107</v>
      </c>
      <c r="D130" s="178" t="s">
        <v>31</v>
      </c>
      <c r="E130" s="124">
        <v>7259</v>
      </c>
      <c r="F130" s="125">
        <v>720</v>
      </c>
      <c r="G130" s="126">
        <f t="shared" si="12"/>
        <v>576</v>
      </c>
      <c r="H130" s="126">
        <f t="shared" si="13"/>
        <v>540</v>
      </c>
      <c r="I130" s="126">
        <f t="shared" si="14"/>
        <v>504</v>
      </c>
      <c r="J130" s="127"/>
      <c r="K130" s="127">
        <v>12</v>
      </c>
      <c r="L130" s="194"/>
      <c r="M130" s="128">
        <f t="shared" si="15"/>
        <v>0</v>
      </c>
    </row>
    <row r="131" spans="1:14" ht="97.7" customHeight="1" x14ac:dyDescent="0.2">
      <c r="A131" s="30"/>
      <c r="B131" s="176" t="s">
        <v>10</v>
      </c>
      <c r="C131" s="177" t="s">
        <v>108</v>
      </c>
      <c r="D131" s="178" t="s">
        <v>31</v>
      </c>
      <c r="E131" s="124">
        <v>7266</v>
      </c>
      <c r="F131" s="125">
        <v>720</v>
      </c>
      <c r="G131" s="126">
        <f t="shared" si="12"/>
        <v>576</v>
      </c>
      <c r="H131" s="126">
        <f t="shared" si="13"/>
        <v>540</v>
      </c>
      <c r="I131" s="126">
        <f t="shared" si="14"/>
        <v>504</v>
      </c>
      <c r="J131" s="127"/>
      <c r="K131" s="127">
        <v>12</v>
      </c>
      <c r="L131" s="194"/>
      <c r="M131" s="128">
        <f t="shared" si="15"/>
        <v>0</v>
      </c>
    </row>
    <row r="132" spans="1:14" ht="49.15" customHeight="1" x14ac:dyDescent="0.2">
      <c r="A132" s="258"/>
      <c r="B132" s="252" t="s">
        <v>287</v>
      </c>
      <c r="C132" s="254" t="s">
        <v>651</v>
      </c>
      <c r="D132" s="178" t="s">
        <v>14</v>
      </c>
      <c r="E132" s="124">
        <v>26730</v>
      </c>
      <c r="F132" s="125">
        <v>620</v>
      </c>
      <c r="G132" s="126">
        <f t="shared" si="12"/>
        <v>496</v>
      </c>
      <c r="H132" s="126">
        <f t="shared" si="13"/>
        <v>465</v>
      </c>
      <c r="I132" s="126">
        <f t="shared" si="14"/>
        <v>434</v>
      </c>
      <c r="J132" s="127"/>
      <c r="K132" s="127">
        <v>59</v>
      </c>
      <c r="L132" s="194"/>
      <c r="M132" s="128">
        <f t="shared" si="15"/>
        <v>0</v>
      </c>
      <c r="N132" s="248" t="s">
        <v>776</v>
      </c>
    </row>
    <row r="133" spans="1:14" ht="49.15" customHeight="1" x14ac:dyDescent="0.2">
      <c r="A133" s="258"/>
      <c r="B133" s="253"/>
      <c r="C133" s="255"/>
      <c r="D133" s="178" t="s">
        <v>16</v>
      </c>
      <c r="E133" s="124">
        <v>26723</v>
      </c>
      <c r="F133" s="125">
        <v>1250</v>
      </c>
      <c r="G133" s="126">
        <f t="shared" si="12"/>
        <v>1000</v>
      </c>
      <c r="H133" s="126">
        <f t="shared" si="13"/>
        <v>937.5</v>
      </c>
      <c r="I133" s="126">
        <f t="shared" si="14"/>
        <v>875</v>
      </c>
      <c r="J133" s="127"/>
      <c r="K133" s="127"/>
      <c r="L133" s="194"/>
      <c r="M133" s="128">
        <f t="shared" si="15"/>
        <v>0</v>
      </c>
      <c r="N133" s="248"/>
    </row>
    <row r="134" spans="1:14" ht="102" customHeight="1" x14ac:dyDescent="0.2">
      <c r="A134" s="30"/>
      <c r="B134" s="176" t="s">
        <v>10</v>
      </c>
      <c r="C134" s="177" t="s">
        <v>109</v>
      </c>
      <c r="D134" s="178" t="s">
        <v>110</v>
      </c>
      <c r="E134" s="124">
        <v>16403</v>
      </c>
      <c r="F134" s="125">
        <v>720</v>
      </c>
      <c r="G134" s="126">
        <f t="shared" si="12"/>
        <v>576</v>
      </c>
      <c r="H134" s="126">
        <f t="shared" si="13"/>
        <v>540</v>
      </c>
      <c r="I134" s="126">
        <f t="shared" si="14"/>
        <v>504</v>
      </c>
      <c r="J134" s="127"/>
      <c r="K134" s="127">
        <v>20</v>
      </c>
      <c r="L134" s="194"/>
      <c r="M134" s="128">
        <f t="shared" si="15"/>
        <v>0</v>
      </c>
    </row>
    <row r="135" spans="1:14" ht="33.6" customHeight="1" x14ac:dyDescent="0.2">
      <c r="A135" s="261"/>
      <c r="B135" s="256" t="s">
        <v>10</v>
      </c>
      <c r="C135" s="257" t="s">
        <v>111</v>
      </c>
      <c r="D135" s="178" t="s">
        <v>112</v>
      </c>
      <c r="E135" s="124">
        <v>16359</v>
      </c>
      <c r="F135" s="125">
        <v>395</v>
      </c>
      <c r="G135" s="126">
        <f t="shared" si="12"/>
        <v>316</v>
      </c>
      <c r="H135" s="126">
        <f t="shared" si="13"/>
        <v>296.25</v>
      </c>
      <c r="I135" s="126">
        <f t="shared" si="14"/>
        <v>276.5</v>
      </c>
      <c r="J135" s="127"/>
      <c r="K135" s="127">
        <v>115</v>
      </c>
      <c r="L135" s="194"/>
      <c r="M135" s="128">
        <f t="shared" si="15"/>
        <v>0</v>
      </c>
    </row>
    <row r="136" spans="1:14" ht="33.6" customHeight="1" x14ac:dyDescent="0.2">
      <c r="A136" s="261"/>
      <c r="B136" s="256"/>
      <c r="C136" s="257" t="s">
        <v>113</v>
      </c>
      <c r="D136" s="178" t="s">
        <v>80</v>
      </c>
      <c r="E136" s="124">
        <v>16311</v>
      </c>
      <c r="F136" s="125">
        <v>395</v>
      </c>
      <c r="G136" s="126">
        <f t="shared" si="12"/>
        <v>316</v>
      </c>
      <c r="H136" s="126">
        <f t="shared" si="13"/>
        <v>296.25</v>
      </c>
      <c r="I136" s="126">
        <f t="shared" si="14"/>
        <v>276.5</v>
      </c>
      <c r="J136" s="127"/>
      <c r="K136" s="127">
        <v>82</v>
      </c>
      <c r="L136" s="194"/>
      <c r="M136" s="128">
        <f t="shared" si="15"/>
        <v>0</v>
      </c>
    </row>
    <row r="137" spans="1:14" ht="33.6" customHeight="1" x14ac:dyDescent="0.2">
      <c r="A137" s="261"/>
      <c r="B137" s="256"/>
      <c r="C137" s="257"/>
      <c r="D137" s="178" t="s">
        <v>27</v>
      </c>
      <c r="E137" s="124">
        <v>22350</v>
      </c>
      <c r="F137" s="125">
        <v>620</v>
      </c>
      <c r="G137" s="126">
        <f t="shared" si="12"/>
        <v>496</v>
      </c>
      <c r="H137" s="126">
        <f t="shared" si="13"/>
        <v>465</v>
      </c>
      <c r="I137" s="126">
        <f t="shared" si="14"/>
        <v>434</v>
      </c>
      <c r="J137" s="127"/>
      <c r="K137" s="127">
        <v>131</v>
      </c>
      <c r="L137" s="194"/>
      <c r="M137" s="128">
        <f t="shared" si="15"/>
        <v>0</v>
      </c>
    </row>
    <row r="138" spans="1:14" ht="33.6" customHeight="1" x14ac:dyDescent="0.2">
      <c r="A138" s="261"/>
      <c r="B138" s="256"/>
      <c r="C138" s="257" t="s">
        <v>113</v>
      </c>
      <c r="D138" s="180" t="s">
        <v>72</v>
      </c>
      <c r="E138" s="161" t="s">
        <v>333</v>
      </c>
      <c r="F138" s="125">
        <v>890</v>
      </c>
      <c r="G138" s="126">
        <f t="shared" si="12"/>
        <v>712</v>
      </c>
      <c r="H138" s="126">
        <f t="shared" si="13"/>
        <v>667.5</v>
      </c>
      <c r="I138" s="126">
        <f t="shared" si="14"/>
        <v>623</v>
      </c>
      <c r="J138" s="127"/>
      <c r="K138" s="127">
        <v>62</v>
      </c>
      <c r="L138" s="194"/>
      <c r="M138" s="128">
        <f t="shared" si="15"/>
        <v>0</v>
      </c>
    </row>
    <row r="139" spans="1:14" ht="20.85" customHeight="1" x14ac:dyDescent="0.2">
      <c r="A139" s="259"/>
      <c r="B139" s="256" t="s">
        <v>10</v>
      </c>
      <c r="C139" s="257" t="s">
        <v>114</v>
      </c>
      <c r="D139" s="178" t="s">
        <v>40</v>
      </c>
      <c r="E139" s="124">
        <v>4555</v>
      </c>
      <c r="F139" s="125">
        <v>620</v>
      </c>
      <c r="G139" s="126">
        <f t="shared" si="12"/>
        <v>496</v>
      </c>
      <c r="H139" s="126">
        <f t="shared" si="13"/>
        <v>465</v>
      </c>
      <c r="I139" s="126">
        <f t="shared" si="14"/>
        <v>434</v>
      </c>
      <c r="J139" s="127"/>
      <c r="K139" s="127">
        <v>32</v>
      </c>
      <c r="L139" s="194"/>
      <c r="M139" s="128">
        <f t="shared" si="15"/>
        <v>0</v>
      </c>
    </row>
    <row r="140" spans="1:14" ht="20.85" customHeight="1" x14ac:dyDescent="0.2">
      <c r="A140" s="259"/>
      <c r="B140" s="256"/>
      <c r="C140" s="257" t="s">
        <v>115</v>
      </c>
      <c r="D140" s="178" t="s">
        <v>18</v>
      </c>
      <c r="E140" s="124">
        <v>3787</v>
      </c>
      <c r="F140" s="125">
        <v>620</v>
      </c>
      <c r="G140" s="126">
        <f t="shared" ref="G140:G147" si="16">F140-(F140/100)*20</f>
        <v>496</v>
      </c>
      <c r="H140" s="126">
        <f t="shared" si="13"/>
        <v>465</v>
      </c>
      <c r="I140" s="126">
        <f t="shared" si="14"/>
        <v>434</v>
      </c>
      <c r="J140" s="127"/>
      <c r="K140" s="127">
        <v>26</v>
      </c>
      <c r="L140" s="194"/>
      <c r="M140" s="128">
        <f t="shared" si="15"/>
        <v>0</v>
      </c>
    </row>
    <row r="141" spans="1:14" ht="20.85" customHeight="1" x14ac:dyDescent="0.2">
      <c r="A141" s="259"/>
      <c r="B141" s="256"/>
      <c r="C141" s="257" t="s">
        <v>115</v>
      </c>
      <c r="D141" s="178" t="s">
        <v>43</v>
      </c>
      <c r="E141" s="124">
        <v>19091</v>
      </c>
      <c r="F141" s="125">
        <v>575</v>
      </c>
      <c r="G141" s="126">
        <f t="shared" si="16"/>
        <v>460</v>
      </c>
      <c r="H141" s="126">
        <f t="shared" si="13"/>
        <v>431.25</v>
      </c>
      <c r="I141" s="126">
        <f t="shared" si="14"/>
        <v>402.5</v>
      </c>
      <c r="J141" s="127"/>
      <c r="K141" s="127">
        <v>3</v>
      </c>
      <c r="L141" s="194"/>
      <c r="M141" s="128">
        <f t="shared" si="15"/>
        <v>0</v>
      </c>
    </row>
    <row r="142" spans="1:14" ht="20.85" customHeight="1" x14ac:dyDescent="0.2">
      <c r="A142" s="259"/>
      <c r="B142" s="256"/>
      <c r="C142" s="257" t="s">
        <v>115</v>
      </c>
      <c r="D142" s="178" t="s">
        <v>33</v>
      </c>
      <c r="E142" s="124">
        <v>19084</v>
      </c>
      <c r="F142" s="125">
        <v>575</v>
      </c>
      <c r="G142" s="126">
        <f t="shared" si="16"/>
        <v>460</v>
      </c>
      <c r="H142" s="126">
        <f t="shared" ref="H142:H162" si="17">F142-(F142/100)*25</f>
        <v>431.25</v>
      </c>
      <c r="I142" s="126">
        <f t="shared" ref="I142:I162" si="18">F142-(F142/100)*30</f>
        <v>402.5</v>
      </c>
      <c r="J142" s="127"/>
      <c r="K142" s="127">
        <v>28</v>
      </c>
      <c r="L142" s="194"/>
      <c r="M142" s="128">
        <f t="shared" ref="M142:M155" si="19">F142*L142</f>
        <v>0</v>
      </c>
    </row>
    <row r="143" spans="1:14" ht="20.85" customHeight="1" x14ac:dyDescent="0.2">
      <c r="A143" s="259"/>
      <c r="B143" s="256"/>
      <c r="C143" s="257" t="s">
        <v>115</v>
      </c>
      <c r="D143" s="178" t="s">
        <v>31</v>
      </c>
      <c r="E143" s="124">
        <v>5910</v>
      </c>
      <c r="F143" s="125">
        <v>720</v>
      </c>
      <c r="G143" s="126">
        <f t="shared" si="16"/>
        <v>576</v>
      </c>
      <c r="H143" s="126">
        <f t="shared" si="17"/>
        <v>540</v>
      </c>
      <c r="I143" s="126">
        <f t="shared" si="18"/>
        <v>504</v>
      </c>
      <c r="J143" s="127"/>
      <c r="K143" s="127">
        <v>34</v>
      </c>
      <c r="L143" s="194"/>
      <c r="M143" s="128">
        <f t="shared" si="19"/>
        <v>0</v>
      </c>
    </row>
    <row r="144" spans="1:14" ht="20.85" customHeight="1" x14ac:dyDescent="0.2">
      <c r="A144" s="259"/>
      <c r="B144" s="256"/>
      <c r="C144" s="257" t="s">
        <v>117</v>
      </c>
      <c r="D144" s="178" t="s">
        <v>15</v>
      </c>
      <c r="E144" s="124">
        <v>3404</v>
      </c>
      <c r="F144" s="125">
        <v>890</v>
      </c>
      <c r="G144" s="126">
        <f t="shared" si="16"/>
        <v>712</v>
      </c>
      <c r="H144" s="126">
        <f t="shared" si="17"/>
        <v>667.5</v>
      </c>
      <c r="I144" s="126">
        <f t="shared" si="18"/>
        <v>623</v>
      </c>
      <c r="J144" s="127"/>
      <c r="K144" s="127">
        <v>57</v>
      </c>
      <c r="L144" s="194"/>
      <c r="M144" s="128">
        <f t="shared" si="19"/>
        <v>0</v>
      </c>
    </row>
    <row r="145" spans="1:13" ht="20.85" customHeight="1" x14ac:dyDescent="0.2">
      <c r="A145" s="259"/>
      <c r="B145" s="256"/>
      <c r="C145" s="257" t="s">
        <v>115</v>
      </c>
      <c r="D145" s="178" t="s">
        <v>16</v>
      </c>
      <c r="E145" s="124">
        <v>2841</v>
      </c>
      <c r="F145" s="125">
        <v>1250</v>
      </c>
      <c r="G145" s="126">
        <f t="shared" si="16"/>
        <v>1000</v>
      </c>
      <c r="H145" s="126">
        <f t="shared" si="17"/>
        <v>937.5</v>
      </c>
      <c r="I145" s="126">
        <f t="shared" si="18"/>
        <v>875</v>
      </c>
      <c r="J145" s="127"/>
      <c r="K145" s="127">
        <v>22</v>
      </c>
      <c r="L145" s="194"/>
      <c r="M145" s="128">
        <f t="shared" si="19"/>
        <v>0</v>
      </c>
    </row>
    <row r="146" spans="1:13" ht="20.85" customHeight="1" x14ac:dyDescent="0.2">
      <c r="A146" s="259"/>
      <c r="B146" s="256"/>
      <c r="C146" s="257" t="s">
        <v>115</v>
      </c>
      <c r="D146" s="178" t="s">
        <v>44</v>
      </c>
      <c r="E146" s="124">
        <v>4388</v>
      </c>
      <c r="F146" s="125">
        <v>1250</v>
      </c>
      <c r="G146" s="126">
        <f t="shared" si="16"/>
        <v>1000</v>
      </c>
      <c r="H146" s="126">
        <f t="shared" si="17"/>
        <v>937.5</v>
      </c>
      <c r="I146" s="126">
        <f t="shared" si="18"/>
        <v>875</v>
      </c>
      <c r="J146" s="127"/>
      <c r="K146" s="127">
        <v>8</v>
      </c>
      <c r="L146" s="194"/>
      <c r="M146" s="128">
        <f t="shared" si="19"/>
        <v>0</v>
      </c>
    </row>
    <row r="147" spans="1:13" ht="20.85" customHeight="1" x14ac:dyDescent="0.2">
      <c r="A147" s="259"/>
      <c r="B147" s="256"/>
      <c r="C147" s="257" t="s">
        <v>115</v>
      </c>
      <c r="D147" s="178" t="s">
        <v>116</v>
      </c>
      <c r="E147" s="124">
        <v>5446</v>
      </c>
      <c r="F147" s="125">
        <v>1650</v>
      </c>
      <c r="G147" s="126">
        <f t="shared" si="16"/>
        <v>1320</v>
      </c>
      <c r="H147" s="126">
        <f t="shared" si="17"/>
        <v>1237.5</v>
      </c>
      <c r="I147" s="126">
        <f t="shared" si="18"/>
        <v>1155</v>
      </c>
      <c r="J147" s="127"/>
      <c r="K147" s="127">
        <v>1</v>
      </c>
      <c r="L147" s="194"/>
      <c r="M147" s="128">
        <f t="shared" si="19"/>
        <v>0</v>
      </c>
    </row>
    <row r="148" spans="1:13" ht="51.75" customHeight="1" x14ac:dyDescent="0.2">
      <c r="A148" s="260"/>
      <c r="B148" s="271" t="s">
        <v>10</v>
      </c>
      <c r="C148" s="257" t="s">
        <v>118</v>
      </c>
      <c r="D148" s="178" t="s">
        <v>39</v>
      </c>
      <c r="E148" s="124">
        <v>8621</v>
      </c>
      <c r="F148" s="125">
        <v>620</v>
      </c>
      <c r="G148" s="126">
        <f t="shared" ref="G148:G154" si="20">F148-(F148/100)*20</f>
        <v>496</v>
      </c>
      <c r="H148" s="126">
        <f t="shared" si="17"/>
        <v>465</v>
      </c>
      <c r="I148" s="126">
        <f t="shared" si="18"/>
        <v>434</v>
      </c>
      <c r="J148" s="127"/>
      <c r="K148" s="127">
        <v>13</v>
      </c>
      <c r="L148" s="194"/>
      <c r="M148" s="128">
        <f t="shared" si="19"/>
        <v>0</v>
      </c>
    </row>
    <row r="149" spans="1:13" ht="51.75" customHeight="1" x14ac:dyDescent="0.2">
      <c r="A149" s="260"/>
      <c r="B149" s="271"/>
      <c r="C149" s="257" t="s">
        <v>119</v>
      </c>
      <c r="D149" s="178" t="s">
        <v>16</v>
      </c>
      <c r="E149" s="124">
        <v>8584</v>
      </c>
      <c r="F149" s="125">
        <v>1250</v>
      </c>
      <c r="G149" s="126">
        <f t="shared" si="20"/>
        <v>1000</v>
      </c>
      <c r="H149" s="126">
        <f t="shared" si="17"/>
        <v>937.5</v>
      </c>
      <c r="I149" s="126">
        <f t="shared" si="18"/>
        <v>875</v>
      </c>
      <c r="J149" s="127"/>
      <c r="K149" s="127">
        <v>2</v>
      </c>
      <c r="L149" s="194"/>
      <c r="M149" s="128">
        <f t="shared" si="19"/>
        <v>0</v>
      </c>
    </row>
    <row r="150" spans="1:13" ht="47.25" customHeight="1" x14ac:dyDescent="0.2">
      <c r="A150" s="260"/>
      <c r="B150" s="271" t="s">
        <v>10</v>
      </c>
      <c r="C150" s="257" t="s">
        <v>120</v>
      </c>
      <c r="D150" s="178" t="s">
        <v>39</v>
      </c>
      <c r="E150" s="124">
        <v>8638</v>
      </c>
      <c r="F150" s="125">
        <v>620</v>
      </c>
      <c r="G150" s="126">
        <f t="shared" si="20"/>
        <v>496</v>
      </c>
      <c r="H150" s="126">
        <f t="shared" si="17"/>
        <v>465</v>
      </c>
      <c r="I150" s="126">
        <f t="shared" si="18"/>
        <v>434</v>
      </c>
      <c r="J150" s="127"/>
      <c r="K150" s="127">
        <v>18</v>
      </c>
      <c r="L150" s="194"/>
      <c r="M150" s="128">
        <f t="shared" si="19"/>
        <v>0</v>
      </c>
    </row>
    <row r="151" spans="1:13" ht="47.25" customHeight="1" x14ac:dyDescent="0.2">
      <c r="A151" s="260"/>
      <c r="B151" s="271"/>
      <c r="C151" s="257" t="s">
        <v>121</v>
      </c>
      <c r="D151" s="178" t="s">
        <v>16</v>
      </c>
      <c r="E151" s="124">
        <v>8591</v>
      </c>
      <c r="F151" s="125">
        <v>1250</v>
      </c>
      <c r="G151" s="126">
        <f t="shared" si="20"/>
        <v>1000</v>
      </c>
      <c r="H151" s="126">
        <f t="shared" si="17"/>
        <v>937.5</v>
      </c>
      <c r="I151" s="126">
        <f t="shared" si="18"/>
        <v>875</v>
      </c>
      <c r="J151" s="127"/>
      <c r="K151" s="127">
        <v>2</v>
      </c>
      <c r="L151" s="194"/>
      <c r="M151" s="128">
        <f t="shared" si="19"/>
        <v>0</v>
      </c>
    </row>
    <row r="152" spans="1:13" ht="51.2" customHeight="1" x14ac:dyDescent="0.2">
      <c r="A152" s="259"/>
      <c r="B152" s="256" t="s">
        <v>10</v>
      </c>
      <c r="C152" s="257" t="s">
        <v>122</v>
      </c>
      <c r="D152" s="178" t="s">
        <v>27</v>
      </c>
      <c r="E152" s="124">
        <v>14201</v>
      </c>
      <c r="F152" s="125">
        <v>620</v>
      </c>
      <c r="G152" s="126">
        <f t="shared" si="20"/>
        <v>496</v>
      </c>
      <c r="H152" s="126">
        <f t="shared" si="17"/>
        <v>465</v>
      </c>
      <c r="I152" s="126">
        <f t="shared" si="18"/>
        <v>434</v>
      </c>
      <c r="J152" s="127"/>
      <c r="K152" s="127"/>
      <c r="L152" s="194"/>
      <c r="M152" s="128">
        <f t="shared" si="19"/>
        <v>0</v>
      </c>
    </row>
    <row r="153" spans="1:13" ht="51.2" customHeight="1" x14ac:dyDescent="0.2">
      <c r="A153" s="259"/>
      <c r="B153" s="256"/>
      <c r="C153" s="257" t="s">
        <v>123</v>
      </c>
      <c r="D153" s="178" t="s">
        <v>31</v>
      </c>
      <c r="E153" s="124">
        <v>8102</v>
      </c>
      <c r="F153" s="125">
        <v>720</v>
      </c>
      <c r="G153" s="126">
        <f t="shared" si="20"/>
        <v>576</v>
      </c>
      <c r="H153" s="126">
        <f t="shared" si="17"/>
        <v>540</v>
      </c>
      <c r="I153" s="126">
        <f t="shared" si="18"/>
        <v>504</v>
      </c>
      <c r="J153" s="127"/>
      <c r="K153" s="127">
        <v>16</v>
      </c>
      <c r="L153" s="194"/>
      <c r="M153" s="128">
        <f t="shared" si="19"/>
        <v>0</v>
      </c>
    </row>
    <row r="154" spans="1:13" ht="99" customHeight="1" x14ac:dyDescent="0.2">
      <c r="A154" s="26"/>
      <c r="B154" s="182" t="s">
        <v>10</v>
      </c>
      <c r="C154" s="183" t="s">
        <v>337</v>
      </c>
      <c r="D154" s="178" t="s">
        <v>18</v>
      </c>
      <c r="E154" s="124">
        <v>25689</v>
      </c>
      <c r="F154" s="125">
        <v>620</v>
      </c>
      <c r="G154" s="126">
        <f t="shared" si="20"/>
        <v>496</v>
      </c>
      <c r="H154" s="126">
        <f t="shared" si="17"/>
        <v>465</v>
      </c>
      <c r="I154" s="126">
        <f t="shared" si="18"/>
        <v>434</v>
      </c>
      <c r="J154" s="127">
        <v>2</v>
      </c>
      <c r="K154" s="127"/>
      <c r="L154" s="194"/>
      <c r="M154" s="128">
        <f t="shared" si="19"/>
        <v>0</v>
      </c>
    </row>
    <row r="155" spans="1:13" ht="107.25" customHeight="1" x14ac:dyDescent="0.2">
      <c r="A155" s="30"/>
      <c r="B155" s="181" t="s">
        <v>10</v>
      </c>
      <c r="C155" s="177" t="s">
        <v>124</v>
      </c>
      <c r="D155" s="178" t="s">
        <v>37</v>
      </c>
      <c r="E155" s="124">
        <v>12405</v>
      </c>
      <c r="F155" s="125">
        <v>720</v>
      </c>
      <c r="G155" s="126">
        <f t="shared" ref="G155:G224" si="21">F155-(F155/100)*20</f>
        <v>576</v>
      </c>
      <c r="H155" s="126">
        <f t="shared" si="17"/>
        <v>540</v>
      </c>
      <c r="I155" s="126">
        <f t="shared" si="18"/>
        <v>504</v>
      </c>
      <c r="J155" s="127"/>
      <c r="K155" s="127"/>
      <c r="L155" s="194"/>
      <c r="M155" s="128">
        <f t="shared" si="19"/>
        <v>0</v>
      </c>
    </row>
    <row r="156" spans="1:13" ht="49.9" customHeight="1" x14ac:dyDescent="0.2">
      <c r="A156" s="261"/>
      <c r="B156" s="271" t="s">
        <v>10</v>
      </c>
      <c r="C156" s="257" t="s">
        <v>125</v>
      </c>
      <c r="D156" s="178" t="s">
        <v>25</v>
      </c>
      <c r="E156" s="124">
        <v>19190</v>
      </c>
      <c r="F156" s="125">
        <v>620</v>
      </c>
      <c r="G156" s="126">
        <f>F156-(F156/100)*20</f>
        <v>496</v>
      </c>
      <c r="H156" s="126">
        <f t="shared" si="17"/>
        <v>465</v>
      </c>
      <c r="I156" s="126">
        <f t="shared" si="18"/>
        <v>434</v>
      </c>
      <c r="J156" s="127"/>
      <c r="K156" s="127">
        <v>21</v>
      </c>
      <c r="L156" s="194"/>
      <c r="M156" s="128">
        <f t="shared" ref="M156:M213" si="22">F156*L156</f>
        <v>0</v>
      </c>
    </row>
    <row r="157" spans="1:13" ht="49.9" customHeight="1" x14ac:dyDescent="0.2">
      <c r="A157" s="261"/>
      <c r="B157" s="271" t="s">
        <v>10</v>
      </c>
      <c r="C157" s="257" t="s">
        <v>125</v>
      </c>
      <c r="D157" s="178" t="s">
        <v>29</v>
      </c>
      <c r="E157" s="124">
        <v>19206</v>
      </c>
      <c r="F157" s="125">
        <v>890</v>
      </c>
      <c r="G157" s="126">
        <f>F157-(F157/100)*20</f>
        <v>712</v>
      </c>
      <c r="H157" s="126">
        <f t="shared" si="17"/>
        <v>667.5</v>
      </c>
      <c r="I157" s="126">
        <f>F157-(F157/100)*30</f>
        <v>623</v>
      </c>
      <c r="J157" s="127"/>
      <c r="K157" s="127">
        <v>24</v>
      </c>
      <c r="L157" s="194"/>
      <c r="M157" s="128">
        <f t="shared" si="22"/>
        <v>0</v>
      </c>
    </row>
    <row r="158" spans="1:13" ht="57.2" customHeight="1" x14ac:dyDescent="0.2">
      <c r="A158" s="259"/>
      <c r="B158" s="256" t="s">
        <v>10</v>
      </c>
      <c r="C158" s="257" t="s">
        <v>126</v>
      </c>
      <c r="D158" s="178" t="s">
        <v>29</v>
      </c>
      <c r="E158" s="124">
        <v>10418</v>
      </c>
      <c r="F158" s="125">
        <v>890</v>
      </c>
      <c r="G158" s="126">
        <f t="shared" si="21"/>
        <v>712</v>
      </c>
      <c r="H158" s="126">
        <f t="shared" si="17"/>
        <v>667.5</v>
      </c>
      <c r="I158" s="126">
        <f t="shared" si="18"/>
        <v>623</v>
      </c>
      <c r="J158" s="127"/>
      <c r="K158" s="127"/>
      <c r="L158" s="194"/>
      <c r="M158" s="128">
        <f t="shared" si="22"/>
        <v>0</v>
      </c>
    </row>
    <row r="159" spans="1:13" ht="57.2" customHeight="1" x14ac:dyDescent="0.2">
      <c r="A159" s="259"/>
      <c r="B159" s="256"/>
      <c r="C159" s="257" t="s">
        <v>127</v>
      </c>
      <c r="D159" s="178" t="s">
        <v>16</v>
      </c>
      <c r="E159" s="124">
        <v>7082</v>
      </c>
      <c r="F159" s="125">
        <v>1250</v>
      </c>
      <c r="G159" s="126">
        <f t="shared" si="21"/>
        <v>1000</v>
      </c>
      <c r="H159" s="126">
        <f t="shared" si="17"/>
        <v>937.5</v>
      </c>
      <c r="I159" s="126">
        <f t="shared" si="18"/>
        <v>875</v>
      </c>
      <c r="J159" s="127"/>
      <c r="K159" s="127">
        <v>12</v>
      </c>
      <c r="L159" s="194"/>
      <c r="M159" s="128">
        <f t="shared" si="22"/>
        <v>0</v>
      </c>
    </row>
    <row r="160" spans="1:13" ht="25.35" customHeight="1" x14ac:dyDescent="0.2">
      <c r="A160" s="259"/>
      <c r="B160" s="256" t="s">
        <v>10</v>
      </c>
      <c r="C160" s="257" t="s">
        <v>128</v>
      </c>
      <c r="D160" s="178" t="s">
        <v>129</v>
      </c>
      <c r="E160" s="124">
        <v>25368</v>
      </c>
      <c r="F160" s="125">
        <v>920</v>
      </c>
      <c r="G160" s="126">
        <f t="shared" si="21"/>
        <v>736</v>
      </c>
      <c r="H160" s="126">
        <f t="shared" si="17"/>
        <v>690</v>
      </c>
      <c r="I160" s="126">
        <f t="shared" si="18"/>
        <v>644</v>
      </c>
      <c r="J160" s="127"/>
      <c r="K160" s="127"/>
      <c r="L160" s="194"/>
      <c r="M160" s="128">
        <f t="shared" si="22"/>
        <v>0</v>
      </c>
    </row>
    <row r="161" spans="1:13" ht="25.35" customHeight="1" x14ac:dyDescent="0.2">
      <c r="A161" s="259"/>
      <c r="B161" s="256"/>
      <c r="C161" s="257"/>
      <c r="D161" s="178" t="s">
        <v>130</v>
      </c>
      <c r="E161" s="124">
        <v>25351</v>
      </c>
      <c r="F161" s="125">
        <v>920</v>
      </c>
      <c r="G161" s="126">
        <f t="shared" si="21"/>
        <v>736</v>
      </c>
      <c r="H161" s="126">
        <f t="shared" si="17"/>
        <v>690</v>
      </c>
      <c r="I161" s="126">
        <f t="shared" si="18"/>
        <v>644</v>
      </c>
      <c r="J161" s="127"/>
      <c r="K161" s="127">
        <v>57</v>
      </c>
      <c r="L161" s="194"/>
      <c r="M161" s="128">
        <f t="shared" si="22"/>
        <v>0</v>
      </c>
    </row>
    <row r="162" spans="1:13" ht="25.35" customHeight="1" x14ac:dyDescent="0.2">
      <c r="A162" s="259"/>
      <c r="B162" s="256"/>
      <c r="C162" s="257"/>
      <c r="D162" s="178" t="s">
        <v>812</v>
      </c>
      <c r="E162" s="124">
        <v>25375</v>
      </c>
      <c r="F162" s="125">
        <v>620</v>
      </c>
      <c r="G162" s="126">
        <f t="shared" si="21"/>
        <v>496</v>
      </c>
      <c r="H162" s="126">
        <f t="shared" si="17"/>
        <v>465</v>
      </c>
      <c r="I162" s="126">
        <f t="shared" si="18"/>
        <v>434</v>
      </c>
      <c r="J162" s="127"/>
      <c r="K162" s="127">
        <v>59</v>
      </c>
      <c r="L162" s="194"/>
      <c r="M162" s="128">
        <f t="shared" si="22"/>
        <v>0</v>
      </c>
    </row>
    <row r="163" spans="1:13" ht="25.35" customHeight="1" x14ac:dyDescent="0.2">
      <c r="A163" s="259"/>
      <c r="B163" s="256"/>
      <c r="C163" s="257"/>
      <c r="D163" s="178" t="s">
        <v>131</v>
      </c>
      <c r="E163" s="124">
        <v>25344</v>
      </c>
      <c r="F163" s="125">
        <v>1270</v>
      </c>
      <c r="G163" s="126">
        <f t="shared" si="21"/>
        <v>1016</v>
      </c>
      <c r="H163" s="126">
        <f t="shared" ref="H163:H220" si="23">F163-(F163/100)*25</f>
        <v>952.5</v>
      </c>
      <c r="I163" s="126">
        <f t="shared" ref="I163:I220" si="24">F163-(F163/100)*30</f>
        <v>889</v>
      </c>
      <c r="J163" s="127"/>
      <c r="K163" s="127"/>
      <c r="L163" s="194"/>
      <c r="M163" s="128">
        <f t="shared" si="22"/>
        <v>0</v>
      </c>
    </row>
    <row r="164" spans="1:13" ht="25.35" customHeight="1" x14ac:dyDescent="0.2">
      <c r="A164" s="259"/>
      <c r="B164" s="256"/>
      <c r="C164" s="257"/>
      <c r="D164" s="178" t="s">
        <v>132</v>
      </c>
      <c r="E164" s="124">
        <v>25337</v>
      </c>
      <c r="F164" s="125">
        <v>1270</v>
      </c>
      <c r="G164" s="126">
        <f t="shared" si="21"/>
        <v>1016</v>
      </c>
      <c r="H164" s="126">
        <f t="shared" si="23"/>
        <v>952.5</v>
      </c>
      <c r="I164" s="126">
        <f t="shared" si="24"/>
        <v>889</v>
      </c>
      <c r="J164" s="127"/>
      <c r="K164" s="127">
        <v>105</v>
      </c>
      <c r="L164" s="194"/>
      <c r="M164" s="128">
        <f t="shared" si="22"/>
        <v>0</v>
      </c>
    </row>
    <row r="165" spans="1:13" ht="25.35" customHeight="1" x14ac:dyDescent="0.2">
      <c r="A165" s="259"/>
      <c r="B165" s="256"/>
      <c r="C165" s="257"/>
      <c r="D165" s="178" t="s">
        <v>60</v>
      </c>
      <c r="E165" s="124">
        <v>25306</v>
      </c>
      <c r="F165" s="125">
        <v>1650</v>
      </c>
      <c r="G165" s="126">
        <f t="shared" si="21"/>
        <v>1320</v>
      </c>
      <c r="H165" s="126">
        <f t="shared" si="23"/>
        <v>1237.5</v>
      </c>
      <c r="I165" s="126">
        <f t="shared" si="24"/>
        <v>1155</v>
      </c>
      <c r="J165" s="127"/>
      <c r="K165" s="127">
        <v>52</v>
      </c>
      <c r="L165" s="194"/>
      <c r="M165" s="128">
        <f t="shared" si="22"/>
        <v>0</v>
      </c>
    </row>
    <row r="166" spans="1:13" ht="25.35" customHeight="1" x14ac:dyDescent="0.2">
      <c r="A166" s="259"/>
      <c r="B166" s="256"/>
      <c r="C166" s="257"/>
      <c r="D166" s="178" t="s">
        <v>133</v>
      </c>
      <c r="E166" s="124">
        <v>25313</v>
      </c>
      <c r="F166" s="125">
        <v>1450</v>
      </c>
      <c r="G166" s="126">
        <f t="shared" si="21"/>
        <v>1160</v>
      </c>
      <c r="H166" s="126">
        <f t="shared" si="23"/>
        <v>1087.5</v>
      </c>
      <c r="I166" s="126">
        <f t="shared" si="24"/>
        <v>1015</v>
      </c>
      <c r="J166" s="127"/>
      <c r="K166" s="127">
        <v>14</v>
      </c>
      <c r="L166" s="194"/>
      <c r="M166" s="128">
        <f t="shared" si="22"/>
        <v>0</v>
      </c>
    </row>
    <row r="167" spans="1:13" ht="16.149999999999999" customHeight="1" x14ac:dyDescent="0.2">
      <c r="A167" s="259"/>
      <c r="B167" s="256" t="s">
        <v>10</v>
      </c>
      <c r="C167" s="257" t="s">
        <v>134</v>
      </c>
      <c r="D167" s="178" t="s">
        <v>137</v>
      </c>
      <c r="E167" s="124">
        <v>15987</v>
      </c>
      <c r="F167" s="125">
        <v>920</v>
      </c>
      <c r="G167" s="126">
        <f t="shared" ref="G167:G176" si="25">F167-(F167/100)*20</f>
        <v>736</v>
      </c>
      <c r="H167" s="126">
        <f t="shared" si="23"/>
        <v>690</v>
      </c>
      <c r="I167" s="126">
        <f t="shared" si="24"/>
        <v>644</v>
      </c>
      <c r="J167" s="127"/>
      <c r="K167" s="127">
        <v>46</v>
      </c>
      <c r="L167" s="194"/>
      <c r="M167" s="128">
        <f t="shared" si="22"/>
        <v>0</v>
      </c>
    </row>
    <row r="168" spans="1:13" ht="16.149999999999999" customHeight="1" x14ac:dyDescent="0.2">
      <c r="A168" s="259"/>
      <c r="B168" s="256"/>
      <c r="C168" s="257" t="s">
        <v>136</v>
      </c>
      <c r="D168" s="178" t="s">
        <v>138</v>
      </c>
      <c r="E168" s="124">
        <v>16007</v>
      </c>
      <c r="F168" s="125">
        <v>920</v>
      </c>
      <c r="G168" s="126">
        <f t="shared" si="25"/>
        <v>736</v>
      </c>
      <c r="H168" s="126">
        <f t="shared" si="23"/>
        <v>690</v>
      </c>
      <c r="I168" s="126">
        <f t="shared" si="24"/>
        <v>644</v>
      </c>
      <c r="J168" s="127"/>
      <c r="K168" s="127">
        <v>43</v>
      </c>
      <c r="L168" s="194"/>
      <c r="M168" s="128">
        <f t="shared" si="22"/>
        <v>0</v>
      </c>
    </row>
    <row r="169" spans="1:13" ht="16.149999999999999" customHeight="1" x14ac:dyDescent="0.2">
      <c r="A169" s="259"/>
      <c r="B169" s="256"/>
      <c r="C169" s="257"/>
      <c r="D169" s="180" t="s">
        <v>336</v>
      </c>
      <c r="E169" s="124" t="s">
        <v>334</v>
      </c>
      <c r="F169" s="125">
        <v>575</v>
      </c>
      <c r="G169" s="126">
        <f t="shared" si="25"/>
        <v>460</v>
      </c>
      <c r="H169" s="126">
        <f t="shared" si="23"/>
        <v>431.25</v>
      </c>
      <c r="I169" s="126">
        <f t="shared" si="24"/>
        <v>402.5</v>
      </c>
      <c r="J169" s="127"/>
      <c r="K169" s="127">
        <v>4</v>
      </c>
      <c r="L169" s="194"/>
      <c r="M169" s="128">
        <f t="shared" si="22"/>
        <v>0</v>
      </c>
    </row>
    <row r="170" spans="1:13" ht="16.149999999999999" customHeight="1" x14ac:dyDescent="0.2">
      <c r="A170" s="259"/>
      <c r="B170" s="256"/>
      <c r="C170" s="257"/>
      <c r="D170" s="180" t="s">
        <v>33</v>
      </c>
      <c r="E170" s="124" t="s">
        <v>335</v>
      </c>
      <c r="F170" s="125">
        <v>575</v>
      </c>
      <c r="G170" s="126">
        <f t="shared" si="25"/>
        <v>460</v>
      </c>
      <c r="H170" s="126">
        <f t="shared" si="23"/>
        <v>431.25</v>
      </c>
      <c r="I170" s="126">
        <f t="shared" si="24"/>
        <v>402.5</v>
      </c>
      <c r="J170" s="127"/>
      <c r="K170" s="127">
        <v>70</v>
      </c>
      <c r="L170" s="194"/>
      <c r="M170" s="128">
        <f t="shared" si="22"/>
        <v>0</v>
      </c>
    </row>
    <row r="171" spans="1:13" ht="16.149999999999999" customHeight="1" x14ac:dyDescent="0.2">
      <c r="A171" s="259"/>
      <c r="B171" s="256"/>
      <c r="C171" s="257" t="s">
        <v>136</v>
      </c>
      <c r="D171" s="178" t="s">
        <v>59</v>
      </c>
      <c r="E171" s="124">
        <v>15970</v>
      </c>
      <c r="F171" s="125">
        <v>950</v>
      </c>
      <c r="G171" s="126">
        <f t="shared" si="25"/>
        <v>760</v>
      </c>
      <c r="H171" s="126">
        <f t="shared" si="23"/>
        <v>712.5</v>
      </c>
      <c r="I171" s="126">
        <f t="shared" si="24"/>
        <v>665</v>
      </c>
      <c r="J171" s="127"/>
      <c r="K171" s="127">
        <v>2</v>
      </c>
      <c r="L171" s="194"/>
      <c r="M171" s="128">
        <f t="shared" si="22"/>
        <v>0</v>
      </c>
    </row>
    <row r="172" spans="1:13" ht="16.149999999999999" customHeight="1" x14ac:dyDescent="0.2">
      <c r="A172" s="259"/>
      <c r="B172" s="256"/>
      <c r="C172" s="257" t="s">
        <v>136</v>
      </c>
      <c r="D172" s="178" t="s">
        <v>132</v>
      </c>
      <c r="E172" s="124">
        <v>15963</v>
      </c>
      <c r="F172" s="125">
        <v>1270</v>
      </c>
      <c r="G172" s="126">
        <f t="shared" si="25"/>
        <v>1016</v>
      </c>
      <c r="H172" s="126">
        <f t="shared" si="23"/>
        <v>952.5</v>
      </c>
      <c r="I172" s="126">
        <f t="shared" si="24"/>
        <v>889</v>
      </c>
      <c r="J172" s="127"/>
      <c r="K172" s="127">
        <v>124</v>
      </c>
      <c r="L172" s="194"/>
      <c r="M172" s="128">
        <f t="shared" si="22"/>
        <v>0</v>
      </c>
    </row>
    <row r="173" spans="1:13" ht="16.149999999999999" customHeight="1" x14ac:dyDescent="0.2">
      <c r="A173" s="259"/>
      <c r="B173" s="256"/>
      <c r="C173" s="257"/>
      <c r="D173" s="178" t="s">
        <v>131</v>
      </c>
      <c r="E173" s="124">
        <v>15994</v>
      </c>
      <c r="F173" s="125">
        <v>1270</v>
      </c>
      <c r="G173" s="126">
        <f t="shared" si="25"/>
        <v>1016</v>
      </c>
      <c r="H173" s="126">
        <f t="shared" si="23"/>
        <v>952.5</v>
      </c>
      <c r="I173" s="126">
        <f t="shared" si="24"/>
        <v>889</v>
      </c>
      <c r="J173" s="127"/>
      <c r="K173" s="127"/>
      <c r="L173" s="194"/>
      <c r="M173" s="128">
        <f t="shared" si="22"/>
        <v>0</v>
      </c>
    </row>
    <row r="174" spans="1:13" ht="16.149999999999999" customHeight="1" x14ac:dyDescent="0.2">
      <c r="A174" s="259"/>
      <c r="B174" s="256"/>
      <c r="C174" s="257" t="s">
        <v>136</v>
      </c>
      <c r="D174" s="178" t="s">
        <v>46</v>
      </c>
      <c r="E174" s="124">
        <v>15956</v>
      </c>
      <c r="F174" s="125">
        <v>1650</v>
      </c>
      <c r="G174" s="126">
        <f t="shared" si="25"/>
        <v>1320</v>
      </c>
      <c r="H174" s="126">
        <f t="shared" si="23"/>
        <v>1237.5</v>
      </c>
      <c r="I174" s="126">
        <f t="shared" si="24"/>
        <v>1155</v>
      </c>
      <c r="J174" s="127"/>
      <c r="K174" s="127">
        <v>23</v>
      </c>
      <c r="L174" s="194"/>
      <c r="M174" s="128">
        <f t="shared" si="22"/>
        <v>0</v>
      </c>
    </row>
    <row r="175" spans="1:13" ht="16.149999999999999" customHeight="1" x14ac:dyDescent="0.2">
      <c r="A175" s="259"/>
      <c r="B175" s="256"/>
      <c r="C175" s="257"/>
      <c r="D175" s="178" t="s">
        <v>133</v>
      </c>
      <c r="E175" s="124">
        <v>25979</v>
      </c>
      <c r="F175" s="125">
        <v>1450</v>
      </c>
      <c r="G175" s="126">
        <f t="shared" ref="G175" si="26">F175-(F175/100)*20</f>
        <v>1160</v>
      </c>
      <c r="H175" s="126">
        <f t="shared" ref="H175" si="27">F175-(F175/100)*25</f>
        <v>1087.5</v>
      </c>
      <c r="I175" s="126">
        <f t="shared" ref="I175" si="28">F175-(F175/100)*30</f>
        <v>1015</v>
      </c>
      <c r="J175" s="127"/>
      <c r="K175" s="127">
        <v>28</v>
      </c>
      <c r="L175" s="194"/>
      <c r="M175" s="128">
        <f t="shared" si="22"/>
        <v>0</v>
      </c>
    </row>
    <row r="176" spans="1:13" ht="16.149999999999999" customHeight="1" x14ac:dyDescent="0.2">
      <c r="A176" s="259"/>
      <c r="B176" s="256"/>
      <c r="C176" s="257" t="s">
        <v>136</v>
      </c>
      <c r="D176" s="178" t="s">
        <v>135</v>
      </c>
      <c r="E176" s="124">
        <v>15949</v>
      </c>
      <c r="F176" s="125">
        <v>1950</v>
      </c>
      <c r="G176" s="126">
        <f t="shared" si="25"/>
        <v>1560</v>
      </c>
      <c r="H176" s="126">
        <f t="shared" si="23"/>
        <v>1462.5</v>
      </c>
      <c r="I176" s="126">
        <f t="shared" si="24"/>
        <v>1365</v>
      </c>
      <c r="J176" s="127"/>
      <c r="K176" s="127"/>
      <c r="L176" s="194"/>
      <c r="M176" s="128">
        <f t="shared" si="22"/>
        <v>0</v>
      </c>
    </row>
    <row r="177" spans="1:13" ht="21.6" customHeight="1" x14ac:dyDescent="0.2">
      <c r="A177" s="259"/>
      <c r="B177" s="256" t="s">
        <v>10</v>
      </c>
      <c r="C177" s="257" t="s">
        <v>139</v>
      </c>
      <c r="D177" s="178" t="s">
        <v>140</v>
      </c>
      <c r="E177" s="124">
        <v>4562</v>
      </c>
      <c r="F177" s="125">
        <v>620</v>
      </c>
      <c r="G177" s="126">
        <f t="shared" si="21"/>
        <v>496</v>
      </c>
      <c r="H177" s="126">
        <f t="shared" si="23"/>
        <v>465</v>
      </c>
      <c r="I177" s="126">
        <f t="shared" si="24"/>
        <v>434</v>
      </c>
      <c r="J177" s="127"/>
      <c r="K177" s="127">
        <v>27</v>
      </c>
      <c r="L177" s="194"/>
      <c r="M177" s="128">
        <f t="shared" si="22"/>
        <v>0</v>
      </c>
    </row>
    <row r="178" spans="1:13" ht="21.6" customHeight="1" x14ac:dyDescent="0.2">
      <c r="A178" s="259"/>
      <c r="B178" s="256"/>
      <c r="C178" s="257" t="s">
        <v>141</v>
      </c>
      <c r="D178" s="178" t="s">
        <v>31</v>
      </c>
      <c r="E178" s="124">
        <v>5934</v>
      </c>
      <c r="F178" s="125">
        <v>720</v>
      </c>
      <c r="G178" s="126">
        <f>F178-(F178/100)*20</f>
        <v>576</v>
      </c>
      <c r="H178" s="126">
        <f t="shared" si="23"/>
        <v>540</v>
      </c>
      <c r="I178" s="126">
        <f t="shared" si="24"/>
        <v>504</v>
      </c>
      <c r="J178" s="127"/>
      <c r="K178" s="127">
        <v>10</v>
      </c>
      <c r="L178" s="194"/>
      <c r="M178" s="128">
        <f t="shared" si="22"/>
        <v>0</v>
      </c>
    </row>
    <row r="179" spans="1:13" ht="21.6" customHeight="1" x14ac:dyDescent="0.2">
      <c r="A179" s="259"/>
      <c r="B179" s="256"/>
      <c r="C179" s="257" t="s">
        <v>141</v>
      </c>
      <c r="D179" s="178" t="s">
        <v>142</v>
      </c>
      <c r="E179" s="124">
        <v>3428</v>
      </c>
      <c r="F179" s="125">
        <v>890</v>
      </c>
      <c r="G179" s="126">
        <f t="shared" si="21"/>
        <v>712</v>
      </c>
      <c r="H179" s="126">
        <f t="shared" si="23"/>
        <v>667.5</v>
      </c>
      <c r="I179" s="126">
        <f t="shared" si="24"/>
        <v>623</v>
      </c>
      <c r="J179" s="127"/>
      <c r="K179" s="127">
        <v>9</v>
      </c>
      <c r="L179" s="194"/>
      <c r="M179" s="128">
        <f t="shared" si="22"/>
        <v>0</v>
      </c>
    </row>
    <row r="180" spans="1:13" ht="21.6" customHeight="1" x14ac:dyDescent="0.2">
      <c r="A180" s="259"/>
      <c r="B180" s="256"/>
      <c r="C180" s="257" t="s">
        <v>141</v>
      </c>
      <c r="D180" s="178" t="s">
        <v>16</v>
      </c>
      <c r="E180" s="124">
        <v>2865</v>
      </c>
      <c r="F180" s="125">
        <v>1250</v>
      </c>
      <c r="G180" s="126">
        <f>F180-(F180/100)*20</f>
        <v>1000</v>
      </c>
      <c r="H180" s="126">
        <f t="shared" si="23"/>
        <v>937.5</v>
      </c>
      <c r="I180" s="126">
        <f t="shared" si="24"/>
        <v>875</v>
      </c>
      <c r="J180" s="127"/>
      <c r="K180" s="127">
        <v>13</v>
      </c>
      <c r="L180" s="194"/>
      <c r="M180" s="128">
        <f t="shared" si="22"/>
        <v>0</v>
      </c>
    </row>
    <row r="181" spans="1:13" ht="21.6" customHeight="1" x14ac:dyDescent="0.2">
      <c r="A181" s="259"/>
      <c r="B181" s="256"/>
      <c r="C181" s="257" t="s">
        <v>141</v>
      </c>
      <c r="D181" s="178" t="s">
        <v>143</v>
      </c>
      <c r="E181" s="124">
        <v>4401</v>
      </c>
      <c r="F181" s="125">
        <v>1250</v>
      </c>
      <c r="G181" s="126">
        <f>F181-(F181/100)*20</f>
        <v>1000</v>
      </c>
      <c r="H181" s="126">
        <f t="shared" si="23"/>
        <v>937.5</v>
      </c>
      <c r="I181" s="126">
        <f t="shared" si="24"/>
        <v>875</v>
      </c>
      <c r="J181" s="127"/>
      <c r="K181" s="127">
        <v>4</v>
      </c>
      <c r="L181" s="194"/>
      <c r="M181" s="128">
        <f t="shared" si="22"/>
        <v>0</v>
      </c>
    </row>
    <row r="182" spans="1:13" ht="21.6" customHeight="1" x14ac:dyDescent="0.2">
      <c r="A182" s="259"/>
      <c r="B182" s="256"/>
      <c r="C182" s="257" t="s">
        <v>141</v>
      </c>
      <c r="D182" s="178" t="s">
        <v>42</v>
      </c>
      <c r="E182" s="124">
        <v>5453</v>
      </c>
      <c r="F182" s="125">
        <v>1650</v>
      </c>
      <c r="G182" s="126">
        <f>F182-(F182/100)*20</f>
        <v>1320</v>
      </c>
      <c r="H182" s="126">
        <f t="shared" si="23"/>
        <v>1237.5</v>
      </c>
      <c r="I182" s="126">
        <f t="shared" si="24"/>
        <v>1155</v>
      </c>
      <c r="J182" s="127"/>
      <c r="K182" s="127">
        <v>9</v>
      </c>
      <c r="L182" s="194"/>
      <c r="M182" s="128">
        <f t="shared" si="22"/>
        <v>0</v>
      </c>
    </row>
    <row r="183" spans="1:13" ht="97.7" customHeight="1" x14ac:dyDescent="0.2">
      <c r="A183" s="30"/>
      <c r="B183" s="176" t="s">
        <v>10</v>
      </c>
      <c r="C183" s="177" t="s">
        <v>144</v>
      </c>
      <c r="D183" s="178" t="s">
        <v>87</v>
      </c>
      <c r="E183" s="124">
        <v>2766</v>
      </c>
      <c r="F183" s="125">
        <v>890</v>
      </c>
      <c r="G183" s="126">
        <f t="shared" si="21"/>
        <v>712</v>
      </c>
      <c r="H183" s="126">
        <f t="shared" si="23"/>
        <v>667.5</v>
      </c>
      <c r="I183" s="126">
        <f t="shared" si="24"/>
        <v>623</v>
      </c>
      <c r="J183" s="127"/>
      <c r="K183" s="127">
        <v>10</v>
      </c>
      <c r="L183" s="194"/>
      <c r="M183" s="128">
        <f t="shared" si="22"/>
        <v>0</v>
      </c>
    </row>
    <row r="184" spans="1:13" ht="36.6" customHeight="1" x14ac:dyDescent="0.2">
      <c r="A184" s="251"/>
      <c r="B184" s="266" t="s">
        <v>287</v>
      </c>
      <c r="C184" s="265" t="s">
        <v>145</v>
      </c>
      <c r="D184" s="178" t="s">
        <v>29</v>
      </c>
      <c r="E184" s="124">
        <v>10432</v>
      </c>
      <c r="F184" s="125">
        <v>890</v>
      </c>
      <c r="G184" s="126">
        <f>F184-(F184/100)*20</f>
        <v>712</v>
      </c>
      <c r="H184" s="126">
        <f t="shared" si="23"/>
        <v>667.5</v>
      </c>
      <c r="I184" s="126">
        <f t="shared" si="24"/>
        <v>623</v>
      </c>
      <c r="J184" s="127"/>
      <c r="K184" s="127"/>
      <c r="L184" s="194"/>
      <c r="M184" s="128">
        <f t="shared" si="22"/>
        <v>0</v>
      </c>
    </row>
    <row r="185" spans="1:13" ht="36.6" customHeight="1" x14ac:dyDescent="0.2">
      <c r="A185" s="251"/>
      <c r="B185" s="253"/>
      <c r="C185" s="255" t="s">
        <v>146</v>
      </c>
      <c r="D185" s="178" t="s">
        <v>16</v>
      </c>
      <c r="E185" s="124">
        <v>7105</v>
      </c>
      <c r="F185" s="125">
        <v>1250</v>
      </c>
      <c r="G185" s="126">
        <f t="shared" si="21"/>
        <v>1000</v>
      </c>
      <c r="H185" s="126">
        <f t="shared" si="23"/>
        <v>937.5</v>
      </c>
      <c r="I185" s="126">
        <f t="shared" si="24"/>
        <v>875</v>
      </c>
      <c r="J185" s="127"/>
      <c r="K185" s="127">
        <v>14</v>
      </c>
      <c r="L185" s="194"/>
      <c r="M185" s="128">
        <f t="shared" si="22"/>
        <v>0</v>
      </c>
    </row>
    <row r="186" spans="1:13" ht="112.7" customHeight="1" x14ac:dyDescent="0.2">
      <c r="A186" s="26"/>
      <c r="B186" s="176" t="s">
        <v>10</v>
      </c>
      <c r="C186" s="177" t="s">
        <v>147</v>
      </c>
      <c r="D186" s="178" t="s">
        <v>39</v>
      </c>
      <c r="E186" s="124">
        <v>22343</v>
      </c>
      <c r="F186" s="125">
        <v>620</v>
      </c>
      <c r="G186" s="126">
        <f t="shared" si="21"/>
        <v>496</v>
      </c>
      <c r="H186" s="126">
        <f t="shared" si="23"/>
        <v>465</v>
      </c>
      <c r="I186" s="126">
        <f t="shared" si="24"/>
        <v>434</v>
      </c>
      <c r="J186" s="127"/>
      <c r="K186" s="127"/>
      <c r="L186" s="194"/>
      <c r="M186" s="128">
        <f t="shared" si="22"/>
        <v>0</v>
      </c>
    </row>
    <row r="187" spans="1:13" ht="54.2" customHeight="1" x14ac:dyDescent="0.2">
      <c r="A187" s="259"/>
      <c r="B187" s="256" t="s">
        <v>10</v>
      </c>
      <c r="C187" s="257" t="s">
        <v>148</v>
      </c>
      <c r="D187" s="178" t="s">
        <v>31</v>
      </c>
      <c r="E187" s="124">
        <v>14119</v>
      </c>
      <c r="F187" s="125">
        <v>720</v>
      </c>
      <c r="G187" s="126">
        <f t="shared" si="21"/>
        <v>576</v>
      </c>
      <c r="H187" s="126">
        <f t="shared" si="23"/>
        <v>540</v>
      </c>
      <c r="I187" s="126">
        <f t="shared" si="24"/>
        <v>504</v>
      </c>
      <c r="J187" s="127"/>
      <c r="K187" s="127">
        <v>20</v>
      </c>
      <c r="L187" s="194"/>
      <c r="M187" s="128">
        <f t="shared" si="22"/>
        <v>0</v>
      </c>
    </row>
    <row r="188" spans="1:13" ht="54.2" customHeight="1" x14ac:dyDescent="0.2">
      <c r="A188" s="259"/>
      <c r="B188" s="256"/>
      <c r="C188" s="257" t="s">
        <v>149</v>
      </c>
      <c r="D188" s="178" t="s">
        <v>46</v>
      </c>
      <c r="E188" s="124">
        <v>16502</v>
      </c>
      <c r="F188" s="125">
        <v>1250</v>
      </c>
      <c r="G188" s="126">
        <f t="shared" si="21"/>
        <v>1000</v>
      </c>
      <c r="H188" s="126">
        <f t="shared" si="23"/>
        <v>937.5</v>
      </c>
      <c r="I188" s="126">
        <f t="shared" si="24"/>
        <v>875</v>
      </c>
      <c r="J188" s="127"/>
      <c r="K188" s="127">
        <v>17</v>
      </c>
      <c r="L188" s="194"/>
      <c r="M188" s="128">
        <f t="shared" si="22"/>
        <v>0</v>
      </c>
    </row>
    <row r="189" spans="1:13" ht="102" customHeight="1" x14ac:dyDescent="0.2">
      <c r="A189" s="30"/>
      <c r="B189" s="181" t="s">
        <v>10</v>
      </c>
      <c r="C189" s="177" t="s">
        <v>151</v>
      </c>
      <c r="D189" s="178" t="s">
        <v>18</v>
      </c>
      <c r="E189" s="124">
        <v>16137</v>
      </c>
      <c r="F189" s="125">
        <v>620</v>
      </c>
      <c r="G189" s="126">
        <f t="shared" si="21"/>
        <v>496</v>
      </c>
      <c r="H189" s="126">
        <f t="shared" si="23"/>
        <v>465</v>
      </c>
      <c r="I189" s="126">
        <f t="shared" si="24"/>
        <v>434</v>
      </c>
      <c r="J189" s="127"/>
      <c r="K189" s="127">
        <v>32</v>
      </c>
      <c r="L189" s="194"/>
      <c r="M189" s="128">
        <f t="shared" si="22"/>
        <v>0</v>
      </c>
    </row>
    <row r="190" spans="1:13" ht="108" customHeight="1" x14ac:dyDescent="0.2">
      <c r="A190" s="27"/>
      <c r="B190" s="181" t="s">
        <v>10</v>
      </c>
      <c r="C190" s="177" t="s">
        <v>152</v>
      </c>
      <c r="D190" s="179" t="s">
        <v>112</v>
      </c>
      <c r="E190" s="124">
        <v>19435</v>
      </c>
      <c r="F190" s="125">
        <v>395</v>
      </c>
      <c r="G190" s="126">
        <f t="shared" si="21"/>
        <v>316</v>
      </c>
      <c r="H190" s="126">
        <f t="shared" si="23"/>
        <v>296.25</v>
      </c>
      <c r="I190" s="126">
        <f t="shared" si="24"/>
        <v>276.5</v>
      </c>
      <c r="J190" s="127"/>
      <c r="K190" s="127">
        <v>142</v>
      </c>
      <c r="L190" s="194"/>
      <c r="M190" s="128">
        <f t="shared" si="22"/>
        <v>0</v>
      </c>
    </row>
    <row r="191" spans="1:13" ht="26.1" customHeight="1" x14ac:dyDescent="0.2">
      <c r="A191" s="259"/>
      <c r="B191" s="256" t="s">
        <v>10</v>
      </c>
      <c r="C191" s="257" t="s">
        <v>153</v>
      </c>
      <c r="D191" s="178" t="s">
        <v>155</v>
      </c>
      <c r="E191" s="124">
        <v>14300</v>
      </c>
      <c r="F191" s="125">
        <v>620</v>
      </c>
      <c r="G191" s="126">
        <f>F191-(F191/100)*20</f>
        <v>496</v>
      </c>
      <c r="H191" s="126">
        <f t="shared" si="23"/>
        <v>465</v>
      </c>
      <c r="I191" s="126">
        <f t="shared" si="24"/>
        <v>434</v>
      </c>
      <c r="J191" s="127"/>
      <c r="K191" s="127">
        <v>30</v>
      </c>
      <c r="L191" s="194"/>
      <c r="M191" s="128">
        <f t="shared" si="22"/>
        <v>0</v>
      </c>
    </row>
    <row r="192" spans="1:13" ht="26.1" customHeight="1" x14ac:dyDescent="0.2">
      <c r="A192" s="259"/>
      <c r="B192" s="256"/>
      <c r="C192" s="257"/>
      <c r="D192" s="180" t="s">
        <v>339</v>
      </c>
      <c r="E192" s="124">
        <v>25924</v>
      </c>
      <c r="F192" s="125">
        <v>575</v>
      </c>
      <c r="G192" s="126">
        <f>F192-(F192/100)*20</f>
        <v>460</v>
      </c>
      <c r="H192" s="126">
        <f t="shared" si="23"/>
        <v>431.25</v>
      </c>
      <c r="I192" s="126">
        <f t="shared" si="24"/>
        <v>402.5</v>
      </c>
      <c r="J192" s="127"/>
      <c r="K192" s="127">
        <v>42</v>
      </c>
      <c r="L192" s="194"/>
      <c r="M192" s="128">
        <f t="shared" si="22"/>
        <v>0</v>
      </c>
    </row>
    <row r="193" spans="1:13" ht="26.1" customHeight="1" x14ac:dyDescent="0.2">
      <c r="A193" s="259"/>
      <c r="B193" s="256"/>
      <c r="C193" s="257"/>
      <c r="D193" s="180" t="s">
        <v>338</v>
      </c>
      <c r="E193" s="124">
        <v>25900</v>
      </c>
      <c r="F193" s="125">
        <v>575</v>
      </c>
      <c r="G193" s="126">
        <f>F193-(F193/100)*20</f>
        <v>460</v>
      </c>
      <c r="H193" s="126">
        <f t="shared" si="23"/>
        <v>431.25</v>
      </c>
      <c r="I193" s="126">
        <f t="shared" si="24"/>
        <v>402.5</v>
      </c>
      <c r="J193" s="127"/>
      <c r="K193" s="127">
        <v>87</v>
      </c>
      <c r="L193" s="194"/>
      <c r="M193" s="128">
        <f t="shared" si="22"/>
        <v>0</v>
      </c>
    </row>
    <row r="194" spans="1:13" ht="26.1" customHeight="1" x14ac:dyDescent="0.2">
      <c r="A194" s="259"/>
      <c r="B194" s="256"/>
      <c r="C194" s="257" t="s">
        <v>154</v>
      </c>
      <c r="D194" s="178" t="s">
        <v>11</v>
      </c>
      <c r="E194" s="124">
        <v>14317</v>
      </c>
      <c r="F194" s="125">
        <v>720</v>
      </c>
      <c r="G194" s="126">
        <f>F194-(F194/100)*20</f>
        <v>576</v>
      </c>
      <c r="H194" s="126">
        <f t="shared" si="23"/>
        <v>540</v>
      </c>
      <c r="I194" s="126">
        <f t="shared" si="24"/>
        <v>504</v>
      </c>
      <c r="J194" s="127"/>
      <c r="K194" s="127"/>
      <c r="L194" s="194"/>
      <c r="M194" s="128">
        <f t="shared" si="22"/>
        <v>0</v>
      </c>
    </row>
    <row r="195" spans="1:13" ht="26.1" customHeight="1" x14ac:dyDescent="0.2">
      <c r="A195" s="259"/>
      <c r="B195" s="256"/>
      <c r="C195" s="257" t="s">
        <v>156</v>
      </c>
      <c r="D195" s="178" t="s">
        <v>15</v>
      </c>
      <c r="E195" s="124">
        <v>14294</v>
      </c>
      <c r="F195" s="125">
        <v>890</v>
      </c>
      <c r="G195" s="126">
        <f>F195-(F195/100)*20</f>
        <v>712</v>
      </c>
      <c r="H195" s="126">
        <f t="shared" si="23"/>
        <v>667.5</v>
      </c>
      <c r="I195" s="126">
        <f t="shared" si="24"/>
        <v>623</v>
      </c>
      <c r="J195" s="127"/>
      <c r="K195" s="127">
        <v>48</v>
      </c>
      <c r="L195" s="194"/>
      <c r="M195" s="128">
        <f t="shared" si="22"/>
        <v>0</v>
      </c>
    </row>
    <row r="196" spans="1:13" ht="26.1" customHeight="1" x14ac:dyDescent="0.2">
      <c r="A196" s="259"/>
      <c r="B196" s="256"/>
      <c r="C196" s="257" t="s">
        <v>154</v>
      </c>
      <c r="D196" s="178" t="s">
        <v>16</v>
      </c>
      <c r="E196" s="124">
        <v>14287</v>
      </c>
      <c r="F196" s="125">
        <v>1250</v>
      </c>
      <c r="G196" s="126">
        <f t="shared" si="21"/>
        <v>1000</v>
      </c>
      <c r="H196" s="126">
        <f t="shared" si="23"/>
        <v>937.5</v>
      </c>
      <c r="I196" s="126">
        <f t="shared" si="24"/>
        <v>875</v>
      </c>
      <c r="J196" s="127"/>
      <c r="K196" s="127">
        <v>23</v>
      </c>
      <c r="L196" s="194"/>
      <c r="M196" s="128">
        <f t="shared" si="22"/>
        <v>0</v>
      </c>
    </row>
    <row r="197" spans="1:13" ht="104.45" customHeight="1" x14ac:dyDescent="0.2">
      <c r="A197" s="26"/>
      <c r="B197" s="176" t="s">
        <v>10</v>
      </c>
      <c r="C197" s="177" t="s">
        <v>157</v>
      </c>
      <c r="D197" s="178" t="s">
        <v>80</v>
      </c>
      <c r="E197" s="124">
        <v>16533</v>
      </c>
      <c r="F197" s="125">
        <v>395</v>
      </c>
      <c r="G197" s="126">
        <f t="shared" si="21"/>
        <v>316</v>
      </c>
      <c r="H197" s="126">
        <f t="shared" si="23"/>
        <v>296.25</v>
      </c>
      <c r="I197" s="126">
        <f t="shared" si="24"/>
        <v>276.5</v>
      </c>
      <c r="J197" s="127"/>
      <c r="K197" s="127"/>
      <c r="L197" s="194"/>
      <c r="M197" s="128">
        <f t="shared" si="22"/>
        <v>0</v>
      </c>
    </row>
    <row r="198" spans="1:13" ht="54.4" customHeight="1" x14ac:dyDescent="0.2">
      <c r="A198" s="259"/>
      <c r="B198" s="256" t="s">
        <v>10</v>
      </c>
      <c r="C198" s="257" t="s">
        <v>158</v>
      </c>
      <c r="D198" s="178" t="s">
        <v>155</v>
      </c>
      <c r="E198" s="124">
        <v>25238</v>
      </c>
      <c r="F198" s="125">
        <v>620</v>
      </c>
      <c r="G198" s="126">
        <f t="shared" si="21"/>
        <v>496</v>
      </c>
      <c r="H198" s="126">
        <f t="shared" si="23"/>
        <v>465</v>
      </c>
      <c r="I198" s="126">
        <f t="shared" si="24"/>
        <v>434</v>
      </c>
      <c r="J198" s="127"/>
      <c r="K198" s="127">
        <v>14</v>
      </c>
      <c r="L198" s="194"/>
      <c r="M198" s="128">
        <f t="shared" si="22"/>
        <v>0</v>
      </c>
    </row>
    <row r="199" spans="1:13" ht="54.4" customHeight="1" x14ac:dyDescent="0.2">
      <c r="A199" s="259"/>
      <c r="B199" s="256"/>
      <c r="C199" s="257" t="s">
        <v>158</v>
      </c>
      <c r="D199" s="178" t="s">
        <v>16</v>
      </c>
      <c r="E199" s="124">
        <v>25221</v>
      </c>
      <c r="F199" s="125">
        <v>1250</v>
      </c>
      <c r="G199" s="126">
        <f t="shared" si="21"/>
        <v>1000</v>
      </c>
      <c r="H199" s="126">
        <f t="shared" si="23"/>
        <v>937.5</v>
      </c>
      <c r="I199" s="126">
        <f t="shared" si="24"/>
        <v>875</v>
      </c>
      <c r="J199" s="127"/>
      <c r="K199" s="127">
        <v>24</v>
      </c>
      <c r="L199" s="194"/>
      <c r="M199" s="128">
        <f t="shared" si="22"/>
        <v>0</v>
      </c>
    </row>
    <row r="200" spans="1:13" ht="57.4" customHeight="1" x14ac:dyDescent="0.2">
      <c r="A200" s="259"/>
      <c r="B200" s="256" t="s">
        <v>10</v>
      </c>
      <c r="C200" s="257" t="s">
        <v>159</v>
      </c>
      <c r="D200" s="178" t="s">
        <v>155</v>
      </c>
      <c r="E200" s="124">
        <v>25252</v>
      </c>
      <c r="F200" s="125">
        <v>620</v>
      </c>
      <c r="G200" s="126">
        <f t="shared" si="21"/>
        <v>496</v>
      </c>
      <c r="H200" s="126">
        <f t="shared" si="23"/>
        <v>465</v>
      </c>
      <c r="I200" s="126">
        <f t="shared" si="24"/>
        <v>434</v>
      </c>
      <c r="J200" s="127"/>
      <c r="K200" s="127">
        <v>41</v>
      </c>
      <c r="L200" s="194"/>
      <c r="M200" s="128">
        <f t="shared" si="22"/>
        <v>0</v>
      </c>
    </row>
    <row r="201" spans="1:13" ht="57.4" customHeight="1" x14ac:dyDescent="0.2">
      <c r="A201" s="259"/>
      <c r="B201" s="256"/>
      <c r="C201" s="257"/>
      <c r="D201" s="178" t="s">
        <v>16</v>
      </c>
      <c r="E201" s="124">
        <v>25245</v>
      </c>
      <c r="F201" s="125">
        <v>1250</v>
      </c>
      <c r="G201" s="126">
        <f t="shared" si="21"/>
        <v>1000</v>
      </c>
      <c r="H201" s="126">
        <f t="shared" si="23"/>
        <v>937.5</v>
      </c>
      <c r="I201" s="126">
        <f t="shared" si="24"/>
        <v>875</v>
      </c>
      <c r="J201" s="127"/>
      <c r="K201" s="127">
        <v>20</v>
      </c>
      <c r="L201" s="194"/>
      <c r="M201" s="128">
        <f t="shared" si="22"/>
        <v>0</v>
      </c>
    </row>
    <row r="202" spans="1:13" ht="38.1" customHeight="1" x14ac:dyDescent="0.2">
      <c r="A202" s="261"/>
      <c r="B202" s="256" t="s">
        <v>10</v>
      </c>
      <c r="C202" s="257" t="s">
        <v>160</v>
      </c>
      <c r="D202" s="178" t="s">
        <v>31</v>
      </c>
      <c r="E202" s="124">
        <v>14096</v>
      </c>
      <c r="F202" s="125">
        <v>720</v>
      </c>
      <c r="G202" s="126">
        <f t="shared" si="21"/>
        <v>576</v>
      </c>
      <c r="H202" s="126">
        <f t="shared" si="23"/>
        <v>540</v>
      </c>
      <c r="I202" s="126">
        <f t="shared" si="24"/>
        <v>504</v>
      </c>
      <c r="J202" s="127"/>
      <c r="K202" s="127">
        <v>12</v>
      </c>
      <c r="L202" s="194"/>
      <c r="M202" s="128">
        <f t="shared" si="22"/>
        <v>0</v>
      </c>
    </row>
    <row r="203" spans="1:13" ht="38.1" customHeight="1" x14ac:dyDescent="0.2">
      <c r="A203" s="261"/>
      <c r="B203" s="256"/>
      <c r="C203" s="257" t="s">
        <v>161</v>
      </c>
      <c r="D203" s="178" t="s">
        <v>46</v>
      </c>
      <c r="E203" s="124">
        <v>16489</v>
      </c>
      <c r="F203" s="125">
        <v>1250</v>
      </c>
      <c r="G203" s="126">
        <f t="shared" si="21"/>
        <v>1000</v>
      </c>
      <c r="H203" s="126">
        <f t="shared" si="23"/>
        <v>937.5</v>
      </c>
      <c r="I203" s="126">
        <f t="shared" si="24"/>
        <v>875</v>
      </c>
      <c r="J203" s="127"/>
      <c r="K203" s="127">
        <v>8</v>
      </c>
      <c r="L203" s="194"/>
      <c r="M203" s="128">
        <f t="shared" si="22"/>
        <v>0</v>
      </c>
    </row>
    <row r="204" spans="1:13" ht="38.1" customHeight="1" x14ac:dyDescent="0.2">
      <c r="A204" s="261"/>
      <c r="B204" s="256"/>
      <c r="C204" s="257" t="s">
        <v>161</v>
      </c>
      <c r="D204" s="178" t="s">
        <v>44</v>
      </c>
      <c r="E204" s="124">
        <v>16526</v>
      </c>
      <c r="F204" s="125">
        <v>1250</v>
      </c>
      <c r="G204" s="126">
        <f t="shared" si="21"/>
        <v>1000</v>
      </c>
      <c r="H204" s="126">
        <f t="shared" si="23"/>
        <v>937.5</v>
      </c>
      <c r="I204" s="126">
        <f t="shared" si="24"/>
        <v>875</v>
      </c>
      <c r="J204" s="127"/>
      <c r="K204" s="127">
        <v>2</v>
      </c>
      <c r="L204" s="194"/>
      <c r="M204" s="128">
        <f t="shared" si="22"/>
        <v>0</v>
      </c>
    </row>
    <row r="205" spans="1:13" ht="106.5" customHeight="1" x14ac:dyDescent="0.2">
      <c r="A205" s="26"/>
      <c r="B205" s="176" t="s">
        <v>10</v>
      </c>
      <c r="C205" s="177" t="s">
        <v>162</v>
      </c>
      <c r="D205" s="178" t="s">
        <v>46</v>
      </c>
      <c r="E205" s="124">
        <v>8737</v>
      </c>
      <c r="F205" s="125">
        <v>1250</v>
      </c>
      <c r="G205" s="126">
        <f t="shared" si="21"/>
        <v>1000</v>
      </c>
      <c r="H205" s="126">
        <f t="shared" si="23"/>
        <v>937.5</v>
      </c>
      <c r="I205" s="126">
        <f t="shared" si="24"/>
        <v>875</v>
      </c>
      <c r="J205" s="127"/>
      <c r="K205" s="127"/>
      <c r="L205" s="194"/>
      <c r="M205" s="128">
        <f t="shared" si="22"/>
        <v>0</v>
      </c>
    </row>
    <row r="206" spans="1:13" ht="18.600000000000001" customHeight="1" x14ac:dyDescent="0.2">
      <c r="A206" s="259"/>
      <c r="B206" s="256" t="s">
        <v>10</v>
      </c>
      <c r="C206" s="257" t="s">
        <v>163</v>
      </c>
      <c r="D206" s="178" t="s">
        <v>167</v>
      </c>
      <c r="E206" s="124">
        <v>10173</v>
      </c>
      <c r="F206" s="125">
        <v>920</v>
      </c>
      <c r="G206" s="126">
        <f t="shared" ref="G206:G212" si="29">F206-(F206/100)*20</f>
        <v>736</v>
      </c>
      <c r="H206" s="126">
        <f t="shared" si="23"/>
        <v>690</v>
      </c>
      <c r="I206" s="126">
        <f t="shared" si="24"/>
        <v>644</v>
      </c>
      <c r="J206" s="127"/>
      <c r="K206" s="127">
        <v>85</v>
      </c>
      <c r="L206" s="194"/>
      <c r="M206" s="128">
        <f t="shared" si="22"/>
        <v>0</v>
      </c>
    </row>
    <row r="207" spans="1:13" ht="18.600000000000001" customHeight="1" x14ac:dyDescent="0.2">
      <c r="A207" s="259"/>
      <c r="B207" s="256"/>
      <c r="C207" s="257" t="s">
        <v>164</v>
      </c>
      <c r="D207" s="178" t="s">
        <v>11</v>
      </c>
      <c r="E207" s="124">
        <v>10166</v>
      </c>
      <c r="F207" s="125">
        <v>950</v>
      </c>
      <c r="G207" s="126">
        <f t="shared" si="29"/>
        <v>760</v>
      </c>
      <c r="H207" s="126">
        <f t="shared" si="23"/>
        <v>712.5</v>
      </c>
      <c r="I207" s="126">
        <f t="shared" si="24"/>
        <v>665</v>
      </c>
      <c r="J207" s="127"/>
      <c r="K207" s="127">
        <v>41</v>
      </c>
      <c r="L207" s="194"/>
      <c r="M207" s="128">
        <f t="shared" si="22"/>
        <v>0</v>
      </c>
    </row>
    <row r="208" spans="1:13" ht="18.600000000000001" customHeight="1" x14ac:dyDescent="0.2">
      <c r="A208" s="259"/>
      <c r="B208" s="256"/>
      <c r="C208" s="257" t="s">
        <v>164</v>
      </c>
      <c r="D208" s="178" t="s">
        <v>166</v>
      </c>
      <c r="E208" s="124">
        <v>10159</v>
      </c>
      <c r="F208" s="125">
        <v>1270</v>
      </c>
      <c r="G208" s="126">
        <f t="shared" si="29"/>
        <v>1016</v>
      </c>
      <c r="H208" s="126">
        <f t="shared" si="23"/>
        <v>952.5</v>
      </c>
      <c r="I208" s="126">
        <f t="shared" si="24"/>
        <v>889</v>
      </c>
      <c r="J208" s="127"/>
      <c r="K208" s="127">
        <v>63</v>
      </c>
      <c r="L208" s="194"/>
      <c r="M208" s="128">
        <f t="shared" si="22"/>
        <v>0</v>
      </c>
    </row>
    <row r="209" spans="1:22" ht="18.600000000000001" customHeight="1" x14ac:dyDescent="0.2">
      <c r="A209" s="259"/>
      <c r="B209" s="256"/>
      <c r="C209" s="257" t="s">
        <v>164</v>
      </c>
      <c r="D209" s="178" t="s">
        <v>165</v>
      </c>
      <c r="E209" s="124">
        <v>19138</v>
      </c>
      <c r="F209" s="125">
        <v>1650</v>
      </c>
      <c r="G209" s="126">
        <f t="shared" si="29"/>
        <v>1320</v>
      </c>
      <c r="H209" s="126">
        <f t="shared" si="23"/>
        <v>1237.5</v>
      </c>
      <c r="I209" s="126">
        <f t="shared" si="24"/>
        <v>1155</v>
      </c>
      <c r="J209" s="127"/>
      <c r="K209" s="127">
        <v>10</v>
      </c>
      <c r="L209" s="194"/>
      <c r="M209" s="128">
        <f t="shared" si="22"/>
        <v>0</v>
      </c>
    </row>
    <row r="210" spans="1:22" ht="18.600000000000001" customHeight="1" x14ac:dyDescent="0.2">
      <c r="A210" s="259"/>
      <c r="B210" s="256"/>
      <c r="C210" s="257" t="s">
        <v>164</v>
      </c>
      <c r="D210" s="178" t="s">
        <v>46</v>
      </c>
      <c r="E210" s="124">
        <v>10135</v>
      </c>
      <c r="F210" s="125">
        <v>1450</v>
      </c>
      <c r="G210" s="126">
        <f t="shared" si="29"/>
        <v>1160</v>
      </c>
      <c r="H210" s="126">
        <f t="shared" si="23"/>
        <v>1087.5</v>
      </c>
      <c r="I210" s="126">
        <f t="shared" si="24"/>
        <v>1015</v>
      </c>
      <c r="J210" s="127"/>
      <c r="K210" s="127">
        <v>79</v>
      </c>
      <c r="L210" s="194"/>
      <c r="M210" s="128">
        <f t="shared" si="22"/>
        <v>0</v>
      </c>
    </row>
    <row r="211" spans="1:22" ht="18.600000000000001" customHeight="1" x14ac:dyDescent="0.2">
      <c r="A211" s="259"/>
      <c r="B211" s="256"/>
      <c r="C211" s="257" t="s">
        <v>164</v>
      </c>
      <c r="D211" s="178" t="s">
        <v>133</v>
      </c>
      <c r="E211" s="124">
        <v>10142</v>
      </c>
      <c r="F211" s="125">
        <v>1450</v>
      </c>
      <c r="G211" s="126">
        <f t="shared" si="29"/>
        <v>1160</v>
      </c>
      <c r="H211" s="126">
        <f t="shared" si="23"/>
        <v>1087.5</v>
      </c>
      <c r="I211" s="126">
        <f t="shared" si="24"/>
        <v>1015</v>
      </c>
      <c r="J211" s="127"/>
      <c r="K211" s="127"/>
      <c r="L211" s="194"/>
      <c r="M211" s="128">
        <f t="shared" si="22"/>
        <v>0</v>
      </c>
    </row>
    <row r="212" spans="1:22" ht="18.600000000000001" customHeight="1" x14ac:dyDescent="0.2">
      <c r="A212" s="259"/>
      <c r="B212" s="256"/>
      <c r="C212" s="257" t="s">
        <v>164</v>
      </c>
      <c r="D212" s="178" t="s">
        <v>116</v>
      </c>
      <c r="E212" s="124">
        <v>10128</v>
      </c>
      <c r="F212" s="125">
        <v>1950</v>
      </c>
      <c r="G212" s="126">
        <f t="shared" si="29"/>
        <v>1560</v>
      </c>
      <c r="H212" s="126">
        <f t="shared" si="23"/>
        <v>1462.5</v>
      </c>
      <c r="I212" s="126">
        <f t="shared" si="24"/>
        <v>1365</v>
      </c>
      <c r="J212" s="127"/>
      <c r="K212" s="127"/>
      <c r="L212" s="194"/>
      <c r="M212" s="128">
        <f t="shared" si="22"/>
        <v>0</v>
      </c>
      <c r="V212" s="25">
        <v>1</v>
      </c>
    </row>
    <row r="213" spans="1:22" ht="101.85" customHeight="1" x14ac:dyDescent="0.2">
      <c r="A213" s="27"/>
      <c r="B213" s="181" t="s">
        <v>10</v>
      </c>
      <c r="C213" s="177" t="s">
        <v>168</v>
      </c>
      <c r="D213" s="178" t="s">
        <v>80</v>
      </c>
      <c r="E213" s="124">
        <v>16540</v>
      </c>
      <c r="F213" s="125">
        <v>395</v>
      </c>
      <c r="G213" s="126">
        <f t="shared" si="21"/>
        <v>316</v>
      </c>
      <c r="H213" s="126">
        <f t="shared" si="23"/>
        <v>296.25</v>
      </c>
      <c r="I213" s="126">
        <f t="shared" si="24"/>
        <v>276.5</v>
      </c>
      <c r="J213" s="127"/>
      <c r="K213" s="127">
        <v>1</v>
      </c>
      <c r="L213" s="194"/>
      <c r="M213" s="128">
        <f t="shared" si="22"/>
        <v>0</v>
      </c>
    </row>
    <row r="214" spans="1:22" ht="60.2" customHeight="1" x14ac:dyDescent="0.2">
      <c r="A214" s="259"/>
      <c r="B214" s="256" t="s">
        <v>10</v>
      </c>
      <c r="C214" s="257" t="s">
        <v>169</v>
      </c>
      <c r="D214" s="178" t="s">
        <v>39</v>
      </c>
      <c r="E214" s="124">
        <v>16441</v>
      </c>
      <c r="F214" s="125">
        <v>620</v>
      </c>
      <c r="G214" s="126">
        <f t="shared" si="21"/>
        <v>496</v>
      </c>
      <c r="H214" s="126">
        <f t="shared" si="23"/>
        <v>465</v>
      </c>
      <c r="I214" s="126">
        <f t="shared" si="24"/>
        <v>434</v>
      </c>
      <c r="J214" s="127"/>
      <c r="K214" s="127">
        <v>2</v>
      </c>
      <c r="L214" s="194"/>
      <c r="M214" s="128">
        <f t="shared" ref="M214:M271" si="30">F214*L214</f>
        <v>0</v>
      </c>
    </row>
    <row r="215" spans="1:22" ht="60.2" customHeight="1" x14ac:dyDescent="0.2">
      <c r="A215" s="259"/>
      <c r="B215" s="256"/>
      <c r="C215" s="257" t="s">
        <v>170</v>
      </c>
      <c r="D215" s="178" t="s">
        <v>46</v>
      </c>
      <c r="E215" s="124">
        <v>12344</v>
      </c>
      <c r="F215" s="125">
        <v>1250</v>
      </c>
      <c r="G215" s="126">
        <f t="shared" si="21"/>
        <v>1000</v>
      </c>
      <c r="H215" s="126">
        <f t="shared" si="23"/>
        <v>937.5</v>
      </c>
      <c r="I215" s="126">
        <f t="shared" si="24"/>
        <v>875</v>
      </c>
      <c r="J215" s="127"/>
      <c r="K215" s="127"/>
      <c r="L215" s="194"/>
      <c r="M215" s="128">
        <f t="shared" si="30"/>
        <v>0</v>
      </c>
    </row>
    <row r="216" spans="1:22" ht="102" customHeight="1" x14ac:dyDescent="0.2">
      <c r="A216" s="26"/>
      <c r="B216" s="176" t="s">
        <v>10</v>
      </c>
      <c r="C216" s="177" t="s">
        <v>171</v>
      </c>
      <c r="D216" s="178" t="s">
        <v>27</v>
      </c>
      <c r="E216" s="124">
        <v>16151</v>
      </c>
      <c r="F216" s="125">
        <v>620</v>
      </c>
      <c r="G216" s="126">
        <f t="shared" si="21"/>
        <v>496</v>
      </c>
      <c r="H216" s="126">
        <f t="shared" si="23"/>
        <v>465</v>
      </c>
      <c r="I216" s="126">
        <f t="shared" si="24"/>
        <v>434</v>
      </c>
      <c r="J216" s="127"/>
      <c r="K216" s="127">
        <v>17</v>
      </c>
      <c r="L216" s="194"/>
      <c r="M216" s="128">
        <f t="shared" si="30"/>
        <v>0</v>
      </c>
    </row>
    <row r="217" spans="1:22" ht="19.149999999999999" customHeight="1" x14ac:dyDescent="0.2">
      <c r="A217" s="259"/>
      <c r="B217" s="287" t="s">
        <v>10</v>
      </c>
      <c r="C217" s="257" t="s">
        <v>340</v>
      </c>
      <c r="D217" s="180" t="s">
        <v>137</v>
      </c>
      <c r="E217" s="124">
        <v>25658</v>
      </c>
      <c r="F217" s="125">
        <v>920</v>
      </c>
      <c r="G217" s="126">
        <f t="shared" si="21"/>
        <v>736</v>
      </c>
      <c r="H217" s="126">
        <f t="shared" si="23"/>
        <v>690</v>
      </c>
      <c r="I217" s="126">
        <f t="shared" si="24"/>
        <v>644</v>
      </c>
      <c r="J217" s="127"/>
      <c r="K217" s="127">
        <v>57</v>
      </c>
      <c r="L217" s="194"/>
      <c r="M217" s="128">
        <f t="shared" si="30"/>
        <v>0</v>
      </c>
    </row>
    <row r="218" spans="1:22" ht="19.149999999999999" customHeight="1" x14ac:dyDescent="0.2">
      <c r="A218" s="259"/>
      <c r="B218" s="287"/>
      <c r="C218" s="257"/>
      <c r="D218" s="122" t="s">
        <v>342</v>
      </c>
      <c r="E218" s="124">
        <v>25665</v>
      </c>
      <c r="F218" s="125">
        <v>620</v>
      </c>
      <c r="G218" s="126">
        <f t="shared" si="21"/>
        <v>496</v>
      </c>
      <c r="H218" s="126">
        <f t="shared" si="23"/>
        <v>465</v>
      </c>
      <c r="I218" s="126">
        <f t="shared" si="24"/>
        <v>434</v>
      </c>
      <c r="J218" s="127"/>
      <c r="K218" s="127">
        <v>102</v>
      </c>
      <c r="L218" s="194"/>
      <c r="M218" s="128">
        <f t="shared" si="30"/>
        <v>0</v>
      </c>
    </row>
    <row r="219" spans="1:22" ht="19.149999999999999" customHeight="1" x14ac:dyDescent="0.2">
      <c r="A219" s="259"/>
      <c r="B219" s="287"/>
      <c r="C219" s="257"/>
      <c r="D219" s="122" t="s">
        <v>204</v>
      </c>
      <c r="E219" s="124">
        <v>25641</v>
      </c>
      <c r="F219" s="160">
        <v>950</v>
      </c>
      <c r="G219" s="126">
        <f t="shared" si="21"/>
        <v>760</v>
      </c>
      <c r="H219" s="126">
        <f t="shared" si="23"/>
        <v>712.5</v>
      </c>
      <c r="I219" s="126">
        <f t="shared" si="24"/>
        <v>665</v>
      </c>
      <c r="J219" s="127"/>
      <c r="K219" s="127">
        <v>47</v>
      </c>
      <c r="L219" s="194"/>
      <c r="M219" s="128">
        <f t="shared" si="30"/>
        <v>0</v>
      </c>
    </row>
    <row r="220" spans="1:22" ht="19.149999999999999" customHeight="1" x14ac:dyDescent="0.2">
      <c r="A220" s="259"/>
      <c r="B220" s="287"/>
      <c r="C220" s="257"/>
      <c r="D220" s="122" t="s">
        <v>57</v>
      </c>
      <c r="E220" s="124">
        <v>25627</v>
      </c>
      <c r="F220" s="125">
        <v>1270</v>
      </c>
      <c r="G220" s="126">
        <f t="shared" si="21"/>
        <v>1016</v>
      </c>
      <c r="H220" s="126">
        <f t="shared" si="23"/>
        <v>952.5</v>
      </c>
      <c r="I220" s="126">
        <f t="shared" si="24"/>
        <v>889</v>
      </c>
      <c r="J220" s="127"/>
      <c r="K220" s="127"/>
      <c r="L220" s="194"/>
      <c r="M220" s="128">
        <f t="shared" si="30"/>
        <v>0</v>
      </c>
    </row>
    <row r="221" spans="1:22" ht="19.149999999999999" customHeight="1" x14ac:dyDescent="0.2">
      <c r="A221" s="259"/>
      <c r="B221" s="287"/>
      <c r="C221" s="257"/>
      <c r="D221" s="122" t="s">
        <v>198</v>
      </c>
      <c r="E221" s="124">
        <v>25634</v>
      </c>
      <c r="F221" s="160">
        <v>1270</v>
      </c>
      <c r="G221" s="126">
        <f t="shared" si="21"/>
        <v>1016</v>
      </c>
      <c r="H221" s="126">
        <f t="shared" ref="H221:H277" si="31">F221-(F221/100)*25</f>
        <v>952.5</v>
      </c>
      <c r="I221" s="126">
        <f t="shared" ref="I221:I277" si="32">F221-(F221/100)*30</f>
        <v>889</v>
      </c>
      <c r="J221" s="127"/>
      <c r="K221" s="127"/>
      <c r="L221" s="194"/>
      <c r="M221" s="128">
        <f t="shared" si="30"/>
        <v>0</v>
      </c>
    </row>
    <row r="222" spans="1:22" ht="19.149999999999999" customHeight="1" x14ac:dyDescent="0.2">
      <c r="A222" s="259"/>
      <c r="B222" s="287"/>
      <c r="C222" s="257"/>
      <c r="D222" s="122" t="s">
        <v>343</v>
      </c>
      <c r="E222" s="124">
        <v>25603</v>
      </c>
      <c r="F222" s="160">
        <v>1650</v>
      </c>
      <c r="G222" s="126">
        <f t="shared" si="21"/>
        <v>1320</v>
      </c>
      <c r="H222" s="126">
        <f t="shared" si="31"/>
        <v>1237.5</v>
      </c>
      <c r="I222" s="126">
        <f t="shared" si="32"/>
        <v>1155</v>
      </c>
      <c r="J222" s="127"/>
      <c r="K222" s="127">
        <v>36</v>
      </c>
      <c r="L222" s="194"/>
      <c r="M222" s="128">
        <f t="shared" si="30"/>
        <v>0</v>
      </c>
    </row>
    <row r="223" spans="1:22" ht="19.149999999999999" customHeight="1" x14ac:dyDescent="0.2">
      <c r="A223" s="259"/>
      <c r="B223" s="287"/>
      <c r="C223" s="257"/>
      <c r="D223" s="122" t="s">
        <v>344</v>
      </c>
      <c r="E223" s="124">
        <v>25610</v>
      </c>
      <c r="F223" s="125">
        <v>1650</v>
      </c>
      <c r="G223" s="126">
        <f t="shared" si="21"/>
        <v>1320</v>
      </c>
      <c r="H223" s="126">
        <f t="shared" si="31"/>
        <v>1237.5</v>
      </c>
      <c r="I223" s="126">
        <f t="shared" si="32"/>
        <v>1155</v>
      </c>
      <c r="J223" s="127"/>
      <c r="K223" s="127"/>
      <c r="L223" s="194"/>
      <c r="M223" s="128">
        <f t="shared" si="30"/>
        <v>0</v>
      </c>
    </row>
    <row r="224" spans="1:22" ht="19.149999999999999" customHeight="1" x14ac:dyDescent="0.2">
      <c r="A224" s="259"/>
      <c r="B224" s="287"/>
      <c r="C224" s="257"/>
      <c r="D224" s="122" t="s">
        <v>341</v>
      </c>
      <c r="E224" s="124">
        <v>25597</v>
      </c>
      <c r="F224" s="125">
        <v>1950</v>
      </c>
      <c r="G224" s="126">
        <f t="shared" si="21"/>
        <v>1560</v>
      </c>
      <c r="H224" s="126">
        <f t="shared" si="31"/>
        <v>1462.5</v>
      </c>
      <c r="I224" s="126">
        <f t="shared" si="32"/>
        <v>1365</v>
      </c>
      <c r="J224" s="127"/>
      <c r="K224" s="127"/>
      <c r="L224" s="194"/>
      <c r="M224" s="128">
        <f t="shared" si="30"/>
        <v>0</v>
      </c>
    </row>
    <row r="225" spans="1:13" ht="36.6" customHeight="1" x14ac:dyDescent="0.2">
      <c r="A225" s="259"/>
      <c r="B225" s="256" t="s">
        <v>10</v>
      </c>
      <c r="C225" s="257" t="s">
        <v>172</v>
      </c>
      <c r="D225" s="178" t="s">
        <v>39</v>
      </c>
      <c r="E225" s="124">
        <v>4784</v>
      </c>
      <c r="F225" s="125">
        <v>620</v>
      </c>
      <c r="G225" s="126">
        <f>F225-(F225/100)*20</f>
        <v>496</v>
      </c>
      <c r="H225" s="126">
        <f t="shared" si="31"/>
        <v>465</v>
      </c>
      <c r="I225" s="126">
        <f t="shared" si="32"/>
        <v>434</v>
      </c>
      <c r="J225" s="127"/>
      <c r="K225" s="127">
        <v>42</v>
      </c>
      <c r="L225" s="194"/>
      <c r="M225" s="128">
        <f t="shared" si="30"/>
        <v>0</v>
      </c>
    </row>
    <row r="226" spans="1:13" ht="36.6" customHeight="1" x14ac:dyDescent="0.2">
      <c r="A226" s="259"/>
      <c r="B226" s="256"/>
      <c r="C226" s="257" t="s">
        <v>173</v>
      </c>
      <c r="D226" s="178" t="s">
        <v>150</v>
      </c>
      <c r="E226" s="124">
        <v>3961</v>
      </c>
      <c r="F226" s="125">
        <v>890</v>
      </c>
      <c r="G226" s="126">
        <f>F226-(F226/100)*20</f>
        <v>712</v>
      </c>
      <c r="H226" s="126">
        <f t="shared" si="31"/>
        <v>667.5</v>
      </c>
      <c r="I226" s="126">
        <f t="shared" si="32"/>
        <v>623</v>
      </c>
      <c r="J226" s="127"/>
      <c r="K226" s="127">
        <v>65</v>
      </c>
      <c r="L226" s="194"/>
      <c r="M226" s="128">
        <f t="shared" si="30"/>
        <v>0</v>
      </c>
    </row>
    <row r="227" spans="1:13" ht="36.6" customHeight="1" x14ac:dyDescent="0.2">
      <c r="A227" s="259"/>
      <c r="B227" s="256"/>
      <c r="C227" s="257" t="s">
        <v>173</v>
      </c>
      <c r="D227" s="178" t="s">
        <v>52</v>
      </c>
      <c r="E227" s="124">
        <v>4654</v>
      </c>
      <c r="F227" s="125">
        <v>890</v>
      </c>
      <c r="G227" s="126">
        <f>F227-(F227/100)*20</f>
        <v>712</v>
      </c>
      <c r="H227" s="126">
        <f t="shared" si="31"/>
        <v>667.5</v>
      </c>
      <c r="I227" s="126">
        <f t="shared" si="32"/>
        <v>623</v>
      </c>
      <c r="J227" s="127"/>
      <c r="K227" s="127"/>
      <c r="L227" s="194"/>
      <c r="M227" s="128">
        <f t="shared" si="30"/>
        <v>0</v>
      </c>
    </row>
    <row r="228" spans="1:13" ht="35.1" customHeight="1" x14ac:dyDescent="0.2">
      <c r="A228" s="261"/>
      <c r="B228" s="256" t="s">
        <v>10</v>
      </c>
      <c r="C228" s="257" t="s">
        <v>174</v>
      </c>
      <c r="D228" s="178" t="s">
        <v>25</v>
      </c>
      <c r="E228" s="124">
        <v>25450</v>
      </c>
      <c r="F228" s="125">
        <v>620</v>
      </c>
      <c r="G228" s="126">
        <f t="shared" ref="G228:G285" si="33">F228-(F228/100)*20</f>
        <v>496</v>
      </c>
      <c r="H228" s="126">
        <f t="shared" si="31"/>
        <v>465</v>
      </c>
      <c r="I228" s="126">
        <f t="shared" si="32"/>
        <v>434</v>
      </c>
      <c r="J228" s="127"/>
      <c r="K228" s="127">
        <v>3</v>
      </c>
      <c r="L228" s="194"/>
      <c r="M228" s="128">
        <f t="shared" si="30"/>
        <v>0</v>
      </c>
    </row>
    <row r="229" spans="1:13" ht="35.1" customHeight="1" x14ac:dyDescent="0.2">
      <c r="A229" s="261"/>
      <c r="B229" s="256"/>
      <c r="C229" s="257"/>
      <c r="D229" s="178" t="s">
        <v>15</v>
      </c>
      <c r="E229" s="124">
        <v>25436</v>
      </c>
      <c r="F229" s="125">
        <v>890</v>
      </c>
      <c r="G229" s="126">
        <f t="shared" si="33"/>
        <v>712</v>
      </c>
      <c r="H229" s="126">
        <f t="shared" si="31"/>
        <v>667.5</v>
      </c>
      <c r="I229" s="126">
        <f t="shared" si="32"/>
        <v>623</v>
      </c>
      <c r="J229" s="127"/>
      <c r="K229" s="127"/>
      <c r="L229" s="194"/>
      <c r="M229" s="128">
        <f t="shared" si="30"/>
        <v>0</v>
      </c>
    </row>
    <row r="230" spans="1:13" ht="35.1" customHeight="1" x14ac:dyDescent="0.2">
      <c r="A230" s="261"/>
      <c r="B230" s="256"/>
      <c r="C230" s="257"/>
      <c r="D230" s="178" t="s">
        <v>175</v>
      </c>
      <c r="E230" s="124">
        <v>25443</v>
      </c>
      <c r="F230" s="125">
        <v>890</v>
      </c>
      <c r="G230" s="126">
        <f t="shared" si="33"/>
        <v>712</v>
      </c>
      <c r="H230" s="126">
        <f t="shared" si="31"/>
        <v>667.5</v>
      </c>
      <c r="I230" s="126">
        <f t="shared" si="32"/>
        <v>623</v>
      </c>
      <c r="J230" s="127"/>
      <c r="K230" s="127"/>
      <c r="L230" s="194"/>
      <c r="M230" s="128">
        <f t="shared" si="30"/>
        <v>0</v>
      </c>
    </row>
    <row r="231" spans="1:13" ht="35.1" customHeight="1" x14ac:dyDescent="0.2">
      <c r="A231" s="259"/>
      <c r="B231" s="256" t="s">
        <v>10</v>
      </c>
      <c r="C231" s="257" t="s">
        <v>176</v>
      </c>
      <c r="D231" s="178" t="s">
        <v>25</v>
      </c>
      <c r="E231" s="124">
        <v>21759</v>
      </c>
      <c r="F231" s="125">
        <v>620</v>
      </c>
      <c r="G231" s="126">
        <f t="shared" si="33"/>
        <v>496</v>
      </c>
      <c r="H231" s="126">
        <f t="shared" si="31"/>
        <v>465</v>
      </c>
      <c r="I231" s="126">
        <f t="shared" si="32"/>
        <v>434</v>
      </c>
      <c r="J231" s="127"/>
      <c r="K231" s="127"/>
      <c r="L231" s="194"/>
      <c r="M231" s="128">
        <f t="shared" si="30"/>
        <v>0</v>
      </c>
    </row>
    <row r="232" spans="1:13" ht="35.1" customHeight="1" x14ac:dyDescent="0.2">
      <c r="A232" s="259"/>
      <c r="B232" s="256"/>
      <c r="C232" s="257" t="s">
        <v>177</v>
      </c>
      <c r="D232" s="178" t="s">
        <v>46</v>
      </c>
      <c r="E232" s="124">
        <v>21735</v>
      </c>
      <c r="F232" s="125">
        <v>1250</v>
      </c>
      <c r="G232" s="126">
        <f t="shared" si="33"/>
        <v>1000</v>
      </c>
      <c r="H232" s="126">
        <f t="shared" si="31"/>
        <v>937.5</v>
      </c>
      <c r="I232" s="126">
        <f t="shared" si="32"/>
        <v>875</v>
      </c>
      <c r="J232" s="127"/>
      <c r="K232" s="127"/>
      <c r="L232" s="194"/>
      <c r="M232" s="128">
        <f t="shared" si="30"/>
        <v>0</v>
      </c>
    </row>
    <row r="233" spans="1:13" ht="35.1" customHeight="1" x14ac:dyDescent="0.2">
      <c r="A233" s="259"/>
      <c r="B233" s="256"/>
      <c r="C233" s="257" t="s">
        <v>177</v>
      </c>
      <c r="D233" s="178" t="s">
        <v>44</v>
      </c>
      <c r="E233" s="124">
        <v>21742</v>
      </c>
      <c r="F233" s="125">
        <v>1250</v>
      </c>
      <c r="G233" s="126">
        <f t="shared" si="33"/>
        <v>1000</v>
      </c>
      <c r="H233" s="126">
        <f t="shared" si="31"/>
        <v>937.5</v>
      </c>
      <c r="I233" s="126">
        <f t="shared" si="32"/>
        <v>875</v>
      </c>
      <c r="J233" s="127"/>
      <c r="K233" s="127"/>
      <c r="L233" s="194"/>
      <c r="M233" s="128">
        <f t="shared" si="30"/>
        <v>0</v>
      </c>
    </row>
    <row r="234" spans="1:13" ht="103.5" customHeight="1" x14ac:dyDescent="0.2">
      <c r="A234" s="27"/>
      <c r="B234" s="181" t="s">
        <v>10</v>
      </c>
      <c r="C234" s="177" t="s">
        <v>178</v>
      </c>
      <c r="D234" s="178" t="s">
        <v>29</v>
      </c>
      <c r="E234" s="124">
        <v>3947</v>
      </c>
      <c r="F234" s="125">
        <v>890</v>
      </c>
      <c r="G234" s="126">
        <f t="shared" si="33"/>
        <v>712</v>
      </c>
      <c r="H234" s="126">
        <f t="shared" si="31"/>
        <v>667.5</v>
      </c>
      <c r="I234" s="126">
        <f t="shared" si="32"/>
        <v>623</v>
      </c>
      <c r="J234" s="127"/>
      <c r="K234" s="127">
        <v>18</v>
      </c>
      <c r="L234" s="194"/>
      <c r="M234" s="128">
        <f t="shared" si="30"/>
        <v>0</v>
      </c>
    </row>
    <row r="235" spans="1:13" ht="52.5" customHeight="1" x14ac:dyDescent="0.2">
      <c r="A235" s="259"/>
      <c r="B235" s="256" t="s">
        <v>10</v>
      </c>
      <c r="C235" s="257" t="s">
        <v>179</v>
      </c>
      <c r="D235" s="178" t="s">
        <v>39</v>
      </c>
      <c r="E235" s="124">
        <v>4494</v>
      </c>
      <c r="F235" s="125">
        <v>620</v>
      </c>
      <c r="G235" s="126">
        <f t="shared" si="33"/>
        <v>496</v>
      </c>
      <c r="H235" s="126">
        <f t="shared" si="31"/>
        <v>465</v>
      </c>
      <c r="I235" s="126">
        <f t="shared" si="32"/>
        <v>434</v>
      </c>
      <c r="J235" s="127"/>
      <c r="K235" s="127"/>
      <c r="L235" s="194"/>
      <c r="M235" s="128">
        <f t="shared" si="30"/>
        <v>0</v>
      </c>
    </row>
    <row r="236" spans="1:13" ht="52.7" customHeight="1" x14ac:dyDescent="0.2">
      <c r="A236" s="259"/>
      <c r="B236" s="256"/>
      <c r="C236" s="257" t="s">
        <v>180</v>
      </c>
      <c r="D236" s="178" t="s">
        <v>31</v>
      </c>
      <c r="E236" s="124">
        <v>15932</v>
      </c>
      <c r="F236" s="125">
        <v>720</v>
      </c>
      <c r="G236" s="126">
        <f t="shared" si="33"/>
        <v>576</v>
      </c>
      <c r="H236" s="126">
        <f t="shared" si="31"/>
        <v>540</v>
      </c>
      <c r="I236" s="126">
        <f t="shared" si="32"/>
        <v>504</v>
      </c>
      <c r="J236" s="127"/>
      <c r="K236" s="127">
        <v>11</v>
      </c>
      <c r="L236" s="194"/>
      <c r="M236" s="128">
        <f t="shared" si="30"/>
        <v>0</v>
      </c>
    </row>
    <row r="237" spans="1:13" ht="52.7" customHeight="1" x14ac:dyDescent="0.2">
      <c r="A237" s="259"/>
      <c r="B237" s="256" t="s">
        <v>10</v>
      </c>
      <c r="C237" s="257" t="s">
        <v>181</v>
      </c>
      <c r="D237" s="178" t="s">
        <v>27</v>
      </c>
      <c r="E237" s="124">
        <v>4753</v>
      </c>
      <c r="F237" s="125">
        <v>620</v>
      </c>
      <c r="G237" s="126">
        <f>F237-(F237/100)*20</f>
        <v>496</v>
      </c>
      <c r="H237" s="126">
        <f t="shared" si="31"/>
        <v>465</v>
      </c>
      <c r="I237" s="126">
        <f t="shared" si="32"/>
        <v>434</v>
      </c>
      <c r="J237" s="127"/>
      <c r="K237" s="127">
        <v>19</v>
      </c>
      <c r="L237" s="194"/>
      <c r="M237" s="128">
        <f t="shared" si="30"/>
        <v>0</v>
      </c>
    </row>
    <row r="238" spans="1:13" ht="52.7" customHeight="1" x14ac:dyDescent="0.2">
      <c r="A238" s="259"/>
      <c r="B238" s="256"/>
      <c r="C238" s="257" t="s">
        <v>182</v>
      </c>
      <c r="D238" s="178" t="s">
        <v>72</v>
      </c>
      <c r="E238" s="124">
        <v>3817</v>
      </c>
      <c r="F238" s="125">
        <v>890</v>
      </c>
      <c r="G238" s="126">
        <f>F238-(F238/100)*20</f>
        <v>712</v>
      </c>
      <c r="H238" s="126">
        <f t="shared" si="31"/>
        <v>667.5</v>
      </c>
      <c r="I238" s="126">
        <f t="shared" si="32"/>
        <v>623</v>
      </c>
      <c r="J238" s="127"/>
      <c r="K238" s="127">
        <v>32</v>
      </c>
      <c r="L238" s="194"/>
      <c r="M238" s="128">
        <f t="shared" si="30"/>
        <v>0</v>
      </c>
    </row>
    <row r="239" spans="1:13" ht="102" customHeight="1" x14ac:dyDescent="0.2">
      <c r="A239" s="30"/>
      <c r="B239" s="176" t="s">
        <v>10</v>
      </c>
      <c r="C239" s="177" t="s">
        <v>183</v>
      </c>
      <c r="D239" s="179" t="s">
        <v>31</v>
      </c>
      <c r="E239" s="124">
        <v>14102</v>
      </c>
      <c r="F239" s="125">
        <v>720</v>
      </c>
      <c r="G239" s="126">
        <f t="shared" si="33"/>
        <v>576</v>
      </c>
      <c r="H239" s="126">
        <f t="shared" si="31"/>
        <v>540</v>
      </c>
      <c r="I239" s="126">
        <f t="shared" si="32"/>
        <v>504</v>
      </c>
      <c r="J239" s="127"/>
      <c r="K239" s="127">
        <v>13</v>
      </c>
      <c r="L239" s="194"/>
      <c r="M239" s="128">
        <f t="shared" si="30"/>
        <v>0</v>
      </c>
    </row>
    <row r="240" spans="1:13" ht="52.7" customHeight="1" x14ac:dyDescent="0.2">
      <c r="A240" s="261"/>
      <c r="B240" s="256" t="s">
        <v>10</v>
      </c>
      <c r="C240" s="257" t="s">
        <v>184</v>
      </c>
      <c r="D240" s="178" t="s">
        <v>25</v>
      </c>
      <c r="E240" s="124">
        <v>16687</v>
      </c>
      <c r="F240" s="125">
        <v>620</v>
      </c>
      <c r="G240" s="126">
        <f t="shared" ref="G240:G246" si="34">F240-(F240/100)*20</f>
        <v>496</v>
      </c>
      <c r="H240" s="126">
        <f t="shared" si="31"/>
        <v>465</v>
      </c>
      <c r="I240" s="126">
        <f t="shared" si="32"/>
        <v>434</v>
      </c>
      <c r="J240" s="127"/>
      <c r="K240" s="127">
        <v>79</v>
      </c>
      <c r="L240" s="194"/>
      <c r="M240" s="128">
        <f t="shared" si="30"/>
        <v>0</v>
      </c>
    </row>
    <row r="241" spans="1:22" ht="52.7" customHeight="1" x14ac:dyDescent="0.2">
      <c r="A241" s="261"/>
      <c r="B241" s="256"/>
      <c r="C241" s="257" t="s">
        <v>185</v>
      </c>
      <c r="D241" s="178" t="s">
        <v>12</v>
      </c>
      <c r="E241" s="124">
        <v>5392</v>
      </c>
      <c r="F241" s="125">
        <v>890</v>
      </c>
      <c r="G241" s="126">
        <f t="shared" si="34"/>
        <v>712</v>
      </c>
      <c r="H241" s="126">
        <f t="shared" si="31"/>
        <v>667.5</v>
      </c>
      <c r="I241" s="126">
        <f t="shared" si="32"/>
        <v>623</v>
      </c>
      <c r="J241" s="127"/>
      <c r="K241" s="127">
        <v>32</v>
      </c>
      <c r="L241" s="194"/>
      <c r="M241" s="128">
        <f t="shared" si="30"/>
        <v>0</v>
      </c>
    </row>
    <row r="242" spans="1:22" ht="54.2" customHeight="1" x14ac:dyDescent="0.2">
      <c r="A242" s="259"/>
      <c r="B242" s="256" t="s">
        <v>10</v>
      </c>
      <c r="C242" s="257" t="s">
        <v>186</v>
      </c>
      <c r="D242" s="178" t="s">
        <v>27</v>
      </c>
      <c r="E242" s="124">
        <v>16250</v>
      </c>
      <c r="F242" s="125">
        <v>620</v>
      </c>
      <c r="G242" s="126">
        <f t="shared" si="34"/>
        <v>496</v>
      </c>
      <c r="H242" s="126">
        <f t="shared" si="31"/>
        <v>465</v>
      </c>
      <c r="I242" s="126">
        <f t="shared" si="32"/>
        <v>434</v>
      </c>
      <c r="J242" s="127"/>
      <c r="K242" s="127">
        <v>17</v>
      </c>
      <c r="L242" s="194"/>
      <c r="M242" s="128">
        <f t="shared" si="30"/>
        <v>0</v>
      </c>
    </row>
    <row r="243" spans="1:22" ht="54.2" customHeight="1" x14ac:dyDescent="0.2">
      <c r="A243" s="259"/>
      <c r="B243" s="256"/>
      <c r="C243" s="257" t="s">
        <v>187</v>
      </c>
      <c r="D243" s="178" t="s">
        <v>72</v>
      </c>
      <c r="E243" s="124">
        <v>16199</v>
      </c>
      <c r="F243" s="125">
        <v>890</v>
      </c>
      <c r="G243" s="126">
        <f t="shared" si="34"/>
        <v>712</v>
      </c>
      <c r="H243" s="126">
        <f t="shared" si="31"/>
        <v>667.5</v>
      </c>
      <c r="I243" s="126">
        <f t="shared" si="32"/>
        <v>623</v>
      </c>
      <c r="J243" s="127"/>
      <c r="K243" s="127">
        <v>38</v>
      </c>
      <c r="L243" s="194"/>
      <c r="M243" s="128">
        <f t="shared" si="30"/>
        <v>0</v>
      </c>
    </row>
    <row r="244" spans="1:22" ht="33.6" customHeight="1" x14ac:dyDescent="0.2">
      <c r="A244" s="259"/>
      <c r="B244" s="256" t="s">
        <v>10</v>
      </c>
      <c r="C244" s="257" t="s">
        <v>188</v>
      </c>
      <c r="D244" s="178" t="s">
        <v>27</v>
      </c>
      <c r="E244" s="124">
        <v>16274</v>
      </c>
      <c r="F244" s="125">
        <v>620</v>
      </c>
      <c r="G244" s="126">
        <f t="shared" si="34"/>
        <v>496</v>
      </c>
      <c r="H244" s="126">
        <f t="shared" si="31"/>
        <v>465</v>
      </c>
      <c r="I244" s="126">
        <f t="shared" si="32"/>
        <v>434</v>
      </c>
      <c r="J244" s="127"/>
      <c r="K244" s="127">
        <v>21</v>
      </c>
      <c r="L244" s="194"/>
      <c r="M244" s="128">
        <f t="shared" si="30"/>
        <v>0</v>
      </c>
    </row>
    <row r="245" spans="1:22" ht="33.6" customHeight="1" x14ac:dyDescent="0.2">
      <c r="A245" s="259"/>
      <c r="B245" s="256"/>
      <c r="C245" s="257" t="s">
        <v>189</v>
      </c>
      <c r="D245" s="178" t="s">
        <v>72</v>
      </c>
      <c r="E245" s="124">
        <v>16212</v>
      </c>
      <c r="F245" s="125">
        <v>890</v>
      </c>
      <c r="G245" s="126">
        <f t="shared" si="34"/>
        <v>712</v>
      </c>
      <c r="H245" s="126">
        <f t="shared" si="31"/>
        <v>667.5</v>
      </c>
      <c r="I245" s="126">
        <f t="shared" si="32"/>
        <v>623</v>
      </c>
      <c r="J245" s="127"/>
      <c r="K245" s="127">
        <v>57</v>
      </c>
      <c r="L245" s="194"/>
      <c r="M245" s="128">
        <f t="shared" si="30"/>
        <v>0</v>
      </c>
    </row>
    <row r="246" spans="1:22" ht="33.6" customHeight="1" x14ac:dyDescent="0.2">
      <c r="A246" s="259"/>
      <c r="B246" s="256"/>
      <c r="C246" s="257" t="s">
        <v>189</v>
      </c>
      <c r="D246" s="178" t="s">
        <v>81</v>
      </c>
      <c r="E246" s="124">
        <v>16229</v>
      </c>
      <c r="F246" s="125">
        <v>890</v>
      </c>
      <c r="G246" s="126">
        <f t="shared" si="34"/>
        <v>712</v>
      </c>
      <c r="H246" s="126">
        <f t="shared" si="31"/>
        <v>667.5</v>
      </c>
      <c r="I246" s="126">
        <f t="shared" si="32"/>
        <v>623</v>
      </c>
      <c r="J246" s="127"/>
      <c r="K246" s="127">
        <v>47</v>
      </c>
      <c r="L246" s="194"/>
      <c r="M246" s="128">
        <f t="shared" si="30"/>
        <v>0</v>
      </c>
    </row>
    <row r="247" spans="1:22" ht="52.5" customHeight="1" x14ac:dyDescent="0.2">
      <c r="A247" s="259"/>
      <c r="B247" s="256" t="s">
        <v>10</v>
      </c>
      <c r="C247" s="257" t="s">
        <v>190</v>
      </c>
      <c r="D247" s="178" t="s">
        <v>112</v>
      </c>
      <c r="E247" s="124">
        <v>16304</v>
      </c>
      <c r="F247" s="125">
        <v>395</v>
      </c>
      <c r="G247" s="126">
        <f t="shared" si="33"/>
        <v>316</v>
      </c>
      <c r="H247" s="126">
        <f t="shared" si="31"/>
        <v>296.25</v>
      </c>
      <c r="I247" s="126">
        <f t="shared" si="32"/>
        <v>276.5</v>
      </c>
      <c r="J247" s="127"/>
      <c r="K247" s="127">
        <v>69</v>
      </c>
      <c r="L247" s="194"/>
      <c r="M247" s="128">
        <f t="shared" si="30"/>
        <v>0</v>
      </c>
    </row>
    <row r="248" spans="1:22" ht="44.85" customHeight="1" x14ac:dyDescent="0.2">
      <c r="A248" s="259"/>
      <c r="B248" s="256"/>
      <c r="C248" s="257" t="s">
        <v>191</v>
      </c>
      <c r="D248" s="178" t="s">
        <v>72</v>
      </c>
      <c r="E248" s="124">
        <v>16243</v>
      </c>
      <c r="F248" s="125">
        <v>890</v>
      </c>
      <c r="G248" s="126">
        <f t="shared" si="33"/>
        <v>712</v>
      </c>
      <c r="H248" s="126">
        <f t="shared" si="31"/>
        <v>667.5</v>
      </c>
      <c r="I248" s="126">
        <f t="shared" si="32"/>
        <v>623</v>
      </c>
      <c r="J248" s="127"/>
      <c r="K248" s="127">
        <v>56</v>
      </c>
      <c r="L248" s="194"/>
      <c r="M248" s="128">
        <f t="shared" si="30"/>
        <v>0</v>
      </c>
    </row>
    <row r="249" spans="1:22" ht="34.35" customHeight="1" x14ac:dyDescent="0.2">
      <c r="A249" s="220"/>
      <c r="B249" s="272" t="s">
        <v>10</v>
      </c>
      <c r="C249" s="254" t="s">
        <v>192</v>
      </c>
      <c r="D249" s="178" t="s">
        <v>80</v>
      </c>
      <c r="E249" s="124">
        <v>16298</v>
      </c>
      <c r="F249" s="125">
        <v>395</v>
      </c>
      <c r="G249" s="126">
        <f t="shared" si="33"/>
        <v>316</v>
      </c>
      <c r="H249" s="126">
        <f t="shared" si="31"/>
        <v>296.25</v>
      </c>
      <c r="I249" s="126">
        <f t="shared" si="32"/>
        <v>276.5</v>
      </c>
      <c r="J249" s="127"/>
      <c r="K249" s="127">
        <v>34</v>
      </c>
      <c r="L249" s="194"/>
      <c r="M249" s="128">
        <f t="shared" si="30"/>
        <v>0</v>
      </c>
      <c r="V249" s="25"/>
    </row>
    <row r="250" spans="1:22" ht="34.35" customHeight="1" x14ac:dyDescent="0.2">
      <c r="A250" s="220"/>
      <c r="B250" s="273"/>
      <c r="C250" s="265"/>
      <c r="D250" s="178" t="s">
        <v>33</v>
      </c>
      <c r="E250" s="124">
        <v>21674</v>
      </c>
      <c r="F250" s="125">
        <v>575</v>
      </c>
      <c r="G250" s="126">
        <f>F250-(F250/100)*20</f>
        <v>460</v>
      </c>
      <c r="H250" s="126">
        <f t="shared" si="31"/>
        <v>431.25</v>
      </c>
      <c r="I250" s="126">
        <f t="shared" si="32"/>
        <v>402.5</v>
      </c>
      <c r="J250" s="127"/>
      <c r="K250" s="127">
        <v>30</v>
      </c>
      <c r="L250" s="194"/>
      <c r="M250" s="128">
        <f t="shared" si="30"/>
        <v>0</v>
      </c>
    </row>
    <row r="251" spans="1:22" ht="34.35" customHeight="1" x14ac:dyDescent="0.2">
      <c r="A251" s="220"/>
      <c r="B251" s="273"/>
      <c r="C251" s="265"/>
      <c r="D251" s="178" t="s">
        <v>72</v>
      </c>
      <c r="E251" s="124">
        <v>16236</v>
      </c>
      <c r="F251" s="125">
        <v>890</v>
      </c>
      <c r="G251" s="126">
        <f>F251-(F251/100)*20</f>
        <v>712</v>
      </c>
      <c r="H251" s="126">
        <f t="shared" si="31"/>
        <v>667.5</v>
      </c>
      <c r="I251" s="126">
        <f t="shared" si="32"/>
        <v>623</v>
      </c>
      <c r="J251" s="127"/>
      <c r="K251" s="127">
        <v>38</v>
      </c>
      <c r="L251" s="194"/>
      <c r="M251" s="128">
        <f t="shared" si="30"/>
        <v>0</v>
      </c>
    </row>
    <row r="252" spans="1:22" ht="34.35" customHeight="1" x14ac:dyDescent="0.2">
      <c r="A252" s="221"/>
      <c r="B252" s="274"/>
      <c r="C252" s="255"/>
      <c r="D252" s="178" t="s">
        <v>133</v>
      </c>
      <c r="E252" s="124">
        <v>25955</v>
      </c>
      <c r="F252" s="125">
        <v>1450</v>
      </c>
      <c r="G252" s="126">
        <f>F252-(F252/100)*20</f>
        <v>1160</v>
      </c>
      <c r="H252" s="126">
        <f t="shared" si="31"/>
        <v>1087.5</v>
      </c>
      <c r="I252" s="126">
        <f t="shared" si="32"/>
        <v>1015</v>
      </c>
      <c r="J252" s="127"/>
      <c r="K252" s="127">
        <v>39</v>
      </c>
      <c r="L252" s="194"/>
      <c r="M252" s="128">
        <f t="shared" si="30"/>
        <v>0</v>
      </c>
    </row>
    <row r="253" spans="1:22" ht="26.1" customHeight="1" x14ac:dyDescent="0.2">
      <c r="A253" s="259"/>
      <c r="B253" s="264" t="s">
        <v>10</v>
      </c>
      <c r="C253" s="257" t="s">
        <v>193</v>
      </c>
      <c r="D253" s="178" t="s">
        <v>25</v>
      </c>
      <c r="E253" s="124">
        <v>16861</v>
      </c>
      <c r="F253" s="125">
        <v>620</v>
      </c>
      <c r="G253" s="126">
        <f>F253-(F253/100)*20</f>
        <v>496</v>
      </c>
      <c r="H253" s="126">
        <f t="shared" si="31"/>
        <v>465</v>
      </c>
      <c r="I253" s="126">
        <f t="shared" si="32"/>
        <v>434</v>
      </c>
      <c r="J253" s="127"/>
      <c r="K253" s="127">
        <v>14</v>
      </c>
      <c r="L253" s="194"/>
      <c r="M253" s="128">
        <f t="shared" si="30"/>
        <v>0</v>
      </c>
    </row>
    <row r="254" spans="1:22" ht="26.1" customHeight="1" x14ac:dyDescent="0.2">
      <c r="A254" s="259"/>
      <c r="B254" s="256"/>
      <c r="C254" s="257" t="s">
        <v>194</v>
      </c>
      <c r="D254" s="178" t="s">
        <v>29</v>
      </c>
      <c r="E254" s="124">
        <v>16847</v>
      </c>
      <c r="F254" s="125">
        <v>890</v>
      </c>
      <c r="G254" s="126">
        <f t="shared" si="33"/>
        <v>712</v>
      </c>
      <c r="H254" s="126">
        <f t="shared" si="31"/>
        <v>667.5</v>
      </c>
      <c r="I254" s="126">
        <f t="shared" si="32"/>
        <v>623</v>
      </c>
      <c r="J254" s="127"/>
      <c r="K254" s="127">
        <v>2</v>
      </c>
      <c r="L254" s="194"/>
      <c r="M254" s="128">
        <f t="shared" si="30"/>
        <v>0</v>
      </c>
    </row>
    <row r="255" spans="1:22" ht="26.1" customHeight="1" x14ac:dyDescent="0.2">
      <c r="A255" s="259"/>
      <c r="B255" s="256"/>
      <c r="C255" s="257" t="s">
        <v>194</v>
      </c>
      <c r="D255" s="178" t="s">
        <v>23</v>
      </c>
      <c r="E255" s="124">
        <v>16854</v>
      </c>
      <c r="F255" s="125">
        <v>890</v>
      </c>
      <c r="G255" s="126">
        <f t="shared" si="33"/>
        <v>712</v>
      </c>
      <c r="H255" s="126">
        <f t="shared" si="31"/>
        <v>667.5</v>
      </c>
      <c r="I255" s="126">
        <f t="shared" si="32"/>
        <v>623</v>
      </c>
      <c r="J255" s="127"/>
      <c r="K255" s="127">
        <v>5</v>
      </c>
      <c r="L255" s="194"/>
      <c r="M255" s="128">
        <f t="shared" si="30"/>
        <v>0</v>
      </c>
    </row>
    <row r="256" spans="1:22" ht="26.1" customHeight="1" x14ac:dyDescent="0.2">
      <c r="A256" s="259"/>
      <c r="B256" s="256"/>
      <c r="C256" s="257" t="s">
        <v>194</v>
      </c>
      <c r="D256" s="178" t="s">
        <v>116</v>
      </c>
      <c r="E256" s="124">
        <v>16830</v>
      </c>
      <c r="F256" s="125">
        <v>1450</v>
      </c>
      <c r="G256" s="126">
        <f>F256-(F256/100)*20</f>
        <v>1160</v>
      </c>
      <c r="H256" s="126">
        <f t="shared" si="31"/>
        <v>1087.5</v>
      </c>
      <c r="I256" s="126">
        <f t="shared" si="32"/>
        <v>1015</v>
      </c>
      <c r="J256" s="127"/>
      <c r="K256" s="127">
        <v>6</v>
      </c>
      <c r="L256" s="194"/>
      <c r="M256" s="128">
        <f t="shared" si="30"/>
        <v>0</v>
      </c>
    </row>
    <row r="257" spans="1:13" ht="52.9" customHeight="1" x14ac:dyDescent="0.2">
      <c r="A257" s="259"/>
      <c r="B257" s="287" t="s">
        <v>10</v>
      </c>
      <c r="C257" s="257" t="s">
        <v>347</v>
      </c>
      <c r="D257" s="180" t="s">
        <v>27</v>
      </c>
      <c r="E257" s="124">
        <v>25986</v>
      </c>
      <c r="F257" s="125">
        <v>620</v>
      </c>
      <c r="G257" s="126">
        <f>F257-(F257/100)*20</f>
        <v>496</v>
      </c>
      <c r="H257" s="126">
        <f>F257-(F257/100)*25</f>
        <v>465</v>
      </c>
      <c r="I257" s="126">
        <f>F257-(F257/100)*30</f>
        <v>434</v>
      </c>
      <c r="J257" s="127"/>
      <c r="K257" s="127">
        <v>20</v>
      </c>
      <c r="L257" s="194"/>
      <c r="M257" s="128">
        <f>F257*L257</f>
        <v>0</v>
      </c>
    </row>
    <row r="258" spans="1:13" ht="52.9" customHeight="1" x14ac:dyDescent="0.2">
      <c r="A258" s="259"/>
      <c r="B258" s="287"/>
      <c r="C258" s="257"/>
      <c r="D258" s="180" t="s">
        <v>29</v>
      </c>
      <c r="E258" s="124">
        <v>26006</v>
      </c>
      <c r="F258" s="125">
        <v>890</v>
      </c>
      <c r="G258" s="126">
        <f>F258-(F258/100)*20</f>
        <v>712</v>
      </c>
      <c r="H258" s="126">
        <f>F258-(F258/100)*25</f>
        <v>667.5</v>
      </c>
      <c r="I258" s="126">
        <f>F258-(F258/100)*30</f>
        <v>623</v>
      </c>
      <c r="J258" s="127"/>
      <c r="K258" s="127">
        <v>35</v>
      </c>
      <c r="L258" s="194"/>
      <c r="M258" s="128">
        <f>F258*L258</f>
        <v>0</v>
      </c>
    </row>
    <row r="259" spans="1:13" ht="36.6" customHeight="1" x14ac:dyDescent="0.2">
      <c r="A259" s="259"/>
      <c r="B259" s="256" t="s">
        <v>10</v>
      </c>
      <c r="C259" s="257" t="s">
        <v>195</v>
      </c>
      <c r="D259" s="178" t="s">
        <v>39</v>
      </c>
      <c r="E259" s="124">
        <v>6665</v>
      </c>
      <c r="F259" s="125">
        <v>620</v>
      </c>
      <c r="G259" s="126">
        <f t="shared" si="33"/>
        <v>496</v>
      </c>
      <c r="H259" s="126">
        <f t="shared" si="31"/>
        <v>465</v>
      </c>
      <c r="I259" s="126">
        <f t="shared" si="32"/>
        <v>434</v>
      </c>
      <c r="J259" s="127"/>
      <c r="K259" s="127">
        <v>23</v>
      </c>
      <c r="L259" s="194"/>
      <c r="M259" s="128">
        <f t="shared" si="30"/>
        <v>0</v>
      </c>
    </row>
    <row r="260" spans="1:13" ht="36.6" customHeight="1" x14ac:dyDescent="0.2">
      <c r="A260" s="259"/>
      <c r="B260" s="256"/>
      <c r="C260" s="257"/>
      <c r="D260" s="180" t="s">
        <v>29</v>
      </c>
      <c r="E260" s="124">
        <v>25740</v>
      </c>
      <c r="F260" s="125">
        <v>890</v>
      </c>
      <c r="G260" s="126">
        <f t="shared" si="33"/>
        <v>712</v>
      </c>
      <c r="H260" s="126">
        <f t="shared" si="31"/>
        <v>667.5</v>
      </c>
      <c r="I260" s="126">
        <f t="shared" si="32"/>
        <v>623</v>
      </c>
      <c r="J260" s="127"/>
      <c r="K260" s="127"/>
      <c r="L260" s="194"/>
      <c r="M260" s="128">
        <f t="shared" si="30"/>
        <v>0</v>
      </c>
    </row>
    <row r="261" spans="1:13" ht="36.6" customHeight="1" x14ac:dyDescent="0.2">
      <c r="A261" s="259"/>
      <c r="B261" s="256"/>
      <c r="C261" s="257" t="s">
        <v>196</v>
      </c>
      <c r="D261" s="178" t="s">
        <v>16</v>
      </c>
      <c r="E261" s="124">
        <v>5644</v>
      </c>
      <c r="F261" s="125">
        <v>1250</v>
      </c>
      <c r="G261" s="126">
        <f t="shared" si="33"/>
        <v>1000</v>
      </c>
      <c r="H261" s="126">
        <f t="shared" si="31"/>
        <v>937.5</v>
      </c>
      <c r="I261" s="126">
        <f t="shared" si="32"/>
        <v>875</v>
      </c>
      <c r="J261" s="127"/>
      <c r="K261" s="127">
        <v>33</v>
      </c>
      <c r="L261" s="194"/>
      <c r="M261" s="128">
        <f t="shared" si="30"/>
        <v>0</v>
      </c>
    </row>
    <row r="262" spans="1:13" ht="22.35" customHeight="1" x14ac:dyDescent="0.2">
      <c r="A262" s="275"/>
      <c r="B262" s="256" t="s">
        <v>10</v>
      </c>
      <c r="C262" s="257" t="s">
        <v>197</v>
      </c>
      <c r="D262" s="178" t="s">
        <v>59</v>
      </c>
      <c r="E262" s="124">
        <v>19336</v>
      </c>
      <c r="F262" s="125">
        <v>950</v>
      </c>
      <c r="G262" s="126">
        <f>F262-(F262/100)*20</f>
        <v>760</v>
      </c>
      <c r="H262" s="126">
        <f t="shared" si="31"/>
        <v>712.5</v>
      </c>
      <c r="I262" s="126">
        <f t="shared" si="32"/>
        <v>665</v>
      </c>
      <c r="J262" s="127"/>
      <c r="K262" s="127">
        <v>51</v>
      </c>
      <c r="L262" s="194"/>
      <c r="M262" s="128">
        <f t="shared" si="30"/>
        <v>0</v>
      </c>
    </row>
    <row r="263" spans="1:13" ht="22.35" customHeight="1" x14ac:dyDescent="0.2">
      <c r="A263" s="275"/>
      <c r="B263" s="256"/>
      <c r="C263" s="257"/>
      <c r="D263" s="178" t="s">
        <v>57</v>
      </c>
      <c r="E263" s="124">
        <v>19299</v>
      </c>
      <c r="F263" s="125">
        <v>1270</v>
      </c>
      <c r="G263" s="126">
        <f>F263-(F263/100)*20</f>
        <v>1016</v>
      </c>
      <c r="H263" s="126">
        <f t="shared" si="31"/>
        <v>952.5</v>
      </c>
      <c r="I263" s="126">
        <f t="shared" si="32"/>
        <v>889</v>
      </c>
      <c r="J263" s="127"/>
      <c r="K263" s="127">
        <v>31</v>
      </c>
      <c r="L263" s="194"/>
      <c r="M263" s="128">
        <f t="shared" si="30"/>
        <v>0</v>
      </c>
    </row>
    <row r="264" spans="1:13" ht="22.35" customHeight="1" x14ac:dyDescent="0.2">
      <c r="A264" s="275"/>
      <c r="B264" s="256"/>
      <c r="C264" s="257" t="s">
        <v>199</v>
      </c>
      <c r="D264" s="178" t="s">
        <v>198</v>
      </c>
      <c r="E264" s="124">
        <v>19305</v>
      </c>
      <c r="F264" s="125">
        <v>1270</v>
      </c>
      <c r="G264" s="126">
        <f>F264-(F264/100)*20</f>
        <v>1016</v>
      </c>
      <c r="H264" s="126">
        <f t="shared" si="31"/>
        <v>952.5</v>
      </c>
      <c r="I264" s="126">
        <f t="shared" si="32"/>
        <v>889</v>
      </c>
      <c r="J264" s="127"/>
      <c r="K264" s="127"/>
      <c r="L264" s="194"/>
      <c r="M264" s="128">
        <f t="shared" si="30"/>
        <v>0</v>
      </c>
    </row>
    <row r="265" spans="1:13" ht="22.35" customHeight="1" x14ac:dyDescent="0.2">
      <c r="A265" s="275"/>
      <c r="B265" s="256"/>
      <c r="C265" s="257" t="s">
        <v>199</v>
      </c>
      <c r="D265" s="178" t="s">
        <v>60</v>
      </c>
      <c r="E265" s="124">
        <v>19275</v>
      </c>
      <c r="F265" s="125">
        <v>1650</v>
      </c>
      <c r="G265" s="126">
        <f t="shared" si="33"/>
        <v>1320</v>
      </c>
      <c r="H265" s="126">
        <f t="shared" si="31"/>
        <v>1237.5</v>
      </c>
      <c r="I265" s="126">
        <f t="shared" si="32"/>
        <v>1155</v>
      </c>
      <c r="J265" s="127"/>
      <c r="K265" s="127">
        <v>10</v>
      </c>
      <c r="L265" s="194"/>
      <c r="M265" s="128">
        <f t="shared" si="30"/>
        <v>0</v>
      </c>
    </row>
    <row r="266" spans="1:13" ht="22.35" customHeight="1" x14ac:dyDescent="0.2">
      <c r="A266" s="275"/>
      <c r="B266" s="256"/>
      <c r="C266" s="257" t="s">
        <v>199</v>
      </c>
      <c r="D266" s="178" t="s">
        <v>200</v>
      </c>
      <c r="E266" s="124">
        <v>19282</v>
      </c>
      <c r="F266" s="125">
        <v>1650</v>
      </c>
      <c r="G266" s="126">
        <f t="shared" si="33"/>
        <v>1320</v>
      </c>
      <c r="H266" s="126">
        <f t="shared" si="31"/>
        <v>1237.5</v>
      </c>
      <c r="I266" s="126">
        <f t="shared" si="32"/>
        <v>1155</v>
      </c>
      <c r="J266" s="127"/>
      <c r="K266" s="127">
        <v>21</v>
      </c>
      <c r="L266" s="194"/>
      <c r="M266" s="128">
        <f t="shared" si="30"/>
        <v>0</v>
      </c>
    </row>
    <row r="267" spans="1:13" ht="20.85" customHeight="1" x14ac:dyDescent="0.2">
      <c r="A267" s="260"/>
      <c r="B267" s="271" t="s">
        <v>10</v>
      </c>
      <c r="C267" s="257" t="s">
        <v>201</v>
      </c>
      <c r="D267" s="178" t="s">
        <v>137</v>
      </c>
      <c r="E267" s="124">
        <v>22114</v>
      </c>
      <c r="F267" s="125">
        <v>920</v>
      </c>
      <c r="G267" s="126">
        <f t="shared" ref="G267:G274" si="35">F267-(F267/100)*20</f>
        <v>736</v>
      </c>
      <c r="H267" s="126">
        <f t="shared" si="31"/>
        <v>690</v>
      </c>
      <c r="I267" s="126">
        <f t="shared" si="32"/>
        <v>644</v>
      </c>
      <c r="J267" s="127"/>
      <c r="K267" s="127">
        <v>28</v>
      </c>
      <c r="L267" s="194"/>
      <c r="M267" s="128">
        <f t="shared" si="30"/>
        <v>0</v>
      </c>
    </row>
    <row r="268" spans="1:13" ht="20.85" customHeight="1" x14ac:dyDescent="0.2">
      <c r="A268" s="260"/>
      <c r="B268" s="271"/>
      <c r="C268" s="257" t="s">
        <v>203</v>
      </c>
      <c r="D268" s="178" t="s">
        <v>138</v>
      </c>
      <c r="E268" s="124">
        <v>22121</v>
      </c>
      <c r="F268" s="125">
        <v>920</v>
      </c>
      <c r="G268" s="126">
        <f t="shared" si="35"/>
        <v>736</v>
      </c>
      <c r="H268" s="126">
        <f t="shared" si="31"/>
        <v>690</v>
      </c>
      <c r="I268" s="126">
        <f t="shared" si="32"/>
        <v>644</v>
      </c>
      <c r="J268" s="127"/>
      <c r="K268" s="127"/>
      <c r="L268" s="194"/>
      <c r="M268" s="128">
        <f t="shared" si="30"/>
        <v>0</v>
      </c>
    </row>
    <row r="269" spans="1:13" ht="20.85" customHeight="1" x14ac:dyDescent="0.2">
      <c r="A269" s="260"/>
      <c r="B269" s="271"/>
      <c r="C269" s="257"/>
      <c r="D269" s="178" t="s">
        <v>204</v>
      </c>
      <c r="E269" s="124">
        <v>22107</v>
      </c>
      <c r="F269" s="125">
        <v>950</v>
      </c>
      <c r="G269" s="126">
        <f t="shared" si="35"/>
        <v>760</v>
      </c>
      <c r="H269" s="126">
        <f t="shared" si="31"/>
        <v>712.5</v>
      </c>
      <c r="I269" s="126">
        <f t="shared" si="32"/>
        <v>665</v>
      </c>
      <c r="J269" s="127"/>
      <c r="K269" s="127">
        <v>51</v>
      </c>
      <c r="L269" s="194"/>
      <c r="M269" s="128">
        <f t="shared" si="30"/>
        <v>0</v>
      </c>
    </row>
    <row r="270" spans="1:13" ht="20.85" customHeight="1" x14ac:dyDescent="0.2">
      <c r="A270" s="260"/>
      <c r="B270" s="271"/>
      <c r="C270" s="257"/>
      <c r="D270" s="178" t="s">
        <v>57</v>
      </c>
      <c r="E270" s="124">
        <v>22084</v>
      </c>
      <c r="F270" s="125">
        <v>1270</v>
      </c>
      <c r="G270" s="126">
        <f t="shared" si="35"/>
        <v>1016</v>
      </c>
      <c r="H270" s="126">
        <f t="shared" si="31"/>
        <v>952.5</v>
      </c>
      <c r="I270" s="126">
        <f t="shared" si="32"/>
        <v>889</v>
      </c>
      <c r="J270" s="127"/>
      <c r="K270" s="127">
        <v>6</v>
      </c>
      <c r="L270" s="194"/>
      <c r="M270" s="128">
        <f t="shared" si="30"/>
        <v>0</v>
      </c>
    </row>
    <row r="271" spans="1:13" ht="20.85" customHeight="1" x14ac:dyDescent="0.2">
      <c r="A271" s="260"/>
      <c r="B271" s="271"/>
      <c r="C271" s="257"/>
      <c r="D271" s="122" t="s">
        <v>345</v>
      </c>
      <c r="E271" s="124">
        <v>22091</v>
      </c>
      <c r="F271" s="125">
        <v>1270</v>
      </c>
      <c r="G271" s="126">
        <f t="shared" si="35"/>
        <v>1016</v>
      </c>
      <c r="H271" s="126">
        <f t="shared" si="31"/>
        <v>952.5</v>
      </c>
      <c r="I271" s="126">
        <f t="shared" si="32"/>
        <v>889</v>
      </c>
      <c r="J271" s="127"/>
      <c r="K271" s="127"/>
      <c r="L271" s="194"/>
      <c r="M271" s="128">
        <f t="shared" si="30"/>
        <v>0</v>
      </c>
    </row>
    <row r="272" spans="1:13" ht="20.85" customHeight="1" x14ac:dyDescent="0.2">
      <c r="A272" s="260"/>
      <c r="B272" s="271"/>
      <c r="C272" s="257" t="s">
        <v>203</v>
      </c>
      <c r="D272" s="178" t="s">
        <v>60</v>
      </c>
      <c r="E272" s="124">
        <v>22077</v>
      </c>
      <c r="F272" s="125">
        <v>1650</v>
      </c>
      <c r="G272" s="126">
        <f t="shared" si="35"/>
        <v>1320</v>
      </c>
      <c r="H272" s="126">
        <f t="shared" si="31"/>
        <v>1237.5</v>
      </c>
      <c r="I272" s="126">
        <f t="shared" si="32"/>
        <v>1155</v>
      </c>
      <c r="J272" s="127"/>
      <c r="K272" s="127">
        <v>40</v>
      </c>
      <c r="L272" s="194"/>
      <c r="M272" s="128">
        <f t="shared" ref="M272:M315" si="36">F272*L272</f>
        <v>0</v>
      </c>
    </row>
    <row r="273" spans="1:13" ht="20.85" customHeight="1" x14ac:dyDescent="0.2">
      <c r="A273" s="260"/>
      <c r="B273" s="271"/>
      <c r="C273" s="257" t="s">
        <v>203</v>
      </c>
      <c r="D273" s="178" t="s">
        <v>202</v>
      </c>
      <c r="E273" s="124">
        <v>22053</v>
      </c>
      <c r="F273" s="125">
        <v>1950</v>
      </c>
      <c r="G273" s="126">
        <f t="shared" si="35"/>
        <v>1560</v>
      </c>
      <c r="H273" s="126">
        <f t="shared" si="31"/>
        <v>1462.5</v>
      </c>
      <c r="I273" s="126">
        <f t="shared" si="32"/>
        <v>1365</v>
      </c>
      <c r="J273" s="127"/>
      <c r="K273" s="127">
        <v>15</v>
      </c>
      <c r="L273" s="194"/>
      <c r="M273" s="128">
        <f t="shared" si="36"/>
        <v>0</v>
      </c>
    </row>
    <row r="274" spans="1:13" ht="20.85" customHeight="1" x14ac:dyDescent="0.2">
      <c r="A274" s="260"/>
      <c r="B274" s="271"/>
      <c r="C274" s="257" t="s">
        <v>203</v>
      </c>
      <c r="D274" s="178" t="s">
        <v>135</v>
      </c>
      <c r="E274" s="124">
        <v>22060</v>
      </c>
      <c r="F274" s="125">
        <v>1950</v>
      </c>
      <c r="G274" s="126">
        <f t="shared" si="35"/>
        <v>1560</v>
      </c>
      <c r="H274" s="126">
        <f t="shared" si="31"/>
        <v>1462.5</v>
      </c>
      <c r="I274" s="126">
        <f t="shared" si="32"/>
        <v>1365</v>
      </c>
      <c r="J274" s="127"/>
      <c r="K274" s="127">
        <v>9</v>
      </c>
      <c r="L274" s="194"/>
      <c r="M274" s="128">
        <f t="shared" si="36"/>
        <v>0</v>
      </c>
    </row>
    <row r="275" spans="1:13" ht="98.45" customHeight="1" x14ac:dyDescent="0.2">
      <c r="A275" s="27"/>
      <c r="B275" s="181" t="s">
        <v>10</v>
      </c>
      <c r="C275" s="177" t="s">
        <v>205</v>
      </c>
      <c r="D275" s="178" t="s">
        <v>80</v>
      </c>
      <c r="E275" s="124">
        <v>16328</v>
      </c>
      <c r="F275" s="125">
        <v>395</v>
      </c>
      <c r="G275" s="126">
        <f t="shared" si="33"/>
        <v>316</v>
      </c>
      <c r="H275" s="126">
        <f t="shared" si="31"/>
        <v>296.25</v>
      </c>
      <c r="I275" s="126">
        <f t="shared" si="32"/>
        <v>276.5</v>
      </c>
      <c r="J275" s="127"/>
      <c r="K275" s="127">
        <v>127</v>
      </c>
      <c r="L275" s="194"/>
      <c r="M275" s="128">
        <f t="shared" si="36"/>
        <v>0</v>
      </c>
    </row>
    <row r="276" spans="1:13" ht="54" customHeight="1" x14ac:dyDescent="0.2">
      <c r="A276" s="259"/>
      <c r="B276" s="271" t="s">
        <v>10</v>
      </c>
      <c r="C276" s="257" t="s">
        <v>206</v>
      </c>
      <c r="D276" s="180" t="s">
        <v>25</v>
      </c>
      <c r="E276" s="124">
        <v>22336</v>
      </c>
      <c r="F276" s="125">
        <v>620</v>
      </c>
      <c r="G276" s="126">
        <f t="shared" si="33"/>
        <v>496</v>
      </c>
      <c r="H276" s="126">
        <f t="shared" si="31"/>
        <v>465</v>
      </c>
      <c r="I276" s="126">
        <f t="shared" si="32"/>
        <v>434</v>
      </c>
      <c r="J276" s="127"/>
      <c r="K276" s="127">
        <v>91</v>
      </c>
      <c r="L276" s="194"/>
      <c r="M276" s="128">
        <f t="shared" si="36"/>
        <v>0</v>
      </c>
    </row>
    <row r="277" spans="1:13" ht="54" customHeight="1" x14ac:dyDescent="0.2">
      <c r="A277" s="259"/>
      <c r="B277" s="271"/>
      <c r="C277" s="257"/>
      <c r="D277" s="178" t="s">
        <v>15</v>
      </c>
      <c r="E277" s="124">
        <v>22367</v>
      </c>
      <c r="F277" s="125">
        <v>890</v>
      </c>
      <c r="G277" s="126">
        <f t="shared" si="33"/>
        <v>712</v>
      </c>
      <c r="H277" s="126">
        <f t="shared" si="31"/>
        <v>667.5</v>
      </c>
      <c r="I277" s="126">
        <f t="shared" si="32"/>
        <v>623</v>
      </c>
      <c r="J277" s="127"/>
      <c r="K277" s="127">
        <v>16</v>
      </c>
      <c r="L277" s="194"/>
      <c r="M277" s="128">
        <f t="shared" si="36"/>
        <v>0</v>
      </c>
    </row>
    <row r="278" spans="1:13" ht="36.6" customHeight="1" x14ac:dyDescent="0.2">
      <c r="A278" s="259"/>
      <c r="B278" s="256" t="s">
        <v>10</v>
      </c>
      <c r="C278" s="257" t="s">
        <v>207</v>
      </c>
      <c r="D278" s="178" t="s">
        <v>31</v>
      </c>
      <c r="E278" s="124">
        <v>14072</v>
      </c>
      <c r="F278" s="125">
        <v>720</v>
      </c>
      <c r="G278" s="126">
        <f>F278-(F278/100)*20</f>
        <v>576</v>
      </c>
      <c r="H278" s="126">
        <f t="shared" ref="H278:H329" si="37">F278-(F278/100)*25</f>
        <v>540</v>
      </c>
      <c r="I278" s="126">
        <f t="shared" ref="I278:I329" si="38">F278-(F278/100)*30</f>
        <v>504</v>
      </c>
      <c r="J278" s="127"/>
      <c r="K278" s="127">
        <v>7</v>
      </c>
      <c r="L278" s="194"/>
      <c r="M278" s="128">
        <f t="shared" si="36"/>
        <v>0</v>
      </c>
    </row>
    <row r="279" spans="1:13" ht="36.6" customHeight="1" x14ac:dyDescent="0.2">
      <c r="A279" s="259"/>
      <c r="B279" s="256"/>
      <c r="C279" s="257" t="s">
        <v>208</v>
      </c>
      <c r="D279" s="178" t="s">
        <v>165</v>
      </c>
      <c r="E279" s="124">
        <v>19114</v>
      </c>
      <c r="F279" s="125">
        <v>1450</v>
      </c>
      <c r="G279" s="126">
        <f>F279-(F279/100)*20</f>
        <v>1160</v>
      </c>
      <c r="H279" s="126">
        <f t="shared" si="37"/>
        <v>1087.5</v>
      </c>
      <c r="I279" s="126">
        <f t="shared" si="38"/>
        <v>1015</v>
      </c>
      <c r="J279" s="127"/>
      <c r="K279" s="127">
        <v>20</v>
      </c>
      <c r="L279" s="194"/>
      <c r="M279" s="128">
        <f t="shared" si="36"/>
        <v>0</v>
      </c>
    </row>
    <row r="280" spans="1:13" ht="36.6" customHeight="1" x14ac:dyDescent="0.2">
      <c r="A280" s="259"/>
      <c r="B280" s="256"/>
      <c r="C280" s="257" t="s">
        <v>208</v>
      </c>
      <c r="D280" s="178" t="s">
        <v>46</v>
      </c>
      <c r="E280" s="124">
        <v>16472</v>
      </c>
      <c r="F280" s="125">
        <v>1250</v>
      </c>
      <c r="G280" s="126">
        <f t="shared" si="33"/>
        <v>1000</v>
      </c>
      <c r="H280" s="126">
        <f t="shared" si="37"/>
        <v>937.5</v>
      </c>
      <c r="I280" s="126">
        <f t="shared" si="38"/>
        <v>875</v>
      </c>
      <c r="J280" s="127"/>
      <c r="K280" s="127"/>
      <c r="L280" s="194"/>
      <c r="M280" s="128">
        <f t="shared" si="36"/>
        <v>0</v>
      </c>
    </row>
    <row r="281" spans="1:13" ht="49.9" customHeight="1" x14ac:dyDescent="0.2">
      <c r="A281" s="259"/>
      <c r="B281" s="256" t="s">
        <v>10</v>
      </c>
      <c r="C281" s="257" t="s">
        <v>209</v>
      </c>
      <c r="D281" s="178" t="s">
        <v>112</v>
      </c>
      <c r="E281" s="124">
        <v>19459</v>
      </c>
      <c r="F281" s="125">
        <v>395</v>
      </c>
      <c r="G281" s="126">
        <f t="shared" si="33"/>
        <v>316</v>
      </c>
      <c r="H281" s="126">
        <f t="shared" si="37"/>
        <v>296.25</v>
      </c>
      <c r="I281" s="126">
        <f t="shared" si="38"/>
        <v>276.5</v>
      </c>
      <c r="J281" s="127"/>
      <c r="K281" s="127">
        <v>168</v>
      </c>
      <c r="L281" s="194"/>
      <c r="M281" s="128">
        <f t="shared" si="36"/>
        <v>0</v>
      </c>
    </row>
    <row r="282" spans="1:13" ht="49.9" customHeight="1" x14ac:dyDescent="0.2">
      <c r="A282" s="259"/>
      <c r="B282" s="256"/>
      <c r="C282" s="257"/>
      <c r="D282" s="178" t="s">
        <v>25</v>
      </c>
      <c r="E282" s="124">
        <v>21810</v>
      </c>
      <c r="F282" s="125">
        <v>620</v>
      </c>
      <c r="G282" s="126">
        <f t="shared" si="33"/>
        <v>496</v>
      </c>
      <c r="H282" s="126">
        <f t="shared" si="37"/>
        <v>465</v>
      </c>
      <c r="I282" s="126">
        <f t="shared" si="38"/>
        <v>434</v>
      </c>
      <c r="J282" s="127"/>
      <c r="K282" s="127">
        <v>89</v>
      </c>
      <c r="L282" s="194"/>
      <c r="M282" s="128">
        <f t="shared" si="36"/>
        <v>0</v>
      </c>
    </row>
    <row r="283" spans="1:13" ht="49.9" customHeight="1" x14ac:dyDescent="0.2">
      <c r="A283" s="259"/>
      <c r="B283" s="256" t="s">
        <v>10</v>
      </c>
      <c r="C283" s="257" t="s">
        <v>209</v>
      </c>
      <c r="D283" s="222" t="s">
        <v>29</v>
      </c>
      <c r="E283" s="224">
        <v>26761</v>
      </c>
      <c r="F283" s="125">
        <v>890</v>
      </c>
      <c r="G283" s="126">
        <f t="shared" si="33"/>
        <v>712</v>
      </c>
      <c r="H283" s="126">
        <f t="shared" si="37"/>
        <v>667.5</v>
      </c>
      <c r="I283" s="126">
        <f t="shared" si="38"/>
        <v>623</v>
      </c>
      <c r="J283" s="127"/>
      <c r="K283" s="127">
        <v>87</v>
      </c>
      <c r="L283" s="194"/>
      <c r="M283" s="128">
        <f t="shared" si="36"/>
        <v>0</v>
      </c>
    </row>
    <row r="284" spans="1:13" ht="51.2" customHeight="1" x14ac:dyDescent="0.2">
      <c r="A284" s="261"/>
      <c r="B284" s="256" t="s">
        <v>10</v>
      </c>
      <c r="C284" s="257" t="s">
        <v>210</v>
      </c>
      <c r="D284" s="178" t="s">
        <v>37</v>
      </c>
      <c r="E284" s="124">
        <v>12382</v>
      </c>
      <c r="F284" s="125">
        <v>720</v>
      </c>
      <c r="G284" s="126">
        <f t="shared" si="33"/>
        <v>576</v>
      </c>
      <c r="H284" s="126">
        <f t="shared" si="37"/>
        <v>540</v>
      </c>
      <c r="I284" s="126">
        <f t="shared" si="38"/>
        <v>504</v>
      </c>
      <c r="J284" s="127"/>
      <c r="K284" s="127"/>
      <c r="L284" s="194"/>
      <c r="M284" s="128">
        <f t="shared" si="36"/>
        <v>0</v>
      </c>
    </row>
    <row r="285" spans="1:13" ht="51.2" customHeight="1" x14ac:dyDescent="0.2">
      <c r="A285" s="261"/>
      <c r="B285" s="256"/>
      <c r="C285" s="257" t="s">
        <v>211</v>
      </c>
      <c r="D285" s="178" t="s">
        <v>46</v>
      </c>
      <c r="E285" s="124">
        <v>12375</v>
      </c>
      <c r="F285" s="125">
        <v>1250</v>
      </c>
      <c r="G285" s="126">
        <f t="shared" si="33"/>
        <v>1000</v>
      </c>
      <c r="H285" s="126">
        <f t="shared" si="37"/>
        <v>937.5</v>
      </c>
      <c r="I285" s="126">
        <f t="shared" si="38"/>
        <v>875</v>
      </c>
      <c r="J285" s="127"/>
      <c r="K285" s="127"/>
      <c r="L285" s="194"/>
      <c r="M285" s="128">
        <f t="shared" si="36"/>
        <v>0</v>
      </c>
    </row>
    <row r="286" spans="1:13" ht="54.95" customHeight="1" x14ac:dyDescent="0.2">
      <c r="A286" s="259"/>
      <c r="B286" s="256" t="s">
        <v>10</v>
      </c>
      <c r="C286" s="257" t="s">
        <v>212</v>
      </c>
      <c r="D286" s="178" t="s">
        <v>80</v>
      </c>
      <c r="E286" s="124">
        <v>8300</v>
      </c>
      <c r="F286" s="125">
        <v>395</v>
      </c>
      <c r="G286" s="126">
        <f t="shared" ref="G286:G341" si="39">F286-(F286/100)*20</f>
        <v>316</v>
      </c>
      <c r="H286" s="126">
        <f t="shared" si="37"/>
        <v>296.25</v>
      </c>
      <c r="I286" s="126">
        <f t="shared" si="38"/>
        <v>276.5</v>
      </c>
      <c r="J286" s="127"/>
      <c r="K286" s="127">
        <v>36</v>
      </c>
      <c r="L286" s="194"/>
      <c r="M286" s="128">
        <f t="shared" si="36"/>
        <v>0</v>
      </c>
    </row>
    <row r="287" spans="1:13" ht="54.95" customHeight="1" x14ac:dyDescent="0.2">
      <c r="A287" s="259"/>
      <c r="B287" s="256"/>
      <c r="C287" s="257" t="s">
        <v>213</v>
      </c>
      <c r="D287" s="178" t="s">
        <v>87</v>
      </c>
      <c r="E287" s="124">
        <v>10500</v>
      </c>
      <c r="F287" s="125">
        <v>890</v>
      </c>
      <c r="G287" s="126">
        <f t="shared" si="39"/>
        <v>712</v>
      </c>
      <c r="H287" s="126">
        <f t="shared" si="37"/>
        <v>667.5</v>
      </c>
      <c r="I287" s="126">
        <f t="shared" si="38"/>
        <v>623</v>
      </c>
      <c r="J287" s="127"/>
      <c r="K287" s="127">
        <v>29</v>
      </c>
      <c r="L287" s="194"/>
      <c r="M287" s="128">
        <f t="shared" si="36"/>
        <v>0</v>
      </c>
    </row>
    <row r="288" spans="1:13" ht="102" customHeight="1" x14ac:dyDescent="0.2">
      <c r="A288" s="30"/>
      <c r="B288" s="176" t="s">
        <v>10</v>
      </c>
      <c r="C288" s="177" t="s">
        <v>214</v>
      </c>
      <c r="D288" s="178" t="s">
        <v>112</v>
      </c>
      <c r="E288" s="124">
        <v>16366</v>
      </c>
      <c r="F288" s="125">
        <v>395</v>
      </c>
      <c r="G288" s="126">
        <f t="shared" si="39"/>
        <v>316</v>
      </c>
      <c r="H288" s="126">
        <f t="shared" si="37"/>
        <v>296.25</v>
      </c>
      <c r="I288" s="126">
        <f t="shared" si="38"/>
        <v>276.5</v>
      </c>
      <c r="J288" s="127"/>
      <c r="K288" s="127"/>
      <c r="L288" s="194"/>
      <c r="M288" s="128">
        <f t="shared" si="36"/>
        <v>0</v>
      </c>
    </row>
    <row r="289" spans="1:13" ht="35.85" customHeight="1" x14ac:dyDescent="0.2">
      <c r="A289" s="261"/>
      <c r="B289" s="256" t="s">
        <v>10</v>
      </c>
      <c r="C289" s="257" t="s">
        <v>215</v>
      </c>
      <c r="D289" s="178" t="s">
        <v>80</v>
      </c>
      <c r="E289" s="124">
        <v>25559</v>
      </c>
      <c r="F289" s="125">
        <v>395</v>
      </c>
      <c r="G289" s="126">
        <f t="shared" si="39"/>
        <v>316</v>
      </c>
      <c r="H289" s="126">
        <f t="shared" si="37"/>
        <v>296.25</v>
      </c>
      <c r="I289" s="126">
        <f t="shared" si="38"/>
        <v>276.5</v>
      </c>
      <c r="J289" s="127"/>
      <c r="K289" s="127">
        <v>3</v>
      </c>
      <c r="L289" s="194"/>
      <c r="M289" s="128">
        <f t="shared" si="36"/>
        <v>0</v>
      </c>
    </row>
    <row r="290" spans="1:13" ht="35.85" customHeight="1" x14ac:dyDescent="0.2">
      <c r="A290" s="261"/>
      <c r="B290" s="256"/>
      <c r="C290" s="257"/>
      <c r="D290" s="178" t="s">
        <v>27</v>
      </c>
      <c r="E290" s="124">
        <v>25290</v>
      </c>
      <c r="F290" s="125">
        <v>620</v>
      </c>
      <c r="G290" s="126">
        <f t="shared" si="39"/>
        <v>496</v>
      </c>
      <c r="H290" s="126">
        <f t="shared" si="37"/>
        <v>465</v>
      </c>
      <c r="I290" s="126">
        <f t="shared" si="38"/>
        <v>434</v>
      </c>
      <c r="J290" s="127"/>
      <c r="K290" s="127">
        <v>3</v>
      </c>
      <c r="L290" s="194"/>
      <c r="M290" s="128">
        <f t="shared" si="36"/>
        <v>0</v>
      </c>
    </row>
    <row r="291" spans="1:13" ht="35.85" customHeight="1" x14ac:dyDescent="0.2">
      <c r="A291" s="261"/>
      <c r="B291" s="256"/>
      <c r="C291" s="257"/>
      <c r="D291" s="178" t="s">
        <v>72</v>
      </c>
      <c r="E291" s="124">
        <v>25283</v>
      </c>
      <c r="F291" s="125">
        <v>890</v>
      </c>
      <c r="G291" s="126">
        <f t="shared" si="39"/>
        <v>712</v>
      </c>
      <c r="H291" s="126">
        <f t="shared" si="37"/>
        <v>667.5</v>
      </c>
      <c r="I291" s="126">
        <f t="shared" si="38"/>
        <v>623</v>
      </c>
      <c r="J291" s="127"/>
      <c r="K291" s="127">
        <v>13</v>
      </c>
      <c r="L291" s="194"/>
      <c r="M291" s="128">
        <f t="shared" si="36"/>
        <v>0</v>
      </c>
    </row>
    <row r="292" spans="1:13" ht="54.2" customHeight="1" x14ac:dyDescent="0.2">
      <c r="A292" s="259"/>
      <c r="B292" s="256" t="s">
        <v>10</v>
      </c>
      <c r="C292" s="257" t="s">
        <v>216</v>
      </c>
      <c r="D292" s="178" t="s">
        <v>39</v>
      </c>
      <c r="E292" s="124">
        <v>14034</v>
      </c>
      <c r="F292" s="125">
        <v>620</v>
      </c>
      <c r="G292" s="126">
        <f t="shared" si="39"/>
        <v>496</v>
      </c>
      <c r="H292" s="126">
        <f t="shared" si="37"/>
        <v>465</v>
      </c>
      <c r="I292" s="126">
        <f t="shared" si="38"/>
        <v>434</v>
      </c>
      <c r="J292" s="127"/>
      <c r="K292" s="127">
        <v>19</v>
      </c>
      <c r="L292" s="194"/>
      <c r="M292" s="128">
        <f t="shared" si="36"/>
        <v>0</v>
      </c>
    </row>
    <row r="293" spans="1:13" ht="54.2" customHeight="1" x14ac:dyDescent="0.2">
      <c r="A293" s="259"/>
      <c r="B293" s="256"/>
      <c r="C293" s="257"/>
      <c r="D293" s="180" t="s">
        <v>29</v>
      </c>
      <c r="E293" s="124">
        <v>25733</v>
      </c>
      <c r="F293" s="125">
        <v>890</v>
      </c>
      <c r="G293" s="126">
        <f t="shared" si="39"/>
        <v>712</v>
      </c>
      <c r="H293" s="126">
        <f t="shared" si="37"/>
        <v>667.5</v>
      </c>
      <c r="I293" s="126">
        <f t="shared" si="38"/>
        <v>623</v>
      </c>
      <c r="J293" s="127"/>
      <c r="K293" s="127">
        <v>17</v>
      </c>
      <c r="L293" s="194"/>
      <c r="M293" s="128">
        <f t="shared" si="36"/>
        <v>0</v>
      </c>
    </row>
    <row r="294" spans="1:13" ht="54.2" customHeight="1" x14ac:dyDescent="0.2">
      <c r="A294" s="259"/>
      <c r="B294" s="256"/>
      <c r="C294" s="257" t="s">
        <v>217</v>
      </c>
      <c r="D294" s="178" t="s">
        <v>16</v>
      </c>
      <c r="E294" s="124">
        <v>14027</v>
      </c>
      <c r="F294" s="125">
        <v>1250</v>
      </c>
      <c r="G294" s="126">
        <f t="shared" si="39"/>
        <v>1000</v>
      </c>
      <c r="H294" s="126">
        <f t="shared" si="37"/>
        <v>937.5</v>
      </c>
      <c r="I294" s="126">
        <f t="shared" si="38"/>
        <v>875</v>
      </c>
      <c r="J294" s="127"/>
      <c r="K294" s="127">
        <v>24</v>
      </c>
      <c r="L294" s="194"/>
      <c r="M294" s="128">
        <f t="shared" si="36"/>
        <v>0</v>
      </c>
    </row>
    <row r="295" spans="1:13" ht="105.95" customHeight="1" x14ac:dyDescent="0.2">
      <c r="A295" s="27"/>
      <c r="B295" s="176" t="s">
        <v>10</v>
      </c>
      <c r="C295" s="177" t="s">
        <v>218</v>
      </c>
      <c r="D295" s="178" t="s">
        <v>27</v>
      </c>
      <c r="E295" s="124">
        <v>16182</v>
      </c>
      <c r="F295" s="125">
        <v>620</v>
      </c>
      <c r="G295" s="126">
        <f t="shared" si="39"/>
        <v>496</v>
      </c>
      <c r="H295" s="126">
        <f t="shared" si="37"/>
        <v>465</v>
      </c>
      <c r="I295" s="126">
        <f t="shared" si="38"/>
        <v>434</v>
      </c>
      <c r="J295" s="127"/>
      <c r="K295" s="127">
        <v>11</v>
      </c>
      <c r="L295" s="194"/>
      <c r="M295" s="128">
        <f t="shared" si="36"/>
        <v>0</v>
      </c>
    </row>
    <row r="296" spans="1:13" ht="45.6" customHeight="1" x14ac:dyDescent="0.2">
      <c r="A296" s="259"/>
      <c r="B296" s="256" t="s">
        <v>10</v>
      </c>
      <c r="C296" s="257" t="s">
        <v>821</v>
      </c>
      <c r="D296" s="178" t="s">
        <v>39</v>
      </c>
      <c r="E296" s="124">
        <v>6627</v>
      </c>
      <c r="F296" s="125">
        <v>620</v>
      </c>
      <c r="G296" s="126">
        <f t="shared" si="39"/>
        <v>496</v>
      </c>
      <c r="H296" s="126">
        <f t="shared" si="37"/>
        <v>465</v>
      </c>
      <c r="I296" s="126">
        <f t="shared" si="38"/>
        <v>434</v>
      </c>
      <c r="J296" s="127"/>
      <c r="K296" s="127"/>
      <c r="L296" s="194"/>
      <c r="M296" s="128">
        <f t="shared" si="36"/>
        <v>0</v>
      </c>
    </row>
    <row r="297" spans="1:13" ht="45.6" customHeight="1" x14ac:dyDescent="0.2">
      <c r="A297" s="259"/>
      <c r="B297" s="256"/>
      <c r="C297" s="257" t="s">
        <v>219</v>
      </c>
      <c r="D297" s="178" t="s">
        <v>16</v>
      </c>
      <c r="E297" s="124">
        <v>5309</v>
      </c>
      <c r="F297" s="125">
        <v>1250</v>
      </c>
      <c r="G297" s="126">
        <f t="shared" si="39"/>
        <v>1000</v>
      </c>
      <c r="H297" s="126">
        <f t="shared" si="37"/>
        <v>937.5</v>
      </c>
      <c r="I297" s="126">
        <f t="shared" si="38"/>
        <v>875</v>
      </c>
      <c r="J297" s="127"/>
      <c r="K297" s="127">
        <v>8</v>
      </c>
      <c r="L297" s="194"/>
      <c r="M297" s="128">
        <f t="shared" si="36"/>
        <v>0</v>
      </c>
    </row>
    <row r="298" spans="1:13" ht="96.2" customHeight="1" x14ac:dyDescent="0.2">
      <c r="A298" s="26"/>
      <c r="B298" s="176" t="s">
        <v>10</v>
      </c>
      <c r="C298" s="177" t="s">
        <v>220</v>
      </c>
      <c r="D298" s="178" t="s">
        <v>18</v>
      </c>
      <c r="E298" s="124">
        <v>22312</v>
      </c>
      <c r="F298" s="125">
        <v>620</v>
      </c>
      <c r="G298" s="126">
        <f t="shared" si="39"/>
        <v>496</v>
      </c>
      <c r="H298" s="126">
        <f t="shared" si="37"/>
        <v>465</v>
      </c>
      <c r="I298" s="126">
        <f t="shared" si="38"/>
        <v>434</v>
      </c>
      <c r="J298" s="127"/>
      <c r="K298" s="127">
        <v>24</v>
      </c>
      <c r="L298" s="194"/>
      <c r="M298" s="128">
        <f t="shared" si="36"/>
        <v>0</v>
      </c>
    </row>
    <row r="299" spans="1:13" ht="97.7" customHeight="1" x14ac:dyDescent="0.2">
      <c r="A299" s="26"/>
      <c r="B299" s="176" t="s">
        <v>10</v>
      </c>
      <c r="C299" s="177" t="s">
        <v>221</v>
      </c>
      <c r="D299" s="178" t="s">
        <v>15</v>
      </c>
      <c r="E299" s="124">
        <v>3435</v>
      </c>
      <c r="F299" s="125">
        <v>890</v>
      </c>
      <c r="G299" s="126">
        <f t="shared" si="39"/>
        <v>712</v>
      </c>
      <c r="H299" s="126">
        <f t="shared" si="37"/>
        <v>667.5</v>
      </c>
      <c r="I299" s="126">
        <f t="shared" si="38"/>
        <v>623</v>
      </c>
      <c r="J299" s="127"/>
      <c r="K299" s="127">
        <v>1</v>
      </c>
      <c r="L299" s="194"/>
      <c r="M299" s="128">
        <f t="shared" si="36"/>
        <v>0</v>
      </c>
    </row>
    <row r="300" spans="1:13" ht="26.1" customHeight="1" x14ac:dyDescent="0.2">
      <c r="A300" s="259"/>
      <c r="B300" s="256" t="s">
        <v>10</v>
      </c>
      <c r="C300" s="257" t="s">
        <v>222</v>
      </c>
      <c r="D300" s="178" t="s">
        <v>39</v>
      </c>
      <c r="E300" s="124">
        <v>16038</v>
      </c>
      <c r="F300" s="125">
        <v>620</v>
      </c>
      <c r="G300" s="126">
        <f>F300-(F300/100)*20</f>
        <v>496</v>
      </c>
      <c r="H300" s="126">
        <f t="shared" si="37"/>
        <v>465</v>
      </c>
      <c r="I300" s="126">
        <f t="shared" si="38"/>
        <v>434</v>
      </c>
      <c r="J300" s="127"/>
      <c r="K300" s="127">
        <v>82</v>
      </c>
      <c r="L300" s="194"/>
      <c r="M300" s="128">
        <f t="shared" si="36"/>
        <v>0</v>
      </c>
    </row>
    <row r="301" spans="1:13" ht="26.1" customHeight="1" x14ac:dyDescent="0.2">
      <c r="A301" s="259"/>
      <c r="B301" s="256"/>
      <c r="C301" s="257"/>
      <c r="D301" s="180" t="s">
        <v>346</v>
      </c>
      <c r="E301" s="124">
        <v>25894</v>
      </c>
      <c r="F301" s="125">
        <v>575</v>
      </c>
      <c r="G301" s="126">
        <f>F301-(F301/100)*20</f>
        <v>460</v>
      </c>
      <c r="H301" s="126">
        <f t="shared" si="37"/>
        <v>431.25</v>
      </c>
      <c r="I301" s="126">
        <f t="shared" si="38"/>
        <v>402.5</v>
      </c>
      <c r="J301" s="127"/>
      <c r="K301" s="127">
        <v>27</v>
      </c>
      <c r="L301" s="194"/>
      <c r="M301" s="128">
        <f t="shared" si="36"/>
        <v>0</v>
      </c>
    </row>
    <row r="302" spans="1:13" ht="26.1" customHeight="1" x14ac:dyDescent="0.2">
      <c r="A302" s="259"/>
      <c r="B302" s="256"/>
      <c r="C302" s="257"/>
      <c r="D302" s="180" t="s">
        <v>33</v>
      </c>
      <c r="E302" s="124">
        <v>25870</v>
      </c>
      <c r="F302" s="125">
        <v>575</v>
      </c>
      <c r="G302" s="126">
        <f>F302-(F302/100)*20</f>
        <v>460</v>
      </c>
      <c r="H302" s="126">
        <f t="shared" si="37"/>
        <v>431.25</v>
      </c>
      <c r="I302" s="126">
        <f t="shared" si="38"/>
        <v>402.5</v>
      </c>
      <c r="J302" s="127"/>
      <c r="K302" s="127">
        <v>99</v>
      </c>
      <c r="L302" s="194"/>
      <c r="M302" s="128">
        <f t="shared" si="36"/>
        <v>0</v>
      </c>
    </row>
    <row r="303" spans="1:13" ht="26.1" customHeight="1" x14ac:dyDescent="0.2">
      <c r="A303" s="259"/>
      <c r="B303" s="256"/>
      <c r="C303" s="257" t="s">
        <v>224</v>
      </c>
      <c r="D303" s="178" t="s">
        <v>15</v>
      </c>
      <c r="E303" s="124">
        <v>16021</v>
      </c>
      <c r="F303" s="125">
        <v>890</v>
      </c>
      <c r="G303" s="126">
        <f t="shared" si="39"/>
        <v>712</v>
      </c>
      <c r="H303" s="126">
        <f t="shared" si="37"/>
        <v>667.5</v>
      </c>
      <c r="I303" s="126">
        <f t="shared" si="38"/>
        <v>623</v>
      </c>
      <c r="J303" s="127"/>
      <c r="K303" s="127">
        <v>53</v>
      </c>
      <c r="L303" s="194"/>
      <c r="M303" s="128">
        <f t="shared" si="36"/>
        <v>0</v>
      </c>
    </row>
    <row r="304" spans="1:13" ht="26.1" customHeight="1" x14ac:dyDescent="0.2">
      <c r="A304" s="259"/>
      <c r="B304" s="256"/>
      <c r="C304" s="257"/>
      <c r="D304" s="178" t="s">
        <v>175</v>
      </c>
      <c r="E304" s="124">
        <v>16052</v>
      </c>
      <c r="F304" s="125">
        <v>890</v>
      </c>
      <c r="G304" s="126">
        <f t="shared" si="39"/>
        <v>712</v>
      </c>
      <c r="H304" s="126">
        <f t="shared" si="37"/>
        <v>667.5</v>
      </c>
      <c r="I304" s="126">
        <f t="shared" si="38"/>
        <v>623</v>
      </c>
      <c r="J304" s="127"/>
      <c r="K304" s="127">
        <v>7</v>
      </c>
      <c r="L304" s="194"/>
      <c r="M304" s="128">
        <f t="shared" si="36"/>
        <v>0</v>
      </c>
    </row>
    <row r="305" spans="1:13" ht="26.1" customHeight="1" x14ac:dyDescent="0.2">
      <c r="A305" s="259"/>
      <c r="B305" s="256"/>
      <c r="C305" s="257" t="s">
        <v>224</v>
      </c>
      <c r="D305" s="178" t="s">
        <v>223</v>
      </c>
      <c r="E305" s="124">
        <v>19145</v>
      </c>
      <c r="F305" s="125">
        <v>1450</v>
      </c>
      <c r="G305" s="126">
        <f>F305-(F305/100)*20</f>
        <v>1160</v>
      </c>
      <c r="H305" s="126">
        <f t="shared" si="37"/>
        <v>1087.5</v>
      </c>
      <c r="I305" s="126">
        <f t="shared" si="38"/>
        <v>1015</v>
      </c>
      <c r="J305" s="127"/>
      <c r="K305" s="127">
        <v>9</v>
      </c>
      <c r="L305" s="194"/>
      <c r="M305" s="128">
        <f t="shared" si="36"/>
        <v>0</v>
      </c>
    </row>
    <row r="306" spans="1:13" ht="26.1" customHeight="1" x14ac:dyDescent="0.2">
      <c r="A306" s="259"/>
      <c r="B306" s="256"/>
      <c r="C306" s="257"/>
      <c r="D306" s="178" t="s">
        <v>133</v>
      </c>
      <c r="E306" s="124">
        <v>25962</v>
      </c>
      <c r="F306" s="125">
        <v>1450</v>
      </c>
      <c r="G306" s="126">
        <f>F306-(F306/100)*20</f>
        <v>1160</v>
      </c>
      <c r="H306" s="126">
        <f t="shared" ref="H306" si="40">F306-(F306/100)*25</f>
        <v>1087.5</v>
      </c>
      <c r="I306" s="126">
        <f t="shared" ref="I306" si="41">F306-(F306/100)*30</f>
        <v>1015</v>
      </c>
      <c r="J306" s="127"/>
      <c r="K306" s="127">
        <v>34</v>
      </c>
      <c r="L306" s="194"/>
      <c r="M306" s="128">
        <f t="shared" si="36"/>
        <v>0</v>
      </c>
    </row>
    <row r="307" spans="1:13" ht="26.1" customHeight="1" x14ac:dyDescent="0.2">
      <c r="A307" s="259"/>
      <c r="B307" s="256"/>
      <c r="C307" s="257" t="s">
        <v>224</v>
      </c>
      <c r="D307" s="178" t="s">
        <v>46</v>
      </c>
      <c r="E307" s="124">
        <v>16014</v>
      </c>
      <c r="F307" s="125">
        <v>1250</v>
      </c>
      <c r="G307" s="126">
        <f t="shared" si="39"/>
        <v>1000</v>
      </c>
      <c r="H307" s="126">
        <f t="shared" si="37"/>
        <v>937.5</v>
      </c>
      <c r="I307" s="126">
        <f t="shared" si="38"/>
        <v>875</v>
      </c>
      <c r="J307" s="127"/>
      <c r="K307" s="127">
        <v>1</v>
      </c>
      <c r="L307" s="194"/>
      <c r="M307" s="128">
        <f t="shared" si="36"/>
        <v>0</v>
      </c>
    </row>
    <row r="308" spans="1:13" ht="36.6" customHeight="1" x14ac:dyDescent="0.2">
      <c r="A308" s="260"/>
      <c r="B308" s="271" t="s">
        <v>10</v>
      </c>
      <c r="C308" s="257" t="s">
        <v>225</v>
      </c>
      <c r="D308" s="178" t="s">
        <v>25</v>
      </c>
      <c r="E308" s="124">
        <v>21728</v>
      </c>
      <c r="F308" s="125">
        <v>620</v>
      </c>
      <c r="G308" s="126">
        <f t="shared" si="39"/>
        <v>496</v>
      </c>
      <c r="H308" s="126">
        <f t="shared" si="37"/>
        <v>465</v>
      </c>
      <c r="I308" s="126">
        <f t="shared" si="38"/>
        <v>434</v>
      </c>
      <c r="J308" s="127"/>
      <c r="K308" s="127"/>
      <c r="L308" s="194"/>
      <c r="M308" s="128">
        <f t="shared" si="36"/>
        <v>0</v>
      </c>
    </row>
    <row r="309" spans="1:13" ht="36.6" customHeight="1" x14ac:dyDescent="0.2">
      <c r="A309" s="260"/>
      <c r="B309" s="271"/>
      <c r="C309" s="257" t="s">
        <v>226</v>
      </c>
      <c r="D309" s="178" t="s">
        <v>46</v>
      </c>
      <c r="E309" s="124">
        <v>21711</v>
      </c>
      <c r="F309" s="125">
        <v>1250</v>
      </c>
      <c r="G309" s="126">
        <f t="shared" si="39"/>
        <v>1000</v>
      </c>
      <c r="H309" s="126">
        <f t="shared" si="37"/>
        <v>937.5</v>
      </c>
      <c r="I309" s="126">
        <f t="shared" si="38"/>
        <v>875</v>
      </c>
      <c r="J309" s="127"/>
      <c r="K309" s="127">
        <v>15</v>
      </c>
      <c r="L309" s="194"/>
      <c r="M309" s="128">
        <f t="shared" si="36"/>
        <v>0</v>
      </c>
    </row>
    <row r="310" spans="1:13" ht="36.6" customHeight="1" x14ac:dyDescent="0.2">
      <c r="A310" s="260"/>
      <c r="B310" s="271"/>
      <c r="C310" s="257" t="s">
        <v>226</v>
      </c>
      <c r="D310" s="178" t="s">
        <v>44</v>
      </c>
      <c r="E310" s="124">
        <v>21902</v>
      </c>
      <c r="F310" s="125">
        <v>1250</v>
      </c>
      <c r="G310" s="126">
        <f t="shared" si="39"/>
        <v>1000</v>
      </c>
      <c r="H310" s="126">
        <f t="shared" si="37"/>
        <v>937.5</v>
      </c>
      <c r="I310" s="126">
        <f t="shared" si="38"/>
        <v>875</v>
      </c>
      <c r="J310" s="127"/>
      <c r="K310" s="127">
        <v>18</v>
      </c>
      <c r="L310" s="194"/>
      <c r="M310" s="128">
        <f t="shared" si="36"/>
        <v>0</v>
      </c>
    </row>
    <row r="311" spans="1:13" ht="52.7" customHeight="1" x14ac:dyDescent="0.2">
      <c r="A311" s="259"/>
      <c r="B311" s="256" t="s">
        <v>10</v>
      </c>
      <c r="C311" s="257" t="s">
        <v>227</v>
      </c>
      <c r="D311" s="178" t="s">
        <v>229</v>
      </c>
      <c r="E311" s="124">
        <v>4791</v>
      </c>
      <c r="F311" s="125">
        <v>620</v>
      </c>
      <c r="G311" s="126">
        <f>F311-(F311/100)*20</f>
        <v>496</v>
      </c>
      <c r="H311" s="126">
        <f t="shared" si="37"/>
        <v>465</v>
      </c>
      <c r="I311" s="126">
        <f t="shared" si="38"/>
        <v>434</v>
      </c>
      <c r="J311" s="127"/>
      <c r="K311" s="127">
        <v>60</v>
      </c>
      <c r="L311" s="194"/>
      <c r="M311" s="128">
        <f t="shared" si="36"/>
        <v>0</v>
      </c>
    </row>
    <row r="312" spans="1:13" ht="52.7" customHeight="1" x14ac:dyDescent="0.2">
      <c r="A312" s="259"/>
      <c r="B312" s="256"/>
      <c r="C312" s="257" t="s">
        <v>228</v>
      </c>
      <c r="D312" s="178" t="s">
        <v>12</v>
      </c>
      <c r="E312" s="124">
        <v>3992</v>
      </c>
      <c r="F312" s="125">
        <v>890</v>
      </c>
      <c r="G312" s="126">
        <f>F312-(F312/100)*20</f>
        <v>712</v>
      </c>
      <c r="H312" s="126">
        <f t="shared" si="37"/>
        <v>667.5</v>
      </c>
      <c r="I312" s="126">
        <f t="shared" si="38"/>
        <v>623</v>
      </c>
      <c r="J312" s="127"/>
      <c r="K312" s="127">
        <v>35</v>
      </c>
      <c r="L312" s="194"/>
      <c r="M312" s="128">
        <f t="shared" si="36"/>
        <v>0</v>
      </c>
    </row>
    <row r="313" spans="1:13" ht="109.5" customHeight="1" x14ac:dyDescent="0.2">
      <c r="A313" s="27"/>
      <c r="B313" s="181" t="s">
        <v>10</v>
      </c>
      <c r="C313" s="177" t="s">
        <v>230</v>
      </c>
      <c r="D313" s="178" t="s">
        <v>25</v>
      </c>
      <c r="E313" s="124">
        <v>14225</v>
      </c>
      <c r="F313" s="125">
        <v>620</v>
      </c>
      <c r="G313" s="126">
        <f t="shared" si="39"/>
        <v>496</v>
      </c>
      <c r="H313" s="126">
        <f t="shared" si="37"/>
        <v>465</v>
      </c>
      <c r="I313" s="126">
        <f t="shared" si="38"/>
        <v>434</v>
      </c>
      <c r="J313" s="127"/>
      <c r="K313" s="127">
        <v>20</v>
      </c>
      <c r="L313" s="194"/>
      <c r="M313" s="128">
        <f t="shared" si="36"/>
        <v>0</v>
      </c>
    </row>
    <row r="314" spans="1:13" ht="33.6" customHeight="1" x14ac:dyDescent="0.2">
      <c r="A314" s="259"/>
      <c r="B314" s="256" t="s">
        <v>10</v>
      </c>
      <c r="C314" s="257" t="s">
        <v>232</v>
      </c>
      <c r="D314" s="178" t="s">
        <v>31</v>
      </c>
      <c r="E314" s="124">
        <v>7631</v>
      </c>
      <c r="F314" s="125">
        <v>720</v>
      </c>
      <c r="G314" s="126">
        <f>F314-(F314/100)*20</f>
        <v>576</v>
      </c>
      <c r="H314" s="126">
        <f t="shared" si="37"/>
        <v>540</v>
      </c>
      <c r="I314" s="126">
        <f t="shared" si="38"/>
        <v>504</v>
      </c>
      <c r="J314" s="127"/>
      <c r="K314" s="127"/>
      <c r="L314" s="194"/>
      <c r="M314" s="128">
        <f t="shared" si="36"/>
        <v>0</v>
      </c>
    </row>
    <row r="315" spans="1:13" ht="33.6" customHeight="1" x14ac:dyDescent="0.2">
      <c r="A315" s="259"/>
      <c r="B315" s="256"/>
      <c r="C315" s="257" t="s">
        <v>233</v>
      </c>
      <c r="D315" s="178" t="s">
        <v>231</v>
      </c>
      <c r="E315" s="124">
        <v>10531</v>
      </c>
      <c r="F315" s="125">
        <v>1250</v>
      </c>
      <c r="G315" s="126">
        <f>F315-(F315/100)*20</f>
        <v>1000</v>
      </c>
      <c r="H315" s="126">
        <f t="shared" si="37"/>
        <v>937.5</v>
      </c>
      <c r="I315" s="126">
        <f t="shared" si="38"/>
        <v>875</v>
      </c>
      <c r="J315" s="127"/>
      <c r="K315" s="127">
        <v>4</v>
      </c>
      <c r="L315" s="194"/>
      <c r="M315" s="128">
        <f t="shared" si="36"/>
        <v>0</v>
      </c>
    </row>
    <row r="316" spans="1:13" ht="33.6" customHeight="1" x14ac:dyDescent="0.2">
      <c r="A316" s="259"/>
      <c r="B316" s="256"/>
      <c r="C316" s="257" t="s">
        <v>233</v>
      </c>
      <c r="D316" s="178" t="s">
        <v>133</v>
      </c>
      <c r="E316" s="124">
        <v>10555</v>
      </c>
      <c r="F316" s="125">
        <v>1250</v>
      </c>
      <c r="G316" s="126">
        <f>F316-(F316/100)*20</f>
        <v>1000</v>
      </c>
      <c r="H316" s="126">
        <f t="shared" si="37"/>
        <v>937.5</v>
      </c>
      <c r="I316" s="126">
        <f t="shared" si="38"/>
        <v>875</v>
      </c>
      <c r="J316" s="127"/>
      <c r="K316" s="127"/>
      <c r="L316" s="194"/>
      <c r="M316" s="128">
        <f t="shared" ref="M316:M377" si="42">F316*L316</f>
        <v>0</v>
      </c>
    </row>
    <row r="317" spans="1:13" ht="96.2" customHeight="1" x14ac:dyDescent="0.2">
      <c r="A317" s="30"/>
      <c r="B317" s="176" t="s">
        <v>10</v>
      </c>
      <c r="C317" s="177" t="s">
        <v>234</v>
      </c>
      <c r="D317" s="178" t="s">
        <v>110</v>
      </c>
      <c r="E317" s="124">
        <v>16397</v>
      </c>
      <c r="F317" s="125">
        <v>720</v>
      </c>
      <c r="G317" s="126">
        <f t="shared" si="39"/>
        <v>576</v>
      </c>
      <c r="H317" s="126">
        <f t="shared" si="37"/>
        <v>540</v>
      </c>
      <c r="I317" s="126">
        <f t="shared" si="38"/>
        <v>504</v>
      </c>
      <c r="J317" s="127"/>
      <c r="K317" s="127">
        <v>24</v>
      </c>
      <c r="L317" s="194"/>
      <c r="M317" s="128">
        <f t="shared" si="42"/>
        <v>0</v>
      </c>
    </row>
    <row r="318" spans="1:13" ht="54.2" customHeight="1" x14ac:dyDescent="0.2">
      <c r="A318" s="260"/>
      <c r="B318" s="271" t="s">
        <v>10</v>
      </c>
      <c r="C318" s="257" t="s">
        <v>235</v>
      </c>
      <c r="D318" s="178" t="s">
        <v>31</v>
      </c>
      <c r="E318" s="124">
        <v>16748</v>
      </c>
      <c r="F318" s="125">
        <v>720</v>
      </c>
      <c r="G318" s="126">
        <f>F318-(F318/100)*20</f>
        <v>576</v>
      </c>
      <c r="H318" s="126">
        <f t="shared" si="37"/>
        <v>540</v>
      </c>
      <c r="I318" s="126">
        <f t="shared" si="38"/>
        <v>504</v>
      </c>
      <c r="J318" s="127"/>
      <c r="K318" s="127"/>
      <c r="L318" s="194"/>
      <c r="M318" s="128">
        <f t="shared" si="42"/>
        <v>0</v>
      </c>
    </row>
    <row r="319" spans="1:13" ht="54.2" customHeight="1" x14ac:dyDescent="0.2">
      <c r="A319" s="260"/>
      <c r="B319" s="271"/>
      <c r="C319" s="257" t="s">
        <v>236</v>
      </c>
      <c r="D319" s="178" t="s">
        <v>29</v>
      </c>
      <c r="E319" s="124">
        <v>16717</v>
      </c>
      <c r="F319" s="125">
        <v>890</v>
      </c>
      <c r="G319" s="126">
        <f>F319-(F319/100)*20</f>
        <v>712</v>
      </c>
      <c r="H319" s="126">
        <f t="shared" si="37"/>
        <v>667.5</v>
      </c>
      <c r="I319" s="126">
        <f t="shared" si="38"/>
        <v>623</v>
      </c>
      <c r="J319" s="127"/>
      <c r="K319" s="127">
        <v>2</v>
      </c>
      <c r="L319" s="194"/>
      <c r="M319" s="128">
        <f t="shared" si="42"/>
        <v>0</v>
      </c>
    </row>
    <row r="320" spans="1:13" ht="103.5" customHeight="1" x14ac:dyDescent="0.2">
      <c r="A320" s="30"/>
      <c r="B320" s="176" t="s">
        <v>10</v>
      </c>
      <c r="C320" s="177" t="s">
        <v>237</v>
      </c>
      <c r="D320" s="178" t="s">
        <v>110</v>
      </c>
      <c r="E320" s="124">
        <v>16373</v>
      </c>
      <c r="F320" s="125">
        <v>720</v>
      </c>
      <c r="G320" s="126">
        <f t="shared" si="39"/>
        <v>576</v>
      </c>
      <c r="H320" s="126">
        <f t="shared" si="37"/>
        <v>540</v>
      </c>
      <c r="I320" s="126">
        <f t="shared" si="38"/>
        <v>504</v>
      </c>
      <c r="J320" s="127"/>
      <c r="K320" s="127">
        <v>17</v>
      </c>
      <c r="L320" s="194"/>
      <c r="M320" s="128">
        <f t="shared" si="42"/>
        <v>0</v>
      </c>
    </row>
    <row r="321" spans="1:13" ht="103.5" customHeight="1" x14ac:dyDescent="0.2">
      <c r="A321" s="26"/>
      <c r="B321" s="176" t="s">
        <v>10</v>
      </c>
      <c r="C321" s="177" t="s">
        <v>238</v>
      </c>
      <c r="D321" s="178" t="s">
        <v>31</v>
      </c>
      <c r="E321" s="124">
        <v>14089</v>
      </c>
      <c r="F321" s="125">
        <v>720</v>
      </c>
      <c r="G321" s="126">
        <f t="shared" si="39"/>
        <v>576</v>
      </c>
      <c r="H321" s="126">
        <f t="shared" si="37"/>
        <v>540</v>
      </c>
      <c r="I321" s="126">
        <f t="shared" si="38"/>
        <v>504</v>
      </c>
      <c r="J321" s="127"/>
      <c r="K321" s="127">
        <v>29</v>
      </c>
      <c r="L321" s="194"/>
      <c r="M321" s="128">
        <f t="shared" si="42"/>
        <v>0</v>
      </c>
    </row>
    <row r="322" spans="1:13" ht="26.1" customHeight="1" x14ac:dyDescent="0.2">
      <c r="A322" s="260"/>
      <c r="B322" s="271" t="s">
        <v>10</v>
      </c>
      <c r="C322" s="257" t="s">
        <v>239</v>
      </c>
      <c r="D322" s="178" t="s">
        <v>240</v>
      </c>
      <c r="E322" s="124">
        <v>21858</v>
      </c>
      <c r="F322" s="125">
        <v>620</v>
      </c>
      <c r="G322" s="126">
        <f t="shared" si="39"/>
        <v>496</v>
      </c>
      <c r="H322" s="126">
        <f t="shared" si="37"/>
        <v>465</v>
      </c>
      <c r="I322" s="126">
        <f t="shared" si="38"/>
        <v>434</v>
      </c>
      <c r="J322" s="127"/>
      <c r="K322" s="127">
        <v>14</v>
      </c>
      <c r="L322" s="194"/>
      <c r="M322" s="128">
        <f t="shared" si="42"/>
        <v>0</v>
      </c>
    </row>
    <row r="323" spans="1:13" ht="26.1" customHeight="1" x14ac:dyDescent="0.2">
      <c r="A323" s="260"/>
      <c r="B323" s="271"/>
      <c r="C323" s="257" t="s">
        <v>241</v>
      </c>
      <c r="D323" s="178" t="s">
        <v>33</v>
      </c>
      <c r="E323" s="124">
        <v>21650</v>
      </c>
      <c r="F323" s="125">
        <v>575</v>
      </c>
      <c r="G323" s="126">
        <f t="shared" si="39"/>
        <v>460</v>
      </c>
      <c r="H323" s="126">
        <f t="shared" si="37"/>
        <v>431.25</v>
      </c>
      <c r="I323" s="126">
        <f t="shared" si="38"/>
        <v>402.5</v>
      </c>
      <c r="J323" s="127"/>
      <c r="K323" s="127">
        <v>61</v>
      </c>
      <c r="L323" s="194"/>
      <c r="M323" s="128">
        <f t="shared" si="42"/>
        <v>0</v>
      </c>
    </row>
    <row r="324" spans="1:13" ht="26.1" customHeight="1" x14ac:dyDescent="0.2">
      <c r="A324" s="260"/>
      <c r="B324" s="271"/>
      <c r="C324" s="257"/>
      <c r="D324" s="178" t="s">
        <v>242</v>
      </c>
      <c r="E324" s="124">
        <v>21667</v>
      </c>
      <c r="F324" s="125">
        <v>575</v>
      </c>
      <c r="G324" s="126">
        <f t="shared" si="39"/>
        <v>460</v>
      </c>
      <c r="H324" s="126">
        <f t="shared" si="37"/>
        <v>431.25</v>
      </c>
      <c r="I324" s="126">
        <f t="shared" si="38"/>
        <v>402.5</v>
      </c>
      <c r="J324" s="127"/>
      <c r="K324" s="127">
        <v>28</v>
      </c>
      <c r="L324" s="194"/>
      <c r="M324" s="128">
        <f t="shared" si="42"/>
        <v>0</v>
      </c>
    </row>
    <row r="325" spans="1:13" ht="26.1" customHeight="1" x14ac:dyDescent="0.2">
      <c r="A325" s="260"/>
      <c r="B325" s="271"/>
      <c r="C325" s="257" t="s">
        <v>241</v>
      </c>
      <c r="D325" s="178" t="s">
        <v>243</v>
      </c>
      <c r="E325" s="124">
        <v>21872</v>
      </c>
      <c r="F325" s="125">
        <v>920</v>
      </c>
      <c r="G325" s="126">
        <f t="shared" si="39"/>
        <v>736</v>
      </c>
      <c r="H325" s="126">
        <f t="shared" si="37"/>
        <v>690</v>
      </c>
      <c r="I325" s="126">
        <f t="shared" si="38"/>
        <v>644</v>
      </c>
      <c r="J325" s="127"/>
      <c r="K325" s="127">
        <v>52</v>
      </c>
      <c r="L325" s="194"/>
      <c r="M325" s="128">
        <f t="shared" si="42"/>
        <v>0</v>
      </c>
    </row>
    <row r="326" spans="1:13" ht="50.65" customHeight="1" x14ac:dyDescent="0.2">
      <c r="A326" s="259"/>
      <c r="B326" s="256" t="s">
        <v>10</v>
      </c>
      <c r="C326" s="257" t="s">
        <v>244</v>
      </c>
      <c r="D326" s="178" t="s">
        <v>39</v>
      </c>
      <c r="E326" s="124">
        <v>6658</v>
      </c>
      <c r="F326" s="125">
        <v>620</v>
      </c>
      <c r="G326" s="126">
        <f t="shared" si="39"/>
        <v>496</v>
      </c>
      <c r="H326" s="126">
        <f t="shared" si="37"/>
        <v>465</v>
      </c>
      <c r="I326" s="126">
        <f t="shared" si="38"/>
        <v>434</v>
      </c>
      <c r="J326" s="127"/>
      <c r="K326" s="127">
        <v>31</v>
      </c>
      <c r="L326" s="194"/>
      <c r="M326" s="128">
        <f t="shared" si="42"/>
        <v>0</v>
      </c>
    </row>
    <row r="327" spans="1:13" ht="50.65" customHeight="1" x14ac:dyDescent="0.2">
      <c r="A327" s="259"/>
      <c r="B327" s="256"/>
      <c r="C327" s="257" t="s">
        <v>245</v>
      </c>
      <c r="D327" s="178" t="s">
        <v>16</v>
      </c>
      <c r="E327" s="124">
        <v>14302</v>
      </c>
      <c r="F327" s="125">
        <v>1250</v>
      </c>
      <c r="G327" s="126">
        <f t="shared" si="39"/>
        <v>1000</v>
      </c>
      <c r="H327" s="126">
        <f t="shared" si="37"/>
        <v>937.5</v>
      </c>
      <c r="I327" s="126">
        <f t="shared" si="38"/>
        <v>875</v>
      </c>
      <c r="J327" s="127"/>
      <c r="K327" s="127">
        <v>162</v>
      </c>
      <c r="L327" s="194"/>
      <c r="M327" s="128">
        <f t="shared" si="42"/>
        <v>0</v>
      </c>
    </row>
    <row r="328" spans="1:13" ht="50.65" customHeight="1" x14ac:dyDescent="0.2">
      <c r="A328" s="259"/>
      <c r="B328" s="256" t="s">
        <v>10</v>
      </c>
      <c r="C328" s="257" t="s">
        <v>246</v>
      </c>
      <c r="D328" s="178" t="s">
        <v>25</v>
      </c>
      <c r="E328" s="124">
        <v>25405</v>
      </c>
      <c r="F328" s="125">
        <v>620</v>
      </c>
      <c r="G328" s="126">
        <f t="shared" si="39"/>
        <v>496</v>
      </c>
      <c r="H328" s="126">
        <f t="shared" si="37"/>
        <v>465</v>
      </c>
      <c r="I328" s="126">
        <f t="shared" si="38"/>
        <v>434</v>
      </c>
      <c r="J328" s="127"/>
      <c r="K328" s="127">
        <v>132</v>
      </c>
      <c r="L328" s="194"/>
      <c r="M328" s="128">
        <f t="shared" si="42"/>
        <v>0</v>
      </c>
    </row>
    <row r="329" spans="1:13" ht="50.65" customHeight="1" x14ac:dyDescent="0.2">
      <c r="A329" s="259"/>
      <c r="B329" s="256"/>
      <c r="C329" s="257"/>
      <c r="D329" s="178" t="s">
        <v>29</v>
      </c>
      <c r="E329" s="124">
        <v>25399</v>
      </c>
      <c r="F329" s="125">
        <v>890</v>
      </c>
      <c r="G329" s="126">
        <f t="shared" si="39"/>
        <v>712</v>
      </c>
      <c r="H329" s="126">
        <f t="shared" si="37"/>
        <v>667.5</v>
      </c>
      <c r="I329" s="126">
        <f t="shared" si="38"/>
        <v>623</v>
      </c>
      <c r="J329" s="127"/>
      <c r="K329" s="127">
        <v>30</v>
      </c>
      <c r="L329" s="194"/>
      <c r="M329" s="128">
        <f t="shared" si="42"/>
        <v>0</v>
      </c>
    </row>
    <row r="330" spans="1:13" ht="50.65" customHeight="1" x14ac:dyDescent="0.2">
      <c r="A330" s="259"/>
      <c r="B330" s="256"/>
      <c r="C330" s="257"/>
      <c r="D330" s="178" t="s">
        <v>46</v>
      </c>
      <c r="E330" s="124">
        <v>25382</v>
      </c>
      <c r="F330" s="125">
        <v>1250</v>
      </c>
      <c r="G330" s="126">
        <f t="shared" si="39"/>
        <v>1000</v>
      </c>
      <c r="H330" s="126">
        <f t="shared" ref="H330:H379" si="43">F330-(F330/100)*25</f>
        <v>937.5</v>
      </c>
      <c r="I330" s="126">
        <f t="shared" ref="I330:I379" si="44">F330-(F330/100)*30</f>
        <v>875</v>
      </c>
      <c r="J330" s="127"/>
      <c r="K330" s="127">
        <v>28</v>
      </c>
      <c r="L330" s="194"/>
      <c r="M330" s="128">
        <f t="shared" si="42"/>
        <v>0</v>
      </c>
    </row>
    <row r="331" spans="1:13" ht="48.6" customHeight="1" x14ac:dyDescent="0.2">
      <c r="A331" s="275"/>
      <c r="B331" s="256" t="s">
        <v>10</v>
      </c>
      <c r="C331" s="257" t="s">
        <v>247</v>
      </c>
      <c r="D331" s="178" t="s">
        <v>31</v>
      </c>
      <c r="E331" s="124">
        <v>14065</v>
      </c>
      <c r="F331" s="125">
        <v>720</v>
      </c>
      <c r="G331" s="126">
        <f t="shared" si="39"/>
        <v>576</v>
      </c>
      <c r="H331" s="126">
        <f t="shared" si="43"/>
        <v>540</v>
      </c>
      <c r="I331" s="126">
        <f t="shared" si="44"/>
        <v>504</v>
      </c>
      <c r="J331" s="127"/>
      <c r="K331" s="127">
        <v>13</v>
      </c>
      <c r="L331" s="194"/>
      <c r="M331" s="128">
        <f t="shared" si="42"/>
        <v>0</v>
      </c>
    </row>
    <row r="332" spans="1:13" ht="48.6" customHeight="1" x14ac:dyDescent="0.2">
      <c r="A332" s="275"/>
      <c r="B332" s="256"/>
      <c r="C332" s="257" t="s">
        <v>248</v>
      </c>
      <c r="D332" s="178" t="s">
        <v>46</v>
      </c>
      <c r="E332" s="124">
        <v>16496</v>
      </c>
      <c r="F332" s="125">
        <v>1250</v>
      </c>
      <c r="G332" s="126">
        <f t="shared" si="39"/>
        <v>1000</v>
      </c>
      <c r="H332" s="126">
        <f t="shared" si="43"/>
        <v>937.5</v>
      </c>
      <c r="I332" s="126">
        <f t="shared" si="44"/>
        <v>875</v>
      </c>
      <c r="J332" s="127"/>
      <c r="K332" s="127">
        <v>12</v>
      </c>
      <c r="L332" s="194"/>
      <c r="M332" s="128">
        <f t="shared" si="42"/>
        <v>0</v>
      </c>
    </row>
    <row r="333" spans="1:13" ht="100.7" customHeight="1" x14ac:dyDescent="0.2">
      <c r="A333" s="31"/>
      <c r="B333" s="176" t="s">
        <v>10</v>
      </c>
      <c r="C333" s="177" t="s">
        <v>249</v>
      </c>
      <c r="D333" s="178" t="s">
        <v>112</v>
      </c>
      <c r="E333" s="124">
        <v>19466</v>
      </c>
      <c r="F333" s="125">
        <v>395</v>
      </c>
      <c r="G333" s="126">
        <f t="shared" si="39"/>
        <v>316</v>
      </c>
      <c r="H333" s="126">
        <f t="shared" si="43"/>
        <v>296.25</v>
      </c>
      <c r="I333" s="126">
        <f t="shared" si="44"/>
        <v>276.5</v>
      </c>
      <c r="J333" s="127"/>
      <c r="K333" s="127">
        <v>6</v>
      </c>
      <c r="L333" s="194"/>
      <c r="M333" s="128">
        <f t="shared" si="42"/>
        <v>0</v>
      </c>
    </row>
    <row r="334" spans="1:13" ht="54.2" customHeight="1" x14ac:dyDescent="0.2">
      <c r="A334" s="259"/>
      <c r="B334" s="256" t="s">
        <v>10</v>
      </c>
      <c r="C334" s="257" t="s">
        <v>250</v>
      </c>
      <c r="D334" s="178" t="s">
        <v>39</v>
      </c>
      <c r="E334" s="124">
        <v>16410</v>
      </c>
      <c r="F334" s="125">
        <v>620</v>
      </c>
      <c r="G334" s="126">
        <f t="shared" si="39"/>
        <v>496</v>
      </c>
      <c r="H334" s="126">
        <f t="shared" si="43"/>
        <v>465</v>
      </c>
      <c r="I334" s="126">
        <f t="shared" si="44"/>
        <v>434</v>
      </c>
      <c r="J334" s="127"/>
      <c r="K334" s="127"/>
      <c r="L334" s="194"/>
      <c r="M334" s="128">
        <f t="shared" si="42"/>
        <v>0</v>
      </c>
    </row>
    <row r="335" spans="1:13" ht="54.2" customHeight="1" x14ac:dyDescent="0.2">
      <c r="A335" s="259"/>
      <c r="B335" s="256"/>
      <c r="C335" s="257" t="s">
        <v>251</v>
      </c>
      <c r="D335" s="178" t="s">
        <v>46</v>
      </c>
      <c r="E335" s="124">
        <v>12313</v>
      </c>
      <c r="F335" s="125">
        <v>1250</v>
      </c>
      <c r="G335" s="126">
        <f t="shared" si="39"/>
        <v>1000</v>
      </c>
      <c r="H335" s="126">
        <f t="shared" si="43"/>
        <v>937.5</v>
      </c>
      <c r="I335" s="126">
        <f t="shared" si="44"/>
        <v>875</v>
      </c>
      <c r="J335" s="127"/>
      <c r="K335" s="127">
        <v>13</v>
      </c>
      <c r="L335" s="194"/>
      <c r="M335" s="128">
        <f t="shared" si="42"/>
        <v>0</v>
      </c>
    </row>
    <row r="336" spans="1:13" ht="55.7" customHeight="1" x14ac:dyDescent="0.2">
      <c r="A336" s="259"/>
      <c r="B336" s="256" t="s">
        <v>10</v>
      </c>
      <c r="C336" s="257" t="s">
        <v>252</v>
      </c>
      <c r="D336" s="178" t="s">
        <v>31</v>
      </c>
      <c r="E336" s="124">
        <v>16564</v>
      </c>
      <c r="F336" s="125">
        <v>720</v>
      </c>
      <c r="G336" s="126">
        <f>F336-(F336/100)*20</f>
        <v>576</v>
      </c>
      <c r="H336" s="126">
        <f t="shared" si="43"/>
        <v>540</v>
      </c>
      <c r="I336" s="126">
        <f t="shared" si="44"/>
        <v>504</v>
      </c>
      <c r="J336" s="127"/>
      <c r="K336" s="127">
        <v>10</v>
      </c>
      <c r="L336" s="194"/>
      <c r="M336" s="128">
        <f t="shared" si="42"/>
        <v>0</v>
      </c>
    </row>
    <row r="337" spans="1:22" ht="55.7" customHeight="1" x14ac:dyDescent="0.2">
      <c r="A337" s="259"/>
      <c r="B337" s="256"/>
      <c r="C337" s="257" t="s">
        <v>253</v>
      </c>
      <c r="D337" s="178" t="s">
        <v>87</v>
      </c>
      <c r="E337" s="124">
        <v>16571</v>
      </c>
      <c r="F337" s="125">
        <v>890</v>
      </c>
      <c r="G337" s="126">
        <f>F337-(F337/100)*20</f>
        <v>712</v>
      </c>
      <c r="H337" s="126">
        <f t="shared" si="43"/>
        <v>667.5</v>
      </c>
      <c r="I337" s="126">
        <f t="shared" si="44"/>
        <v>623</v>
      </c>
      <c r="J337" s="127"/>
      <c r="K337" s="127">
        <v>15</v>
      </c>
      <c r="L337" s="194"/>
      <c r="M337" s="128">
        <f t="shared" si="42"/>
        <v>0</v>
      </c>
    </row>
    <row r="338" spans="1:22" ht="33.6" customHeight="1" x14ac:dyDescent="0.2">
      <c r="A338" s="259"/>
      <c r="B338" s="256" t="s">
        <v>10</v>
      </c>
      <c r="C338" s="257" t="s">
        <v>254</v>
      </c>
      <c r="D338" s="178" t="s">
        <v>39</v>
      </c>
      <c r="E338" s="124">
        <v>4814</v>
      </c>
      <c r="F338" s="125">
        <v>620</v>
      </c>
      <c r="G338" s="126">
        <f>F338-(F338/100)*20</f>
        <v>496</v>
      </c>
      <c r="H338" s="126">
        <f t="shared" si="43"/>
        <v>465</v>
      </c>
      <c r="I338" s="126">
        <f t="shared" si="44"/>
        <v>434</v>
      </c>
      <c r="J338" s="127"/>
      <c r="K338" s="127">
        <v>53</v>
      </c>
      <c r="L338" s="194"/>
      <c r="M338" s="128">
        <f t="shared" si="42"/>
        <v>0</v>
      </c>
    </row>
    <row r="339" spans="1:22" ht="33.6" customHeight="1" x14ac:dyDescent="0.2">
      <c r="A339" s="259"/>
      <c r="B339" s="256"/>
      <c r="C339" s="257" t="s">
        <v>255</v>
      </c>
      <c r="D339" s="178" t="s">
        <v>12</v>
      </c>
      <c r="E339" s="124">
        <v>3923</v>
      </c>
      <c r="F339" s="125">
        <v>890</v>
      </c>
      <c r="G339" s="126">
        <f>F339-(F339/100)*20</f>
        <v>712</v>
      </c>
      <c r="H339" s="126">
        <f t="shared" si="43"/>
        <v>667.5</v>
      </c>
      <c r="I339" s="126">
        <f t="shared" si="44"/>
        <v>623</v>
      </c>
      <c r="J339" s="127"/>
      <c r="K339" s="127">
        <v>23</v>
      </c>
      <c r="L339" s="194"/>
      <c r="M339" s="128">
        <f t="shared" si="42"/>
        <v>0</v>
      </c>
    </row>
    <row r="340" spans="1:22" ht="33.6" customHeight="1" x14ac:dyDescent="0.2">
      <c r="A340" s="259"/>
      <c r="B340" s="256"/>
      <c r="C340" s="257" t="s">
        <v>255</v>
      </c>
      <c r="D340" s="178" t="s">
        <v>52</v>
      </c>
      <c r="E340" s="124">
        <v>4616</v>
      </c>
      <c r="F340" s="125">
        <v>890</v>
      </c>
      <c r="G340" s="126">
        <f>F340-(F340/100)*20</f>
        <v>712</v>
      </c>
      <c r="H340" s="126">
        <f t="shared" si="43"/>
        <v>667.5</v>
      </c>
      <c r="I340" s="126">
        <f t="shared" si="44"/>
        <v>623</v>
      </c>
      <c r="J340" s="127"/>
      <c r="K340" s="127">
        <v>4</v>
      </c>
      <c r="L340" s="194"/>
      <c r="M340" s="128">
        <f t="shared" si="42"/>
        <v>0</v>
      </c>
    </row>
    <row r="341" spans="1:22" ht="47.85" customHeight="1" x14ac:dyDescent="0.2">
      <c r="A341" s="259"/>
      <c r="B341" s="256" t="s">
        <v>10</v>
      </c>
      <c r="C341" s="257" t="s">
        <v>256</v>
      </c>
      <c r="D341" s="178" t="s">
        <v>80</v>
      </c>
      <c r="E341" s="124">
        <v>8331</v>
      </c>
      <c r="F341" s="125">
        <v>395</v>
      </c>
      <c r="G341" s="126">
        <f t="shared" si="39"/>
        <v>316</v>
      </c>
      <c r="H341" s="126">
        <f t="shared" si="43"/>
        <v>296.25</v>
      </c>
      <c r="I341" s="126">
        <f t="shared" si="44"/>
        <v>276.5</v>
      </c>
      <c r="J341" s="127"/>
      <c r="K341" s="127"/>
      <c r="L341" s="194"/>
      <c r="M341" s="128">
        <f t="shared" si="42"/>
        <v>0</v>
      </c>
    </row>
    <row r="342" spans="1:22" ht="47.85" customHeight="1" x14ac:dyDescent="0.2">
      <c r="A342" s="259"/>
      <c r="B342" s="256"/>
      <c r="C342" s="257" t="s">
        <v>257</v>
      </c>
      <c r="D342" s="178" t="s">
        <v>87</v>
      </c>
      <c r="E342" s="124">
        <v>10470</v>
      </c>
      <c r="F342" s="125">
        <v>890</v>
      </c>
      <c r="G342" s="126">
        <f t="shared" ref="G342:G400" si="45">F342-(F342/100)*20</f>
        <v>712</v>
      </c>
      <c r="H342" s="126">
        <f t="shared" si="43"/>
        <v>667.5</v>
      </c>
      <c r="I342" s="126">
        <f t="shared" si="44"/>
        <v>623</v>
      </c>
      <c r="J342" s="127"/>
      <c r="K342" s="127">
        <v>31</v>
      </c>
      <c r="L342" s="194"/>
      <c r="M342" s="128">
        <f t="shared" si="42"/>
        <v>0</v>
      </c>
    </row>
    <row r="343" spans="1:22" ht="48.6" customHeight="1" x14ac:dyDescent="0.2">
      <c r="A343" s="259"/>
      <c r="B343" s="256" t="s">
        <v>10</v>
      </c>
      <c r="C343" s="257" t="s">
        <v>258</v>
      </c>
      <c r="D343" s="178" t="s">
        <v>112</v>
      </c>
      <c r="E343" s="124">
        <v>8287</v>
      </c>
      <c r="F343" s="125">
        <v>395</v>
      </c>
      <c r="G343" s="126">
        <f t="shared" si="45"/>
        <v>316</v>
      </c>
      <c r="H343" s="126">
        <f t="shared" si="43"/>
        <v>296.25</v>
      </c>
      <c r="I343" s="126">
        <f t="shared" si="44"/>
        <v>276.5</v>
      </c>
      <c r="J343" s="127"/>
      <c r="K343" s="127">
        <v>8</v>
      </c>
      <c r="L343" s="194"/>
      <c r="M343" s="128">
        <f t="shared" si="42"/>
        <v>0</v>
      </c>
    </row>
    <row r="344" spans="1:22" ht="48.6" customHeight="1" x14ac:dyDescent="0.2">
      <c r="A344" s="259"/>
      <c r="B344" s="256"/>
      <c r="C344" s="257" t="s">
        <v>259</v>
      </c>
      <c r="D344" s="178" t="s">
        <v>87</v>
      </c>
      <c r="E344" s="124">
        <v>10463</v>
      </c>
      <c r="F344" s="125">
        <v>890</v>
      </c>
      <c r="G344" s="126">
        <f t="shared" si="45"/>
        <v>712</v>
      </c>
      <c r="H344" s="126">
        <f t="shared" si="43"/>
        <v>667.5</v>
      </c>
      <c r="I344" s="126">
        <f t="shared" si="44"/>
        <v>623</v>
      </c>
      <c r="J344" s="127"/>
      <c r="K344" s="127">
        <v>21</v>
      </c>
      <c r="L344" s="194"/>
      <c r="M344" s="128">
        <f t="shared" si="42"/>
        <v>0</v>
      </c>
    </row>
    <row r="345" spans="1:22" ht="27.6" customHeight="1" x14ac:dyDescent="0.2">
      <c r="A345" s="259"/>
      <c r="B345" s="256" t="s">
        <v>10</v>
      </c>
      <c r="C345" s="257" t="s">
        <v>260</v>
      </c>
      <c r="D345" s="178" t="s">
        <v>39</v>
      </c>
      <c r="E345" s="124">
        <v>16083</v>
      </c>
      <c r="F345" s="125">
        <v>920</v>
      </c>
      <c r="G345" s="126">
        <f>F345-(F345/100)*20</f>
        <v>736</v>
      </c>
      <c r="H345" s="126">
        <f t="shared" si="43"/>
        <v>690</v>
      </c>
      <c r="I345" s="126">
        <f t="shared" si="44"/>
        <v>644</v>
      </c>
      <c r="J345" s="127"/>
      <c r="K345" s="127">
        <v>34</v>
      </c>
      <c r="L345" s="194"/>
      <c r="M345" s="128">
        <f t="shared" si="42"/>
        <v>0</v>
      </c>
    </row>
    <row r="346" spans="1:22" ht="27.6" customHeight="1" x14ac:dyDescent="0.2">
      <c r="A346" s="259"/>
      <c r="B346" s="256"/>
      <c r="C346" s="257" t="s">
        <v>261</v>
      </c>
      <c r="D346" s="178" t="s">
        <v>33</v>
      </c>
      <c r="E346" s="124">
        <v>21681</v>
      </c>
      <c r="F346" s="125">
        <v>575</v>
      </c>
      <c r="G346" s="126">
        <f>F346-(F346/100)*20</f>
        <v>460</v>
      </c>
      <c r="H346" s="126">
        <f t="shared" si="43"/>
        <v>431.25</v>
      </c>
      <c r="I346" s="126">
        <f t="shared" si="44"/>
        <v>402.5</v>
      </c>
      <c r="J346" s="127"/>
      <c r="K346" s="127">
        <v>11</v>
      </c>
      <c r="L346" s="194"/>
      <c r="M346" s="128">
        <f t="shared" si="42"/>
        <v>0</v>
      </c>
    </row>
    <row r="347" spans="1:22" ht="27.6" customHeight="1" x14ac:dyDescent="0.2">
      <c r="A347" s="259"/>
      <c r="B347" s="256"/>
      <c r="C347" s="257" t="s">
        <v>262</v>
      </c>
      <c r="D347" s="178" t="s">
        <v>15</v>
      </c>
      <c r="E347" s="124">
        <v>16076</v>
      </c>
      <c r="F347" s="125">
        <v>920</v>
      </c>
      <c r="G347" s="126">
        <f>F347-(F347/100)*20</f>
        <v>736</v>
      </c>
      <c r="H347" s="126">
        <f t="shared" si="43"/>
        <v>690</v>
      </c>
      <c r="I347" s="126">
        <f t="shared" si="44"/>
        <v>644</v>
      </c>
      <c r="J347" s="127"/>
      <c r="K347" s="127"/>
      <c r="L347" s="194"/>
      <c r="M347" s="128">
        <f t="shared" si="42"/>
        <v>0</v>
      </c>
    </row>
    <row r="348" spans="1:22" ht="27.6" customHeight="1" x14ac:dyDescent="0.2">
      <c r="A348" s="259"/>
      <c r="B348" s="256"/>
      <c r="C348" s="257" t="s">
        <v>262</v>
      </c>
      <c r="D348" s="178" t="s">
        <v>23</v>
      </c>
      <c r="E348" s="124">
        <v>16090</v>
      </c>
      <c r="F348" s="125">
        <v>920</v>
      </c>
      <c r="G348" s="126">
        <f>F348-(F348/100)*20</f>
        <v>736</v>
      </c>
      <c r="H348" s="126">
        <f t="shared" si="43"/>
        <v>690</v>
      </c>
      <c r="I348" s="126">
        <f t="shared" si="44"/>
        <v>644</v>
      </c>
      <c r="J348" s="127"/>
      <c r="K348" s="127"/>
      <c r="L348" s="194"/>
      <c r="M348" s="128">
        <f t="shared" si="42"/>
        <v>0</v>
      </c>
    </row>
    <row r="349" spans="1:22" ht="27.6" customHeight="1" x14ac:dyDescent="0.2">
      <c r="A349" s="259"/>
      <c r="B349" s="256"/>
      <c r="C349" s="257" t="s">
        <v>261</v>
      </c>
      <c r="D349" s="178" t="s">
        <v>42</v>
      </c>
      <c r="E349" s="124">
        <v>16069</v>
      </c>
      <c r="F349" s="125">
        <v>1950</v>
      </c>
      <c r="G349" s="126">
        <f>F349-(F349/100)*20</f>
        <v>1560</v>
      </c>
      <c r="H349" s="126">
        <f t="shared" si="43"/>
        <v>1462.5</v>
      </c>
      <c r="I349" s="126">
        <f t="shared" si="44"/>
        <v>1365</v>
      </c>
      <c r="J349" s="127"/>
      <c r="K349" s="127"/>
      <c r="L349" s="194"/>
      <c r="M349" s="128">
        <f t="shared" si="42"/>
        <v>0</v>
      </c>
      <c r="V349" s="25"/>
    </row>
    <row r="350" spans="1:22" ht="100.7" customHeight="1" x14ac:dyDescent="0.2">
      <c r="A350" s="27"/>
      <c r="B350" s="181" t="s">
        <v>10</v>
      </c>
      <c r="C350" s="177" t="s">
        <v>263</v>
      </c>
      <c r="D350" s="178" t="s">
        <v>80</v>
      </c>
      <c r="E350" s="124">
        <v>16342</v>
      </c>
      <c r="F350" s="125">
        <v>395</v>
      </c>
      <c r="G350" s="126">
        <f t="shared" si="45"/>
        <v>316</v>
      </c>
      <c r="H350" s="126">
        <f t="shared" si="43"/>
        <v>296.25</v>
      </c>
      <c r="I350" s="126">
        <f t="shared" si="44"/>
        <v>276.5</v>
      </c>
      <c r="J350" s="127"/>
      <c r="K350" s="127">
        <v>131</v>
      </c>
      <c r="L350" s="194"/>
      <c r="M350" s="128">
        <f t="shared" si="42"/>
        <v>0</v>
      </c>
    </row>
    <row r="351" spans="1:22" ht="48.6" customHeight="1" x14ac:dyDescent="0.2">
      <c r="A351" s="259"/>
      <c r="B351" s="256" t="s">
        <v>10</v>
      </c>
      <c r="C351" s="257" t="s">
        <v>264</v>
      </c>
      <c r="D351" s="178" t="s">
        <v>31</v>
      </c>
      <c r="E351" s="124">
        <v>7204</v>
      </c>
      <c r="F351" s="125">
        <v>720</v>
      </c>
      <c r="G351" s="126">
        <f>F351-(F351/100)*20</f>
        <v>576</v>
      </c>
      <c r="H351" s="126">
        <f t="shared" si="43"/>
        <v>540</v>
      </c>
      <c r="I351" s="126">
        <f t="shared" si="44"/>
        <v>504</v>
      </c>
      <c r="J351" s="127"/>
      <c r="K351" s="127"/>
      <c r="L351" s="194"/>
      <c r="M351" s="128">
        <f t="shared" si="42"/>
        <v>0</v>
      </c>
      <c r="T351" s="23"/>
    </row>
    <row r="352" spans="1:22" ht="48.6" customHeight="1" x14ac:dyDescent="0.2">
      <c r="A352" s="259"/>
      <c r="B352" s="256" t="s">
        <v>10</v>
      </c>
      <c r="C352" s="257" t="s">
        <v>265</v>
      </c>
      <c r="D352" s="178" t="s">
        <v>12</v>
      </c>
      <c r="E352" s="124">
        <v>5491</v>
      </c>
      <c r="F352" s="125">
        <v>890</v>
      </c>
      <c r="G352" s="126">
        <f>F352-(F352/100)*20</f>
        <v>712</v>
      </c>
      <c r="H352" s="126">
        <f t="shared" si="43"/>
        <v>667.5</v>
      </c>
      <c r="I352" s="126">
        <f t="shared" si="44"/>
        <v>623</v>
      </c>
      <c r="J352" s="127"/>
      <c r="K352" s="127"/>
      <c r="L352" s="194"/>
      <c r="M352" s="128">
        <f t="shared" si="42"/>
        <v>0</v>
      </c>
    </row>
    <row r="353" spans="1:13" ht="108.75" customHeight="1" x14ac:dyDescent="0.2">
      <c r="A353" s="30"/>
      <c r="B353" s="176" t="s">
        <v>10</v>
      </c>
      <c r="C353" s="177" t="s">
        <v>266</v>
      </c>
      <c r="D353" s="178" t="s">
        <v>31</v>
      </c>
      <c r="E353" s="124">
        <v>16557</v>
      </c>
      <c r="F353" s="125">
        <v>720</v>
      </c>
      <c r="G353" s="126">
        <f t="shared" si="45"/>
        <v>576</v>
      </c>
      <c r="H353" s="126">
        <f t="shared" si="43"/>
        <v>540</v>
      </c>
      <c r="I353" s="126">
        <f t="shared" si="44"/>
        <v>504</v>
      </c>
      <c r="J353" s="127"/>
      <c r="K353" s="127">
        <v>11</v>
      </c>
      <c r="L353" s="194"/>
      <c r="M353" s="128">
        <f t="shared" si="42"/>
        <v>0</v>
      </c>
    </row>
    <row r="354" spans="1:13" ht="52.7" customHeight="1" x14ac:dyDescent="0.2">
      <c r="A354" s="259"/>
      <c r="B354" s="256" t="s">
        <v>10</v>
      </c>
      <c r="C354" s="257" t="s">
        <v>267</v>
      </c>
      <c r="D354" s="178" t="s">
        <v>27</v>
      </c>
      <c r="E354" s="124">
        <v>4746</v>
      </c>
      <c r="F354" s="125">
        <v>620</v>
      </c>
      <c r="G354" s="126">
        <f>F354-(F354/100)*20</f>
        <v>496</v>
      </c>
      <c r="H354" s="126">
        <f t="shared" si="43"/>
        <v>465</v>
      </c>
      <c r="I354" s="126">
        <f t="shared" si="44"/>
        <v>434</v>
      </c>
      <c r="J354" s="127"/>
      <c r="K354" s="127">
        <v>13</v>
      </c>
      <c r="L354" s="194"/>
      <c r="M354" s="128">
        <f t="shared" si="42"/>
        <v>0</v>
      </c>
    </row>
    <row r="355" spans="1:13" ht="52.7" customHeight="1" x14ac:dyDescent="0.2">
      <c r="A355" s="259"/>
      <c r="B355" s="256"/>
      <c r="C355" s="257" t="s">
        <v>268</v>
      </c>
      <c r="D355" s="178" t="s">
        <v>72</v>
      </c>
      <c r="E355" s="124">
        <v>3800</v>
      </c>
      <c r="F355" s="125">
        <v>890</v>
      </c>
      <c r="G355" s="126">
        <f>F355-(F355/100)*20</f>
        <v>712</v>
      </c>
      <c r="H355" s="126">
        <f t="shared" si="43"/>
        <v>667.5</v>
      </c>
      <c r="I355" s="126">
        <f t="shared" si="44"/>
        <v>623</v>
      </c>
      <c r="J355" s="127"/>
      <c r="K355" s="127">
        <v>22</v>
      </c>
      <c r="L355" s="194"/>
      <c r="M355" s="128">
        <f t="shared" si="42"/>
        <v>0</v>
      </c>
    </row>
    <row r="356" spans="1:13" ht="52.7" customHeight="1" x14ac:dyDescent="0.2">
      <c r="A356" s="259"/>
      <c r="B356" s="271" t="s">
        <v>10</v>
      </c>
      <c r="C356" s="257" t="s">
        <v>269</v>
      </c>
      <c r="D356" s="178" t="s">
        <v>39</v>
      </c>
      <c r="E356" s="124">
        <v>5378</v>
      </c>
      <c r="F356" s="125">
        <v>620</v>
      </c>
      <c r="G356" s="126">
        <f t="shared" si="45"/>
        <v>496</v>
      </c>
      <c r="H356" s="126">
        <f t="shared" si="43"/>
        <v>465</v>
      </c>
      <c r="I356" s="126">
        <f t="shared" si="44"/>
        <v>434</v>
      </c>
      <c r="J356" s="127"/>
      <c r="K356" s="127">
        <v>32</v>
      </c>
      <c r="L356" s="194"/>
      <c r="M356" s="128">
        <f t="shared" si="42"/>
        <v>0</v>
      </c>
    </row>
    <row r="357" spans="1:13" ht="52.7" customHeight="1" x14ac:dyDescent="0.2">
      <c r="A357" s="259"/>
      <c r="B357" s="271"/>
      <c r="C357" s="257" t="s">
        <v>270</v>
      </c>
      <c r="D357" s="178" t="s">
        <v>12</v>
      </c>
      <c r="E357" s="124">
        <v>4852</v>
      </c>
      <c r="F357" s="125">
        <v>890</v>
      </c>
      <c r="G357" s="126">
        <f t="shared" si="45"/>
        <v>712</v>
      </c>
      <c r="H357" s="126">
        <f t="shared" si="43"/>
        <v>667.5</v>
      </c>
      <c r="I357" s="126">
        <f t="shared" si="44"/>
        <v>623</v>
      </c>
      <c r="J357" s="127"/>
      <c r="K357" s="127">
        <v>3</v>
      </c>
      <c r="L357" s="194"/>
      <c r="M357" s="128">
        <f t="shared" si="42"/>
        <v>0</v>
      </c>
    </row>
    <row r="358" spans="1:13" ht="103.5" customHeight="1" x14ac:dyDescent="0.2">
      <c r="A358" s="30"/>
      <c r="B358" s="176" t="s">
        <v>10</v>
      </c>
      <c r="C358" s="177" t="s">
        <v>328</v>
      </c>
      <c r="D358" s="178" t="s">
        <v>112</v>
      </c>
      <c r="E358" s="124">
        <v>8324</v>
      </c>
      <c r="F358" s="125">
        <v>395</v>
      </c>
      <c r="G358" s="126">
        <f t="shared" si="45"/>
        <v>316</v>
      </c>
      <c r="H358" s="126">
        <f t="shared" si="43"/>
        <v>296.25</v>
      </c>
      <c r="I358" s="126">
        <f t="shared" si="44"/>
        <v>276.5</v>
      </c>
      <c r="J358" s="127"/>
      <c r="K358" s="127">
        <v>16</v>
      </c>
      <c r="L358" s="194"/>
      <c r="M358" s="128">
        <f t="shared" si="42"/>
        <v>0</v>
      </c>
    </row>
    <row r="359" spans="1:13" ht="103.5" customHeight="1" x14ac:dyDescent="0.2">
      <c r="A359" s="30"/>
      <c r="B359" s="176" t="s">
        <v>10</v>
      </c>
      <c r="C359" s="177" t="s">
        <v>271</v>
      </c>
      <c r="D359" s="178" t="s">
        <v>49</v>
      </c>
      <c r="E359" s="124">
        <v>6405</v>
      </c>
      <c r="F359" s="125">
        <v>1450</v>
      </c>
      <c r="G359" s="126">
        <f t="shared" si="45"/>
        <v>1160</v>
      </c>
      <c r="H359" s="126">
        <f t="shared" si="43"/>
        <v>1087.5</v>
      </c>
      <c r="I359" s="126">
        <f t="shared" si="44"/>
        <v>1015</v>
      </c>
      <c r="J359" s="127"/>
      <c r="K359" s="127">
        <v>17</v>
      </c>
      <c r="L359" s="194"/>
      <c r="M359" s="128">
        <f t="shared" si="42"/>
        <v>0</v>
      </c>
    </row>
    <row r="360" spans="1:13" ht="103.5" customHeight="1" x14ac:dyDescent="0.2">
      <c r="A360" s="30"/>
      <c r="B360" s="176" t="s">
        <v>10</v>
      </c>
      <c r="C360" s="177" t="s">
        <v>272</v>
      </c>
      <c r="D360" s="178" t="s">
        <v>49</v>
      </c>
      <c r="E360" s="124">
        <v>6412</v>
      </c>
      <c r="F360" s="125">
        <v>1450</v>
      </c>
      <c r="G360" s="126">
        <f t="shared" si="45"/>
        <v>1160</v>
      </c>
      <c r="H360" s="126">
        <f t="shared" si="43"/>
        <v>1087.5</v>
      </c>
      <c r="I360" s="126">
        <f t="shared" si="44"/>
        <v>1015</v>
      </c>
      <c r="J360" s="127"/>
      <c r="K360" s="127">
        <v>20</v>
      </c>
      <c r="L360" s="194"/>
      <c r="M360" s="128">
        <f t="shared" si="42"/>
        <v>0</v>
      </c>
    </row>
    <row r="361" spans="1:13" ht="103.5" customHeight="1" x14ac:dyDescent="0.2">
      <c r="A361" s="30"/>
      <c r="B361" s="176" t="s">
        <v>10</v>
      </c>
      <c r="C361" s="177" t="s">
        <v>273</v>
      </c>
      <c r="D361" s="178" t="s">
        <v>49</v>
      </c>
      <c r="E361" s="124">
        <v>6429</v>
      </c>
      <c r="F361" s="125">
        <v>1450</v>
      </c>
      <c r="G361" s="126">
        <f t="shared" si="45"/>
        <v>1160</v>
      </c>
      <c r="H361" s="126">
        <f t="shared" si="43"/>
        <v>1087.5</v>
      </c>
      <c r="I361" s="126">
        <f t="shared" si="44"/>
        <v>1015</v>
      </c>
      <c r="J361" s="127"/>
      <c r="K361" s="127">
        <v>28</v>
      </c>
      <c r="L361" s="194"/>
      <c r="M361" s="128">
        <f t="shared" si="42"/>
        <v>0</v>
      </c>
    </row>
    <row r="362" spans="1:13" ht="35.85" customHeight="1" x14ac:dyDescent="0.2">
      <c r="A362" s="260"/>
      <c r="B362" s="271" t="s">
        <v>10</v>
      </c>
      <c r="C362" s="257" t="s">
        <v>274</v>
      </c>
      <c r="D362" s="178" t="s">
        <v>80</v>
      </c>
      <c r="E362" s="124">
        <v>19428</v>
      </c>
      <c r="F362" s="125">
        <v>395</v>
      </c>
      <c r="G362" s="126">
        <f t="shared" si="45"/>
        <v>316</v>
      </c>
      <c r="H362" s="126">
        <f t="shared" si="43"/>
        <v>296.25</v>
      </c>
      <c r="I362" s="126">
        <f t="shared" si="44"/>
        <v>276.5</v>
      </c>
      <c r="J362" s="127"/>
      <c r="K362" s="127">
        <v>25</v>
      </c>
      <c r="L362" s="194"/>
      <c r="M362" s="128">
        <f t="shared" si="42"/>
        <v>0</v>
      </c>
    </row>
    <row r="363" spans="1:13" ht="35.85" customHeight="1" x14ac:dyDescent="0.2">
      <c r="A363" s="260"/>
      <c r="B363" s="271"/>
      <c r="C363" s="257"/>
      <c r="D363" s="178" t="s">
        <v>112</v>
      </c>
      <c r="E363" s="124">
        <v>19411</v>
      </c>
      <c r="F363" s="125">
        <v>395</v>
      </c>
      <c r="G363" s="126">
        <f t="shared" si="45"/>
        <v>316</v>
      </c>
      <c r="H363" s="126">
        <f t="shared" si="43"/>
        <v>296.25</v>
      </c>
      <c r="I363" s="126">
        <f t="shared" si="44"/>
        <v>276.5</v>
      </c>
      <c r="J363" s="127"/>
      <c r="K363" s="127">
        <v>176</v>
      </c>
      <c r="L363" s="194"/>
      <c r="M363" s="128">
        <f t="shared" si="42"/>
        <v>0</v>
      </c>
    </row>
    <row r="364" spans="1:13" ht="35.85" customHeight="1" x14ac:dyDescent="0.2">
      <c r="A364" s="260"/>
      <c r="B364" s="271"/>
      <c r="C364" s="257" t="s">
        <v>275</v>
      </c>
      <c r="D364" s="178" t="s">
        <v>276</v>
      </c>
      <c r="E364" s="124">
        <v>21841</v>
      </c>
      <c r="F364" s="125">
        <v>620</v>
      </c>
      <c r="G364" s="126">
        <f t="shared" si="45"/>
        <v>496</v>
      </c>
      <c r="H364" s="126">
        <f t="shared" si="43"/>
        <v>465</v>
      </c>
      <c r="I364" s="126">
        <f t="shared" si="44"/>
        <v>434</v>
      </c>
      <c r="J364" s="127"/>
      <c r="K364" s="127">
        <v>19</v>
      </c>
      <c r="L364" s="194"/>
      <c r="M364" s="128">
        <f t="shared" si="42"/>
        <v>0</v>
      </c>
    </row>
    <row r="365" spans="1:13" ht="35.85" customHeight="1" x14ac:dyDescent="0.2">
      <c r="A365" s="260"/>
      <c r="B365" s="271"/>
      <c r="C365" s="257"/>
      <c r="D365" s="178" t="s">
        <v>25</v>
      </c>
      <c r="E365" s="124">
        <v>21834</v>
      </c>
      <c r="F365" s="125">
        <v>620</v>
      </c>
      <c r="G365" s="126">
        <f t="shared" si="45"/>
        <v>496</v>
      </c>
      <c r="H365" s="126">
        <f t="shared" si="43"/>
        <v>465</v>
      </c>
      <c r="I365" s="126">
        <f t="shared" si="44"/>
        <v>434</v>
      </c>
      <c r="J365" s="127"/>
      <c r="K365" s="127">
        <v>129</v>
      </c>
      <c r="L365" s="194"/>
      <c r="M365" s="128"/>
    </row>
    <row r="366" spans="1:13" ht="35.85" customHeight="1" x14ac:dyDescent="0.2">
      <c r="A366" s="260"/>
      <c r="B366" s="271"/>
      <c r="C366" s="257"/>
      <c r="D366" s="219" t="s">
        <v>29</v>
      </c>
      <c r="E366" s="223">
        <v>26747</v>
      </c>
      <c r="F366" s="160">
        <v>890</v>
      </c>
      <c r="G366" s="126">
        <f t="shared" si="45"/>
        <v>712</v>
      </c>
      <c r="H366" s="126">
        <f t="shared" si="43"/>
        <v>667.5</v>
      </c>
      <c r="I366" s="126">
        <f t="shared" si="44"/>
        <v>623</v>
      </c>
      <c r="J366" s="127"/>
      <c r="K366" s="127">
        <v>102</v>
      </c>
      <c r="L366" s="194"/>
      <c r="M366" s="128">
        <f>F365*L366</f>
        <v>0</v>
      </c>
    </row>
    <row r="367" spans="1:13" ht="51" customHeight="1" x14ac:dyDescent="0.2">
      <c r="A367" s="289"/>
      <c r="B367" s="287" t="s">
        <v>10</v>
      </c>
      <c r="C367" s="290" t="s">
        <v>348</v>
      </c>
      <c r="D367" s="180" t="s">
        <v>349</v>
      </c>
      <c r="E367" s="124">
        <v>25702</v>
      </c>
      <c r="F367" s="125">
        <v>620</v>
      </c>
      <c r="G367" s="126">
        <f>F367-(F367/100)*20</f>
        <v>496</v>
      </c>
      <c r="H367" s="126">
        <f>F367-(F367/100)*25</f>
        <v>465</v>
      </c>
      <c r="I367" s="126">
        <f>F367-(F367/100)*30</f>
        <v>434</v>
      </c>
      <c r="J367" s="127"/>
      <c r="K367" s="127">
        <v>23</v>
      </c>
      <c r="L367" s="194"/>
      <c r="M367" s="128">
        <f>F367*L367</f>
        <v>0</v>
      </c>
    </row>
    <row r="368" spans="1:13" ht="51" customHeight="1" x14ac:dyDescent="0.2">
      <c r="A368" s="289"/>
      <c r="B368" s="287"/>
      <c r="C368" s="291"/>
      <c r="D368" s="180" t="s">
        <v>46</v>
      </c>
      <c r="E368" s="124">
        <v>25696</v>
      </c>
      <c r="F368" s="125">
        <v>1250</v>
      </c>
      <c r="G368" s="126">
        <f t="shared" ref="G368" si="46">F368-(F368/100)*20</f>
        <v>1000</v>
      </c>
      <c r="H368" s="126">
        <f>F368-(F368/100)*25</f>
        <v>937.5</v>
      </c>
      <c r="I368" s="126">
        <f>F368-(F368/100)*30</f>
        <v>875</v>
      </c>
      <c r="J368" s="127"/>
      <c r="K368" s="127">
        <v>26</v>
      </c>
      <c r="L368" s="194"/>
      <c r="M368" s="128">
        <f>F368*L368</f>
        <v>0</v>
      </c>
    </row>
    <row r="369" spans="1:22" ht="49.7" customHeight="1" x14ac:dyDescent="0.2">
      <c r="A369" s="259"/>
      <c r="B369" s="271" t="s">
        <v>10</v>
      </c>
      <c r="C369" s="257" t="s">
        <v>277</v>
      </c>
      <c r="D369" s="178" t="s">
        <v>25</v>
      </c>
      <c r="E369" s="124">
        <v>14218</v>
      </c>
      <c r="F369" s="125">
        <v>620</v>
      </c>
      <c r="G369" s="126">
        <f t="shared" si="45"/>
        <v>496</v>
      </c>
      <c r="H369" s="126">
        <f t="shared" si="43"/>
        <v>465</v>
      </c>
      <c r="I369" s="126">
        <f t="shared" si="44"/>
        <v>434</v>
      </c>
      <c r="J369" s="127"/>
      <c r="K369" s="127"/>
      <c r="L369" s="194"/>
      <c r="M369" s="128">
        <f t="shared" si="42"/>
        <v>0</v>
      </c>
    </row>
    <row r="370" spans="1:22" ht="49.7" customHeight="1" x14ac:dyDescent="0.2">
      <c r="A370" s="259"/>
      <c r="B370" s="277"/>
      <c r="C370" s="257" t="s">
        <v>278</v>
      </c>
      <c r="D370" s="178" t="s">
        <v>16</v>
      </c>
      <c r="E370" s="124">
        <v>4326</v>
      </c>
      <c r="F370" s="125">
        <v>1250</v>
      </c>
      <c r="G370" s="126">
        <f t="shared" si="45"/>
        <v>1000</v>
      </c>
      <c r="H370" s="126">
        <f t="shared" si="43"/>
        <v>937.5</v>
      </c>
      <c r="I370" s="126">
        <f t="shared" si="44"/>
        <v>875</v>
      </c>
      <c r="J370" s="127"/>
      <c r="K370" s="127">
        <v>189</v>
      </c>
      <c r="L370" s="194"/>
      <c r="M370" s="128">
        <f t="shared" si="42"/>
        <v>0</v>
      </c>
    </row>
    <row r="371" spans="1:22" ht="29.1" customHeight="1" x14ac:dyDescent="0.2">
      <c r="A371" s="259"/>
      <c r="B371" s="256" t="s">
        <v>10</v>
      </c>
      <c r="C371" s="257" t="s">
        <v>279</v>
      </c>
      <c r="D371" s="178" t="s">
        <v>137</v>
      </c>
      <c r="E371" s="124">
        <v>19213</v>
      </c>
      <c r="F371" s="125">
        <v>920</v>
      </c>
      <c r="G371" s="126">
        <f>F371-(F371/100)*20</f>
        <v>736</v>
      </c>
      <c r="H371" s="126">
        <f t="shared" si="43"/>
        <v>690</v>
      </c>
      <c r="I371" s="126">
        <f t="shared" si="44"/>
        <v>644</v>
      </c>
      <c r="J371" s="127"/>
      <c r="K371" s="127"/>
      <c r="L371" s="194"/>
      <c r="M371" s="128">
        <f t="shared" si="42"/>
        <v>0</v>
      </c>
    </row>
    <row r="372" spans="1:22" ht="29.1" customHeight="1" x14ac:dyDescent="0.2">
      <c r="A372" s="259"/>
      <c r="B372" s="256"/>
      <c r="C372" s="257" t="s">
        <v>280</v>
      </c>
      <c r="D372" s="178" t="s">
        <v>29</v>
      </c>
      <c r="E372" s="124">
        <v>19237</v>
      </c>
      <c r="F372" s="125">
        <v>1170</v>
      </c>
      <c r="G372" s="126">
        <f t="shared" si="45"/>
        <v>936</v>
      </c>
      <c r="H372" s="126">
        <f t="shared" si="43"/>
        <v>877.5</v>
      </c>
      <c r="I372" s="126">
        <f t="shared" si="44"/>
        <v>819</v>
      </c>
      <c r="J372" s="127"/>
      <c r="K372" s="127">
        <v>42</v>
      </c>
      <c r="L372" s="194"/>
      <c r="M372" s="128">
        <f t="shared" si="42"/>
        <v>0</v>
      </c>
    </row>
    <row r="373" spans="1:22" ht="29.1" customHeight="1" x14ac:dyDescent="0.2">
      <c r="A373" s="259"/>
      <c r="B373" s="256"/>
      <c r="C373" s="257"/>
      <c r="D373" s="178" t="s">
        <v>23</v>
      </c>
      <c r="E373" s="124">
        <v>19244</v>
      </c>
      <c r="F373" s="125">
        <v>1170</v>
      </c>
      <c r="G373" s="126">
        <f t="shared" si="45"/>
        <v>936</v>
      </c>
      <c r="H373" s="126">
        <f t="shared" si="43"/>
        <v>877.5</v>
      </c>
      <c r="I373" s="126">
        <f t="shared" si="44"/>
        <v>819</v>
      </c>
      <c r="J373" s="127"/>
      <c r="K373" s="127">
        <v>6</v>
      </c>
      <c r="L373" s="194"/>
      <c r="M373" s="128">
        <f t="shared" si="42"/>
        <v>0</v>
      </c>
    </row>
    <row r="374" spans="1:22" ht="29.1" customHeight="1" x14ac:dyDescent="0.2">
      <c r="A374" s="259"/>
      <c r="B374" s="256"/>
      <c r="C374" s="257" t="s">
        <v>280</v>
      </c>
      <c r="D374" s="178" t="s">
        <v>281</v>
      </c>
      <c r="E374" s="124">
        <v>19251</v>
      </c>
      <c r="F374" s="125">
        <v>1650</v>
      </c>
      <c r="G374" s="126">
        <f>F374-(F374/100)*20</f>
        <v>1320</v>
      </c>
      <c r="H374" s="126">
        <f t="shared" si="43"/>
        <v>1237.5</v>
      </c>
      <c r="I374" s="126">
        <f t="shared" si="44"/>
        <v>1155</v>
      </c>
      <c r="J374" s="127"/>
      <c r="K374" s="127">
        <v>40</v>
      </c>
      <c r="L374" s="194"/>
      <c r="M374" s="128">
        <f t="shared" si="42"/>
        <v>0</v>
      </c>
    </row>
    <row r="375" spans="1:22" ht="29.1" customHeight="1" x14ac:dyDescent="0.2">
      <c r="A375" s="259"/>
      <c r="B375" s="256"/>
      <c r="C375" s="257" t="s">
        <v>280</v>
      </c>
      <c r="D375" s="178" t="s">
        <v>135</v>
      </c>
      <c r="E375" s="124">
        <v>19268</v>
      </c>
      <c r="F375" s="125">
        <v>1950</v>
      </c>
      <c r="G375" s="126">
        <f>F375-(F375/100)*20</f>
        <v>1560</v>
      </c>
      <c r="H375" s="126">
        <f t="shared" si="43"/>
        <v>1462.5</v>
      </c>
      <c r="I375" s="126">
        <f t="shared" si="44"/>
        <v>1365</v>
      </c>
      <c r="J375" s="127"/>
      <c r="K375" s="127"/>
      <c r="L375" s="194"/>
      <c r="M375" s="128">
        <f t="shared" si="42"/>
        <v>0</v>
      </c>
    </row>
    <row r="376" spans="1:22" ht="21.6" customHeight="1" x14ac:dyDescent="0.2">
      <c r="A376" s="259"/>
      <c r="B376" s="256" t="s">
        <v>10</v>
      </c>
      <c r="C376" s="257" t="s">
        <v>282</v>
      </c>
      <c r="D376" s="178" t="s">
        <v>137</v>
      </c>
      <c r="E376" s="124">
        <v>16816</v>
      </c>
      <c r="F376" s="125">
        <v>920</v>
      </c>
      <c r="G376" s="126">
        <f>F376-(F376/100)*20</f>
        <v>736</v>
      </c>
      <c r="H376" s="126">
        <f t="shared" si="43"/>
        <v>690</v>
      </c>
      <c r="I376" s="126">
        <f t="shared" si="44"/>
        <v>644</v>
      </c>
      <c r="J376" s="127"/>
      <c r="K376" s="127">
        <v>25</v>
      </c>
      <c r="L376" s="194"/>
      <c r="M376" s="128">
        <f t="shared" si="42"/>
        <v>0</v>
      </c>
    </row>
    <row r="377" spans="1:22" ht="21.6" customHeight="1" x14ac:dyDescent="0.2">
      <c r="A377" s="259"/>
      <c r="B377" s="256"/>
      <c r="C377" s="257" t="s">
        <v>283</v>
      </c>
      <c r="D377" s="178" t="s">
        <v>57</v>
      </c>
      <c r="E377" s="124">
        <v>16793</v>
      </c>
      <c r="F377" s="125">
        <v>1270</v>
      </c>
      <c r="G377" s="126">
        <f t="shared" si="45"/>
        <v>1016</v>
      </c>
      <c r="H377" s="126">
        <f t="shared" si="43"/>
        <v>952.5</v>
      </c>
      <c r="I377" s="126">
        <f t="shared" si="44"/>
        <v>889</v>
      </c>
      <c r="J377" s="127"/>
      <c r="K377" s="127">
        <v>50</v>
      </c>
      <c r="L377" s="194"/>
      <c r="M377" s="128">
        <f t="shared" si="42"/>
        <v>0</v>
      </c>
    </row>
    <row r="378" spans="1:22" ht="21.6" customHeight="1" x14ac:dyDescent="0.2">
      <c r="A378" s="259"/>
      <c r="B378" s="256"/>
      <c r="C378" s="257" t="s">
        <v>283</v>
      </c>
      <c r="D378" s="178" t="s">
        <v>198</v>
      </c>
      <c r="E378" s="124">
        <v>16809</v>
      </c>
      <c r="F378" s="125">
        <v>1270</v>
      </c>
      <c r="G378" s="126">
        <f t="shared" si="45"/>
        <v>1016</v>
      </c>
      <c r="H378" s="126">
        <f t="shared" si="43"/>
        <v>952.5</v>
      </c>
      <c r="I378" s="126">
        <f t="shared" si="44"/>
        <v>889</v>
      </c>
      <c r="J378" s="127"/>
      <c r="K378" s="127">
        <v>35</v>
      </c>
      <c r="L378" s="194"/>
      <c r="M378" s="128">
        <f t="shared" ref="M378:M410" si="47">F378*L378</f>
        <v>0</v>
      </c>
    </row>
    <row r="379" spans="1:22" ht="21.6" customHeight="1" x14ac:dyDescent="0.2">
      <c r="A379" s="259"/>
      <c r="B379" s="256"/>
      <c r="C379" s="257" t="s">
        <v>284</v>
      </c>
      <c r="D379" s="178" t="s">
        <v>46</v>
      </c>
      <c r="E379" s="124">
        <v>16786</v>
      </c>
      <c r="F379" s="125">
        <v>1650</v>
      </c>
      <c r="G379" s="126">
        <f t="shared" ref="G379:G385" si="48">F379-(F379/100)*20</f>
        <v>1320</v>
      </c>
      <c r="H379" s="126">
        <f t="shared" si="43"/>
        <v>1237.5</v>
      </c>
      <c r="I379" s="126">
        <f t="shared" si="44"/>
        <v>1155</v>
      </c>
      <c r="J379" s="127"/>
      <c r="K379" s="127">
        <v>23</v>
      </c>
      <c r="L379" s="194"/>
      <c r="M379" s="128">
        <f t="shared" si="47"/>
        <v>0</v>
      </c>
    </row>
    <row r="380" spans="1:22" ht="21.6" customHeight="1" x14ac:dyDescent="0.2">
      <c r="A380" s="259"/>
      <c r="B380" s="256"/>
      <c r="C380" s="257" t="s">
        <v>283</v>
      </c>
      <c r="D380" s="178" t="s">
        <v>135</v>
      </c>
      <c r="E380" s="124">
        <v>16779</v>
      </c>
      <c r="F380" s="125">
        <v>1950</v>
      </c>
      <c r="G380" s="126">
        <f t="shared" si="48"/>
        <v>1560</v>
      </c>
      <c r="H380" s="126">
        <f t="shared" ref="H380:H410" si="49">F380-(F380/100)*25</f>
        <v>1462.5</v>
      </c>
      <c r="I380" s="126">
        <f t="shared" ref="I380:I410" si="50">F380-(F380/100)*30</f>
        <v>1365</v>
      </c>
      <c r="J380" s="127"/>
      <c r="K380" s="127">
        <v>3</v>
      </c>
      <c r="L380" s="194"/>
      <c r="M380" s="128">
        <f t="shared" si="47"/>
        <v>0</v>
      </c>
    </row>
    <row r="381" spans="1:22" ht="17.100000000000001" customHeight="1" x14ac:dyDescent="0.2">
      <c r="A381" s="259"/>
      <c r="B381" s="256" t="s">
        <v>10</v>
      </c>
      <c r="C381" s="257" t="s">
        <v>285</v>
      </c>
      <c r="D381" s="178" t="s">
        <v>27</v>
      </c>
      <c r="E381" s="124">
        <v>5750</v>
      </c>
      <c r="F381" s="125">
        <v>620</v>
      </c>
      <c r="G381" s="126">
        <f t="shared" si="48"/>
        <v>496</v>
      </c>
      <c r="H381" s="126">
        <f t="shared" si="49"/>
        <v>465</v>
      </c>
      <c r="I381" s="126">
        <f t="shared" si="50"/>
        <v>434</v>
      </c>
      <c r="J381" s="127"/>
      <c r="K381" s="127">
        <v>15</v>
      </c>
      <c r="L381" s="194"/>
      <c r="M381" s="128">
        <f t="shared" si="47"/>
        <v>0</v>
      </c>
    </row>
    <row r="382" spans="1:22" ht="17.100000000000001" customHeight="1" x14ac:dyDescent="0.2">
      <c r="A382" s="259"/>
      <c r="B382" s="256"/>
      <c r="C382" s="257" t="s">
        <v>286</v>
      </c>
      <c r="D382" s="178" t="s">
        <v>31</v>
      </c>
      <c r="E382" s="124">
        <v>4982</v>
      </c>
      <c r="F382" s="125">
        <v>720</v>
      </c>
      <c r="G382" s="126">
        <f t="shared" si="48"/>
        <v>576</v>
      </c>
      <c r="H382" s="126">
        <f t="shared" si="49"/>
        <v>540</v>
      </c>
      <c r="I382" s="126">
        <f t="shared" si="50"/>
        <v>504</v>
      </c>
      <c r="J382" s="127"/>
      <c r="K382" s="127"/>
      <c r="L382" s="194"/>
      <c r="M382" s="128">
        <f t="shared" si="47"/>
        <v>0</v>
      </c>
      <c r="V382" s="25"/>
    </row>
    <row r="383" spans="1:22" ht="17.100000000000001" customHeight="1" x14ac:dyDescent="0.2">
      <c r="A383" s="259"/>
      <c r="B383" s="256"/>
      <c r="C383" s="257" t="s">
        <v>286</v>
      </c>
      <c r="D383" s="178" t="s">
        <v>15</v>
      </c>
      <c r="E383" s="124">
        <v>4944</v>
      </c>
      <c r="F383" s="125">
        <v>890</v>
      </c>
      <c r="G383" s="126">
        <f t="shared" si="48"/>
        <v>712</v>
      </c>
      <c r="H383" s="126">
        <f t="shared" si="49"/>
        <v>667.5</v>
      </c>
      <c r="I383" s="126">
        <f t="shared" si="50"/>
        <v>623</v>
      </c>
      <c r="J383" s="127"/>
      <c r="K383" s="127">
        <v>8</v>
      </c>
      <c r="L383" s="194"/>
      <c r="M383" s="128">
        <f t="shared" si="47"/>
        <v>0</v>
      </c>
    </row>
    <row r="384" spans="1:22" ht="17.100000000000001" customHeight="1" x14ac:dyDescent="0.2">
      <c r="A384" s="259"/>
      <c r="B384" s="256"/>
      <c r="C384" s="257" t="s">
        <v>286</v>
      </c>
      <c r="D384" s="178" t="s">
        <v>29</v>
      </c>
      <c r="E384" s="124">
        <v>22169</v>
      </c>
      <c r="F384" s="125">
        <v>890</v>
      </c>
      <c r="G384" s="126">
        <f t="shared" si="48"/>
        <v>712</v>
      </c>
      <c r="H384" s="126">
        <f t="shared" si="49"/>
        <v>667.5</v>
      </c>
      <c r="I384" s="126">
        <f t="shared" si="50"/>
        <v>623</v>
      </c>
      <c r="J384" s="127"/>
      <c r="K384" s="127">
        <v>19</v>
      </c>
      <c r="L384" s="194"/>
      <c r="M384" s="128">
        <f t="shared" si="47"/>
        <v>0</v>
      </c>
    </row>
    <row r="385" spans="1:14" ht="17.100000000000001" customHeight="1" x14ac:dyDescent="0.2">
      <c r="A385" s="259"/>
      <c r="B385" s="256"/>
      <c r="C385" s="257" t="s">
        <v>286</v>
      </c>
      <c r="D385" s="178" t="s">
        <v>23</v>
      </c>
      <c r="E385" s="124">
        <v>22176</v>
      </c>
      <c r="F385" s="125">
        <v>890</v>
      </c>
      <c r="G385" s="126">
        <f t="shared" si="48"/>
        <v>712</v>
      </c>
      <c r="H385" s="126">
        <f t="shared" si="49"/>
        <v>667.5</v>
      </c>
      <c r="I385" s="126">
        <f t="shared" si="50"/>
        <v>623</v>
      </c>
      <c r="J385" s="127"/>
      <c r="K385" s="127">
        <v>3</v>
      </c>
      <c r="L385" s="194"/>
      <c r="M385" s="128">
        <f t="shared" si="47"/>
        <v>0</v>
      </c>
    </row>
    <row r="386" spans="1:14" ht="17.100000000000001" customHeight="1" x14ac:dyDescent="0.2">
      <c r="A386" s="259"/>
      <c r="B386" s="256"/>
      <c r="C386" s="257" t="s">
        <v>286</v>
      </c>
      <c r="D386" s="178" t="s">
        <v>46</v>
      </c>
      <c r="E386" s="124">
        <v>22152</v>
      </c>
      <c r="F386" s="125">
        <v>1250</v>
      </c>
      <c r="G386" s="126">
        <f t="shared" si="45"/>
        <v>1000</v>
      </c>
      <c r="H386" s="126">
        <f t="shared" si="49"/>
        <v>937.5</v>
      </c>
      <c r="I386" s="126">
        <f t="shared" si="50"/>
        <v>875</v>
      </c>
      <c r="J386" s="127"/>
      <c r="K386" s="127">
        <v>32</v>
      </c>
      <c r="L386" s="194"/>
      <c r="M386" s="128">
        <f t="shared" si="47"/>
        <v>0</v>
      </c>
    </row>
    <row r="387" spans="1:14" ht="22.35" customHeight="1" x14ac:dyDescent="0.2">
      <c r="A387" s="259"/>
      <c r="B387" s="276" t="s">
        <v>287</v>
      </c>
      <c r="C387" s="257" t="s">
        <v>288</v>
      </c>
      <c r="D387" s="178" t="s">
        <v>112</v>
      </c>
      <c r="E387" s="124">
        <v>10593</v>
      </c>
      <c r="F387" s="125">
        <v>395</v>
      </c>
      <c r="G387" s="126">
        <f t="shared" si="45"/>
        <v>316</v>
      </c>
      <c r="H387" s="126">
        <f t="shared" si="49"/>
        <v>296.25</v>
      </c>
      <c r="I387" s="126">
        <f t="shared" si="50"/>
        <v>276.5</v>
      </c>
      <c r="J387" s="127"/>
      <c r="K387" s="127">
        <v>24</v>
      </c>
      <c r="L387" s="194"/>
      <c r="M387" s="128">
        <f t="shared" si="47"/>
        <v>0</v>
      </c>
    </row>
    <row r="388" spans="1:14" ht="22.35" customHeight="1" x14ac:dyDescent="0.2">
      <c r="A388" s="259"/>
      <c r="B388" s="276"/>
      <c r="C388" s="257"/>
      <c r="D388" s="178" t="s">
        <v>80</v>
      </c>
      <c r="E388" s="124">
        <v>10609</v>
      </c>
      <c r="F388" s="125">
        <v>395</v>
      </c>
      <c r="G388" s="126">
        <f t="shared" si="45"/>
        <v>316</v>
      </c>
      <c r="H388" s="126">
        <f t="shared" si="49"/>
        <v>296.25</v>
      </c>
      <c r="I388" s="126">
        <f t="shared" si="50"/>
        <v>276.5</v>
      </c>
      <c r="J388" s="127"/>
      <c r="K388" s="127">
        <v>25</v>
      </c>
      <c r="L388" s="194"/>
      <c r="M388" s="128">
        <f t="shared" si="47"/>
        <v>0</v>
      </c>
    </row>
    <row r="389" spans="1:14" ht="22.35" customHeight="1" x14ac:dyDescent="0.2">
      <c r="A389" s="259"/>
      <c r="B389" s="276"/>
      <c r="C389" s="257" t="s">
        <v>288</v>
      </c>
      <c r="D389" s="178" t="s">
        <v>31</v>
      </c>
      <c r="E389" s="124">
        <v>8119</v>
      </c>
      <c r="F389" s="125">
        <v>720</v>
      </c>
      <c r="G389" s="126">
        <f>F389-(F389/100)*20</f>
        <v>576</v>
      </c>
      <c r="H389" s="126">
        <f t="shared" si="49"/>
        <v>540</v>
      </c>
      <c r="I389" s="126">
        <f t="shared" si="50"/>
        <v>504</v>
      </c>
      <c r="J389" s="127"/>
      <c r="K389" s="127">
        <v>26</v>
      </c>
      <c r="L389" s="194"/>
      <c r="M389" s="128">
        <f t="shared" si="47"/>
        <v>0</v>
      </c>
    </row>
    <row r="390" spans="1:14" ht="22.35" customHeight="1" x14ac:dyDescent="0.2">
      <c r="A390" s="259"/>
      <c r="B390" s="276"/>
      <c r="C390" s="257" t="s">
        <v>288</v>
      </c>
      <c r="D390" s="178" t="s">
        <v>15</v>
      </c>
      <c r="E390" s="124">
        <v>22213</v>
      </c>
      <c r="F390" s="125">
        <v>890</v>
      </c>
      <c r="G390" s="126">
        <f>F390-(F390/100)*20</f>
        <v>712</v>
      </c>
      <c r="H390" s="126">
        <f t="shared" si="49"/>
        <v>667.5</v>
      </c>
      <c r="I390" s="126">
        <f t="shared" si="50"/>
        <v>623</v>
      </c>
      <c r="J390" s="127"/>
      <c r="K390" s="127">
        <v>33</v>
      </c>
      <c r="L390" s="194"/>
      <c r="M390" s="128">
        <f t="shared" si="47"/>
        <v>0</v>
      </c>
    </row>
    <row r="391" spans="1:14" ht="22.35" customHeight="1" x14ac:dyDescent="0.2">
      <c r="A391" s="259"/>
      <c r="B391" s="276"/>
      <c r="C391" s="257" t="s">
        <v>288</v>
      </c>
      <c r="D391" s="178" t="s">
        <v>48</v>
      </c>
      <c r="E391" s="124">
        <v>22206</v>
      </c>
      <c r="F391" s="125">
        <v>1250</v>
      </c>
      <c r="G391" s="126">
        <f t="shared" si="45"/>
        <v>1000</v>
      </c>
      <c r="H391" s="126">
        <f t="shared" si="49"/>
        <v>937.5</v>
      </c>
      <c r="I391" s="126">
        <f t="shared" si="50"/>
        <v>875</v>
      </c>
      <c r="J391" s="127"/>
      <c r="K391" s="127">
        <v>34</v>
      </c>
      <c r="L391" s="194"/>
      <c r="M391" s="128">
        <f t="shared" si="47"/>
        <v>0</v>
      </c>
    </row>
    <row r="392" spans="1:14" ht="22.35" customHeight="1" x14ac:dyDescent="0.2">
      <c r="A392" s="259"/>
      <c r="B392" s="276"/>
      <c r="C392" s="257"/>
      <c r="D392" s="178" t="s">
        <v>101</v>
      </c>
      <c r="E392" s="124">
        <v>22183</v>
      </c>
      <c r="F392" s="125">
        <v>1650</v>
      </c>
      <c r="G392" s="126">
        <f t="shared" si="45"/>
        <v>1320</v>
      </c>
      <c r="H392" s="126">
        <f t="shared" si="49"/>
        <v>1237.5</v>
      </c>
      <c r="I392" s="126">
        <f t="shared" si="50"/>
        <v>1155</v>
      </c>
      <c r="J392" s="127"/>
      <c r="K392" s="127">
        <v>7</v>
      </c>
      <c r="L392" s="194"/>
      <c r="M392" s="128">
        <f t="shared" si="47"/>
        <v>0</v>
      </c>
    </row>
    <row r="393" spans="1:14" ht="22.35" customHeight="1" x14ac:dyDescent="0.2">
      <c r="A393" s="259"/>
      <c r="B393" s="276"/>
      <c r="C393" s="257" t="s">
        <v>288</v>
      </c>
      <c r="D393" s="178" t="s">
        <v>42</v>
      </c>
      <c r="E393" s="124">
        <v>22190</v>
      </c>
      <c r="F393" s="125">
        <v>1650</v>
      </c>
      <c r="G393" s="126">
        <f t="shared" si="45"/>
        <v>1320</v>
      </c>
      <c r="H393" s="126">
        <f t="shared" si="49"/>
        <v>1237.5</v>
      </c>
      <c r="I393" s="126">
        <f t="shared" si="50"/>
        <v>1155</v>
      </c>
      <c r="J393" s="127"/>
      <c r="K393" s="127"/>
      <c r="L393" s="194"/>
      <c r="M393" s="128">
        <f t="shared" si="47"/>
        <v>0</v>
      </c>
    </row>
    <row r="394" spans="1:14" ht="26.45" customHeight="1" x14ac:dyDescent="0.2">
      <c r="A394" s="258"/>
      <c r="B394" s="252" t="s">
        <v>287</v>
      </c>
      <c r="C394" s="254" t="s">
        <v>822</v>
      </c>
      <c r="D394" s="178" t="s">
        <v>775</v>
      </c>
      <c r="E394" s="124">
        <v>26600</v>
      </c>
      <c r="F394" s="125">
        <v>620</v>
      </c>
      <c r="G394" s="126">
        <f>F394-(F394/100)*20</f>
        <v>496</v>
      </c>
      <c r="H394" s="126">
        <f t="shared" ref="H394:H397" si="51">F394-(F394/100)*25</f>
        <v>465</v>
      </c>
      <c r="I394" s="126">
        <f t="shared" ref="I394:I397" si="52">F394-(F394/100)*30</f>
        <v>434</v>
      </c>
      <c r="J394" s="127"/>
      <c r="K394" s="127">
        <v>91</v>
      </c>
      <c r="L394" s="194"/>
      <c r="M394" s="128">
        <f t="shared" ref="M394:M397" si="53">F394*L394</f>
        <v>0</v>
      </c>
      <c r="N394" s="248" t="s">
        <v>776</v>
      </c>
    </row>
    <row r="395" spans="1:14" ht="26.45" customHeight="1" x14ac:dyDescent="0.2">
      <c r="A395" s="258"/>
      <c r="B395" s="266"/>
      <c r="C395" s="265"/>
      <c r="D395" s="178" t="s">
        <v>276</v>
      </c>
      <c r="E395" s="124">
        <v>26617</v>
      </c>
      <c r="F395" s="125">
        <v>620</v>
      </c>
      <c r="G395" s="126">
        <f>F395-(F395/100)*20</f>
        <v>496</v>
      </c>
      <c r="H395" s="126">
        <f t="shared" si="51"/>
        <v>465</v>
      </c>
      <c r="I395" s="126">
        <f t="shared" si="52"/>
        <v>434</v>
      </c>
      <c r="J395" s="127"/>
      <c r="K395" s="127"/>
      <c r="L395" s="194"/>
      <c r="M395" s="128">
        <f t="shared" si="53"/>
        <v>0</v>
      </c>
      <c r="N395" s="248"/>
    </row>
    <row r="396" spans="1:14" ht="26.45" customHeight="1" x14ac:dyDescent="0.2">
      <c r="A396" s="258"/>
      <c r="B396" s="266"/>
      <c r="C396" s="265"/>
      <c r="D396" s="178" t="s">
        <v>31</v>
      </c>
      <c r="E396" s="124">
        <v>26594</v>
      </c>
      <c r="F396" s="125">
        <v>720</v>
      </c>
      <c r="G396" s="126">
        <f>F396-(F396/100)*20</f>
        <v>576</v>
      </c>
      <c r="H396" s="126">
        <f t="shared" si="51"/>
        <v>540</v>
      </c>
      <c r="I396" s="126">
        <f t="shared" si="52"/>
        <v>504</v>
      </c>
      <c r="J396" s="127"/>
      <c r="K396" s="127">
        <v>48</v>
      </c>
      <c r="L396" s="194"/>
      <c r="M396" s="128">
        <f t="shared" si="53"/>
        <v>0</v>
      </c>
      <c r="N396" s="248"/>
    </row>
    <row r="397" spans="1:14" ht="26.45" customHeight="1" x14ac:dyDescent="0.2">
      <c r="A397" s="258"/>
      <c r="B397" s="253"/>
      <c r="C397" s="255"/>
      <c r="D397" s="178" t="s">
        <v>72</v>
      </c>
      <c r="E397" s="124">
        <v>26587</v>
      </c>
      <c r="F397" s="125">
        <v>890</v>
      </c>
      <c r="G397" s="126">
        <f>F397-(F397/100)*20</f>
        <v>712</v>
      </c>
      <c r="H397" s="126">
        <f t="shared" si="51"/>
        <v>667.5</v>
      </c>
      <c r="I397" s="126">
        <f t="shared" si="52"/>
        <v>623</v>
      </c>
      <c r="J397" s="127"/>
      <c r="K397" s="127">
        <v>42</v>
      </c>
      <c r="L397" s="194"/>
      <c r="M397" s="128">
        <f t="shared" si="53"/>
        <v>0</v>
      </c>
      <c r="N397" s="248"/>
    </row>
    <row r="398" spans="1:14" ht="36.6" customHeight="1" x14ac:dyDescent="0.2">
      <c r="A398" s="259"/>
      <c r="B398" s="256" t="s">
        <v>10</v>
      </c>
      <c r="C398" s="257" t="s">
        <v>291</v>
      </c>
      <c r="D398" s="178" t="s">
        <v>39</v>
      </c>
      <c r="E398" s="124">
        <v>16120</v>
      </c>
      <c r="F398" s="125">
        <v>920</v>
      </c>
      <c r="G398" s="126">
        <f t="shared" si="45"/>
        <v>736</v>
      </c>
      <c r="H398" s="126">
        <f t="shared" si="49"/>
        <v>690</v>
      </c>
      <c r="I398" s="126">
        <f t="shared" si="50"/>
        <v>644</v>
      </c>
      <c r="J398" s="127"/>
      <c r="K398" s="127">
        <v>61</v>
      </c>
      <c r="L398" s="194"/>
      <c r="M398" s="128">
        <f t="shared" si="47"/>
        <v>0</v>
      </c>
    </row>
    <row r="399" spans="1:14" ht="36.6" customHeight="1" x14ac:dyDescent="0.2">
      <c r="A399" s="259"/>
      <c r="B399" s="256"/>
      <c r="C399" s="257" t="s">
        <v>292</v>
      </c>
      <c r="D399" s="178" t="s">
        <v>37</v>
      </c>
      <c r="E399" s="124">
        <v>16113</v>
      </c>
      <c r="F399" s="125">
        <v>950</v>
      </c>
      <c r="G399" s="126">
        <f t="shared" si="45"/>
        <v>760</v>
      </c>
      <c r="H399" s="126">
        <f t="shared" si="49"/>
        <v>712.5</v>
      </c>
      <c r="I399" s="126">
        <f t="shared" si="50"/>
        <v>665</v>
      </c>
      <c r="J399" s="127"/>
      <c r="K399" s="127">
        <v>18</v>
      </c>
      <c r="L399" s="194"/>
      <c r="M399" s="128">
        <f t="shared" si="47"/>
        <v>0</v>
      </c>
    </row>
    <row r="400" spans="1:14" ht="36.6" customHeight="1" x14ac:dyDescent="0.2">
      <c r="A400" s="259"/>
      <c r="B400" s="256"/>
      <c r="C400" s="257" t="s">
        <v>292</v>
      </c>
      <c r="D400" s="178" t="s">
        <v>16</v>
      </c>
      <c r="E400" s="124">
        <v>16106</v>
      </c>
      <c r="F400" s="125">
        <v>1650</v>
      </c>
      <c r="G400" s="126">
        <f t="shared" si="45"/>
        <v>1320</v>
      </c>
      <c r="H400" s="126">
        <f t="shared" si="49"/>
        <v>1237.5</v>
      </c>
      <c r="I400" s="126">
        <f t="shared" si="50"/>
        <v>1155</v>
      </c>
      <c r="J400" s="127"/>
      <c r="K400" s="127"/>
      <c r="L400" s="194"/>
      <c r="M400" s="128">
        <f t="shared" si="47"/>
        <v>0</v>
      </c>
    </row>
    <row r="401" spans="1:13" ht="54.2" customHeight="1" x14ac:dyDescent="0.2">
      <c r="A401" s="259"/>
      <c r="B401" s="256" t="s">
        <v>10</v>
      </c>
      <c r="C401" s="257" t="s">
        <v>293</v>
      </c>
      <c r="D401" s="178" t="s">
        <v>25</v>
      </c>
      <c r="E401" s="124">
        <v>16694</v>
      </c>
      <c r="F401" s="125">
        <v>620</v>
      </c>
      <c r="G401" s="126">
        <f>F401-(F401/100)*20</f>
        <v>496</v>
      </c>
      <c r="H401" s="126">
        <f t="shared" si="49"/>
        <v>465</v>
      </c>
      <c r="I401" s="126">
        <f t="shared" si="50"/>
        <v>434</v>
      </c>
      <c r="J401" s="127"/>
      <c r="K401" s="127">
        <v>30</v>
      </c>
      <c r="L401" s="194"/>
      <c r="M401" s="128">
        <f t="shared" si="47"/>
        <v>0</v>
      </c>
    </row>
    <row r="402" spans="1:13" ht="54.2" customHeight="1" x14ac:dyDescent="0.2">
      <c r="A402" s="259"/>
      <c r="B402" s="256"/>
      <c r="C402" s="257" t="s">
        <v>294</v>
      </c>
      <c r="D402" s="178" t="s">
        <v>12</v>
      </c>
      <c r="E402" s="124">
        <v>5408</v>
      </c>
      <c r="F402" s="125">
        <v>890</v>
      </c>
      <c r="G402" s="126">
        <f>F402-(F402/100)*20</f>
        <v>712</v>
      </c>
      <c r="H402" s="126">
        <f t="shared" si="49"/>
        <v>667.5</v>
      </c>
      <c r="I402" s="126">
        <f t="shared" si="50"/>
        <v>623</v>
      </c>
      <c r="J402" s="127"/>
      <c r="K402" s="127">
        <v>37</v>
      </c>
      <c r="L402" s="194"/>
      <c r="M402" s="128">
        <f t="shared" si="47"/>
        <v>0</v>
      </c>
    </row>
    <row r="403" spans="1:13" ht="51.4" customHeight="1" x14ac:dyDescent="0.2">
      <c r="A403" s="259"/>
      <c r="B403" s="256" t="s">
        <v>10</v>
      </c>
      <c r="C403" s="257" t="s">
        <v>289</v>
      </c>
      <c r="D403" s="178" t="s">
        <v>39</v>
      </c>
      <c r="E403" s="124">
        <v>19169</v>
      </c>
      <c r="F403" s="125">
        <v>620</v>
      </c>
      <c r="G403" s="126">
        <f>F403-(F403/100)*20</f>
        <v>496</v>
      </c>
      <c r="H403" s="126">
        <f>F403-(F403/100)*25</f>
        <v>465</v>
      </c>
      <c r="I403" s="126">
        <f>F403-(F403/100)*30</f>
        <v>434</v>
      </c>
      <c r="J403" s="127"/>
      <c r="K403" s="127">
        <v>21</v>
      </c>
      <c r="L403" s="194"/>
      <c r="M403" s="128">
        <f>F403*L403</f>
        <v>0</v>
      </c>
    </row>
    <row r="404" spans="1:13" ht="51.4" customHeight="1" x14ac:dyDescent="0.2">
      <c r="A404" s="259"/>
      <c r="B404" s="256"/>
      <c r="C404" s="257" t="s">
        <v>290</v>
      </c>
      <c r="D404" s="178" t="s">
        <v>12</v>
      </c>
      <c r="E404" s="124">
        <v>19176</v>
      </c>
      <c r="F404" s="125">
        <v>890</v>
      </c>
      <c r="G404" s="126">
        <f>F404-(F404/100)*20</f>
        <v>712</v>
      </c>
      <c r="H404" s="126">
        <f>F404-(F404/100)*25</f>
        <v>667.5</v>
      </c>
      <c r="I404" s="126">
        <f>F404-(F404/100)*30</f>
        <v>623</v>
      </c>
      <c r="J404" s="127"/>
      <c r="K404" s="127">
        <v>36</v>
      </c>
      <c r="L404" s="194"/>
      <c r="M404" s="128">
        <f>F404*L404</f>
        <v>0</v>
      </c>
    </row>
    <row r="405" spans="1:13" ht="104.25" customHeight="1" x14ac:dyDescent="0.2">
      <c r="A405" s="30"/>
      <c r="B405" s="181" t="s">
        <v>10</v>
      </c>
      <c r="C405" s="177" t="s">
        <v>295</v>
      </c>
      <c r="D405" s="178" t="s">
        <v>110</v>
      </c>
      <c r="E405" s="124">
        <v>16380</v>
      </c>
      <c r="F405" s="125">
        <v>720</v>
      </c>
      <c r="G405" s="126">
        <f t="shared" ref="G405" si="54">F405-(F405/100)*20</f>
        <v>576</v>
      </c>
      <c r="H405" s="126">
        <f t="shared" si="49"/>
        <v>540</v>
      </c>
      <c r="I405" s="126">
        <f t="shared" si="50"/>
        <v>504</v>
      </c>
      <c r="J405" s="127"/>
      <c r="K405" s="127">
        <v>24</v>
      </c>
      <c r="L405" s="194"/>
      <c r="M405" s="128">
        <f t="shared" si="47"/>
        <v>0</v>
      </c>
    </row>
    <row r="406" spans="1:13" ht="55.9" customHeight="1" x14ac:dyDescent="0.2">
      <c r="A406" s="261"/>
      <c r="B406" s="271" t="s">
        <v>10</v>
      </c>
      <c r="C406" s="257" t="s">
        <v>296</v>
      </c>
      <c r="D406" s="178" t="s">
        <v>25</v>
      </c>
      <c r="E406" s="124">
        <v>21773</v>
      </c>
      <c r="F406" s="125">
        <v>620</v>
      </c>
      <c r="G406" s="126">
        <f t="shared" ref="G406:G410" si="55">F406-(F406/100)*20</f>
        <v>496</v>
      </c>
      <c r="H406" s="126">
        <f t="shared" si="49"/>
        <v>465</v>
      </c>
      <c r="I406" s="126">
        <f t="shared" si="50"/>
        <v>434</v>
      </c>
      <c r="J406" s="127"/>
      <c r="K406" s="127">
        <v>27</v>
      </c>
      <c r="L406" s="194"/>
      <c r="M406" s="128">
        <f t="shared" si="47"/>
        <v>0</v>
      </c>
    </row>
    <row r="407" spans="1:13" ht="55.9" customHeight="1" x14ac:dyDescent="0.2">
      <c r="A407" s="261"/>
      <c r="B407" s="271" t="s">
        <v>10</v>
      </c>
      <c r="C407" s="257" t="s">
        <v>296</v>
      </c>
      <c r="D407" s="178" t="s">
        <v>15</v>
      </c>
      <c r="E407" s="124">
        <v>19473</v>
      </c>
      <c r="F407" s="125">
        <v>890</v>
      </c>
      <c r="G407" s="126">
        <f t="shared" si="55"/>
        <v>712</v>
      </c>
      <c r="H407" s="126">
        <f t="shared" si="49"/>
        <v>667.5</v>
      </c>
      <c r="I407" s="126">
        <f t="shared" si="50"/>
        <v>623</v>
      </c>
      <c r="J407" s="127"/>
      <c r="K407" s="127">
        <v>49</v>
      </c>
      <c r="L407" s="194"/>
      <c r="M407" s="128">
        <f t="shared" si="47"/>
        <v>0</v>
      </c>
    </row>
    <row r="408" spans="1:13" ht="38.450000000000003" customHeight="1" x14ac:dyDescent="0.2">
      <c r="A408" s="259"/>
      <c r="B408" s="271" t="s">
        <v>10</v>
      </c>
      <c r="C408" s="257" t="s">
        <v>297</v>
      </c>
      <c r="D408" s="178" t="s">
        <v>25</v>
      </c>
      <c r="E408" s="124">
        <v>19015</v>
      </c>
      <c r="F408" s="125">
        <v>620</v>
      </c>
      <c r="G408" s="126">
        <f t="shared" si="55"/>
        <v>496</v>
      </c>
      <c r="H408" s="126">
        <f t="shared" si="49"/>
        <v>465</v>
      </c>
      <c r="I408" s="126">
        <f t="shared" si="50"/>
        <v>434</v>
      </c>
      <c r="J408" s="127"/>
      <c r="K408" s="127">
        <v>38</v>
      </c>
      <c r="L408" s="194"/>
      <c r="M408" s="128">
        <f t="shared" si="47"/>
        <v>0</v>
      </c>
    </row>
    <row r="409" spans="1:13" ht="38.450000000000003" customHeight="1" x14ac:dyDescent="0.2">
      <c r="A409" s="259"/>
      <c r="B409" s="271"/>
      <c r="C409" s="257"/>
      <c r="D409" s="180" t="s">
        <v>29</v>
      </c>
      <c r="E409" s="124">
        <v>25719</v>
      </c>
      <c r="F409" s="125">
        <v>890</v>
      </c>
      <c r="G409" s="126">
        <f t="shared" si="55"/>
        <v>712</v>
      </c>
      <c r="H409" s="126">
        <f t="shared" si="49"/>
        <v>667.5</v>
      </c>
      <c r="I409" s="126">
        <f t="shared" si="50"/>
        <v>623</v>
      </c>
      <c r="J409" s="127"/>
      <c r="K409" s="127"/>
      <c r="L409" s="194"/>
      <c r="M409" s="128">
        <f t="shared" si="47"/>
        <v>0</v>
      </c>
    </row>
    <row r="410" spans="1:13" ht="38.450000000000003" customHeight="1" x14ac:dyDescent="0.2">
      <c r="A410" s="259"/>
      <c r="B410" s="271"/>
      <c r="C410" s="257"/>
      <c r="D410" s="178" t="s">
        <v>46</v>
      </c>
      <c r="E410" s="124">
        <v>19022</v>
      </c>
      <c r="F410" s="125">
        <v>1250</v>
      </c>
      <c r="G410" s="126">
        <f t="shared" si="55"/>
        <v>1000</v>
      </c>
      <c r="H410" s="126">
        <f t="shared" si="49"/>
        <v>937.5</v>
      </c>
      <c r="I410" s="126">
        <f t="shared" si="50"/>
        <v>875</v>
      </c>
      <c r="J410" s="127"/>
      <c r="K410" s="127">
        <v>13</v>
      </c>
      <c r="L410" s="194"/>
      <c r="M410" s="128">
        <f t="shared" si="47"/>
        <v>0</v>
      </c>
    </row>
    <row r="411" spans="1:13" ht="32.450000000000003" customHeight="1" x14ac:dyDescent="0.2">
      <c r="A411" s="28"/>
      <c r="B411" s="140"/>
      <c r="C411" s="148"/>
      <c r="D411" s="50"/>
      <c r="E411" s="51"/>
      <c r="F411" s="206">
        <f>SUM(M14:M410)</f>
        <v>0</v>
      </c>
      <c r="G411" s="206">
        <f>F411-(F411/100)*20</f>
        <v>0</v>
      </c>
      <c r="H411" s="206">
        <f>F411-(F411/100)*25</f>
        <v>0</v>
      </c>
      <c r="I411" s="206">
        <f>F411-(F411/100)*30</f>
        <v>0</v>
      </c>
      <c r="J411" s="186"/>
      <c r="K411" s="207"/>
      <c r="L411" s="208">
        <f>SUM(L14:L410)</f>
        <v>0</v>
      </c>
      <c r="M411" s="153"/>
    </row>
    <row r="412" spans="1:13" ht="32.450000000000003" customHeight="1" x14ac:dyDescent="0.2">
      <c r="A412" s="28"/>
      <c r="B412" s="140"/>
      <c r="C412" s="148"/>
      <c r="D412" s="50"/>
      <c r="E412" s="51"/>
      <c r="F412" s="133" t="s">
        <v>456</v>
      </c>
      <c r="G412" s="133" t="s">
        <v>457</v>
      </c>
      <c r="H412" s="133" t="s">
        <v>458</v>
      </c>
      <c r="I412" s="133" t="s">
        <v>459</v>
      </c>
      <c r="J412" s="162"/>
      <c r="K412" s="163"/>
      <c r="L412" s="164" t="s">
        <v>358</v>
      </c>
      <c r="M412" s="153"/>
    </row>
    <row r="413" spans="1:13" ht="32.450000000000003" customHeight="1" x14ac:dyDescent="0.2">
      <c r="A413" s="28"/>
      <c r="B413" s="140"/>
      <c r="C413" s="148"/>
      <c r="D413" s="100"/>
      <c r="E413" s="101"/>
      <c r="J413" s="46"/>
      <c r="K413" s="47"/>
      <c r="M413" s="153"/>
    </row>
    <row r="414" spans="1:13" ht="54.6" customHeight="1" x14ac:dyDescent="0.2">
      <c r="A414" s="28"/>
      <c r="B414" s="140"/>
      <c r="C414" s="267" t="s">
        <v>460</v>
      </c>
      <c r="D414" s="267"/>
      <c r="E414" s="267"/>
      <c r="F414" s="197" t="e">
        <f>'Блокноты Paperblanks'!F411+'Ежедн. 2015'!F73+'Блокноты Paper-oh'!F212+'Телефонные книги'!F27+Закладки!D197+'Папки-Шкатулки'!F24+Artskill!F34+Blankster!F31+Кож.ежедн.!F80+Кож.визитницы!F37+Артель!F27+ЧехлыIphone!F27+Бумага!F61+#REF!</f>
        <v>#REF!</v>
      </c>
      <c r="G414" s="165" t="e">
        <f>'Блокноты Paperblanks'!G411+'Блокноты Paper-oh'!G212+'Ежедн. 2015'!G73+'Телефонные книги'!G27+Закладки!E197+'Папки-Шкатулки'!G24+Artskill!G34+Blankster!G31+Кож.ежедн.!G80+Кож.визитницы!G37+Артель!G27+ЧехлыIphone!G27+Бумага!G61+#REF!</f>
        <v>#REF!</v>
      </c>
      <c r="H414" s="165" t="e">
        <f>'Блокноты Paperblanks'!H411+'Блокноты Paper-oh'!H212+'Ежедн. 2015'!H73+'Телефонные книги'!H27+Закладки!F197+'Папки-Шкатулки'!H24+Artskill!H34+Blankster!H31+Кож.ежедн.!H80+Кож.визитницы!H37+Артель!H27+ЧехлыIphone!I27+Бумага!H61+#REF!</f>
        <v>#REF!</v>
      </c>
      <c r="I414" s="165" t="e">
        <f>'Блокноты Paperblanks'!I411+'Блокноты Paper-oh'!I212+'Ежедн. 2015'!I73+'Телефонные книги'!I27+Закладки!G197+'Папки-Шкатулки'!I24+Artskill!I34+Blankster!I31+Кож.ежедн.!I80+Кож.визитницы!I37+Артель!I27+ЧехлыIphone!J27+Бумага!I61+#REF!</f>
        <v>#REF!</v>
      </c>
      <c r="J414" s="186"/>
      <c r="K414" s="209"/>
      <c r="L414" s="210" t="e">
        <f>'Блокноты Paperblanks'!L411+'Блокноты Paper-oh'!L212+'Ежедн. 2015'!L73+'Телефонные книги'!L27+Закладки!J197+'Папки-Шкатулки'!L24+Artskill!L34+Blankster!L31+Кож.ежедн.!L80+Кож.визитницы!L37+Артель!L27+ЧехлыIphone!L27+Бумага!L61+#REF!</f>
        <v>#REF!</v>
      </c>
      <c r="M414" s="153"/>
    </row>
    <row r="415" spans="1:13" ht="8.4499999999999993" customHeight="1" x14ac:dyDescent="0.2">
      <c r="A415" s="28"/>
      <c r="B415" s="140"/>
      <c r="C415" s="148"/>
      <c r="D415" s="50"/>
      <c r="E415" s="51"/>
      <c r="F415" s="48"/>
      <c r="G415" s="49"/>
      <c r="H415" s="52"/>
      <c r="I415" s="158"/>
      <c r="J415" s="46"/>
      <c r="K415" s="47"/>
      <c r="L415" s="46"/>
    </row>
    <row r="416" spans="1:13" ht="8.4499999999999993" customHeight="1" x14ac:dyDescent="0.2">
      <c r="A416" s="28"/>
      <c r="B416" s="140"/>
      <c r="C416" s="148"/>
      <c r="D416" s="50"/>
      <c r="E416" s="51"/>
      <c r="F416" s="48"/>
      <c r="G416" s="49"/>
      <c r="H416" s="52"/>
      <c r="I416" s="158"/>
      <c r="J416" s="46"/>
      <c r="K416" s="47"/>
      <c r="L416" s="46"/>
    </row>
    <row r="417" spans="1:12" ht="8.4499999999999993" customHeight="1" x14ac:dyDescent="0.2">
      <c r="A417" s="28"/>
      <c r="B417" s="140"/>
      <c r="C417" s="148"/>
      <c r="D417" s="50"/>
      <c r="E417" s="51"/>
      <c r="F417" s="48"/>
      <c r="G417" s="49"/>
      <c r="H417" s="52"/>
      <c r="I417" s="158"/>
      <c r="J417" s="46"/>
      <c r="K417" s="47"/>
      <c r="L417" s="46"/>
    </row>
    <row r="418" spans="1:12" ht="8.4499999999999993" customHeight="1" x14ac:dyDescent="0.2">
      <c r="A418" s="28"/>
      <c r="B418" s="140"/>
      <c r="C418" s="148"/>
      <c r="D418" s="50"/>
      <c r="E418" s="51"/>
      <c r="F418" s="48"/>
      <c r="G418" s="49"/>
      <c r="H418" s="52"/>
      <c r="I418" s="158"/>
      <c r="J418" s="46"/>
      <c r="K418" s="47"/>
      <c r="L418" s="46"/>
    </row>
    <row r="419" spans="1:12" ht="8.4499999999999993" customHeight="1" x14ac:dyDescent="0.2">
      <c r="A419" s="28"/>
      <c r="B419" s="140"/>
      <c r="C419" s="148"/>
      <c r="D419" s="50"/>
      <c r="E419" s="51"/>
      <c r="F419" s="48"/>
      <c r="G419" s="49"/>
      <c r="H419" s="52"/>
      <c r="I419" s="158"/>
      <c r="J419" s="46"/>
      <c r="K419" s="47"/>
      <c r="L419" s="46"/>
    </row>
    <row r="420" spans="1:12" ht="8.4499999999999993" customHeight="1" x14ac:dyDescent="0.2">
      <c r="A420" s="28"/>
      <c r="B420" s="140"/>
      <c r="C420" s="148"/>
      <c r="D420" s="50"/>
      <c r="E420" s="51"/>
      <c r="F420" s="48"/>
      <c r="G420" s="49"/>
      <c r="H420" s="52"/>
      <c r="I420" s="158"/>
      <c r="J420" s="46"/>
      <c r="K420" s="47"/>
      <c r="L420" s="46"/>
    </row>
    <row r="421" spans="1:12" ht="8.4499999999999993" customHeight="1" x14ac:dyDescent="0.2">
      <c r="A421" s="28"/>
      <c r="B421" s="140"/>
      <c r="C421" s="148"/>
      <c r="D421" s="50"/>
      <c r="E421" s="51"/>
      <c r="F421" s="48"/>
      <c r="G421" s="49"/>
      <c r="H421" s="52"/>
      <c r="I421" s="158"/>
      <c r="J421" s="46"/>
      <c r="K421" s="47"/>
      <c r="L421" s="46"/>
    </row>
    <row r="422" spans="1:12" ht="8.4499999999999993" customHeight="1" x14ac:dyDescent="0.2">
      <c r="A422" s="28"/>
      <c r="B422" s="140"/>
      <c r="C422" s="148"/>
      <c r="D422" s="50"/>
      <c r="E422" s="51"/>
      <c r="F422" s="48"/>
      <c r="G422" s="49"/>
      <c r="H422" s="52"/>
      <c r="I422" s="158"/>
      <c r="J422" s="46"/>
      <c r="K422" s="47"/>
      <c r="L422" s="46"/>
    </row>
    <row r="423" spans="1:12" ht="8.4499999999999993" customHeight="1" x14ac:dyDescent="0.2">
      <c r="A423" s="28"/>
      <c r="B423" s="140"/>
      <c r="C423" s="148"/>
      <c r="D423" s="50"/>
      <c r="E423" s="51"/>
      <c r="F423" s="48"/>
      <c r="G423" s="49"/>
      <c r="H423" s="52"/>
      <c r="I423" s="158"/>
      <c r="J423" s="46"/>
      <c r="K423" s="47"/>
      <c r="L423" s="46"/>
    </row>
    <row r="424" spans="1:12" ht="8.4499999999999993" customHeight="1" x14ac:dyDescent="0.2">
      <c r="A424"/>
      <c r="B424" s="139"/>
      <c r="C424" s="145"/>
      <c r="D424"/>
      <c r="E424"/>
      <c r="F424" s="46"/>
      <c r="G424" s="46"/>
      <c r="H424" s="46"/>
      <c r="I424" s="159"/>
      <c r="J424" s="46"/>
      <c r="K424" s="46"/>
      <c r="L424" s="46"/>
    </row>
    <row r="425" spans="1:12" ht="8.4499999999999993" customHeight="1" x14ac:dyDescent="0.2">
      <c r="A425"/>
      <c r="B425" s="139"/>
      <c r="C425" s="145"/>
      <c r="D425"/>
      <c r="E425"/>
      <c r="F425"/>
      <c r="G425"/>
      <c r="H425"/>
      <c r="I425" s="137"/>
      <c r="K425"/>
    </row>
    <row r="426" spans="1:12" ht="8.4499999999999993" customHeight="1" x14ac:dyDescent="0.2">
      <c r="A426"/>
      <c r="B426" s="139"/>
      <c r="C426" s="145"/>
      <c r="D426"/>
      <c r="E426"/>
      <c r="F426"/>
      <c r="G426"/>
      <c r="H426"/>
      <c r="I426" s="137"/>
      <c r="K426"/>
    </row>
    <row r="427" spans="1:12" ht="8.4499999999999993" customHeight="1" x14ac:dyDescent="0.2">
      <c r="A427"/>
      <c r="B427" s="139"/>
      <c r="C427" s="145"/>
      <c r="D427"/>
      <c r="E427"/>
      <c r="F427"/>
      <c r="G427"/>
      <c r="H427"/>
      <c r="I427" s="137"/>
      <c r="K427"/>
    </row>
    <row r="428" spans="1:12" ht="8.4499999999999993" customHeight="1" x14ac:dyDescent="0.2">
      <c r="A428"/>
      <c r="B428" s="139"/>
      <c r="C428" s="145"/>
      <c r="D428"/>
      <c r="E428"/>
      <c r="F428"/>
      <c r="G428"/>
      <c r="H428"/>
      <c r="I428" s="137"/>
      <c r="K428"/>
    </row>
    <row r="429" spans="1:12" ht="8.4499999999999993" customHeight="1" x14ac:dyDescent="0.2">
      <c r="A429"/>
      <c r="B429" s="139"/>
      <c r="C429" s="145"/>
      <c r="D429"/>
      <c r="E429"/>
      <c r="F429"/>
      <c r="G429"/>
      <c r="H429"/>
      <c r="I429" s="137"/>
      <c r="K429"/>
    </row>
    <row r="430" spans="1:12" ht="8.4499999999999993" customHeight="1" x14ac:dyDescent="0.2">
      <c r="A430"/>
      <c r="B430" s="139"/>
      <c r="C430" s="145"/>
      <c r="D430"/>
      <c r="E430"/>
      <c r="F430"/>
      <c r="G430"/>
      <c r="H430"/>
      <c r="I430" s="137"/>
      <c r="K430"/>
    </row>
    <row r="431" spans="1:12" ht="8.4499999999999993" customHeight="1" x14ac:dyDescent="0.2">
      <c r="A431"/>
      <c r="B431" s="139"/>
      <c r="C431" s="145"/>
      <c r="D431"/>
      <c r="E431"/>
      <c r="F431"/>
      <c r="G431"/>
      <c r="H431"/>
      <c r="I431" s="137"/>
      <c r="K431"/>
    </row>
    <row r="432" spans="1:12" ht="8.4499999999999993" customHeight="1" x14ac:dyDescent="0.2">
      <c r="A432"/>
      <c r="B432" s="139"/>
      <c r="C432" s="145"/>
      <c r="D432"/>
      <c r="E432"/>
      <c r="F432"/>
      <c r="G432"/>
      <c r="H432"/>
      <c r="I432" s="137"/>
      <c r="K432"/>
    </row>
    <row r="433" spans="1:11" ht="8.4499999999999993" customHeight="1" x14ac:dyDescent="0.2">
      <c r="A433"/>
      <c r="B433" s="139"/>
      <c r="C433" s="145"/>
      <c r="D433"/>
      <c r="E433"/>
      <c r="F433"/>
      <c r="G433"/>
      <c r="H433"/>
      <c r="I433" s="137"/>
      <c r="K433"/>
    </row>
    <row r="434" spans="1:11" ht="8.4499999999999993" customHeight="1" x14ac:dyDescent="0.2">
      <c r="A434"/>
      <c r="B434" s="139"/>
      <c r="C434" s="145"/>
      <c r="D434"/>
      <c r="E434"/>
      <c r="F434"/>
      <c r="G434"/>
      <c r="H434"/>
      <c r="I434" s="137"/>
      <c r="K434"/>
    </row>
    <row r="435" spans="1:11" ht="8.4499999999999993" customHeight="1" x14ac:dyDescent="0.2">
      <c r="A435"/>
      <c r="B435" s="139"/>
      <c r="C435" s="145"/>
      <c r="D435"/>
      <c r="E435"/>
      <c r="F435"/>
      <c r="G435"/>
      <c r="H435"/>
      <c r="I435" s="137"/>
      <c r="K435"/>
    </row>
    <row r="436" spans="1:11" ht="8.4499999999999993" customHeight="1" x14ac:dyDescent="0.2">
      <c r="A436"/>
      <c r="B436" s="139"/>
      <c r="C436" s="145"/>
      <c r="D436"/>
      <c r="E436"/>
      <c r="F436"/>
      <c r="G436"/>
      <c r="H436"/>
      <c r="I436" s="137"/>
      <c r="K436"/>
    </row>
    <row r="437" spans="1:11" ht="8.4499999999999993" customHeight="1" x14ac:dyDescent="0.2">
      <c r="A437"/>
      <c r="B437" s="139"/>
      <c r="C437" s="145"/>
      <c r="D437"/>
      <c r="E437"/>
      <c r="F437"/>
      <c r="G437"/>
      <c r="H437"/>
      <c r="I437" s="137"/>
      <c r="K437"/>
    </row>
    <row r="438" spans="1:11" ht="8.4499999999999993" customHeight="1" x14ac:dyDescent="0.2">
      <c r="A438"/>
      <c r="B438" s="139"/>
      <c r="C438" s="145"/>
      <c r="D438"/>
      <c r="E438"/>
      <c r="F438"/>
      <c r="G438"/>
      <c r="H438"/>
      <c r="I438" s="137"/>
      <c r="K438"/>
    </row>
    <row r="439" spans="1:11" ht="8.4499999999999993" customHeight="1" x14ac:dyDescent="0.2">
      <c r="A439"/>
      <c r="B439" s="139"/>
      <c r="C439" s="145"/>
      <c r="D439"/>
      <c r="E439"/>
      <c r="F439"/>
      <c r="G439"/>
      <c r="H439"/>
      <c r="I439" s="137"/>
      <c r="K439"/>
    </row>
    <row r="440" spans="1:11" ht="8.4499999999999993" customHeight="1" x14ac:dyDescent="0.2">
      <c r="A440"/>
      <c r="B440" s="139"/>
      <c r="C440" s="145"/>
      <c r="D440"/>
      <c r="E440"/>
      <c r="F440"/>
      <c r="G440"/>
      <c r="H440"/>
      <c r="I440" s="137"/>
      <c r="K440"/>
    </row>
    <row r="441" spans="1:11" ht="8.4499999999999993" customHeight="1" x14ac:dyDescent="0.2">
      <c r="A441"/>
      <c r="B441" s="139"/>
      <c r="C441" s="145"/>
      <c r="D441"/>
      <c r="E441"/>
      <c r="F441"/>
      <c r="G441"/>
      <c r="H441"/>
      <c r="I441" s="137"/>
      <c r="K441"/>
    </row>
    <row r="442" spans="1:11" ht="8.4499999999999993" customHeight="1" x14ac:dyDescent="0.2">
      <c r="A442"/>
      <c r="B442" s="139"/>
      <c r="C442" s="145"/>
      <c r="D442"/>
      <c r="E442"/>
      <c r="F442"/>
      <c r="G442"/>
      <c r="H442"/>
      <c r="I442" s="137"/>
      <c r="K442"/>
    </row>
    <row r="443" spans="1:11" ht="8.4499999999999993" customHeight="1" x14ac:dyDescent="0.2">
      <c r="A443"/>
      <c r="B443" s="139"/>
      <c r="C443" s="145"/>
      <c r="D443"/>
      <c r="E443"/>
      <c r="F443"/>
      <c r="G443"/>
      <c r="H443"/>
      <c r="I443" s="137"/>
      <c r="K443"/>
    </row>
    <row r="444" spans="1:11" ht="8.4499999999999993" customHeight="1" x14ac:dyDescent="0.2">
      <c r="A444"/>
      <c r="B444" s="139"/>
      <c r="C444" s="145"/>
      <c r="D444"/>
      <c r="E444"/>
      <c r="F444"/>
      <c r="G444"/>
      <c r="H444"/>
      <c r="I444" s="137"/>
      <c r="K444"/>
    </row>
    <row r="445" spans="1:11" ht="8.4499999999999993" customHeight="1" x14ac:dyDescent="0.2">
      <c r="A445"/>
      <c r="B445" s="139"/>
      <c r="C445" s="145"/>
      <c r="D445"/>
      <c r="E445"/>
      <c r="F445"/>
      <c r="G445"/>
      <c r="H445"/>
      <c r="I445" s="137"/>
      <c r="K445"/>
    </row>
    <row r="446" spans="1:11" ht="8.4499999999999993" customHeight="1" x14ac:dyDescent="0.2">
      <c r="A446"/>
      <c r="B446" s="139"/>
      <c r="C446" s="145"/>
      <c r="D446"/>
      <c r="E446"/>
      <c r="F446"/>
      <c r="G446"/>
      <c r="H446"/>
      <c r="I446" s="137"/>
      <c r="K446"/>
    </row>
    <row r="447" spans="1:11" ht="8.4499999999999993" customHeight="1" x14ac:dyDescent="0.2">
      <c r="A447"/>
      <c r="B447" s="139"/>
      <c r="C447" s="145"/>
      <c r="D447"/>
      <c r="E447"/>
      <c r="F447"/>
      <c r="G447"/>
      <c r="H447"/>
      <c r="I447" s="137"/>
      <c r="K447"/>
    </row>
    <row r="448" spans="1:11" ht="8.4499999999999993" customHeight="1" x14ac:dyDescent="0.2">
      <c r="A448"/>
      <c r="B448" s="139"/>
      <c r="C448" s="145"/>
      <c r="D448"/>
      <c r="E448"/>
      <c r="F448"/>
      <c r="G448"/>
      <c r="H448"/>
      <c r="I448" s="137"/>
      <c r="K448"/>
    </row>
    <row r="449" spans="1:11" ht="8.4499999999999993" customHeight="1" x14ac:dyDescent="0.2">
      <c r="A449"/>
      <c r="B449" s="139"/>
      <c r="C449" s="145"/>
      <c r="D449"/>
      <c r="E449"/>
      <c r="F449"/>
      <c r="G449"/>
      <c r="H449"/>
      <c r="I449" s="137"/>
      <c r="K449"/>
    </row>
    <row r="450" spans="1:11" ht="8.4499999999999993" customHeight="1" x14ac:dyDescent="0.2">
      <c r="A450"/>
      <c r="B450" s="139"/>
      <c r="C450" s="145"/>
      <c r="D450"/>
      <c r="E450"/>
      <c r="F450"/>
      <c r="G450"/>
      <c r="H450"/>
      <c r="I450" s="137"/>
      <c r="K450"/>
    </row>
    <row r="451" spans="1:11" ht="8.4499999999999993" customHeight="1" x14ac:dyDescent="0.2">
      <c r="A451"/>
      <c r="B451" s="139"/>
      <c r="C451" s="145"/>
      <c r="D451"/>
      <c r="E451"/>
      <c r="F451"/>
      <c r="G451"/>
      <c r="H451"/>
      <c r="I451" s="137"/>
      <c r="K451"/>
    </row>
    <row r="452" spans="1:11" ht="8.4499999999999993" customHeight="1" x14ac:dyDescent="0.2">
      <c r="A452"/>
      <c r="B452" s="139"/>
      <c r="C452" s="145"/>
      <c r="D452"/>
      <c r="E452"/>
      <c r="F452"/>
      <c r="G452"/>
      <c r="H452"/>
      <c r="I452" s="137"/>
      <c r="K452"/>
    </row>
    <row r="453" spans="1:11" ht="8.4499999999999993" customHeight="1" x14ac:dyDescent="0.2">
      <c r="A453"/>
      <c r="B453" s="139"/>
      <c r="C453" s="145"/>
      <c r="D453"/>
      <c r="E453"/>
      <c r="F453"/>
      <c r="G453"/>
      <c r="H453"/>
      <c r="I453" s="137"/>
      <c r="K453"/>
    </row>
    <row r="454" spans="1:11" ht="8.4499999999999993" customHeight="1" x14ac:dyDescent="0.2">
      <c r="A454"/>
      <c r="B454" s="139"/>
      <c r="C454" s="145"/>
      <c r="D454"/>
      <c r="E454"/>
      <c r="F454"/>
      <c r="G454"/>
      <c r="H454"/>
      <c r="I454" s="137"/>
      <c r="K454"/>
    </row>
    <row r="455" spans="1:11" ht="8.4499999999999993" customHeight="1" x14ac:dyDescent="0.2">
      <c r="A455"/>
      <c r="B455" s="139"/>
      <c r="C455" s="145"/>
      <c r="D455"/>
      <c r="E455"/>
      <c r="F455"/>
      <c r="G455"/>
      <c r="H455"/>
      <c r="I455" s="137"/>
      <c r="K455"/>
    </row>
    <row r="456" spans="1:11" ht="8.4499999999999993" customHeight="1" x14ac:dyDescent="0.2">
      <c r="A456"/>
      <c r="B456" s="139"/>
      <c r="C456" s="145"/>
      <c r="D456"/>
      <c r="E456"/>
      <c r="F456"/>
      <c r="G456"/>
      <c r="H456"/>
      <c r="I456" s="137"/>
      <c r="K456"/>
    </row>
    <row r="457" spans="1:11" ht="8.4499999999999993" customHeight="1" x14ac:dyDescent="0.2">
      <c r="A457"/>
      <c r="B457" s="139"/>
      <c r="C457" s="145"/>
      <c r="D457"/>
      <c r="E457"/>
      <c r="F457"/>
      <c r="G457"/>
      <c r="H457"/>
      <c r="I457" s="137"/>
      <c r="K457"/>
    </row>
    <row r="458" spans="1:11" ht="8.4499999999999993" customHeight="1" x14ac:dyDescent="0.2">
      <c r="A458"/>
      <c r="B458" s="139"/>
      <c r="C458" s="145"/>
      <c r="D458"/>
      <c r="E458"/>
      <c r="F458"/>
      <c r="G458"/>
      <c r="H458"/>
      <c r="I458" s="137"/>
      <c r="K458"/>
    </row>
    <row r="459" spans="1:11" ht="8.4499999999999993" customHeight="1" x14ac:dyDescent="0.2">
      <c r="A459"/>
      <c r="B459" s="139"/>
      <c r="C459" s="145"/>
      <c r="D459"/>
      <c r="E459"/>
      <c r="F459"/>
      <c r="G459"/>
      <c r="H459"/>
      <c r="I459" s="137"/>
      <c r="K459"/>
    </row>
    <row r="460" spans="1:11" ht="8.4499999999999993" customHeight="1" x14ac:dyDescent="0.2">
      <c r="A460"/>
      <c r="B460" s="139"/>
      <c r="C460" s="145"/>
      <c r="D460"/>
      <c r="E460"/>
      <c r="F460"/>
      <c r="G460"/>
      <c r="H460"/>
      <c r="I460" s="137"/>
      <c r="K460"/>
    </row>
    <row r="461" spans="1:11" ht="8.4499999999999993" customHeight="1" x14ac:dyDescent="0.2">
      <c r="A461"/>
      <c r="B461" s="139"/>
      <c r="C461" s="145"/>
      <c r="D461"/>
      <c r="E461"/>
      <c r="F461"/>
      <c r="G461"/>
      <c r="H461"/>
      <c r="I461" s="137"/>
      <c r="K461"/>
    </row>
    <row r="462" spans="1:11" ht="8.4499999999999993" customHeight="1" x14ac:dyDescent="0.2">
      <c r="A462"/>
      <c r="B462" s="139"/>
      <c r="C462" s="145"/>
      <c r="D462"/>
      <c r="E462"/>
      <c r="F462"/>
      <c r="G462"/>
      <c r="H462"/>
      <c r="I462" s="137"/>
      <c r="K462"/>
    </row>
    <row r="463" spans="1:11" ht="8.4499999999999993" customHeight="1" x14ac:dyDescent="0.2">
      <c r="A463"/>
      <c r="B463" s="139"/>
      <c r="C463" s="145"/>
      <c r="D463"/>
      <c r="E463"/>
      <c r="F463"/>
      <c r="G463"/>
      <c r="H463"/>
      <c r="I463" s="137"/>
      <c r="K463"/>
    </row>
    <row r="464" spans="1:11" ht="8.4499999999999993" customHeight="1" x14ac:dyDescent="0.2">
      <c r="A464"/>
      <c r="B464" s="139"/>
      <c r="C464" s="145"/>
      <c r="D464"/>
      <c r="E464"/>
      <c r="F464"/>
      <c r="G464"/>
      <c r="H464"/>
      <c r="I464" s="137"/>
      <c r="K464"/>
    </row>
    <row r="465" spans="1:11" ht="8.4499999999999993" customHeight="1" x14ac:dyDescent="0.2">
      <c r="A465"/>
      <c r="B465" s="139"/>
      <c r="C465" s="145"/>
      <c r="D465"/>
      <c r="E465"/>
      <c r="F465"/>
      <c r="G465"/>
      <c r="H465"/>
      <c r="I465" s="137"/>
      <c r="K465"/>
    </row>
    <row r="466" spans="1:11" ht="8.4499999999999993" customHeight="1" x14ac:dyDescent="0.2">
      <c r="A466"/>
      <c r="B466" s="139"/>
      <c r="C466" s="145"/>
      <c r="D466"/>
      <c r="E466"/>
      <c r="F466"/>
      <c r="G466"/>
      <c r="H466"/>
      <c r="I466" s="137"/>
      <c r="K466"/>
    </row>
    <row r="467" spans="1:11" ht="8.4499999999999993" customHeight="1" x14ac:dyDescent="0.2">
      <c r="A467"/>
      <c r="B467" s="139"/>
      <c r="C467" s="145"/>
      <c r="D467"/>
      <c r="E467"/>
      <c r="F467"/>
      <c r="G467"/>
      <c r="H467"/>
      <c r="I467" s="137"/>
      <c r="K467"/>
    </row>
    <row r="468" spans="1:11" ht="8.4499999999999993" customHeight="1" x14ac:dyDescent="0.2">
      <c r="A468"/>
      <c r="B468" s="139"/>
      <c r="C468" s="145"/>
      <c r="D468"/>
      <c r="E468"/>
      <c r="F468"/>
      <c r="G468"/>
      <c r="H468"/>
      <c r="I468" s="137"/>
      <c r="K468"/>
    </row>
    <row r="469" spans="1:11" ht="8.4499999999999993" customHeight="1" x14ac:dyDescent="0.2">
      <c r="A469"/>
      <c r="B469" s="139"/>
      <c r="C469" s="145"/>
      <c r="D469"/>
      <c r="E469"/>
      <c r="F469"/>
      <c r="G469"/>
      <c r="H469"/>
      <c r="I469" s="137"/>
      <c r="K469"/>
    </row>
    <row r="470" spans="1:11" ht="8.4499999999999993" customHeight="1" x14ac:dyDescent="0.2">
      <c r="A470"/>
      <c r="B470" s="139"/>
      <c r="C470" s="145"/>
      <c r="D470"/>
      <c r="E470"/>
      <c r="F470"/>
      <c r="G470"/>
      <c r="H470"/>
      <c r="I470" s="137"/>
      <c r="K470"/>
    </row>
    <row r="471" spans="1:11" ht="8.4499999999999993" customHeight="1" x14ac:dyDescent="0.2">
      <c r="A471"/>
      <c r="B471" s="139"/>
      <c r="C471" s="145"/>
      <c r="D471"/>
      <c r="E471"/>
      <c r="F471"/>
      <c r="G471"/>
      <c r="H471"/>
      <c r="I471" s="137"/>
      <c r="K471"/>
    </row>
    <row r="472" spans="1:11" ht="8.4499999999999993" customHeight="1" x14ac:dyDescent="0.2">
      <c r="A472"/>
      <c r="B472" s="139"/>
      <c r="C472" s="145"/>
      <c r="D472"/>
      <c r="E472"/>
      <c r="F472"/>
      <c r="G472"/>
      <c r="H472"/>
      <c r="I472" s="137"/>
      <c r="K472"/>
    </row>
    <row r="473" spans="1:11" ht="8.4499999999999993" customHeight="1" x14ac:dyDescent="0.2">
      <c r="A473"/>
      <c r="B473" s="139"/>
      <c r="C473" s="145"/>
      <c r="D473"/>
      <c r="E473"/>
      <c r="F473"/>
      <c r="G473"/>
      <c r="H473"/>
      <c r="I473" s="137"/>
      <c r="K473"/>
    </row>
    <row r="474" spans="1:11" ht="8.4499999999999993" customHeight="1" x14ac:dyDescent="0.2">
      <c r="A474"/>
      <c r="B474" s="139"/>
      <c r="C474" s="145"/>
      <c r="D474"/>
      <c r="E474"/>
      <c r="F474"/>
      <c r="G474"/>
      <c r="H474"/>
      <c r="I474" s="137"/>
      <c r="K474"/>
    </row>
    <row r="475" spans="1:11" ht="8.4499999999999993" customHeight="1" x14ac:dyDescent="0.2">
      <c r="A475"/>
      <c r="B475" s="139"/>
      <c r="C475" s="145"/>
      <c r="D475"/>
      <c r="E475"/>
      <c r="F475"/>
      <c r="G475"/>
      <c r="H475"/>
      <c r="I475" s="137"/>
      <c r="K475"/>
    </row>
    <row r="476" spans="1:11" ht="8.4499999999999993" customHeight="1" x14ac:dyDescent="0.2">
      <c r="A476"/>
      <c r="B476" s="139"/>
      <c r="C476" s="145"/>
      <c r="D476"/>
      <c r="E476"/>
      <c r="F476"/>
      <c r="G476"/>
      <c r="H476"/>
      <c r="I476" s="137"/>
      <c r="K476"/>
    </row>
    <row r="477" spans="1:11" ht="8.4499999999999993" customHeight="1" x14ac:dyDescent="0.2">
      <c r="A477"/>
      <c r="B477" s="139"/>
      <c r="C477" s="145"/>
      <c r="D477"/>
      <c r="E477"/>
      <c r="F477"/>
      <c r="G477"/>
      <c r="H477"/>
      <c r="I477" s="137"/>
      <c r="K477"/>
    </row>
    <row r="478" spans="1:11" ht="8.4499999999999993" customHeight="1" x14ac:dyDescent="0.2">
      <c r="A478"/>
      <c r="B478" s="139"/>
      <c r="C478" s="145"/>
      <c r="D478"/>
      <c r="E478"/>
      <c r="F478"/>
      <c r="G478"/>
      <c r="H478"/>
      <c r="I478" s="137"/>
      <c r="K478"/>
    </row>
    <row r="479" spans="1:11" ht="8.4499999999999993" customHeight="1" x14ac:dyDescent="0.2">
      <c r="A479"/>
      <c r="B479" s="139"/>
      <c r="C479" s="145"/>
      <c r="D479"/>
      <c r="E479"/>
      <c r="F479"/>
      <c r="G479"/>
      <c r="H479"/>
      <c r="I479" s="137"/>
      <c r="K479"/>
    </row>
    <row r="480" spans="1:11" ht="8.4499999999999993" customHeight="1" x14ac:dyDescent="0.2">
      <c r="A480"/>
      <c r="B480" s="139"/>
      <c r="C480" s="145"/>
      <c r="D480"/>
      <c r="E480"/>
      <c r="F480"/>
      <c r="G480"/>
      <c r="H480"/>
      <c r="I480" s="137"/>
      <c r="K480"/>
    </row>
    <row r="481" spans="1:11" ht="8.4499999999999993" customHeight="1" x14ac:dyDescent="0.2">
      <c r="A481"/>
      <c r="B481" s="139"/>
      <c r="C481" s="145"/>
      <c r="D481"/>
      <c r="E481"/>
      <c r="F481"/>
      <c r="G481"/>
      <c r="H481"/>
      <c r="I481" s="137"/>
      <c r="K481"/>
    </row>
    <row r="482" spans="1:11" ht="8.4499999999999993" customHeight="1" x14ac:dyDescent="0.2">
      <c r="A482"/>
      <c r="B482" s="139"/>
      <c r="C482" s="145"/>
      <c r="D482"/>
      <c r="E482"/>
      <c r="F482"/>
      <c r="G482"/>
      <c r="H482"/>
      <c r="I482" s="137"/>
      <c r="K482"/>
    </row>
    <row r="483" spans="1:11" ht="8.4499999999999993" customHeight="1" x14ac:dyDescent="0.2">
      <c r="A483"/>
      <c r="B483" s="139"/>
      <c r="C483" s="145"/>
      <c r="D483"/>
      <c r="E483"/>
      <c r="F483"/>
      <c r="G483"/>
      <c r="H483"/>
      <c r="I483" s="137"/>
      <c r="K483"/>
    </row>
    <row r="484" spans="1:11" ht="8.4499999999999993" customHeight="1" x14ac:dyDescent="0.2">
      <c r="A484"/>
      <c r="B484" s="139"/>
      <c r="C484" s="145"/>
      <c r="D484"/>
      <c r="E484"/>
      <c r="F484"/>
      <c r="G484"/>
      <c r="H484"/>
      <c r="I484" s="137"/>
      <c r="K484"/>
    </row>
    <row r="485" spans="1:11" ht="8.4499999999999993" customHeight="1" x14ac:dyDescent="0.2">
      <c r="A485"/>
      <c r="B485" s="139"/>
      <c r="C485" s="145"/>
      <c r="D485"/>
      <c r="E485"/>
      <c r="F485"/>
      <c r="G485"/>
      <c r="H485"/>
      <c r="I485" s="137"/>
      <c r="K485"/>
    </row>
    <row r="486" spans="1:11" ht="8.4499999999999993" customHeight="1" x14ac:dyDescent="0.2">
      <c r="A486"/>
      <c r="B486" s="139"/>
      <c r="C486" s="145"/>
      <c r="D486"/>
      <c r="E486"/>
      <c r="F486"/>
      <c r="G486"/>
      <c r="H486"/>
      <c r="I486" s="137"/>
      <c r="K486"/>
    </row>
    <row r="487" spans="1:11" ht="8.4499999999999993" customHeight="1" x14ac:dyDescent="0.2">
      <c r="A487"/>
      <c r="B487" s="139"/>
      <c r="C487" s="145"/>
      <c r="D487"/>
      <c r="E487"/>
      <c r="F487"/>
      <c r="G487"/>
      <c r="H487"/>
      <c r="I487" s="137"/>
      <c r="K487"/>
    </row>
    <row r="488" spans="1:11" ht="8.4499999999999993" customHeight="1" x14ac:dyDescent="0.2">
      <c r="A488"/>
      <c r="B488" s="139"/>
      <c r="C488" s="145"/>
      <c r="D488"/>
      <c r="E488"/>
      <c r="F488"/>
      <c r="G488"/>
      <c r="H488"/>
      <c r="I488" s="137"/>
      <c r="K488"/>
    </row>
    <row r="489" spans="1:11" ht="8.4499999999999993" customHeight="1" x14ac:dyDescent="0.2">
      <c r="A489"/>
      <c r="B489" s="139"/>
      <c r="C489" s="145"/>
      <c r="D489"/>
      <c r="E489"/>
      <c r="F489"/>
      <c r="G489"/>
      <c r="H489"/>
      <c r="I489" s="137"/>
      <c r="K489"/>
    </row>
    <row r="490" spans="1:11" ht="8.4499999999999993" customHeight="1" x14ac:dyDescent="0.2">
      <c r="A490"/>
      <c r="B490" s="139"/>
      <c r="C490" s="145"/>
      <c r="D490"/>
      <c r="E490"/>
      <c r="F490"/>
      <c r="G490"/>
      <c r="H490"/>
      <c r="I490" s="137"/>
      <c r="K490"/>
    </row>
    <row r="491" spans="1:11" ht="8.4499999999999993" customHeight="1" x14ac:dyDescent="0.2">
      <c r="A491"/>
      <c r="B491" s="139"/>
      <c r="C491" s="145"/>
      <c r="D491"/>
      <c r="E491"/>
      <c r="F491"/>
      <c r="G491"/>
      <c r="H491"/>
      <c r="I491" s="137"/>
      <c r="K491"/>
    </row>
    <row r="492" spans="1:11" ht="8.4499999999999993" customHeight="1" x14ac:dyDescent="0.2">
      <c r="A492"/>
      <c r="B492" s="139"/>
      <c r="C492" s="145"/>
      <c r="D492"/>
      <c r="E492"/>
      <c r="F492"/>
      <c r="G492"/>
      <c r="H492"/>
      <c r="I492" s="137"/>
      <c r="K492"/>
    </row>
    <row r="493" spans="1:11" ht="8.4499999999999993" customHeight="1" x14ac:dyDescent="0.2">
      <c r="A493"/>
      <c r="B493" s="139"/>
      <c r="C493" s="145"/>
      <c r="D493"/>
      <c r="E493"/>
      <c r="F493"/>
      <c r="G493"/>
      <c r="H493"/>
      <c r="I493" s="137"/>
      <c r="K493"/>
    </row>
    <row r="494" spans="1:11" ht="8.4499999999999993" customHeight="1" x14ac:dyDescent="0.2">
      <c r="A494"/>
      <c r="B494" s="139"/>
      <c r="C494" s="145"/>
      <c r="D494"/>
      <c r="E494"/>
      <c r="F494"/>
      <c r="G494"/>
      <c r="H494"/>
      <c r="I494" s="137"/>
      <c r="K494"/>
    </row>
    <row r="495" spans="1:11" ht="8.4499999999999993" customHeight="1" x14ac:dyDescent="0.2">
      <c r="A495"/>
      <c r="B495" s="139"/>
      <c r="C495" s="145"/>
      <c r="D495"/>
      <c r="E495"/>
      <c r="F495"/>
      <c r="G495"/>
      <c r="H495"/>
      <c r="I495" s="137"/>
      <c r="K495"/>
    </row>
    <row r="496" spans="1:11" ht="8.4499999999999993" customHeight="1" x14ac:dyDescent="0.2">
      <c r="A496"/>
      <c r="B496" s="139"/>
      <c r="C496" s="145"/>
      <c r="D496"/>
      <c r="E496"/>
      <c r="F496"/>
      <c r="G496"/>
      <c r="H496"/>
      <c r="I496" s="137"/>
      <c r="K496"/>
    </row>
    <row r="497" spans="1:11" ht="8.4499999999999993" customHeight="1" x14ac:dyDescent="0.2">
      <c r="A497"/>
      <c r="B497" s="139"/>
      <c r="C497" s="145"/>
      <c r="D497"/>
      <c r="E497"/>
      <c r="F497"/>
      <c r="G497"/>
      <c r="H497"/>
      <c r="I497" s="137"/>
      <c r="K497"/>
    </row>
    <row r="498" spans="1:11" ht="8.4499999999999993" customHeight="1" x14ac:dyDescent="0.2">
      <c r="A498"/>
      <c r="B498" s="139"/>
      <c r="C498" s="145"/>
      <c r="D498"/>
      <c r="E498"/>
      <c r="F498"/>
      <c r="G498"/>
      <c r="H498"/>
      <c r="I498" s="137"/>
      <c r="K498"/>
    </row>
    <row r="499" spans="1:11" ht="8.4499999999999993" customHeight="1" x14ac:dyDescent="0.2">
      <c r="A499"/>
      <c r="B499" s="139"/>
      <c r="C499" s="145"/>
      <c r="D499"/>
      <c r="E499"/>
      <c r="F499"/>
      <c r="G499"/>
      <c r="H499"/>
      <c r="I499" s="137"/>
      <c r="K499"/>
    </row>
    <row r="500" spans="1:11" ht="8.4499999999999993" customHeight="1" x14ac:dyDescent="0.2">
      <c r="A500"/>
      <c r="B500" s="139"/>
      <c r="C500" s="145"/>
      <c r="D500"/>
      <c r="E500"/>
      <c r="F500"/>
      <c r="G500"/>
      <c r="H500"/>
      <c r="I500" s="137"/>
      <c r="K500"/>
    </row>
    <row r="501" spans="1:11" ht="8.4499999999999993" customHeight="1" x14ac:dyDescent="0.2">
      <c r="A501"/>
      <c r="B501" s="139"/>
      <c r="C501" s="145"/>
      <c r="D501"/>
      <c r="E501"/>
      <c r="F501"/>
      <c r="G501"/>
      <c r="H501"/>
      <c r="I501" s="137"/>
      <c r="K501"/>
    </row>
    <row r="502" spans="1:11" ht="8.4499999999999993" customHeight="1" x14ac:dyDescent="0.2">
      <c r="A502"/>
      <c r="B502" s="139"/>
      <c r="C502" s="145"/>
      <c r="D502"/>
      <c r="E502"/>
      <c r="F502"/>
      <c r="G502"/>
      <c r="H502"/>
      <c r="I502" s="137"/>
      <c r="K502"/>
    </row>
    <row r="503" spans="1:11" ht="8.4499999999999993" customHeight="1" x14ac:dyDescent="0.2">
      <c r="A503"/>
      <c r="B503" s="139"/>
      <c r="C503" s="145"/>
      <c r="D503"/>
      <c r="E503"/>
      <c r="F503"/>
      <c r="G503"/>
      <c r="H503"/>
      <c r="I503" s="137"/>
      <c r="K503"/>
    </row>
    <row r="504" spans="1:11" ht="8.4499999999999993" customHeight="1" x14ac:dyDescent="0.2">
      <c r="A504"/>
      <c r="B504" s="139"/>
      <c r="C504" s="145"/>
      <c r="D504"/>
      <c r="E504"/>
      <c r="F504"/>
      <c r="G504"/>
      <c r="H504"/>
      <c r="I504" s="137"/>
      <c r="K504"/>
    </row>
    <row r="505" spans="1:11" ht="8.4499999999999993" customHeight="1" x14ac:dyDescent="0.2">
      <c r="A505"/>
      <c r="B505" s="139"/>
      <c r="C505" s="145"/>
      <c r="D505"/>
      <c r="E505"/>
      <c r="F505"/>
      <c r="G505"/>
      <c r="H505"/>
      <c r="I505" s="137"/>
      <c r="K505"/>
    </row>
    <row r="506" spans="1:11" ht="8.4499999999999993" customHeight="1" x14ac:dyDescent="0.2">
      <c r="A506"/>
      <c r="B506" s="139"/>
      <c r="C506" s="145"/>
      <c r="D506"/>
      <c r="E506"/>
      <c r="F506"/>
      <c r="G506"/>
      <c r="H506"/>
      <c r="I506" s="137"/>
      <c r="K506"/>
    </row>
    <row r="507" spans="1:11" ht="8.4499999999999993" customHeight="1" x14ac:dyDescent="0.2">
      <c r="A507"/>
      <c r="B507" s="139"/>
      <c r="C507" s="145"/>
      <c r="D507"/>
      <c r="E507"/>
      <c r="F507"/>
      <c r="G507"/>
      <c r="H507"/>
      <c r="I507" s="137"/>
      <c r="K507"/>
    </row>
    <row r="508" spans="1:11" ht="8.4499999999999993" customHeight="1" x14ac:dyDescent="0.2">
      <c r="A508"/>
      <c r="B508" s="139"/>
      <c r="C508" s="145"/>
      <c r="D508"/>
      <c r="E508"/>
      <c r="F508"/>
      <c r="G508"/>
      <c r="H508"/>
      <c r="I508" s="137"/>
      <c r="K508"/>
    </row>
    <row r="509" spans="1:11" ht="8.4499999999999993" customHeight="1" x14ac:dyDescent="0.2">
      <c r="A509"/>
      <c r="B509" s="139"/>
      <c r="C509" s="145"/>
      <c r="D509"/>
      <c r="E509"/>
      <c r="F509"/>
      <c r="G509"/>
      <c r="H509"/>
      <c r="I509" s="137"/>
      <c r="K509"/>
    </row>
    <row r="510" spans="1:11" ht="8.4499999999999993" customHeight="1" x14ac:dyDescent="0.2">
      <c r="A510"/>
      <c r="B510" s="139"/>
      <c r="C510" s="145"/>
      <c r="D510"/>
      <c r="E510"/>
      <c r="F510"/>
      <c r="G510"/>
      <c r="H510"/>
      <c r="I510" s="137"/>
      <c r="K510"/>
    </row>
    <row r="511" spans="1:11" ht="8.4499999999999993" customHeight="1" x14ac:dyDescent="0.2">
      <c r="A511"/>
      <c r="B511" s="139"/>
      <c r="C511" s="145"/>
      <c r="D511"/>
      <c r="E511"/>
      <c r="F511"/>
      <c r="G511"/>
      <c r="H511"/>
      <c r="I511" s="137"/>
      <c r="K511"/>
    </row>
    <row r="512" spans="1:11" ht="8.4499999999999993" customHeight="1" x14ac:dyDescent="0.2">
      <c r="A512"/>
      <c r="B512" s="139"/>
      <c r="C512" s="145"/>
      <c r="D512"/>
      <c r="E512"/>
      <c r="F512"/>
      <c r="G512"/>
      <c r="H512"/>
      <c r="I512" s="137"/>
      <c r="K512"/>
    </row>
    <row r="513" spans="1:11" ht="8.4499999999999993" customHeight="1" x14ac:dyDescent="0.2">
      <c r="A513"/>
      <c r="B513" s="139"/>
      <c r="C513" s="145"/>
      <c r="D513"/>
      <c r="E513"/>
      <c r="F513"/>
      <c r="G513"/>
      <c r="H513"/>
      <c r="I513" s="137"/>
      <c r="K513"/>
    </row>
    <row r="514" spans="1:11" ht="8.4499999999999993" customHeight="1" x14ac:dyDescent="0.2">
      <c r="A514"/>
      <c r="B514" s="139"/>
      <c r="C514" s="145"/>
      <c r="D514"/>
      <c r="E514"/>
      <c r="F514"/>
      <c r="G514"/>
      <c r="H514"/>
      <c r="I514" s="137"/>
      <c r="K514"/>
    </row>
    <row r="515" spans="1:11" ht="8.4499999999999993" customHeight="1" x14ac:dyDescent="0.2">
      <c r="A515"/>
      <c r="B515" s="139"/>
      <c r="C515" s="145"/>
      <c r="D515"/>
      <c r="E515"/>
      <c r="F515"/>
      <c r="G515"/>
      <c r="H515"/>
      <c r="I515" s="137"/>
      <c r="K515"/>
    </row>
    <row r="516" spans="1:11" ht="8.4499999999999993" customHeight="1" x14ac:dyDescent="0.2">
      <c r="A516"/>
      <c r="B516" s="139"/>
      <c r="C516" s="145"/>
      <c r="D516"/>
      <c r="E516"/>
      <c r="F516"/>
      <c r="G516"/>
      <c r="H516"/>
      <c r="I516" s="137"/>
      <c r="K516"/>
    </row>
    <row r="517" spans="1:11" ht="8.4499999999999993" customHeight="1" x14ac:dyDescent="0.2">
      <c r="A517"/>
      <c r="B517" s="139"/>
      <c r="C517" s="145"/>
      <c r="D517"/>
      <c r="E517"/>
      <c r="F517"/>
      <c r="G517"/>
      <c r="H517"/>
      <c r="I517" s="137"/>
      <c r="K517"/>
    </row>
    <row r="518" spans="1:11" ht="8.4499999999999993" customHeight="1" x14ac:dyDescent="0.2">
      <c r="A518"/>
      <c r="B518" s="139"/>
      <c r="C518" s="145"/>
      <c r="D518"/>
      <c r="E518"/>
      <c r="F518"/>
      <c r="G518"/>
      <c r="H518"/>
      <c r="I518" s="137"/>
      <c r="K518"/>
    </row>
    <row r="519" spans="1:11" ht="8.4499999999999993" customHeight="1" x14ac:dyDescent="0.2">
      <c r="A519"/>
      <c r="B519" s="139"/>
      <c r="C519" s="145"/>
      <c r="D519"/>
      <c r="E519"/>
      <c r="F519"/>
      <c r="G519"/>
      <c r="H519"/>
      <c r="I519" s="137"/>
      <c r="K519"/>
    </row>
    <row r="520" spans="1:11" ht="8.4499999999999993" customHeight="1" x14ac:dyDescent="0.2">
      <c r="A520"/>
      <c r="B520" s="139"/>
      <c r="C520" s="145"/>
      <c r="D520"/>
      <c r="E520"/>
      <c r="F520"/>
      <c r="G520"/>
      <c r="H520"/>
      <c r="I520" s="137"/>
      <c r="K520"/>
    </row>
    <row r="521" spans="1:11" ht="8.4499999999999993" customHeight="1" x14ac:dyDescent="0.2">
      <c r="A521"/>
      <c r="B521" s="139"/>
      <c r="C521" s="145"/>
      <c r="D521"/>
      <c r="E521"/>
      <c r="F521"/>
      <c r="G521"/>
      <c r="H521"/>
      <c r="I521" s="137"/>
      <c r="K521"/>
    </row>
    <row r="522" spans="1:11" ht="8.4499999999999993" customHeight="1" x14ac:dyDescent="0.2">
      <c r="A522"/>
      <c r="B522" s="139"/>
      <c r="C522" s="145"/>
      <c r="D522"/>
      <c r="E522"/>
      <c r="F522"/>
      <c r="G522"/>
      <c r="H522"/>
      <c r="I522" s="137"/>
      <c r="K522"/>
    </row>
    <row r="523" spans="1:11" ht="8.4499999999999993" customHeight="1" x14ac:dyDescent="0.2">
      <c r="A523"/>
      <c r="B523" s="139"/>
      <c r="C523" s="145"/>
      <c r="D523"/>
      <c r="E523"/>
      <c r="F523"/>
      <c r="G523"/>
      <c r="H523"/>
      <c r="I523" s="137"/>
      <c r="K523"/>
    </row>
    <row r="524" spans="1:11" ht="8.4499999999999993" customHeight="1" x14ac:dyDescent="0.2">
      <c r="A524"/>
      <c r="B524" s="139"/>
      <c r="C524" s="145"/>
      <c r="D524"/>
      <c r="E524"/>
      <c r="F524"/>
      <c r="G524"/>
      <c r="H524"/>
      <c r="I524" s="137"/>
      <c r="K524"/>
    </row>
    <row r="525" spans="1:11" ht="8.4499999999999993" customHeight="1" x14ac:dyDescent="0.2">
      <c r="A525"/>
      <c r="B525" s="139"/>
      <c r="C525" s="145"/>
      <c r="D525"/>
      <c r="E525"/>
      <c r="F525"/>
      <c r="G525"/>
      <c r="H525"/>
      <c r="I525" s="137"/>
      <c r="K525"/>
    </row>
    <row r="526" spans="1:11" ht="8.4499999999999993" customHeight="1" x14ac:dyDescent="0.2">
      <c r="A526"/>
      <c r="B526" s="139"/>
      <c r="C526" s="145"/>
      <c r="D526"/>
      <c r="E526"/>
      <c r="F526"/>
      <c r="G526"/>
      <c r="H526"/>
      <c r="I526" s="137"/>
      <c r="K526"/>
    </row>
    <row r="527" spans="1:11" ht="8.4499999999999993" customHeight="1" x14ac:dyDescent="0.2">
      <c r="A527"/>
      <c r="B527" s="139"/>
      <c r="C527" s="145"/>
      <c r="D527"/>
      <c r="E527"/>
      <c r="F527"/>
      <c r="G527"/>
      <c r="H527"/>
      <c r="I527" s="137"/>
      <c r="K527"/>
    </row>
    <row r="528" spans="1:11" ht="8.4499999999999993" customHeight="1" x14ac:dyDescent="0.2">
      <c r="A528"/>
      <c r="B528" s="139"/>
      <c r="C528" s="145"/>
      <c r="D528"/>
      <c r="E528"/>
      <c r="F528"/>
      <c r="G528"/>
      <c r="H528"/>
      <c r="I528" s="137"/>
      <c r="K528"/>
    </row>
    <row r="529" spans="1:11" ht="8.4499999999999993" customHeight="1" x14ac:dyDescent="0.2">
      <c r="A529"/>
      <c r="B529" s="139"/>
      <c r="C529" s="145"/>
      <c r="D529"/>
      <c r="E529"/>
      <c r="F529"/>
      <c r="G529"/>
      <c r="H529"/>
      <c r="I529" s="137"/>
      <c r="K529"/>
    </row>
    <row r="530" spans="1:11" ht="8.4499999999999993" customHeight="1" x14ac:dyDescent="0.2">
      <c r="A530"/>
      <c r="B530" s="139"/>
      <c r="C530" s="145"/>
      <c r="D530"/>
      <c r="E530"/>
      <c r="F530"/>
      <c r="G530"/>
      <c r="H530"/>
      <c r="I530" s="137"/>
      <c r="K530"/>
    </row>
    <row r="531" spans="1:11" ht="8.4499999999999993" customHeight="1" x14ac:dyDescent="0.2">
      <c r="A531"/>
      <c r="B531" s="139"/>
      <c r="C531" s="145"/>
      <c r="D531"/>
      <c r="E531"/>
      <c r="F531"/>
      <c r="G531"/>
      <c r="H531"/>
      <c r="I531" s="137"/>
      <c r="K531"/>
    </row>
    <row r="532" spans="1:11" ht="8.4499999999999993" customHeight="1" x14ac:dyDescent="0.2">
      <c r="A532"/>
      <c r="B532" s="139"/>
      <c r="C532" s="145"/>
      <c r="D532"/>
      <c r="E532"/>
      <c r="F532"/>
      <c r="G532"/>
      <c r="H532"/>
      <c r="I532" s="137"/>
      <c r="K532"/>
    </row>
    <row r="533" spans="1:11" ht="8.4499999999999993" customHeight="1" x14ac:dyDescent="0.2">
      <c r="A533"/>
      <c r="B533" s="139"/>
      <c r="C533" s="145"/>
      <c r="D533"/>
      <c r="E533"/>
      <c r="F533"/>
      <c r="G533"/>
      <c r="H533"/>
      <c r="I533" s="137"/>
      <c r="K533"/>
    </row>
    <row r="534" spans="1:11" ht="8.4499999999999993" customHeight="1" x14ac:dyDescent="0.2">
      <c r="A534"/>
      <c r="B534" s="139"/>
      <c r="C534" s="145"/>
      <c r="D534"/>
      <c r="E534"/>
      <c r="F534"/>
      <c r="G534"/>
      <c r="H534"/>
      <c r="I534" s="137"/>
      <c r="K534"/>
    </row>
    <row r="535" spans="1:11" ht="8.4499999999999993" customHeight="1" x14ac:dyDescent="0.2">
      <c r="A535"/>
      <c r="B535" s="139"/>
      <c r="C535" s="145"/>
      <c r="D535"/>
      <c r="E535"/>
      <c r="F535"/>
      <c r="G535"/>
      <c r="H535"/>
      <c r="I535" s="137"/>
      <c r="K535"/>
    </row>
    <row r="536" spans="1:11" ht="8.4499999999999993" customHeight="1" x14ac:dyDescent="0.2">
      <c r="A536"/>
      <c r="B536" s="139"/>
      <c r="C536" s="145"/>
      <c r="D536"/>
      <c r="E536"/>
      <c r="F536"/>
      <c r="G536"/>
      <c r="H536"/>
      <c r="I536" s="137"/>
      <c r="K536"/>
    </row>
    <row r="537" spans="1:11" ht="8.4499999999999993" customHeight="1" x14ac:dyDescent="0.2">
      <c r="A537"/>
      <c r="B537" s="139"/>
      <c r="C537" s="145"/>
      <c r="D537"/>
      <c r="E537"/>
      <c r="F537"/>
      <c r="G537"/>
      <c r="H537"/>
      <c r="I537" s="137"/>
      <c r="K537"/>
    </row>
    <row r="538" spans="1:11" ht="8.4499999999999993" customHeight="1" x14ac:dyDescent="0.2">
      <c r="A538"/>
      <c r="B538" s="139"/>
      <c r="C538" s="145"/>
      <c r="D538"/>
      <c r="E538"/>
      <c r="F538"/>
      <c r="G538"/>
      <c r="H538"/>
      <c r="I538" s="137"/>
      <c r="K538"/>
    </row>
    <row r="539" spans="1:11" ht="8.4499999999999993" customHeight="1" x14ac:dyDescent="0.2">
      <c r="A539"/>
      <c r="B539" s="139"/>
      <c r="C539" s="145"/>
      <c r="D539"/>
      <c r="E539"/>
      <c r="F539"/>
      <c r="G539"/>
      <c r="H539"/>
      <c r="I539" s="137"/>
      <c r="K539"/>
    </row>
    <row r="540" spans="1:11" ht="8.4499999999999993" customHeight="1" x14ac:dyDescent="0.2">
      <c r="A540"/>
      <c r="B540" s="139"/>
      <c r="C540" s="145"/>
      <c r="D540"/>
      <c r="E540"/>
      <c r="F540"/>
      <c r="G540"/>
      <c r="H540"/>
      <c r="I540" s="137"/>
      <c r="K540"/>
    </row>
    <row r="541" spans="1:11" ht="8.4499999999999993" customHeight="1" x14ac:dyDescent="0.2">
      <c r="A541"/>
      <c r="B541" s="139"/>
      <c r="C541" s="145"/>
      <c r="D541"/>
      <c r="E541"/>
      <c r="F541"/>
      <c r="G541"/>
      <c r="H541"/>
      <c r="I541" s="137"/>
      <c r="K541"/>
    </row>
    <row r="542" spans="1:11" ht="8.4499999999999993" customHeight="1" x14ac:dyDescent="0.2">
      <c r="A542"/>
      <c r="B542" s="139"/>
      <c r="C542" s="145"/>
      <c r="D542"/>
      <c r="E542"/>
      <c r="F542"/>
      <c r="G542"/>
      <c r="H542"/>
      <c r="I542" s="137"/>
      <c r="K542"/>
    </row>
    <row r="543" spans="1:11" ht="8.4499999999999993" customHeight="1" x14ac:dyDescent="0.2">
      <c r="A543"/>
      <c r="B543" s="139"/>
      <c r="C543" s="145"/>
      <c r="D543"/>
      <c r="E543"/>
      <c r="F543"/>
      <c r="G543"/>
      <c r="H543"/>
      <c r="I543" s="137"/>
      <c r="K543"/>
    </row>
    <row r="544" spans="1:11" ht="8.4499999999999993" customHeight="1" x14ac:dyDescent="0.2">
      <c r="A544"/>
      <c r="B544" s="139"/>
      <c r="C544" s="145"/>
      <c r="D544"/>
      <c r="E544"/>
      <c r="F544"/>
      <c r="G544"/>
      <c r="H544"/>
      <c r="I544" s="137"/>
      <c r="K544"/>
    </row>
    <row r="545" spans="1:11" ht="8.4499999999999993" customHeight="1" x14ac:dyDescent="0.2">
      <c r="A545"/>
      <c r="B545" s="139"/>
      <c r="C545" s="145"/>
      <c r="D545"/>
      <c r="E545"/>
      <c r="F545"/>
      <c r="G545"/>
      <c r="H545"/>
      <c r="I545" s="137"/>
      <c r="K545"/>
    </row>
    <row r="546" spans="1:11" ht="8.4499999999999993" customHeight="1" x14ac:dyDescent="0.2">
      <c r="A546"/>
      <c r="B546" s="139"/>
      <c r="C546" s="145"/>
      <c r="D546"/>
      <c r="E546"/>
      <c r="F546"/>
      <c r="G546"/>
      <c r="H546"/>
      <c r="I546" s="137"/>
      <c r="K546"/>
    </row>
    <row r="547" spans="1:11" ht="8.4499999999999993" customHeight="1" x14ac:dyDescent="0.2">
      <c r="A547"/>
      <c r="B547" s="139"/>
      <c r="C547" s="145"/>
      <c r="D547"/>
      <c r="E547"/>
      <c r="F547"/>
      <c r="G547"/>
      <c r="H547"/>
      <c r="I547" s="137"/>
      <c r="K547"/>
    </row>
    <row r="548" spans="1:11" ht="8.4499999999999993" customHeight="1" x14ac:dyDescent="0.2">
      <c r="A548"/>
      <c r="B548" s="139"/>
      <c r="C548" s="145"/>
      <c r="D548"/>
      <c r="E548"/>
      <c r="F548"/>
      <c r="G548"/>
      <c r="H548"/>
      <c r="I548" s="137"/>
      <c r="K548"/>
    </row>
    <row r="549" spans="1:11" ht="8.4499999999999993" customHeight="1" x14ac:dyDescent="0.2">
      <c r="A549"/>
      <c r="B549" s="139"/>
      <c r="C549" s="145"/>
      <c r="D549"/>
      <c r="E549"/>
      <c r="F549"/>
      <c r="G549"/>
      <c r="H549"/>
      <c r="I549" s="137"/>
      <c r="K549"/>
    </row>
    <row r="550" spans="1:11" ht="8.4499999999999993" customHeight="1" x14ac:dyDescent="0.2">
      <c r="A550"/>
      <c r="B550" s="139"/>
      <c r="C550" s="145"/>
      <c r="D550"/>
      <c r="E550"/>
      <c r="F550"/>
      <c r="G550"/>
      <c r="H550"/>
      <c r="I550" s="137"/>
      <c r="K550"/>
    </row>
    <row r="551" spans="1:11" ht="8.4499999999999993" customHeight="1" x14ac:dyDescent="0.2">
      <c r="A551"/>
      <c r="B551" s="139"/>
      <c r="C551" s="145"/>
      <c r="D551"/>
      <c r="E551"/>
      <c r="F551"/>
      <c r="G551"/>
      <c r="H551"/>
      <c r="I551" s="137"/>
      <c r="K551"/>
    </row>
    <row r="552" spans="1:11" ht="8.4499999999999993" customHeight="1" x14ac:dyDescent="0.2">
      <c r="A552"/>
      <c r="B552" s="139"/>
      <c r="C552" s="145"/>
      <c r="D552"/>
      <c r="E552"/>
      <c r="F552"/>
      <c r="G552"/>
      <c r="H552"/>
      <c r="I552" s="137"/>
      <c r="K552"/>
    </row>
    <row r="553" spans="1:11" ht="8.4499999999999993" customHeight="1" x14ac:dyDescent="0.2">
      <c r="A553"/>
      <c r="B553" s="139"/>
      <c r="C553" s="145"/>
      <c r="D553"/>
      <c r="E553"/>
      <c r="F553"/>
      <c r="G553"/>
      <c r="H553"/>
      <c r="I553" s="137"/>
      <c r="K553"/>
    </row>
    <row r="554" spans="1:11" ht="8.4499999999999993" customHeight="1" x14ac:dyDescent="0.2">
      <c r="A554"/>
      <c r="B554" s="139"/>
      <c r="C554" s="145"/>
      <c r="D554"/>
      <c r="E554"/>
      <c r="F554"/>
      <c r="G554"/>
      <c r="H554"/>
      <c r="I554" s="137"/>
      <c r="K554"/>
    </row>
    <row r="555" spans="1:11" ht="8.4499999999999993" customHeight="1" x14ac:dyDescent="0.2">
      <c r="A555"/>
      <c r="B555" s="139"/>
      <c r="C555" s="145"/>
      <c r="D555"/>
      <c r="E555"/>
      <c r="F555"/>
      <c r="G555"/>
      <c r="H555"/>
      <c r="I555" s="137"/>
      <c r="K555"/>
    </row>
    <row r="556" spans="1:11" ht="8.4499999999999993" customHeight="1" x14ac:dyDescent="0.2">
      <c r="A556"/>
      <c r="B556" s="139"/>
      <c r="C556" s="145"/>
      <c r="D556"/>
      <c r="E556"/>
      <c r="F556"/>
      <c r="G556"/>
      <c r="H556"/>
      <c r="I556" s="137"/>
      <c r="K556"/>
    </row>
    <row r="557" spans="1:11" ht="8.4499999999999993" customHeight="1" x14ac:dyDescent="0.2">
      <c r="A557"/>
      <c r="B557" s="139"/>
      <c r="C557" s="145"/>
      <c r="D557"/>
      <c r="E557"/>
      <c r="F557"/>
      <c r="G557"/>
      <c r="H557"/>
      <c r="I557" s="137"/>
      <c r="K557"/>
    </row>
    <row r="558" spans="1:11" ht="8.4499999999999993" customHeight="1" x14ac:dyDescent="0.2">
      <c r="A558"/>
      <c r="B558" s="139"/>
      <c r="C558" s="145"/>
      <c r="D558"/>
      <c r="E558"/>
      <c r="F558"/>
      <c r="G558"/>
      <c r="H558"/>
      <c r="I558" s="137"/>
      <c r="K558"/>
    </row>
    <row r="559" spans="1:11" ht="8.4499999999999993" customHeight="1" x14ac:dyDescent="0.2">
      <c r="A559"/>
      <c r="B559" s="139"/>
      <c r="C559" s="145"/>
      <c r="D559"/>
      <c r="E559"/>
      <c r="F559"/>
      <c r="G559"/>
      <c r="H559"/>
      <c r="I559" s="137"/>
      <c r="K559"/>
    </row>
    <row r="560" spans="1:11" ht="8.4499999999999993" customHeight="1" x14ac:dyDescent="0.2">
      <c r="A560"/>
      <c r="B560" s="139"/>
      <c r="C560" s="145"/>
      <c r="D560"/>
      <c r="E560"/>
      <c r="F560"/>
      <c r="G560"/>
      <c r="H560"/>
      <c r="I560" s="137"/>
      <c r="K560"/>
    </row>
    <row r="561" spans="1:11" ht="8.4499999999999993" customHeight="1" x14ac:dyDescent="0.2">
      <c r="A561"/>
      <c r="B561" s="139"/>
      <c r="C561" s="145"/>
      <c r="D561"/>
      <c r="E561"/>
      <c r="F561"/>
      <c r="G561"/>
      <c r="H561"/>
      <c r="I561" s="137"/>
      <c r="K561"/>
    </row>
    <row r="562" spans="1:11" ht="8.4499999999999993" customHeight="1" x14ac:dyDescent="0.2">
      <c r="A562"/>
      <c r="B562" s="139"/>
      <c r="C562" s="145"/>
      <c r="D562"/>
      <c r="E562"/>
      <c r="F562"/>
      <c r="G562"/>
      <c r="H562"/>
      <c r="I562" s="137"/>
      <c r="K562"/>
    </row>
    <row r="563" spans="1:11" ht="8.4499999999999993" customHeight="1" x14ac:dyDescent="0.2">
      <c r="A563"/>
      <c r="B563" s="139"/>
      <c r="C563" s="145"/>
      <c r="D563"/>
      <c r="E563"/>
      <c r="F563"/>
      <c r="G563"/>
      <c r="H563"/>
      <c r="I563" s="137"/>
      <c r="K563"/>
    </row>
    <row r="564" spans="1:11" ht="8.4499999999999993" customHeight="1" x14ac:dyDescent="0.2">
      <c r="A564"/>
      <c r="B564" s="139"/>
      <c r="C564" s="145"/>
      <c r="D564"/>
      <c r="E564"/>
      <c r="F564"/>
      <c r="G564"/>
      <c r="H564"/>
      <c r="I564" s="137"/>
      <c r="K564"/>
    </row>
    <row r="565" spans="1:11" ht="8.4499999999999993" customHeight="1" x14ac:dyDescent="0.2">
      <c r="A565"/>
      <c r="B565" s="139"/>
      <c r="C565" s="145"/>
      <c r="D565"/>
      <c r="E565"/>
      <c r="F565"/>
      <c r="G565"/>
      <c r="H565"/>
      <c r="I565" s="137"/>
      <c r="K565"/>
    </row>
    <row r="566" spans="1:11" ht="8.4499999999999993" customHeight="1" x14ac:dyDescent="0.2">
      <c r="A566"/>
      <c r="B566" s="139"/>
      <c r="C566" s="145"/>
      <c r="D566"/>
      <c r="E566"/>
      <c r="F566"/>
      <c r="G566"/>
      <c r="H566"/>
      <c r="I566" s="137"/>
      <c r="K566"/>
    </row>
    <row r="567" spans="1:11" ht="8.4499999999999993" customHeight="1" x14ac:dyDescent="0.2">
      <c r="A567"/>
      <c r="B567" s="139"/>
      <c r="C567" s="145"/>
      <c r="D567"/>
      <c r="E567"/>
      <c r="F567"/>
      <c r="G567"/>
      <c r="H567"/>
      <c r="I567" s="137"/>
      <c r="K567"/>
    </row>
    <row r="568" spans="1:11" ht="8.4499999999999993" customHeight="1" x14ac:dyDescent="0.2">
      <c r="A568"/>
      <c r="B568" s="139"/>
      <c r="C568" s="145"/>
      <c r="D568"/>
      <c r="E568"/>
      <c r="F568"/>
      <c r="G568"/>
      <c r="H568"/>
      <c r="I568" s="137"/>
      <c r="K568"/>
    </row>
    <row r="569" spans="1:11" ht="8.4499999999999993" customHeight="1" x14ac:dyDescent="0.2">
      <c r="A569"/>
      <c r="B569" s="139"/>
      <c r="C569" s="145"/>
      <c r="D569"/>
      <c r="E569"/>
      <c r="F569"/>
      <c r="G569"/>
      <c r="H569"/>
      <c r="I569" s="137"/>
      <c r="K569"/>
    </row>
    <row r="570" spans="1:11" ht="8.4499999999999993" customHeight="1" x14ac:dyDescent="0.2">
      <c r="A570"/>
      <c r="B570" s="139"/>
      <c r="C570" s="145"/>
      <c r="D570"/>
      <c r="E570"/>
      <c r="F570"/>
      <c r="G570"/>
      <c r="H570"/>
      <c r="I570" s="137"/>
      <c r="K570"/>
    </row>
    <row r="571" spans="1:11" ht="8.4499999999999993" customHeight="1" x14ac:dyDescent="0.2">
      <c r="A571"/>
      <c r="B571" s="139"/>
      <c r="C571" s="145"/>
      <c r="D571"/>
      <c r="E571"/>
      <c r="F571"/>
      <c r="G571"/>
      <c r="H571"/>
      <c r="I571" s="137"/>
      <c r="K571"/>
    </row>
    <row r="572" spans="1:11" ht="8.4499999999999993" customHeight="1" x14ac:dyDescent="0.2">
      <c r="A572"/>
      <c r="B572" s="139"/>
      <c r="C572" s="145"/>
      <c r="D572"/>
      <c r="E572"/>
      <c r="F572"/>
      <c r="G572"/>
      <c r="H572"/>
      <c r="I572" s="137"/>
      <c r="K572"/>
    </row>
    <row r="573" spans="1:11" ht="8.4499999999999993" customHeight="1" x14ac:dyDescent="0.2">
      <c r="A573"/>
      <c r="B573" s="139"/>
      <c r="C573" s="145"/>
      <c r="D573"/>
      <c r="E573"/>
      <c r="F573"/>
      <c r="G573"/>
      <c r="H573"/>
      <c r="I573" s="137"/>
      <c r="K573"/>
    </row>
    <row r="574" spans="1:11" ht="8.4499999999999993" customHeight="1" x14ac:dyDescent="0.2">
      <c r="A574"/>
      <c r="B574" s="139"/>
      <c r="C574" s="145"/>
      <c r="D574"/>
      <c r="E574"/>
      <c r="F574"/>
      <c r="G574"/>
      <c r="H574"/>
      <c r="I574" s="137"/>
      <c r="K574"/>
    </row>
    <row r="575" spans="1:11" ht="8.4499999999999993" customHeight="1" x14ac:dyDescent="0.2">
      <c r="A575"/>
      <c r="B575" s="139"/>
      <c r="C575" s="145"/>
      <c r="D575"/>
      <c r="E575"/>
      <c r="F575"/>
      <c r="G575"/>
      <c r="H575"/>
      <c r="I575" s="137"/>
      <c r="K575"/>
    </row>
    <row r="576" spans="1:11" ht="8.4499999999999993" customHeight="1" x14ac:dyDescent="0.2">
      <c r="A576"/>
      <c r="B576" s="139"/>
      <c r="C576" s="145"/>
      <c r="D576"/>
      <c r="E576"/>
      <c r="F576"/>
      <c r="G576"/>
      <c r="H576"/>
      <c r="I576" s="137"/>
      <c r="K576"/>
    </row>
    <row r="577" spans="1:11" ht="8.4499999999999993" customHeight="1" x14ac:dyDescent="0.2">
      <c r="A577"/>
      <c r="B577" s="139"/>
      <c r="C577" s="145"/>
      <c r="D577"/>
      <c r="E577"/>
      <c r="F577"/>
      <c r="G577"/>
      <c r="H577"/>
      <c r="I577" s="137"/>
      <c r="K577"/>
    </row>
    <row r="578" spans="1:11" ht="8.4499999999999993" customHeight="1" x14ac:dyDescent="0.2">
      <c r="A578"/>
      <c r="B578" s="139"/>
      <c r="C578" s="145"/>
      <c r="D578"/>
      <c r="E578"/>
      <c r="F578"/>
      <c r="G578"/>
      <c r="H578"/>
      <c r="I578" s="137"/>
      <c r="K578"/>
    </row>
    <row r="579" spans="1:11" ht="8.4499999999999993" customHeight="1" x14ac:dyDescent="0.2">
      <c r="A579"/>
      <c r="B579" s="139"/>
      <c r="C579" s="145"/>
      <c r="D579"/>
      <c r="E579"/>
      <c r="F579"/>
      <c r="G579"/>
      <c r="H579"/>
      <c r="I579" s="137"/>
      <c r="K579"/>
    </row>
    <row r="580" spans="1:11" ht="8.4499999999999993" customHeight="1" x14ac:dyDescent="0.2">
      <c r="A580"/>
      <c r="B580" s="139"/>
      <c r="C580" s="145"/>
      <c r="D580"/>
      <c r="E580"/>
      <c r="F580"/>
      <c r="G580"/>
      <c r="H580"/>
      <c r="I580" s="137"/>
      <c r="K580"/>
    </row>
    <row r="581" spans="1:11" ht="8.4499999999999993" customHeight="1" x14ac:dyDescent="0.2">
      <c r="A581"/>
      <c r="B581" s="139"/>
      <c r="C581" s="145"/>
      <c r="D581"/>
      <c r="E581"/>
      <c r="F581"/>
      <c r="G581"/>
      <c r="H581"/>
      <c r="I581" s="137"/>
      <c r="K581"/>
    </row>
    <row r="582" spans="1:11" ht="8.4499999999999993" customHeight="1" x14ac:dyDescent="0.2">
      <c r="A582"/>
      <c r="B582" s="139"/>
      <c r="C582" s="145"/>
      <c r="D582"/>
      <c r="E582"/>
      <c r="F582"/>
      <c r="G582"/>
      <c r="H582"/>
      <c r="I582" s="137"/>
      <c r="K582"/>
    </row>
    <row r="583" spans="1:11" ht="8.4499999999999993" customHeight="1" x14ac:dyDescent="0.2">
      <c r="A583"/>
      <c r="B583" s="139"/>
      <c r="C583" s="145"/>
      <c r="D583"/>
      <c r="E583"/>
      <c r="F583"/>
      <c r="G583"/>
      <c r="H583"/>
      <c r="I583" s="137"/>
      <c r="K583"/>
    </row>
    <row r="584" spans="1:11" ht="8.4499999999999993" customHeight="1" x14ac:dyDescent="0.2">
      <c r="A584"/>
      <c r="B584" s="139"/>
      <c r="C584" s="145"/>
      <c r="D584"/>
      <c r="E584"/>
      <c r="F584"/>
      <c r="G584"/>
      <c r="H584"/>
      <c r="I584" s="137"/>
      <c r="K584"/>
    </row>
    <row r="585" spans="1:11" ht="8.4499999999999993" customHeight="1" x14ac:dyDescent="0.2">
      <c r="A585"/>
      <c r="B585" s="139"/>
      <c r="C585" s="145"/>
      <c r="D585"/>
      <c r="E585"/>
      <c r="F585"/>
      <c r="G585"/>
      <c r="H585"/>
      <c r="I585" s="137"/>
      <c r="K585"/>
    </row>
    <row r="586" spans="1:11" ht="8.4499999999999993" customHeight="1" x14ac:dyDescent="0.2">
      <c r="A586"/>
      <c r="B586" s="139"/>
      <c r="C586" s="145"/>
      <c r="D586"/>
      <c r="E586"/>
      <c r="F586"/>
      <c r="G586"/>
      <c r="H586"/>
      <c r="I586" s="137"/>
      <c r="K586"/>
    </row>
    <row r="587" spans="1:11" ht="8.4499999999999993" customHeight="1" x14ac:dyDescent="0.2">
      <c r="A587"/>
      <c r="B587" s="139"/>
      <c r="C587" s="145"/>
      <c r="D587"/>
      <c r="E587"/>
      <c r="F587"/>
      <c r="G587"/>
      <c r="H587"/>
      <c r="I587" s="137"/>
      <c r="K587"/>
    </row>
    <row r="588" spans="1:11" ht="8.4499999999999993" customHeight="1" x14ac:dyDescent="0.2">
      <c r="A588"/>
      <c r="B588" s="139"/>
      <c r="C588" s="145"/>
      <c r="D588"/>
      <c r="E588"/>
      <c r="F588"/>
      <c r="G588"/>
      <c r="H588"/>
      <c r="I588" s="137"/>
      <c r="K588"/>
    </row>
    <row r="589" spans="1:11" ht="8.4499999999999993" customHeight="1" x14ac:dyDescent="0.2">
      <c r="A589"/>
      <c r="B589" s="139"/>
      <c r="C589" s="145"/>
      <c r="D589"/>
      <c r="E589"/>
      <c r="F589"/>
      <c r="G589"/>
      <c r="H589"/>
      <c r="I589" s="137"/>
      <c r="K589"/>
    </row>
    <row r="590" spans="1:11" ht="8.4499999999999993" customHeight="1" x14ac:dyDescent="0.2">
      <c r="A590"/>
      <c r="B590" s="139"/>
      <c r="C590" s="145"/>
      <c r="D590"/>
      <c r="E590"/>
      <c r="F590"/>
      <c r="G590"/>
      <c r="H590"/>
      <c r="I590" s="137"/>
      <c r="K590"/>
    </row>
    <row r="591" spans="1:11" ht="8.4499999999999993" customHeight="1" x14ac:dyDescent="0.2">
      <c r="A591"/>
      <c r="B591" s="139"/>
      <c r="C591" s="145"/>
      <c r="D591"/>
      <c r="E591"/>
      <c r="F591"/>
      <c r="G591"/>
      <c r="H591"/>
      <c r="I591" s="137"/>
      <c r="K591"/>
    </row>
    <row r="592" spans="1:11" ht="8.4499999999999993" customHeight="1" x14ac:dyDescent="0.2">
      <c r="A592"/>
      <c r="B592" s="139"/>
      <c r="C592" s="145"/>
      <c r="D592"/>
      <c r="E592"/>
      <c r="F592"/>
      <c r="G592"/>
      <c r="H592"/>
      <c r="I592" s="137"/>
      <c r="K592"/>
    </row>
    <row r="593" spans="1:11" ht="8.4499999999999993" customHeight="1" x14ac:dyDescent="0.2">
      <c r="A593"/>
      <c r="B593" s="139"/>
      <c r="C593" s="145"/>
      <c r="D593"/>
      <c r="E593"/>
      <c r="F593"/>
      <c r="G593"/>
      <c r="H593"/>
      <c r="I593" s="137"/>
      <c r="K593"/>
    </row>
    <row r="594" spans="1:11" ht="8.4499999999999993" customHeight="1" x14ac:dyDescent="0.2">
      <c r="A594"/>
      <c r="B594" s="139"/>
      <c r="C594" s="145"/>
      <c r="D594"/>
      <c r="E594"/>
      <c r="F594"/>
      <c r="G594"/>
      <c r="H594"/>
      <c r="I594" s="137"/>
      <c r="K594"/>
    </row>
    <row r="595" spans="1:11" ht="8.4499999999999993" customHeight="1" x14ac:dyDescent="0.2">
      <c r="A595"/>
      <c r="B595" s="139"/>
      <c r="C595" s="145"/>
      <c r="D595"/>
      <c r="E595"/>
      <c r="F595"/>
      <c r="G595"/>
      <c r="H595"/>
      <c r="I595" s="137"/>
      <c r="K595"/>
    </row>
    <row r="596" spans="1:11" ht="8.4499999999999993" customHeight="1" x14ac:dyDescent="0.2">
      <c r="A596"/>
      <c r="B596" s="139"/>
      <c r="C596" s="145"/>
      <c r="D596"/>
      <c r="E596"/>
      <c r="F596"/>
      <c r="G596"/>
      <c r="H596"/>
      <c r="I596" s="137"/>
      <c r="K596"/>
    </row>
    <row r="597" spans="1:11" ht="8.4499999999999993" customHeight="1" x14ac:dyDescent="0.2">
      <c r="A597"/>
      <c r="B597" s="139"/>
      <c r="C597" s="145"/>
      <c r="D597"/>
      <c r="E597"/>
      <c r="F597"/>
      <c r="G597"/>
      <c r="H597"/>
      <c r="I597" s="137"/>
      <c r="K597"/>
    </row>
    <row r="598" spans="1:11" ht="8.4499999999999993" customHeight="1" x14ac:dyDescent="0.2">
      <c r="A598"/>
      <c r="B598" s="139"/>
      <c r="C598" s="145"/>
      <c r="D598"/>
      <c r="E598"/>
      <c r="F598"/>
      <c r="G598"/>
      <c r="H598"/>
      <c r="I598" s="137"/>
      <c r="K598"/>
    </row>
    <row r="599" spans="1:11" ht="8.4499999999999993" customHeight="1" x14ac:dyDescent="0.2">
      <c r="A599"/>
      <c r="B599" s="139"/>
      <c r="C599" s="145"/>
      <c r="D599"/>
      <c r="E599"/>
      <c r="F599"/>
      <c r="G599"/>
      <c r="H599"/>
      <c r="I599" s="137"/>
      <c r="K599"/>
    </row>
    <row r="600" spans="1:11" ht="8.4499999999999993" customHeight="1" x14ac:dyDescent="0.2">
      <c r="A600"/>
      <c r="B600" s="139"/>
      <c r="C600" s="145"/>
      <c r="D600"/>
      <c r="E600"/>
      <c r="F600"/>
      <c r="G600"/>
      <c r="H600"/>
      <c r="I600" s="137"/>
      <c r="K600"/>
    </row>
    <row r="601" spans="1:11" ht="8.4499999999999993" customHeight="1" x14ac:dyDescent="0.2">
      <c r="A601"/>
      <c r="B601" s="139"/>
      <c r="C601" s="145"/>
      <c r="D601"/>
      <c r="E601"/>
      <c r="F601"/>
      <c r="G601"/>
      <c r="H601"/>
      <c r="I601" s="137"/>
      <c r="K601"/>
    </row>
    <row r="602" spans="1:11" ht="8.4499999999999993" customHeight="1" x14ac:dyDescent="0.2">
      <c r="A602"/>
      <c r="B602" s="139"/>
      <c r="C602" s="145"/>
      <c r="D602"/>
      <c r="E602"/>
      <c r="F602"/>
      <c r="G602"/>
      <c r="H602"/>
      <c r="I602" s="137"/>
      <c r="K602"/>
    </row>
    <row r="603" spans="1:11" ht="8.4499999999999993" customHeight="1" x14ac:dyDescent="0.2">
      <c r="A603"/>
      <c r="B603" s="139"/>
      <c r="C603" s="145"/>
      <c r="D603"/>
      <c r="E603"/>
      <c r="F603"/>
      <c r="G603"/>
      <c r="H603"/>
      <c r="I603" s="137"/>
      <c r="K603"/>
    </row>
    <row r="604" spans="1:11" ht="8.4499999999999993" customHeight="1" x14ac:dyDescent="0.2">
      <c r="A604"/>
      <c r="B604" s="139"/>
      <c r="C604" s="145"/>
      <c r="D604"/>
      <c r="E604"/>
      <c r="F604"/>
      <c r="G604"/>
      <c r="H604"/>
      <c r="I604" s="137"/>
      <c r="K604"/>
    </row>
    <row r="605" spans="1:11" ht="8.4499999999999993" customHeight="1" x14ac:dyDescent="0.2">
      <c r="A605"/>
      <c r="B605" s="139"/>
      <c r="C605" s="145"/>
      <c r="D605"/>
      <c r="E605"/>
      <c r="F605"/>
      <c r="G605"/>
      <c r="H605"/>
      <c r="I605" s="137"/>
      <c r="K605"/>
    </row>
    <row r="606" spans="1:11" ht="8.4499999999999993" customHeight="1" x14ac:dyDescent="0.2">
      <c r="A606"/>
      <c r="B606" s="139"/>
      <c r="C606" s="145"/>
      <c r="D606"/>
      <c r="E606"/>
      <c r="F606"/>
      <c r="G606"/>
      <c r="H606"/>
      <c r="I606" s="137"/>
      <c r="K606"/>
    </row>
    <row r="607" spans="1:11" ht="8.4499999999999993" customHeight="1" x14ac:dyDescent="0.2">
      <c r="A607"/>
      <c r="B607" s="139"/>
      <c r="C607" s="145"/>
      <c r="D607"/>
      <c r="E607"/>
      <c r="F607"/>
      <c r="G607"/>
      <c r="H607"/>
      <c r="I607" s="137"/>
      <c r="K607"/>
    </row>
    <row r="608" spans="1:11" ht="8.4499999999999993" customHeight="1" x14ac:dyDescent="0.2">
      <c r="A608"/>
      <c r="B608" s="139"/>
      <c r="C608" s="145"/>
      <c r="D608"/>
      <c r="E608"/>
      <c r="F608"/>
      <c r="G608"/>
      <c r="H608"/>
      <c r="I608" s="137"/>
      <c r="K608"/>
    </row>
    <row r="609" spans="1:11" ht="8.4499999999999993" customHeight="1" x14ac:dyDescent="0.2">
      <c r="A609"/>
      <c r="B609" s="139"/>
      <c r="C609" s="145"/>
      <c r="D609"/>
      <c r="E609"/>
      <c r="F609"/>
      <c r="G609"/>
      <c r="H609"/>
      <c r="I609" s="137"/>
      <c r="K609"/>
    </row>
    <row r="610" spans="1:11" ht="8.4499999999999993" customHeight="1" x14ac:dyDescent="0.2">
      <c r="A610"/>
      <c r="B610" s="139"/>
      <c r="C610" s="145"/>
      <c r="D610"/>
      <c r="E610"/>
      <c r="F610"/>
      <c r="G610"/>
      <c r="H610"/>
      <c r="I610" s="137"/>
      <c r="K610"/>
    </row>
    <row r="611" spans="1:11" ht="8.4499999999999993" customHeight="1" x14ac:dyDescent="0.2">
      <c r="A611"/>
      <c r="B611" s="139"/>
      <c r="C611" s="145"/>
      <c r="D611"/>
      <c r="E611"/>
      <c r="F611"/>
      <c r="G611"/>
      <c r="H611"/>
      <c r="I611" s="137"/>
      <c r="K611"/>
    </row>
    <row r="612" spans="1:11" ht="8.4499999999999993" customHeight="1" x14ac:dyDescent="0.2">
      <c r="A612"/>
      <c r="B612" s="139"/>
      <c r="C612" s="145"/>
      <c r="D612"/>
      <c r="E612"/>
      <c r="F612"/>
      <c r="G612"/>
      <c r="H612"/>
      <c r="I612" s="137"/>
      <c r="K612"/>
    </row>
    <row r="613" spans="1:11" ht="8.4499999999999993" customHeight="1" x14ac:dyDescent="0.2">
      <c r="A613"/>
      <c r="B613" s="139"/>
      <c r="C613" s="145"/>
      <c r="D613"/>
      <c r="E613"/>
      <c r="F613"/>
      <c r="G613"/>
      <c r="H613"/>
      <c r="I613" s="137"/>
      <c r="K613"/>
    </row>
    <row r="614" spans="1:11" ht="8.4499999999999993" customHeight="1" x14ac:dyDescent="0.2">
      <c r="A614"/>
      <c r="B614" s="139"/>
      <c r="C614" s="145"/>
      <c r="D614"/>
      <c r="E614"/>
      <c r="F614"/>
      <c r="G614"/>
      <c r="H614"/>
      <c r="I614" s="137"/>
      <c r="K614"/>
    </row>
    <row r="615" spans="1:11" ht="8.4499999999999993" customHeight="1" x14ac:dyDescent="0.2">
      <c r="A615"/>
      <c r="B615" s="139"/>
      <c r="C615" s="145"/>
      <c r="D615"/>
      <c r="E615"/>
      <c r="F615"/>
      <c r="G615"/>
      <c r="H615"/>
      <c r="I615" s="137"/>
      <c r="K615"/>
    </row>
    <row r="616" spans="1:11" ht="8.4499999999999993" customHeight="1" x14ac:dyDescent="0.2">
      <c r="A616"/>
      <c r="B616" s="139"/>
      <c r="C616" s="145"/>
      <c r="D616"/>
      <c r="E616"/>
      <c r="F616"/>
      <c r="G616"/>
      <c r="H616"/>
      <c r="I616" s="137"/>
      <c r="K616"/>
    </row>
    <row r="617" spans="1:11" ht="8.4499999999999993" customHeight="1" x14ac:dyDescent="0.2">
      <c r="A617"/>
      <c r="B617" s="139"/>
      <c r="C617" s="145"/>
      <c r="D617"/>
      <c r="E617"/>
      <c r="F617"/>
      <c r="G617"/>
      <c r="H617"/>
      <c r="I617" s="137"/>
      <c r="K617"/>
    </row>
    <row r="618" spans="1:11" ht="8.4499999999999993" customHeight="1" x14ac:dyDescent="0.2">
      <c r="A618"/>
      <c r="B618" s="139"/>
      <c r="C618" s="145"/>
      <c r="D618"/>
      <c r="E618"/>
      <c r="F618"/>
      <c r="G618"/>
      <c r="H618"/>
      <c r="I618" s="137"/>
      <c r="K618"/>
    </row>
    <row r="619" spans="1:11" ht="8.4499999999999993" customHeight="1" x14ac:dyDescent="0.2">
      <c r="A619"/>
      <c r="B619" s="139"/>
      <c r="C619" s="145"/>
      <c r="D619"/>
      <c r="E619"/>
      <c r="F619"/>
      <c r="G619"/>
      <c r="H619"/>
      <c r="I619" s="137"/>
      <c r="K619"/>
    </row>
    <row r="620" spans="1:11" ht="8.4499999999999993" customHeight="1" x14ac:dyDescent="0.2">
      <c r="A620"/>
      <c r="B620" s="139"/>
      <c r="C620" s="145"/>
      <c r="D620"/>
      <c r="E620"/>
      <c r="F620"/>
      <c r="G620"/>
      <c r="H620"/>
      <c r="I620" s="137"/>
      <c r="K620"/>
    </row>
    <row r="621" spans="1:11" ht="8.4499999999999993" customHeight="1" x14ac:dyDescent="0.2">
      <c r="A621"/>
      <c r="B621" s="139"/>
      <c r="C621" s="145"/>
      <c r="D621"/>
      <c r="E621"/>
      <c r="F621"/>
      <c r="G621"/>
      <c r="H621"/>
      <c r="I621" s="137"/>
      <c r="K621"/>
    </row>
    <row r="622" spans="1:11" ht="8.4499999999999993" customHeight="1" x14ac:dyDescent="0.2">
      <c r="A622"/>
      <c r="B622" s="139"/>
      <c r="C622" s="145"/>
      <c r="D622"/>
      <c r="E622"/>
      <c r="F622"/>
      <c r="G622"/>
      <c r="H622"/>
      <c r="I622" s="137"/>
      <c r="K622"/>
    </row>
    <row r="623" spans="1:11" ht="8.4499999999999993" customHeight="1" x14ac:dyDescent="0.2">
      <c r="A623"/>
      <c r="B623" s="139"/>
      <c r="C623" s="145"/>
      <c r="D623"/>
      <c r="E623"/>
      <c r="F623"/>
      <c r="G623"/>
      <c r="H623"/>
      <c r="I623" s="137"/>
      <c r="K623"/>
    </row>
    <row r="624" spans="1:11" ht="8.4499999999999993" customHeight="1" x14ac:dyDescent="0.2">
      <c r="A624"/>
      <c r="B624" s="139"/>
      <c r="C624" s="145"/>
      <c r="D624"/>
      <c r="E624"/>
      <c r="F624"/>
      <c r="G624"/>
      <c r="H624"/>
      <c r="I624" s="137"/>
      <c r="K624"/>
    </row>
    <row r="625" spans="1:11" ht="8.4499999999999993" customHeight="1" x14ac:dyDescent="0.2">
      <c r="A625"/>
      <c r="B625" s="139"/>
      <c r="C625" s="145"/>
      <c r="D625"/>
      <c r="E625"/>
      <c r="F625"/>
      <c r="G625"/>
      <c r="H625"/>
      <c r="I625" s="137"/>
      <c r="K625"/>
    </row>
    <row r="626" spans="1:11" ht="8.4499999999999993" customHeight="1" x14ac:dyDescent="0.2">
      <c r="A626"/>
      <c r="B626" s="139"/>
      <c r="C626" s="145"/>
      <c r="D626"/>
      <c r="E626"/>
      <c r="F626"/>
      <c r="G626"/>
      <c r="H626"/>
      <c r="I626" s="137"/>
      <c r="K626"/>
    </row>
    <row r="627" spans="1:11" ht="8.4499999999999993" customHeight="1" x14ac:dyDescent="0.2">
      <c r="A627"/>
      <c r="B627" s="139"/>
      <c r="C627" s="145"/>
      <c r="D627"/>
      <c r="E627"/>
      <c r="F627"/>
      <c r="G627"/>
      <c r="H627"/>
      <c r="I627" s="137"/>
      <c r="K627"/>
    </row>
    <row r="628" spans="1:11" ht="8.4499999999999993" customHeight="1" x14ac:dyDescent="0.2">
      <c r="A628"/>
      <c r="B628" s="139"/>
      <c r="C628" s="145"/>
      <c r="D628"/>
      <c r="E628"/>
      <c r="F628"/>
      <c r="G628"/>
      <c r="H628"/>
      <c r="I628" s="137"/>
      <c r="K628"/>
    </row>
    <row r="629" spans="1:11" ht="8.4499999999999993" customHeight="1" x14ac:dyDescent="0.2">
      <c r="A629"/>
      <c r="B629" s="139"/>
      <c r="C629" s="145"/>
      <c r="D629"/>
      <c r="E629"/>
      <c r="F629"/>
      <c r="G629"/>
      <c r="H629"/>
      <c r="I629" s="137"/>
      <c r="K629"/>
    </row>
    <row r="630" spans="1:11" ht="8.4499999999999993" customHeight="1" x14ac:dyDescent="0.2">
      <c r="A630"/>
      <c r="B630" s="139"/>
      <c r="C630" s="145"/>
      <c r="D630"/>
      <c r="E630"/>
      <c r="F630"/>
      <c r="G630"/>
      <c r="H630"/>
      <c r="I630" s="137"/>
      <c r="K630"/>
    </row>
    <row r="631" spans="1:11" ht="8.4499999999999993" customHeight="1" x14ac:dyDescent="0.2">
      <c r="A631"/>
      <c r="B631" s="139"/>
      <c r="C631" s="145"/>
      <c r="D631"/>
      <c r="E631"/>
      <c r="F631"/>
      <c r="G631"/>
      <c r="H631"/>
      <c r="I631" s="137"/>
      <c r="K631"/>
    </row>
    <row r="632" spans="1:11" ht="8.4499999999999993" customHeight="1" x14ac:dyDescent="0.2">
      <c r="A632"/>
      <c r="B632" s="139"/>
      <c r="C632" s="145"/>
      <c r="D632"/>
      <c r="E632"/>
      <c r="F632"/>
      <c r="G632"/>
      <c r="H632"/>
      <c r="I632" s="137"/>
      <c r="K632"/>
    </row>
    <row r="633" spans="1:11" ht="8.4499999999999993" customHeight="1" x14ac:dyDescent="0.2">
      <c r="A633"/>
      <c r="B633" s="139"/>
      <c r="C633" s="145"/>
      <c r="D633"/>
      <c r="E633"/>
      <c r="F633"/>
      <c r="G633"/>
      <c r="H633"/>
      <c r="I633" s="137"/>
      <c r="K633"/>
    </row>
    <row r="634" spans="1:11" ht="8.4499999999999993" customHeight="1" x14ac:dyDescent="0.2">
      <c r="A634"/>
      <c r="B634" s="139"/>
      <c r="C634" s="145"/>
      <c r="D634"/>
      <c r="E634"/>
      <c r="F634"/>
      <c r="G634"/>
      <c r="H634"/>
      <c r="I634" s="137"/>
      <c r="K634"/>
    </row>
    <row r="635" spans="1:11" ht="8.4499999999999993" customHeight="1" x14ac:dyDescent="0.2">
      <c r="A635"/>
      <c r="B635" s="139"/>
      <c r="C635" s="145"/>
      <c r="D635"/>
      <c r="E635"/>
      <c r="F635"/>
      <c r="G635"/>
      <c r="H635"/>
      <c r="I635" s="137"/>
      <c r="K635"/>
    </row>
    <row r="636" spans="1:11" ht="8.4499999999999993" customHeight="1" x14ac:dyDescent="0.2">
      <c r="A636"/>
      <c r="B636" s="139"/>
      <c r="C636" s="145"/>
      <c r="D636"/>
      <c r="E636"/>
      <c r="F636"/>
      <c r="G636"/>
      <c r="H636"/>
      <c r="I636" s="137"/>
      <c r="K636"/>
    </row>
    <row r="637" spans="1:11" ht="8.4499999999999993" customHeight="1" x14ac:dyDescent="0.2">
      <c r="A637"/>
      <c r="B637" s="139"/>
      <c r="C637" s="145"/>
      <c r="D637"/>
      <c r="E637"/>
      <c r="F637"/>
      <c r="G637"/>
      <c r="H637"/>
      <c r="I637" s="137"/>
      <c r="K637"/>
    </row>
    <row r="638" spans="1:11" ht="8.4499999999999993" customHeight="1" x14ac:dyDescent="0.2">
      <c r="A638"/>
      <c r="B638" s="139"/>
      <c r="C638" s="145"/>
      <c r="D638"/>
      <c r="E638"/>
      <c r="F638"/>
      <c r="G638"/>
      <c r="H638"/>
      <c r="I638" s="137"/>
      <c r="K638"/>
    </row>
    <row r="639" spans="1:11" ht="8.4499999999999993" customHeight="1" x14ac:dyDescent="0.2">
      <c r="A639"/>
      <c r="B639" s="139"/>
      <c r="C639" s="145"/>
      <c r="D639"/>
      <c r="E639"/>
      <c r="F639"/>
      <c r="G639"/>
      <c r="H639"/>
      <c r="I639" s="137"/>
      <c r="K639"/>
    </row>
    <row r="640" spans="1:11" ht="8.4499999999999993" customHeight="1" x14ac:dyDescent="0.2">
      <c r="A640"/>
      <c r="B640" s="139"/>
      <c r="C640" s="145"/>
      <c r="D640"/>
      <c r="E640"/>
      <c r="F640"/>
      <c r="G640"/>
      <c r="H640"/>
      <c r="I640" s="137"/>
      <c r="K640"/>
    </row>
    <row r="641" spans="1:11" ht="8.4499999999999993" customHeight="1" x14ac:dyDescent="0.2">
      <c r="A641"/>
      <c r="B641" s="139"/>
      <c r="C641" s="145"/>
      <c r="D641"/>
      <c r="E641"/>
      <c r="F641"/>
      <c r="G641"/>
      <c r="H641"/>
      <c r="I641" s="137"/>
      <c r="K641"/>
    </row>
    <row r="642" spans="1:11" ht="8.4499999999999993" customHeight="1" x14ac:dyDescent="0.2">
      <c r="A642"/>
      <c r="B642" s="139"/>
      <c r="C642" s="145"/>
      <c r="D642"/>
      <c r="E642"/>
      <c r="F642"/>
      <c r="G642"/>
      <c r="H642"/>
      <c r="I642" s="137"/>
      <c r="K642"/>
    </row>
    <row r="643" spans="1:11" ht="8.4499999999999993" customHeight="1" x14ac:dyDescent="0.2">
      <c r="A643"/>
      <c r="B643" s="139"/>
      <c r="C643" s="145"/>
      <c r="D643"/>
      <c r="E643"/>
      <c r="F643"/>
      <c r="G643"/>
      <c r="H643"/>
      <c r="I643" s="137"/>
      <c r="K643"/>
    </row>
    <row r="644" spans="1:11" ht="8.4499999999999993" customHeight="1" x14ac:dyDescent="0.2">
      <c r="A644"/>
      <c r="B644" s="139"/>
      <c r="C644" s="145"/>
      <c r="D644"/>
      <c r="E644"/>
      <c r="F644"/>
      <c r="G644"/>
      <c r="H644"/>
      <c r="I644" s="137"/>
      <c r="K644"/>
    </row>
    <row r="645" spans="1:11" ht="8.4499999999999993" customHeight="1" x14ac:dyDescent="0.2">
      <c r="A645"/>
      <c r="B645" s="139"/>
      <c r="C645" s="145"/>
      <c r="D645"/>
      <c r="E645"/>
      <c r="F645"/>
      <c r="G645"/>
      <c r="H645"/>
      <c r="I645" s="137"/>
      <c r="K645"/>
    </row>
    <row r="646" spans="1:11" ht="8.4499999999999993" customHeight="1" x14ac:dyDescent="0.2">
      <c r="A646"/>
      <c r="B646" s="139"/>
      <c r="C646" s="145"/>
      <c r="D646"/>
      <c r="E646"/>
      <c r="F646"/>
      <c r="G646"/>
      <c r="H646"/>
      <c r="I646" s="137"/>
      <c r="K646"/>
    </row>
    <row r="647" spans="1:11" ht="8.4499999999999993" customHeight="1" x14ac:dyDescent="0.2">
      <c r="A647"/>
      <c r="B647" s="139"/>
      <c r="C647" s="145"/>
      <c r="D647"/>
      <c r="E647"/>
      <c r="F647"/>
      <c r="G647"/>
      <c r="H647"/>
      <c r="I647" s="137"/>
      <c r="K647"/>
    </row>
    <row r="648" spans="1:11" ht="8.4499999999999993" customHeight="1" x14ac:dyDescent="0.2">
      <c r="A648"/>
      <c r="B648" s="139"/>
      <c r="C648" s="145"/>
      <c r="D648"/>
      <c r="E648"/>
      <c r="F648"/>
      <c r="G648"/>
      <c r="H648"/>
      <c r="I648" s="137"/>
      <c r="K648"/>
    </row>
    <row r="649" spans="1:11" ht="8.4499999999999993" customHeight="1" x14ac:dyDescent="0.2">
      <c r="A649"/>
      <c r="B649" s="139"/>
      <c r="C649" s="145"/>
      <c r="D649"/>
      <c r="E649"/>
      <c r="F649"/>
      <c r="G649"/>
      <c r="H649"/>
      <c r="I649" s="137"/>
      <c r="K649"/>
    </row>
    <row r="650" spans="1:11" ht="8.4499999999999993" customHeight="1" x14ac:dyDescent="0.2">
      <c r="A650"/>
      <c r="B650" s="139"/>
      <c r="C650" s="145"/>
      <c r="D650"/>
      <c r="E650"/>
      <c r="F650"/>
      <c r="G650"/>
      <c r="H650"/>
      <c r="I650" s="137"/>
      <c r="K650"/>
    </row>
    <row r="651" spans="1:11" ht="8.4499999999999993" customHeight="1" x14ac:dyDescent="0.2">
      <c r="A651"/>
      <c r="B651" s="139"/>
      <c r="C651" s="145"/>
      <c r="D651"/>
      <c r="E651"/>
      <c r="F651"/>
      <c r="G651"/>
      <c r="H651"/>
      <c r="I651" s="137"/>
      <c r="K651"/>
    </row>
    <row r="652" spans="1:11" ht="8.4499999999999993" customHeight="1" x14ac:dyDescent="0.2">
      <c r="A652"/>
      <c r="B652" s="139"/>
      <c r="C652" s="145"/>
      <c r="D652"/>
      <c r="E652"/>
      <c r="F652"/>
      <c r="G652"/>
      <c r="H652"/>
      <c r="I652" s="137"/>
      <c r="K652"/>
    </row>
    <row r="653" spans="1:11" ht="8.4499999999999993" customHeight="1" x14ac:dyDescent="0.2">
      <c r="A653"/>
      <c r="B653" s="139"/>
      <c r="C653" s="145"/>
      <c r="D653"/>
      <c r="E653"/>
      <c r="F653"/>
      <c r="G653"/>
      <c r="H653"/>
      <c r="I653" s="137"/>
      <c r="K653"/>
    </row>
    <row r="654" spans="1:11" ht="8.4499999999999993" customHeight="1" x14ac:dyDescent="0.2">
      <c r="A654"/>
      <c r="B654" s="139"/>
      <c r="C654" s="145"/>
      <c r="D654"/>
      <c r="E654"/>
      <c r="F654"/>
      <c r="G654"/>
      <c r="H654"/>
      <c r="I654" s="137"/>
      <c r="K654"/>
    </row>
    <row r="655" spans="1:11" ht="8.4499999999999993" customHeight="1" x14ac:dyDescent="0.2">
      <c r="A655"/>
      <c r="B655" s="139"/>
      <c r="C655" s="145"/>
      <c r="D655"/>
      <c r="E655"/>
      <c r="F655"/>
      <c r="G655"/>
      <c r="H655"/>
      <c r="I655" s="137"/>
      <c r="K655"/>
    </row>
    <row r="656" spans="1:11" ht="8.4499999999999993" customHeight="1" x14ac:dyDescent="0.2">
      <c r="A656"/>
      <c r="B656" s="139"/>
      <c r="C656" s="145"/>
      <c r="D656"/>
      <c r="E656"/>
      <c r="F656"/>
      <c r="G656"/>
      <c r="H656"/>
      <c r="I656" s="137"/>
      <c r="K656"/>
    </row>
    <row r="657" spans="1:11" ht="8.4499999999999993" customHeight="1" x14ac:dyDescent="0.2">
      <c r="A657"/>
      <c r="B657" s="139"/>
      <c r="C657" s="145"/>
      <c r="D657"/>
      <c r="E657"/>
      <c r="F657"/>
      <c r="G657"/>
      <c r="H657"/>
      <c r="I657" s="137"/>
      <c r="K657"/>
    </row>
    <row r="658" spans="1:11" ht="8.4499999999999993" customHeight="1" x14ac:dyDescent="0.2">
      <c r="A658"/>
      <c r="B658" s="139"/>
      <c r="C658" s="145"/>
      <c r="D658"/>
      <c r="E658"/>
      <c r="F658"/>
      <c r="G658"/>
      <c r="H658"/>
      <c r="I658" s="137"/>
      <c r="K658"/>
    </row>
    <row r="659" spans="1:11" ht="8.4499999999999993" customHeight="1" x14ac:dyDescent="0.2">
      <c r="A659"/>
      <c r="B659" s="139"/>
      <c r="C659" s="145"/>
      <c r="D659"/>
      <c r="E659"/>
      <c r="F659"/>
      <c r="G659"/>
      <c r="H659"/>
      <c r="I659" s="137"/>
      <c r="K659"/>
    </row>
    <row r="660" spans="1:11" ht="8.4499999999999993" customHeight="1" x14ac:dyDescent="0.2">
      <c r="A660"/>
      <c r="B660" s="139"/>
      <c r="C660" s="145"/>
      <c r="D660"/>
      <c r="E660"/>
      <c r="F660"/>
      <c r="G660"/>
      <c r="H660"/>
      <c r="I660" s="137"/>
      <c r="K660"/>
    </row>
    <row r="661" spans="1:11" ht="8.4499999999999993" customHeight="1" x14ac:dyDescent="0.2">
      <c r="A661"/>
      <c r="B661" s="139"/>
      <c r="C661" s="145"/>
      <c r="D661"/>
      <c r="E661"/>
      <c r="F661"/>
      <c r="G661"/>
      <c r="H661"/>
      <c r="I661" s="137"/>
      <c r="K661"/>
    </row>
    <row r="662" spans="1:11" ht="8.4499999999999993" customHeight="1" x14ac:dyDescent="0.2">
      <c r="A662"/>
      <c r="B662" s="139"/>
      <c r="C662" s="145"/>
      <c r="D662"/>
      <c r="E662"/>
      <c r="F662"/>
      <c r="G662"/>
      <c r="H662"/>
      <c r="I662" s="137"/>
      <c r="K662"/>
    </row>
    <row r="663" spans="1:11" ht="8.4499999999999993" customHeight="1" x14ac:dyDescent="0.2">
      <c r="A663"/>
      <c r="B663" s="139"/>
      <c r="C663" s="145"/>
      <c r="D663"/>
      <c r="E663"/>
      <c r="F663"/>
      <c r="G663"/>
      <c r="H663"/>
      <c r="I663" s="137"/>
      <c r="K663"/>
    </row>
    <row r="664" spans="1:11" ht="8.4499999999999993" customHeight="1" x14ac:dyDescent="0.2">
      <c r="A664"/>
      <c r="B664" s="139"/>
      <c r="C664" s="145"/>
      <c r="D664"/>
      <c r="E664"/>
      <c r="F664"/>
      <c r="G664"/>
      <c r="H664"/>
      <c r="I664" s="137"/>
      <c r="K664"/>
    </row>
    <row r="665" spans="1:11" ht="8.4499999999999993" customHeight="1" x14ac:dyDescent="0.2">
      <c r="A665"/>
      <c r="B665" s="139"/>
      <c r="C665" s="145"/>
      <c r="D665"/>
      <c r="E665"/>
      <c r="F665"/>
      <c r="G665"/>
      <c r="H665"/>
      <c r="I665" s="137"/>
      <c r="K665"/>
    </row>
    <row r="666" spans="1:11" ht="8.4499999999999993" customHeight="1" x14ac:dyDescent="0.2">
      <c r="A666"/>
      <c r="B666" s="139"/>
      <c r="C666" s="145"/>
      <c r="D666"/>
      <c r="E666"/>
      <c r="F666"/>
      <c r="G666"/>
      <c r="H666"/>
      <c r="I666" s="137"/>
      <c r="K666"/>
    </row>
    <row r="667" spans="1:11" ht="8.4499999999999993" customHeight="1" x14ac:dyDescent="0.2">
      <c r="A667"/>
      <c r="B667" s="139"/>
      <c r="C667" s="145"/>
      <c r="D667"/>
      <c r="E667"/>
      <c r="F667"/>
      <c r="G667"/>
      <c r="H667"/>
      <c r="I667" s="137"/>
      <c r="K667"/>
    </row>
    <row r="668" spans="1:11" ht="8.4499999999999993" customHeight="1" x14ac:dyDescent="0.2">
      <c r="A668"/>
      <c r="B668" s="139"/>
      <c r="C668" s="145"/>
      <c r="D668"/>
      <c r="E668"/>
      <c r="F668"/>
      <c r="G668"/>
      <c r="H668"/>
      <c r="I668" s="137"/>
      <c r="K668"/>
    </row>
    <row r="669" spans="1:11" ht="8.4499999999999993" customHeight="1" x14ac:dyDescent="0.2">
      <c r="A669"/>
      <c r="B669" s="139"/>
      <c r="C669" s="145"/>
      <c r="D669"/>
      <c r="E669"/>
      <c r="F669"/>
      <c r="G669"/>
      <c r="H669"/>
      <c r="I669" s="137"/>
      <c r="K669"/>
    </row>
    <row r="670" spans="1:11" ht="8.4499999999999993" customHeight="1" x14ac:dyDescent="0.2">
      <c r="A670"/>
      <c r="B670" s="139"/>
      <c r="C670" s="145"/>
      <c r="D670"/>
      <c r="E670"/>
      <c r="F670"/>
      <c r="G670"/>
      <c r="H670"/>
      <c r="I670" s="137"/>
      <c r="K670"/>
    </row>
    <row r="671" spans="1:11" ht="8.4499999999999993" customHeight="1" x14ac:dyDescent="0.2">
      <c r="A671"/>
      <c r="B671" s="139"/>
      <c r="C671" s="145"/>
      <c r="D671"/>
      <c r="E671"/>
      <c r="F671"/>
      <c r="G671"/>
      <c r="H671"/>
      <c r="I671" s="137"/>
      <c r="K671"/>
    </row>
    <row r="672" spans="1:11" ht="8.4499999999999993" customHeight="1" x14ac:dyDescent="0.2">
      <c r="A672"/>
      <c r="B672" s="139"/>
      <c r="C672" s="145"/>
      <c r="D672"/>
      <c r="E672"/>
      <c r="F672"/>
      <c r="G672"/>
      <c r="H672"/>
      <c r="I672" s="137"/>
      <c r="K672"/>
    </row>
    <row r="673" spans="1:11" ht="8.4499999999999993" customHeight="1" x14ac:dyDescent="0.2">
      <c r="A673"/>
      <c r="B673" s="139"/>
      <c r="C673" s="145"/>
      <c r="D673"/>
      <c r="E673"/>
      <c r="F673"/>
      <c r="G673"/>
      <c r="H673"/>
      <c r="I673" s="137"/>
      <c r="K673"/>
    </row>
    <row r="674" spans="1:11" ht="8.4499999999999993" customHeight="1" x14ac:dyDescent="0.2">
      <c r="A674"/>
      <c r="B674" s="139"/>
      <c r="C674" s="145"/>
      <c r="D674"/>
      <c r="E674"/>
      <c r="F674"/>
      <c r="G674"/>
      <c r="H674"/>
      <c r="I674" s="137"/>
      <c r="K674"/>
    </row>
    <row r="675" spans="1:11" ht="8.4499999999999993" customHeight="1" x14ac:dyDescent="0.2">
      <c r="A675"/>
      <c r="B675" s="139"/>
      <c r="C675" s="145"/>
      <c r="D675"/>
      <c r="E675"/>
      <c r="F675"/>
      <c r="G675"/>
      <c r="H675"/>
      <c r="I675" s="137"/>
      <c r="K675"/>
    </row>
    <row r="676" spans="1:11" ht="8.4499999999999993" customHeight="1" x14ac:dyDescent="0.2">
      <c r="A676"/>
      <c r="B676" s="139"/>
      <c r="C676" s="145"/>
      <c r="D676"/>
      <c r="E676"/>
      <c r="F676"/>
      <c r="G676"/>
      <c r="H676"/>
      <c r="I676" s="137"/>
      <c r="K676"/>
    </row>
    <row r="677" spans="1:11" ht="8.4499999999999993" customHeight="1" x14ac:dyDescent="0.2">
      <c r="A677"/>
      <c r="B677" s="139"/>
      <c r="C677" s="145"/>
      <c r="D677"/>
      <c r="E677"/>
      <c r="F677"/>
      <c r="G677"/>
      <c r="H677"/>
      <c r="I677" s="137"/>
      <c r="K677"/>
    </row>
    <row r="678" spans="1:11" ht="8.4499999999999993" customHeight="1" x14ac:dyDescent="0.2">
      <c r="A678"/>
      <c r="B678" s="139"/>
      <c r="C678" s="145"/>
      <c r="D678"/>
      <c r="E678"/>
      <c r="F678"/>
      <c r="G678"/>
      <c r="H678"/>
      <c r="I678" s="137"/>
      <c r="K678"/>
    </row>
    <row r="679" spans="1:11" ht="8.4499999999999993" customHeight="1" x14ac:dyDescent="0.2">
      <c r="A679"/>
      <c r="B679" s="139"/>
      <c r="C679" s="145"/>
      <c r="D679"/>
      <c r="E679"/>
      <c r="F679"/>
      <c r="G679"/>
      <c r="H679"/>
      <c r="I679" s="137"/>
      <c r="K679"/>
    </row>
    <row r="680" spans="1:11" ht="8.4499999999999993" customHeight="1" x14ac:dyDescent="0.2">
      <c r="A680"/>
      <c r="B680" s="139"/>
      <c r="C680" s="145"/>
      <c r="D680"/>
      <c r="E680"/>
      <c r="F680"/>
      <c r="G680"/>
      <c r="H680"/>
      <c r="I680" s="137"/>
      <c r="K680"/>
    </row>
    <row r="681" spans="1:11" ht="8.4499999999999993" customHeight="1" x14ac:dyDescent="0.2">
      <c r="A681"/>
      <c r="B681" s="139"/>
      <c r="C681" s="145"/>
      <c r="D681"/>
      <c r="E681"/>
      <c r="F681"/>
      <c r="G681"/>
      <c r="H681"/>
      <c r="I681" s="137"/>
      <c r="K681"/>
    </row>
    <row r="682" spans="1:11" ht="8.4499999999999993" customHeight="1" x14ac:dyDescent="0.2">
      <c r="A682"/>
      <c r="B682" s="139"/>
      <c r="C682" s="145"/>
      <c r="D682"/>
      <c r="E682"/>
      <c r="F682"/>
      <c r="G682"/>
      <c r="H682"/>
      <c r="I682" s="137"/>
      <c r="K682"/>
    </row>
    <row r="683" spans="1:11" ht="8.4499999999999993" customHeight="1" x14ac:dyDescent="0.2">
      <c r="A683"/>
      <c r="B683" s="139"/>
      <c r="C683" s="145"/>
      <c r="D683"/>
      <c r="E683"/>
      <c r="F683"/>
      <c r="G683"/>
      <c r="H683"/>
      <c r="I683" s="137"/>
      <c r="K683"/>
    </row>
    <row r="684" spans="1:11" ht="8.4499999999999993" customHeight="1" x14ac:dyDescent="0.2">
      <c r="A684"/>
      <c r="B684" s="139"/>
      <c r="C684" s="145"/>
      <c r="D684"/>
      <c r="E684"/>
      <c r="F684"/>
      <c r="G684"/>
      <c r="H684"/>
      <c r="I684" s="137"/>
      <c r="K684"/>
    </row>
    <row r="685" spans="1:11" ht="8.4499999999999993" customHeight="1" x14ac:dyDescent="0.2">
      <c r="A685"/>
      <c r="B685" s="139"/>
      <c r="C685" s="145"/>
      <c r="D685"/>
      <c r="E685"/>
      <c r="F685"/>
      <c r="G685"/>
      <c r="H685"/>
      <c r="I685" s="137"/>
      <c r="K685"/>
    </row>
    <row r="686" spans="1:11" ht="8.4499999999999993" customHeight="1" x14ac:dyDescent="0.2">
      <c r="A686"/>
      <c r="B686" s="139"/>
      <c r="C686" s="145"/>
      <c r="D686"/>
      <c r="E686"/>
      <c r="F686"/>
      <c r="G686"/>
      <c r="H686"/>
      <c r="I686" s="137"/>
      <c r="K686"/>
    </row>
    <row r="687" spans="1:11" ht="8.4499999999999993" customHeight="1" x14ac:dyDescent="0.2">
      <c r="A687"/>
      <c r="B687" s="139"/>
      <c r="C687" s="145"/>
      <c r="D687"/>
      <c r="E687"/>
      <c r="F687"/>
      <c r="G687"/>
      <c r="H687"/>
      <c r="I687" s="137"/>
      <c r="K687"/>
    </row>
    <row r="688" spans="1:11" ht="8.4499999999999993" customHeight="1" x14ac:dyDescent="0.2">
      <c r="A688"/>
      <c r="B688" s="139"/>
      <c r="C688" s="145"/>
      <c r="D688"/>
      <c r="E688"/>
      <c r="F688"/>
      <c r="G688"/>
      <c r="H688"/>
      <c r="I688" s="137"/>
      <c r="K688"/>
    </row>
    <row r="689" spans="1:11" ht="8.4499999999999993" customHeight="1" x14ac:dyDescent="0.2">
      <c r="A689"/>
      <c r="B689" s="139"/>
      <c r="C689" s="145"/>
      <c r="D689"/>
      <c r="E689"/>
      <c r="F689"/>
      <c r="G689"/>
      <c r="H689"/>
      <c r="I689" s="137"/>
      <c r="K689"/>
    </row>
    <row r="690" spans="1:11" ht="8.4499999999999993" customHeight="1" x14ac:dyDescent="0.2">
      <c r="A690"/>
      <c r="B690" s="139"/>
      <c r="C690" s="145"/>
      <c r="D690"/>
      <c r="E690"/>
      <c r="F690"/>
      <c r="G690"/>
      <c r="H690"/>
      <c r="I690" s="137"/>
      <c r="K690"/>
    </row>
    <row r="691" spans="1:11" ht="8.4499999999999993" customHeight="1" x14ac:dyDescent="0.2">
      <c r="A691"/>
      <c r="B691" s="139"/>
      <c r="C691" s="145"/>
      <c r="D691"/>
      <c r="E691"/>
      <c r="F691"/>
      <c r="G691"/>
      <c r="H691"/>
      <c r="I691" s="137"/>
      <c r="K691"/>
    </row>
    <row r="692" spans="1:11" ht="8.4499999999999993" customHeight="1" x14ac:dyDescent="0.2">
      <c r="A692"/>
      <c r="B692" s="139"/>
      <c r="C692" s="145"/>
      <c r="D692"/>
      <c r="E692"/>
      <c r="F692"/>
      <c r="G692"/>
      <c r="H692"/>
      <c r="I692" s="137"/>
      <c r="K692"/>
    </row>
    <row r="693" spans="1:11" ht="8.4499999999999993" customHeight="1" x14ac:dyDescent="0.2">
      <c r="A693"/>
      <c r="B693" s="139"/>
      <c r="C693" s="145"/>
      <c r="D693"/>
      <c r="E693"/>
      <c r="F693"/>
      <c r="G693"/>
      <c r="H693"/>
      <c r="I693" s="137"/>
      <c r="K693"/>
    </row>
    <row r="694" spans="1:11" ht="8.4499999999999993" customHeight="1" x14ac:dyDescent="0.2">
      <c r="A694"/>
      <c r="B694" s="139"/>
      <c r="C694" s="145"/>
      <c r="D694"/>
      <c r="E694"/>
      <c r="F694"/>
      <c r="G694"/>
      <c r="H694"/>
      <c r="I694" s="137"/>
      <c r="K694"/>
    </row>
    <row r="695" spans="1:11" ht="8.4499999999999993" customHeight="1" x14ac:dyDescent="0.2">
      <c r="A695"/>
      <c r="B695" s="139"/>
      <c r="C695" s="145"/>
      <c r="D695"/>
      <c r="E695"/>
      <c r="F695"/>
      <c r="G695"/>
      <c r="H695"/>
      <c r="I695" s="137"/>
      <c r="K695"/>
    </row>
    <row r="696" spans="1:11" ht="8.4499999999999993" customHeight="1" x14ac:dyDescent="0.2">
      <c r="A696"/>
      <c r="B696" s="139"/>
      <c r="C696" s="145"/>
      <c r="D696"/>
      <c r="E696"/>
      <c r="F696"/>
      <c r="G696"/>
      <c r="H696"/>
      <c r="I696" s="137"/>
      <c r="K696"/>
    </row>
    <row r="697" spans="1:11" ht="8.4499999999999993" customHeight="1" x14ac:dyDescent="0.2">
      <c r="A697"/>
      <c r="B697" s="139"/>
      <c r="C697" s="145"/>
      <c r="D697"/>
      <c r="E697"/>
      <c r="F697"/>
      <c r="G697"/>
      <c r="H697"/>
      <c r="I697" s="137"/>
      <c r="K697"/>
    </row>
    <row r="698" spans="1:11" ht="8.4499999999999993" customHeight="1" x14ac:dyDescent="0.2">
      <c r="A698"/>
      <c r="B698" s="139"/>
      <c r="C698" s="145"/>
      <c r="D698"/>
      <c r="E698"/>
      <c r="F698"/>
      <c r="G698"/>
      <c r="H698"/>
      <c r="I698" s="137"/>
      <c r="K698"/>
    </row>
    <row r="699" spans="1:11" ht="8.4499999999999993" customHeight="1" x14ac:dyDescent="0.2">
      <c r="A699"/>
      <c r="B699" s="139"/>
      <c r="C699" s="145"/>
      <c r="D699"/>
      <c r="E699"/>
      <c r="F699"/>
      <c r="G699"/>
      <c r="H699"/>
      <c r="I699" s="137"/>
      <c r="K699"/>
    </row>
    <row r="700" spans="1:11" ht="8.4499999999999993" customHeight="1" x14ac:dyDescent="0.2">
      <c r="A700"/>
      <c r="B700" s="139"/>
      <c r="C700" s="145"/>
      <c r="D700"/>
      <c r="E700"/>
      <c r="F700"/>
      <c r="G700"/>
      <c r="H700"/>
      <c r="I700" s="137"/>
      <c r="K700"/>
    </row>
    <row r="701" spans="1:11" ht="8.4499999999999993" customHeight="1" x14ac:dyDescent="0.2">
      <c r="A701"/>
      <c r="B701" s="139"/>
      <c r="C701" s="145"/>
      <c r="D701"/>
      <c r="E701"/>
      <c r="F701"/>
      <c r="G701"/>
      <c r="H701"/>
      <c r="I701" s="137"/>
      <c r="K701"/>
    </row>
    <row r="702" spans="1:11" ht="8.4499999999999993" customHeight="1" x14ac:dyDescent="0.2">
      <c r="A702"/>
      <c r="B702" s="139"/>
      <c r="C702" s="145"/>
      <c r="D702"/>
      <c r="E702"/>
      <c r="F702"/>
      <c r="G702"/>
      <c r="H702"/>
      <c r="I702" s="137"/>
      <c r="K702"/>
    </row>
    <row r="703" spans="1:11" ht="8.4499999999999993" customHeight="1" x14ac:dyDescent="0.2">
      <c r="A703"/>
      <c r="B703" s="139"/>
      <c r="C703" s="145"/>
      <c r="D703"/>
      <c r="E703"/>
      <c r="F703"/>
      <c r="G703"/>
      <c r="H703"/>
      <c r="I703" s="137"/>
      <c r="K703"/>
    </row>
    <row r="704" spans="1:11" ht="8.4499999999999993" customHeight="1" x14ac:dyDescent="0.2">
      <c r="A704"/>
      <c r="B704" s="139"/>
      <c r="C704" s="145"/>
      <c r="D704"/>
      <c r="E704"/>
      <c r="F704"/>
      <c r="G704"/>
      <c r="H704"/>
      <c r="I704" s="137"/>
      <c r="K704"/>
    </row>
    <row r="705" spans="1:11" ht="8.4499999999999993" customHeight="1" x14ac:dyDescent="0.2">
      <c r="A705"/>
      <c r="B705" s="139"/>
      <c r="C705" s="145"/>
      <c r="D705"/>
      <c r="E705"/>
      <c r="F705"/>
      <c r="G705"/>
      <c r="H705"/>
      <c r="I705" s="137"/>
      <c r="K705"/>
    </row>
    <row r="706" spans="1:11" ht="8.4499999999999993" customHeight="1" x14ac:dyDescent="0.2">
      <c r="A706"/>
      <c r="B706" s="139"/>
      <c r="C706" s="145"/>
      <c r="D706"/>
      <c r="E706"/>
      <c r="F706"/>
      <c r="G706"/>
      <c r="H706"/>
      <c r="I706" s="137"/>
      <c r="K706"/>
    </row>
    <row r="707" spans="1:11" ht="8.4499999999999993" customHeight="1" x14ac:dyDescent="0.2">
      <c r="A707"/>
      <c r="B707" s="139"/>
      <c r="C707" s="145"/>
      <c r="D707"/>
      <c r="E707"/>
      <c r="F707"/>
      <c r="G707"/>
      <c r="H707"/>
      <c r="I707" s="137"/>
      <c r="K707"/>
    </row>
    <row r="708" spans="1:11" ht="8.4499999999999993" customHeight="1" x14ac:dyDescent="0.2">
      <c r="A708"/>
      <c r="B708" s="139"/>
      <c r="C708" s="145"/>
      <c r="D708"/>
      <c r="E708"/>
      <c r="F708"/>
      <c r="G708"/>
      <c r="H708"/>
      <c r="I708" s="137"/>
      <c r="K708"/>
    </row>
    <row r="709" spans="1:11" ht="8.4499999999999993" customHeight="1" x14ac:dyDescent="0.2">
      <c r="A709"/>
      <c r="B709" s="139"/>
      <c r="C709" s="145"/>
      <c r="D709"/>
      <c r="E709"/>
      <c r="F709"/>
      <c r="G709"/>
      <c r="H709"/>
      <c r="I709" s="137"/>
      <c r="K709"/>
    </row>
    <row r="710" spans="1:11" ht="8.4499999999999993" customHeight="1" x14ac:dyDescent="0.2">
      <c r="A710"/>
      <c r="B710" s="139"/>
      <c r="C710" s="145"/>
      <c r="D710"/>
      <c r="E710"/>
      <c r="F710"/>
      <c r="G710"/>
      <c r="H710"/>
      <c r="I710" s="137"/>
      <c r="K710"/>
    </row>
    <row r="711" spans="1:11" ht="8.4499999999999993" customHeight="1" x14ac:dyDescent="0.2">
      <c r="A711"/>
      <c r="B711" s="139"/>
      <c r="C711" s="145"/>
      <c r="D711"/>
      <c r="E711"/>
      <c r="F711"/>
      <c r="G711"/>
      <c r="H711"/>
      <c r="I711" s="137"/>
      <c r="K711"/>
    </row>
    <row r="712" spans="1:11" ht="8.4499999999999993" customHeight="1" x14ac:dyDescent="0.2">
      <c r="A712"/>
      <c r="B712" s="139"/>
      <c r="C712" s="145"/>
      <c r="D712"/>
      <c r="E712"/>
      <c r="F712"/>
      <c r="G712"/>
      <c r="H712"/>
      <c r="I712" s="137"/>
      <c r="K712"/>
    </row>
    <row r="713" spans="1:11" ht="8.4499999999999993" customHeight="1" x14ac:dyDescent="0.2">
      <c r="A713"/>
      <c r="B713" s="139"/>
      <c r="C713" s="145"/>
      <c r="D713"/>
      <c r="E713"/>
      <c r="F713"/>
      <c r="G713"/>
      <c r="H713"/>
      <c r="I713" s="137"/>
      <c r="K713"/>
    </row>
    <row r="714" spans="1:11" ht="8.4499999999999993" customHeight="1" x14ac:dyDescent="0.2">
      <c r="A714"/>
      <c r="B714" s="139"/>
      <c r="C714" s="145"/>
      <c r="D714"/>
      <c r="E714"/>
      <c r="F714"/>
      <c r="G714"/>
      <c r="H714"/>
      <c r="I714" s="137"/>
      <c r="K714"/>
    </row>
    <row r="715" spans="1:11" ht="8.4499999999999993" customHeight="1" x14ac:dyDescent="0.2">
      <c r="A715"/>
      <c r="B715" s="139"/>
      <c r="C715" s="145"/>
      <c r="D715"/>
      <c r="E715"/>
      <c r="F715"/>
      <c r="G715"/>
      <c r="H715"/>
      <c r="I715" s="137"/>
      <c r="K715"/>
    </row>
    <row r="716" spans="1:11" ht="8.4499999999999993" customHeight="1" x14ac:dyDescent="0.2">
      <c r="A716"/>
      <c r="B716" s="139"/>
      <c r="C716" s="145"/>
      <c r="D716"/>
      <c r="E716"/>
      <c r="F716"/>
      <c r="G716"/>
      <c r="H716"/>
      <c r="I716" s="137"/>
      <c r="K716"/>
    </row>
    <row r="717" spans="1:11" ht="8.4499999999999993" customHeight="1" x14ac:dyDescent="0.2">
      <c r="A717"/>
      <c r="B717" s="139"/>
      <c r="C717" s="145"/>
      <c r="D717"/>
      <c r="E717"/>
      <c r="F717"/>
      <c r="G717"/>
      <c r="H717"/>
      <c r="I717" s="137"/>
      <c r="K717"/>
    </row>
    <row r="718" spans="1:11" ht="8.4499999999999993" customHeight="1" x14ac:dyDescent="0.2">
      <c r="A718"/>
      <c r="B718" s="139"/>
      <c r="C718" s="145"/>
      <c r="D718"/>
      <c r="E718"/>
      <c r="F718"/>
      <c r="G718"/>
      <c r="H718"/>
      <c r="I718" s="137"/>
      <c r="K718"/>
    </row>
    <row r="719" spans="1:11" ht="8.4499999999999993" customHeight="1" x14ac:dyDescent="0.2">
      <c r="A719"/>
      <c r="B719" s="139"/>
      <c r="C719" s="145"/>
      <c r="D719"/>
      <c r="E719"/>
      <c r="F719"/>
      <c r="G719"/>
      <c r="H719"/>
      <c r="I719" s="137"/>
      <c r="K719"/>
    </row>
    <row r="720" spans="1:11" ht="8.4499999999999993" customHeight="1" x14ac:dyDescent="0.2">
      <c r="A720"/>
      <c r="B720" s="139"/>
      <c r="C720" s="145"/>
      <c r="D720"/>
      <c r="E720"/>
      <c r="F720"/>
      <c r="G720"/>
      <c r="H720"/>
      <c r="I720" s="137"/>
      <c r="K720"/>
    </row>
    <row r="721" spans="1:11" ht="8.4499999999999993" customHeight="1" x14ac:dyDescent="0.2">
      <c r="A721"/>
      <c r="B721" s="139"/>
      <c r="C721" s="145"/>
      <c r="D721"/>
      <c r="E721"/>
      <c r="F721"/>
      <c r="G721"/>
      <c r="H721"/>
      <c r="I721" s="137"/>
      <c r="K721"/>
    </row>
    <row r="722" spans="1:11" ht="8.4499999999999993" customHeight="1" x14ac:dyDescent="0.2">
      <c r="A722"/>
      <c r="B722" s="139"/>
      <c r="C722" s="145"/>
      <c r="D722"/>
      <c r="E722"/>
      <c r="F722"/>
      <c r="G722"/>
      <c r="H722"/>
      <c r="I722" s="137"/>
      <c r="K722"/>
    </row>
    <row r="723" spans="1:11" ht="8.4499999999999993" customHeight="1" x14ac:dyDescent="0.2">
      <c r="A723"/>
      <c r="B723" s="139"/>
      <c r="C723" s="145"/>
      <c r="D723"/>
      <c r="E723"/>
      <c r="F723"/>
      <c r="G723"/>
      <c r="H723"/>
      <c r="I723" s="137"/>
      <c r="K723"/>
    </row>
    <row r="724" spans="1:11" ht="8.4499999999999993" customHeight="1" x14ac:dyDescent="0.2">
      <c r="A724"/>
      <c r="B724" s="139"/>
      <c r="C724" s="145"/>
      <c r="D724"/>
      <c r="E724"/>
      <c r="F724"/>
      <c r="G724"/>
      <c r="H724"/>
      <c r="I724" s="137"/>
      <c r="K724"/>
    </row>
    <row r="725" spans="1:11" ht="8.4499999999999993" customHeight="1" x14ac:dyDescent="0.2">
      <c r="A725"/>
      <c r="B725" s="139"/>
      <c r="C725" s="145"/>
      <c r="D725"/>
      <c r="E725"/>
      <c r="F725"/>
      <c r="G725"/>
      <c r="H725"/>
      <c r="I725" s="137"/>
      <c r="K725"/>
    </row>
    <row r="726" spans="1:11" ht="8.4499999999999993" customHeight="1" x14ac:dyDescent="0.2">
      <c r="A726"/>
      <c r="B726" s="139"/>
      <c r="C726" s="145"/>
      <c r="D726"/>
      <c r="E726"/>
      <c r="F726"/>
      <c r="G726"/>
      <c r="H726"/>
      <c r="I726" s="137"/>
      <c r="K726"/>
    </row>
    <row r="727" spans="1:11" ht="8.4499999999999993" customHeight="1" x14ac:dyDescent="0.2">
      <c r="A727"/>
      <c r="B727" s="139"/>
      <c r="C727" s="145"/>
      <c r="D727"/>
      <c r="E727"/>
      <c r="F727"/>
      <c r="G727"/>
      <c r="H727"/>
      <c r="I727" s="137"/>
      <c r="K727"/>
    </row>
    <row r="728" spans="1:11" ht="8.4499999999999993" customHeight="1" x14ac:dyDescent="0.2">
      <c r="A728"/>
      <c r="B728" s="139"/>
      <c r="C728" s="145"/>
      <c r="D728"/>
      <c r="E728"/>
      <c r="F728"/>
      <c r="G728"/>
      <c r="H728"/>
      <c r="I728" s="137"/>
      <c r="K728"/>
    </row>
    <row r="729" spans="1:11" ht="8.4499999999999993" customHeight="1" x14ac:dyDescent="0.2">
      <c r="A729"/>
      <c r="B729" s="139"/>
      <c r="C729" s="145"/>
      <c r="D729"/>
      <c r="E729"/>
      <c r="F729"/>
      <c r="G729"/>
      <c r="H729"/>
      <c r="I729" s="137"/>
      <c r="K729"/>
    </row>
    <row r="730" spans="1:11" ht="8.4499999999999993" customHeight="1" x14ac:dyDescent="0.2">
      <c r="A730"/>
      <c r="B730" s="139"/>
      <c r="C730" s="145"/>
      <c r="D730"/>
      <c r="E730"/>
      <c r="F730"/>
      <c r="G730"/>
      <c r="H730"/>
      <c r="I730" s="137"/>
      <c r="K730"/>
    </row>
    <row r="731" spans="1:11" ht="8.4499999999999993" customHeight="1" x14ac:dyDescent="0.2">
      <c r="A731"/>
      <c r="B731" s="139"/>
      <c r="C731" s="145"/>
      <c r="D731"/>
      <c r="E731"/>
      <c r="F731"/>
      <c r="G731"/>
      <c r="H731"/>
      <c r="I731" s="137"/>
      <c r="K731"/>
    </row>
    <row r="732" spans="1:11" ht="8.4499999999999993" customHeight="1" x14ac:dyDescent="0.2">
      <c r="A732"/>
      <c r="B732" s="139"/>
      <c r="C732" s="145"/>
      <c r="D732"/>
      <c r="E732"/>
      <c r="F732"/>
      <c r="G732"/>
      <c r="H732"/>
      <c r="I732" s="137"/>
      <c r="K732"/>
    </row>
    <row r="733" spans="1:11" ht="8.4499999999999993" customHeight="1" x14ac:dyDescent="0.2">
      <c r="A733"/>
      <c r="B733" s="139"/>
      <c r="C733" s="145"/>
      <c r="D733"/>
      <c r="E733"/>
      <c r="F733"/>
      <c r="G733"/>
      <c r="H733"/>
      <c r="I733" s="137"/>
      <c r="K733"/>
    </row>
    <row r="734" spans="1:11" ht="8.4499999999999993" customHeight="1" x14ac:dyDescent="0.2">
      <c r="A734"/>
      <c r="B734" s="139"/>
      <c r="C734" s="145"/>
      <c r="D734"/>
      <c r="E734"/>
      <c r="F734"/>
      <c r="G734"/>
      <c r="H734"/>
      <c r="I734" s="137"/>
      <c r="K734"/>
    </row>
    <row r="735" spans="1:11" ht="8.4499999999999993" customHeight="1" x14ac:dyDescent="0.2">
      <c r="A735"/>
      <c r="B735" s="139"/>
      <c r="C735" s="145"/>
      <c r="D735"/>
      <c r="E735"/>
      <c r="F735"/>
      <c r="G735"/>
      <c r="H735"/>
      <c r="I735" s="137"/>
      <c r="K735"/>
    </row>
    <row r="736" spans="1:11" ht="8.4499999999999993" customHeight="1" x14ac:dyDescent="0.2">
      <c r="A736"/>
      <c r="B736" s="139"/>
      <c r="C736" s="145"/>
      <c r="D736"/>
      <c r="E736"/>
      <c r="F736"/>
      <c r="G736"/>
      <c r="H736"/>
      <c r="I736" s="137"/>
      <c r="K736"/>
    </row>
    <row r="737" spans="1:11" ht="8.4499999999999993" customHeight="1" x14ac:dyDescent="0.2">
      <c r="A737"/>
      <c r="B737" s="139"/>
      <c r="C737" s="145"/>
      <c r="D737"/>
      <c r="E737"/>
      <c r="F737"/>
      <c r="G737"/>
      <c r="H737"/>
      <c r="I737" s="137"/>
      <c r="K737"/>
    </row>
    <row r="738" spans="1:11" ht="8.4499999999999993" customHeight="1" x14ac:dyDescent="0.2">
      <c r="A738"/>
      <c r="B738" s="139"/>
      <c r="C738" s="145"/>
      <c r="D738"/>
      <c r="E738"/>
      <c r="F738"/>
      <c r="G738"/>
      <c r="H738"/>
      <c r="I738" s="137"/>
      <c r="K738"/>
    </row>
    <row r="739" spans="1:11" ht="8.4499999999999993" customHeight="1" x14ac:dyDescent="0.2">
      <c r="A739"/>
      <c r="B739" s="139"/>
      <c r="C739" s="145"/>
      <c r="D739"/>
      <c r="E739"/>
      <c r="F739"/>
      <c r="G739"/>
      <c r="H739"/>
      <c r="I739" s="137"/>
      <c r="K739"/>
    </row>
    <row r="740" spans="1:11" ht="8.4499999999999993" customHeight="1" x14ac:dyDescent="0.2">
      <c r="A740"/>
      <c r="B740" s="139"/>
      <c r="C740" s="145"/>
      <c r="D740"/>
      <c r="E740"/>
      <c r="F740"/>
      <c r="G740"/>
      <c r="H740"/>
      <c r="I740" s="137"/>
      <c r="K740"/>
    </row>
    <row r="741" spans="1:11" ht="8.4499999999999993" customHeight="1" x14ac:dyDescent="0.2">
      <c r="A741"/>
      <c r="B741" s="139"/>
      <c r="C741" s="145"/>
      <c r="D741"/>
      <c r="E741"/>
      <c r="F741"/>
      <c r="G741"/>
      <c r="H741"/>
      <c r="I741" s="137"/>
      <c r="K741"/>
    </row>
    <row r="742" spans="1:11" ht="8.4499999999999993" customHeight="1" x14ac:dyDescent="0.2">
      <c r="A742"/>
      <c r="B742" s="139"/>
      <c r="C742" s="145"/>
      <c r="D742"/>
      <c r="E742"/>
      <c r="F742"/>
      <c r="G742"/>
      <c r="H742"/>
      <c r="I742" s="137"/>
      <c r="K742"/>
    </row>
    <row r="743" spans="1:11" ht="8.4499999999999993" customHeight="1" x14ac:dyDescent="0.2">
      <c r="A743"/>
      <c r="B743" s="139"/>
      <c r="C743" s="145"/>
      <c r="D743"/>
      <c r="E743"/>
      <c r="F743"/>
      <c r="G743"/>
      <c r="H743"/>
      <c r="I743" s="137"/>
      <c r="K743"/>
    </row>
    <row r="744" spans="1:11" ht="8.4499999999999993" customHeight="1" x14ac:dyDescent="0.2">
      <c r="A744"/>
      <c r="B744" s="139"/>
      <c r="C744" s="145"/>
      <c r="D744"/>
      <c r="E744"/>
      <c r="F744"/>
      <c r="G744"/>
      <c r="H744"/>
      <c r="I744" s="137"/>
      <c r="K744"/>
    </row>
    <row r="745" spans="1:11" ht="8.4499999999999993" customHeight="1" x14ac:dyDescent="0.2">
      <c r="A745"/>
      <c r="B745" s="139"/>
      <c r="C745" s="145"/>
      <c r="D745"/>
      <c r="E745"/>
      <c r="F745"/>
      <c r="G745"/>
      <c r="H745"/>
      <c r="I745" s="137"/>
      <c r="K745"/>
    </row>
    <row r="746" spans="1:11" ht="8.4499999999999993" customHeight="1" x14ac:dyDescent="0.2">
      <c r="A746"/>
      <c r="B746" s="139"/>
      <c r="C746" s="145"/>
      <c r="D746"/>
      <c r="E746"/>
      <c r="F746"/>
      <c r="G746"/>
      <c r="H746"/>
      <c r="I746" s="137"/>
      <c r="K746"/>
    </row>
    <row r="747" spans="1:11" ht="8.4499999999999993" customHeight="1" x14ac:dyDescent="0.2">
      <c r="A747"/>
      <c r="B747" s="139"/>
      <c r="C747" s="145"/>
      <c r="D747"/>
      <c r="E747"/>
      <c r="F747"/>
      <c r="G747"/>
      <c r="H747"/>
      <c r="I747" s="137"/>
      <c r="K747"/>
    </row>
    <row r="748" spans="1:11" ht="8.4499999999999993" customHeight="1" x14ac:dyDescent="0.2">
      <c r="A748"/>
      <c r="B748" s="139"/>
      <c r="C748" s="145"/>
      <c r="D748"/>
      <c r="E748"/>
      <c r="F748"/>
      <c r="G748"/>
      <c r="H748"/>
      <c r="I748" s="137"/>
      <c r="K748"/>
    </row>
    <row r="749" spans="1:11" ht="8.4499999999999993" customHeight="1" x14ac:dyDescent="0.2">
      <c r="A749"/>
      <c r="B749" s="139"/>
      <c r="C749" s="145"/>
      <c r="D749"/>
      <c r="E749"/>
      <c r="F749"/>
      <c r="G749"/>
      <c r="H749"/>
      <c r="I749" s="137"/>
      <c r="K749"/>
    </row>
    <row r="750" spans="1:11" ht="8.4499999999999993" customHeight="1" x14ac:dyDescent="0.2">
      <c r="A750"/>
      <c r="B750" s="139"/>
      <c r="C750" s="145"/>
      <c r="D750"/>
      <c r="E750"/>
      <c r="F750"/>
      <c r="G750"/>
      <c r="H750"/>
      <c r="I750" s="137"/>
      <c r="K750"/>
    </row>
    <row r="751" spans="1:11" ht="8.4499999999999993" customHeight="1" x14ac:dyDescent="0.2">
      <c r="A751"/>
      <c r="B751" s="139"/>
      <c r="C751" s="145"/>
      <c r="D751"/>
      <c r="E751"/>
      <c r="F751"/>
      <c r="G751"/>
      <c r="H751"/>
      <c r="I751" s="137"/>
      <c r="K751"/>
    </row>
    <row r="752" spans="1:11" ht="8.4499999999999993" customHeight="1" x14ac:dyDescent="0.2">
      <c r="A752"/>
      <c r="B752" s="139"/>
      <c r="C752" s="145"/>
      <c r="D752"/>
      <c r="E752"/>
      <c r="F752"/>
      <c r="G752"/>
      <c r="H752"/>
      <c r="I752" s="137"/>
      <c r="K752"/>
    </row>
    <row r="753" spans="1:11" ht="8.4499999999999993" customHeight="1" x14ac:dyDescent="0.2">
      <c r="A753"/>
      <c r="B753" s="139"/>
      <c r="C753" s="145"/>
      <c r="D753"/>
      <c r="E753"/>
      <c r="F753"/>
      <c r="G753"/>
      <c r="H753"/>
      <c r="I753" s="137"/>
      <c r="K753"/>
    </row>
    <row r="754" spans="1:11" ht="8.4499999999999993" customHeight="1" x14ac:dyDescent="0.2">
      <c r="A754"/>
      <c r="B754" s="139"/>
      <c r="C754" s="145"/>
      <c r="D754"/>
      <c r="E754"/>
      <c r="F754"/>
      <c r="G754"/>
      <c r="H754"/>
      <c r="I754" s="137"/>
      <c r="K754"/>
    </row>
    <row r="755" spans="1:11" ht="8.4499999999999993" customHeight="1" x14ac:dyDescent="0.2">
      <c r="A755"/>
      <c r="B755" s="139"/>
      <c r="C755" s="145"/>
      <c r="D755"/>
      <c r="E755"/>
      <c r="F755"/>
      <c r="G755"/>
      <c r="H755"/>
      <c r="I755" s="137"/>
      <c r="K755"/>
    </row>
    <row r="756" spans="1:11" ht="8.4499999999999993" customHeight="1" x14ac:dyDescent="0.2">
      <c r="A756"/>
      <c r="B756" s="139"/>
      <c r="C756" s="145"/>
      <c r="D756"/>
      <c r="E756"/>
      <c r="F756"/>
      <c r="G756"/>
      <c r="H756"/>
      <c r="I756" s="137"/>
      <c r="K756"/>
    </row>
    <row r="757" spans="1:11" ht="8.4499999999999993" customHeight="1" x14ac:dyDescent="0.2">
      <c r="A757"/>
      <c r="B757" s="139"/>
      <c r="C757" s="145"/>
      <c r="D757"/>
      <c r="E757"/>
      <c r="F757"/>
      <c r="G757"/>
      <c r="H757"/>
      <c r="I757" s="137"/>
      <c r="K757"/>
    </row>
    <row r="758" spans="1:11" ht="8.4499999999999993" customHeight="1" x14ac:dyDescent="0.2">
      <c r="A758"/>
      <c r="B758" s="139"/>
      <c r="C758" s="145"/>
      <c r="D758"/>
      <c r="E758"/>
      <c r="F758"/>
      <c r="G758"/>
      <c r="H758"/>
      <c r="I758" s="137"/>
      <c r="K758"/>
    </row>
    <row r="759" spans="1:11" ht="8.4499999999999993" customHeight="1" x14ac:dyDescent="0.2">
      <c r="A759"/>
      <c r="B759" s="139"/>
      <c r="C759" s="145"/>
      <c r="D759"/>
      <c r="E759"/>
      <c r="F759"/>
      <c r="G759"/>
      <c r="H759"/>
      <c r="I759" s="137"/>
      <c r="K759"/>
    </row>
    <row r="760" spans="1:11" ht="8.4499999999999993" customHeight="1" x14ac:dyDescent="0.2">
      <c r="A760"/>
      <c r="B760" s="139"/>
      <c r="C760" s="145"/>
      <c r="D760"/>
      <c r="E760"/>
      <c r="F760"/>
      <c r="G760"/>
      <c r="H760"/>
      <c r="I760" s="137"/>
      <c r="K760"/>
    </row>
    <row r="761" spans="1:11" ht="8.4499999999999993" customHeight="1" x14ac:dyDescent="0.2">
      <c r="A761"/>
      <c r="B761" s="139"/>
      <c r="C761" s="145"/>
      <c r="D761"/>
      <c r="E761"/>
      <c r="F761"/>
      <c r="G761"/>
      <c r="H761"/>
      <c r="I761" s="137"/>
      <c r="K761"/>
    </row>
    <row r="762" spans="1:11" ht="8.4499999999999993" customHeight="1" x14ac:dyDescent="0.2">
      <c r="A762"/>
      <c r="B762" s="139"/>
      <c r="C762" s="145"/>
      <c r="D762"/>
      <c r="E762"/>
      <c r="F762"/>
      <c r="G762"/>
      <c r="H762"/>
      <c r="I762" s="137"/>
      <c r="K762"/>
    </row>
    <row r="763" spans="1:11" ht="8.4499999999999993" customHeight="1" x14ac:dyDescent="0.2">
      <c r="A763"/>
      <c r="B763" s="139"/>
      <c r="C763" s="145"/>
      <c r="D763"/>
      <c r="E763"/>
      <c r="F763"/>
      <c r="G763"/>
      <c r="H763"/>
      <c r="I763" s="137"/>
      <c r="K763"/>
    </row>
    <row r="764" spans="1:11" ht="8.4499999999999993" customHeight="1" x14ac:dyDescent="0.2">
      <c r="A764"/>
      <c r="B764" s="139"/>
      <c r="C764" s="145"/>
      <c r="D764"/>
      <c r="E764"/>
      <c r="F764"/>
      <c r="G764"/>
      <c r="H764"/>
      <c r="I764" s="137"/>
      <c r="K764"/>
    </row>
    <row r="765" spans="1:11" ht="8.4499999999999993" customHeight="1" x14ac:dyDescent="0.2">
      <c r="A765"/>
      <c r="B765" s="139"/>
      <c r="C765" s="145"/>
      <c r="D765"/>
      <c r="E765"/>
      <c r="F765"/>
      <c r="G765"/>
      <c r="H765"/>
      <c r="I765" s="137"/>
      <c r="K765"/>
    </row>
    <row r="766" spans="1:11" ht="8.4499999999999993" customHeight="1" x14ac:dyDescent="0.2">
      <c r="A766"/>
      <c r="B766" s="139"/>
      <c r="C766" s="145"/>
      <c r="D766"/>
      <c r="E766"/>
      <c r="F766"/>
      <c r="G766"/>
      <c r="H766"/>
      <c r="I766" s="137"/>
      <c r="K766"/>
    </row>
    <row r="767" spans="1:11" ht="8.4499999999999993" customHeight="1" x14ac:dyDescent="0.2">
      <c r="A767"/>
      <c r="B767" s="139"/>
      <c r="C767" s="145"/>
      <c r="D767"/>
      <c r="E767"/>
      <c r="F767"/>
      <c r="G767"/>
      <c r="H767"/>
      <c r="I767" s="137"/>
      <c r="K767"/>
    </row>
    <row r="768" spans="1:11" ht="8.4499999999999993" customHeight="1" x14ac:dyDescent="0.2">
      <c r="A768"/>
      <c r="B768" s="139"/>
      <c r="C768" s="145"/>
      <c r="D768"/>
      <c r="E768"/>
      <c r="F768"/>
      <c r="G768"/>
      <c r="H768"/>
      <c r="I768" s="137"/>
      <c r="K768"/>
    </row>
    <row r="769" spans="1:11" ht="8.4499999999999993" customHeight="1" x14ac:dyDescent="0.2">
      <c r="A769"/>
      <c r="B769" s="139"/>
      <c r="C769" s="145"/>
      <c r="D769"/>
      <c r="E769"/>
      <c r="F769"/>
      <c r="G769"/>
      <c r="H769"/>
      <c r="I769" s="137"/>
      <c r="K769"/>
    </row>
    <row r="770" spans="1:11" ht="8.4499999999999993" customHeight="1" x14ac:dyDescent="0.2">
      <c r="A770"/>
      <c r="B770" s="139"/>
      <c r="C770" s="145"/>
      <c r="D770"/>
      <c r="E770"/>
      <c r="F770"/>
      <c r="G770"/>
      <c r="H770"/>
      <c r="I770" s="137"/>
      <c r="K770"/>
    </row>
    <row r="771" spans="1:11" ht="8.4499999999999993" customHeight="1" x14ac:dyDescent="0.2">
      <c r="A771"/>
      <c r="B771" s="139"/>
      <c r="C771" s="145"/>
      <c r="D771"/>
      <c r="E771"/>
      <c r="F771"/>
      <c r="G771"/>
      <c r="H771"/>
      <c r="I771" s="137"/>
      <c r="K771"/>
    </row>
    <row r="772" spans="1:11" ht="8.4499999999999993" customHeight="1" x14ac:dyDescent="0.2">
      <c r="A772"/>
      <c r="B772" s="139"/>
      <c r="C772" s="145"/>
      <c r="D772"/>
      <c r="E772"/>
      <c r="F772"/>
      <c r="G772"/>
      <c r="H772"/>
      <c r="I772" s="137"/>
      <c r="K772"/>
    </row>
    <row r="773" spans="1:11" ht="8.4499999999999993" customHeight="1" x14ac:dyDescent="0.2">
      <c r="A773"/>
      <c r="B773" s="139"/>
      <c r="C773" s="145"/>
      <c r="D773"/>
      <c r="E773"/>
      <c r="F773"/>
      <c r="G773"/>
      <c r="H773"/>
      <c r="I773" s="137"/>
      <c r="K773"/>
    </row>
    <row r="774" spans="1:11" ht="8.4499999999999993" customHeight="1" x14ac:dyDescent="0.2">
      <c r="A774"/>
      <c r="B774" s="139"/>
      <c r="C774" s="145"/>
      <c r="D774"/>
      <c r="E774"/>
      <c r="F774"/>
      <c r="G774"/>
      <c r="H774"/>
      <c r="I774" s="137"/>
      <c r="K774"/>
    </row>
    <row r="775" spans="1:11" ht="8.4499999999999993" customHeight="1" x14ac:dyDescent="0.2">
      <c r="A775"/>
      <c r="B775" s="139"/>
      <c r="C775" s="145"/>
      <c r="D775"/>
      <c r="E775"/>
      <c r="F775"/>
      <c r="G775"/>
      <c r="H775"/>
      <c r="I775" s="137"/>
      <c r="K775"/>
    </row>
    <row r="776" spans="1:11" ht="8.4499999999999993" customHeight="1" x14ac:dyDescent="0.2">
      <c r="A776"/>
      <c r="B776" s="139"/>
      <c r="C776" s="145"/>
      <c r="D776"/>
      <c r="E776"/>
      <c r="F776"/>
      <c r="G776"/>
      <c r="H776"/>
      <c r="I776" s="137"/>
      <c r="K776"/>
    </row>
    <row r="777" spans="1:11" ht="8.4499999999999993" customHeight="1" x14ac:dyDescent="0.2">
      <c r="A777"/>
      <c r="B777" s="139"/>
      <c r="C777" s="145"/>
      <c r="D777"/>
      <c r="E777"/>
      <c r="F777"/>
      <c r="G777"/>
      <c r="H777"/>
      <c r="I777" s="137"/>
      <c r="K777"/>
    </row>
    <row r="778" spans="1:11" ht="8.4499999999999993" customHeight="1" x14ac:dyDescent="0.2">
      <c r="A778"/>
      <c r="B778" s="139"/>
      <c r="C778" s="145"/>
      <c r="D778"/>
      <c r="E778"/>
      <c r="F778"/>
      <c r="G778"/>
      <c r="H778"/>
      <c r="I778" s="137"/>
      <c r="K778"/>
    </row>
    <row r="779" spans="1:11" ht="8.4499999999999993" customHeight="1" x14ac:dyDescent="0.2">
      <c r="A779"/>
      <c r="B779" s="139"/>
      <c r="C779" s="145"/>
      <c r="D779"/>
      <c r="E779"/>
      <c r="F779"/>
      <c r="G779"/>
      <c r="H779"/>
      <c r="I779" s="137"/>
      <c r="K779"/>
    </row>
    <row r="780" spans="1:11" ht="8.4499999999999993" customHeight="1" x14ac:dyDescent="0.2">
      <c r="A780"/>
      <c r="B780" s="139"/>
      <c r="C780" s="145"/>
      <c r="D780"/>
      <c r="E780"/>
      <c r="F780"/>
      <c r="G780"/>
      <c r="H780"/>
      <c r="I780" s="137"/>
      <c r="K780"/>
    </row>
    <row r="781" spans="1:11" ht="8.4499999999999993" customHeight="1" x14ac:dyDescent="0.2">
      <c r="A781"/>
      <c r="B781" s="139"/>
      <c r="C781" s="145"/>
      <c r="D781"/>
      <c r="E781"/>
      <c r="F781"/>
      <c r="G781"/>
      <c r="H781"/>
      <c r="I781" s="137"/>
      <c r="K781"/>
    </row>
    <row r="782" spans="1:11" ht="8.4499999999999993" customHeight="1" x14ac:dyDescent="0.2">
      <c r="A782"/>
      <c r="B782" s="139"/>
      <c r="C782" s="145"/>
      <c r="D782"/>
      <c r="E782"/>
      <c r="F782"/>
      <c r="G782"/>
      <c r="H782"/>
      <c r="I782" s="137"/>
      <c r="K782"/>
    </row>
    <row r="783" spans="1:11" ht="8.4499999999999993" customHeight="1" x14ac:dyDescent="0.2">
      <c r="A783"/>
      <c r="B783" s="139"/>
      <c r="C783" s="145"/>
      <c r="D783"/>
      <c r="E783"/>
      <c r="F783"/>
      <c r="G783"/>
      <c r="H783"/>
      <c r="I783" s="137"/>
      <c r="K783"/>
    </row>
    <row r="784" spans="1:11" ht="8.4499999999999993" customHeight="1" x14ac:dyDescent="0.2">
      <c r="A784"/>
      <c r="B784" s="139"/>
      <c r="C784" s="145"/>
      <c r="D784"/>
      <c r="E784"/>
      <c r="F784"/>
      <c r="G784"/>
      <c r="H784"/>
      <c r="I784" s="137"/>
      <c r="K784"/>
    </row>
    <row r="785" spans="1:11" ht="8.4499999999999993" customHeight="1" x14ac:dyDescent="0.2">
      <c r="A785"/>
      <c r="B785" s="139"/>
      <c r="C785" s="145"/>
      <c r="D785"/>
      <c r="E785"/>
      <c r="F785"/>
      <c r="G785"/>
      <c r="H785"/>
      <c r="I785" s="137"/>
      <c r="K785"/>
    </row>
    <row r="786" spans="1:11" ht="8.4499999999999993" customHeight="1" x14ac:dyDescent="0.2">
      <c r="A786"/>
      <c r="B786" s="139"/>
      <c r="C786" s="145"/>
      <c r="D786"/>
      <c r="E786"/>
      <c r="F786"/>
      <c r="G786"/>
      <c r="H786"/>
      <c r="I786" s="137"/>
      <c r="K786"/>
    </row>
    <row r="787" spans="1:11" ht="8.4499999999999993" customHeight="1" x14ac:dyDescent="0.2">
      <c r="A787"/>
      <c r="B787" s="139"/>
      <c r="C787" s="145"/>
      <c r="D787"/>
      <c r="E787"/>
      <c r="F787"/>
      <c r="G787"/>
      <c r="H787"/>
      <c r="I787" s="137"/>
      <c r="K787"/>
    </row>
    <row r="788" spans="1:11" ht="8.4499999999999993" customHeight="1" x14ac:dyDescent="0.2">
      <c r="A788"/>
      <c r="B788" s="139"/>
      <c r="C788" s="145"/>
      <c r="D788"/>
      <c r="E788"/>
      <c r="F788"/>
      <c r="G788"/>
      <c r="H788"/>
      <c r="I788" s="137"/>
      <c r="K788"/>
    </row>
    <row r="789" spans="1:11" ht="8.4499999999999993" customHeight="1" x14ac:dyDescent="0.2">
      <c r="A789"/>
      <c r="B789" s="139"/>
      <c r="C789" s="145"/>
      <c r="D789"/>
      <c r="E789"/>
      <c r="F789"/>
      <c r="G789"/>
      <c r="H789"/>
      <c r="I789" s="137"/>
      <c r="K789"/>
    </row>
    <row r="790" spans="1:11" ht="8.4499999999999993" customHeight="1" x14ac:dyDescent="0.2">
      <c r="A790"/>
      <c r="B790" s="139"/>
      <c r="C790" s="145"/>
      <c r="D790"/>
      <c r="E790"/>
      <c r="F790"/>
      <c r="G790"/>
      <c r="H790"/>
      <c r="I790" s="137"/>
      <c r="K790"/>
    </row>
    <row r="791" spans="1:11" ht="8.4499999999999993" customHeight="1" x14ac:dyDescent="0.2">
      <c r="A791"/>
      <c r="B791" s="139"/>
      <c r="C791" s="145"/>
      <c r="D791"/>
      <c r="E791"/>
      <c r="F791"/>
      <c r="G791"/>
      <c r="H791"/>
      <c r="I791" s="137"/>
      <c r="K791"/>
    </row>
    <row r="792" spans="1:11" ht="8.4499999999999993" customHeight="1" x14ac:dyDescent="0.2">
      <c r="A792"/>
      <c r="B792" s="139"/>
      <c r="C792" s="145"/>
      <c r="D792"/>
      <c r="E792"/>
      <c r="F792"/>
      <c r="G792"/>
      <c r="H792"/>
      <c r="I792" s="137"/>
      <c r="K792"/>
    </row>
    <row r="793" spans="1:11" ht="8.4499999999999993" customHeight="1" x14ac:dyDescent="0.2">
      <c r="A793"/>
      <c r="B793" s="139"/>
      <c r="C793" s="145"/>
      <c r="D793"/>
      <c r="E793"/>
      <c r="F793"/>
      <c r="G793"/>
      <c r="H793"/>
      <c r="I793" s="137"/>
      <c r="K793"/>
    </row>
    <row r="794" spans="1:11" ht="8.4499999999999993" customHeight="1" x14ac:dyDescent="0.2">
      <c r="A794"/>
      <c r="B794" s="139"/>
      <c r="C794" s="145"/>
      <c r="D794"/>
      <c r="E794"/>
      <c r="F794"/>
      <c r="G794"/>
      <c r="H794"/>
      <c r="I794" s="137"/>
      <c r="K794"/>
    </row>
    <row r="795" spans="1:11" ht="8.4499999999999993" customHeight="1" x14ac:dyDescent="0.2">
      <c r="A795"/>
      <c r="B795" s="139"/>
      <c r="C795" s="145"/>
      <c r="D795"/>
      <c r="E795"/>
      <c r="F795"/>
      <c r="G795"/>
      <c r="H795"/>
      <c r="I795" s="137"/>
      <c r="K795"/>
    </row>
    <row r="796" spans="1:11" ht="8.4499999999999993" customHeight="1" x14ac:dyDescent="0.2">
      <c r="A796"/>
      <c r="B796" s="139"/>
      <c r="C796" s="145"/>
      <c r="D796"/>
      <c r="E796"/>
      <c r="F796"/>
      <c r="G796"/>
      <c r="H796"/>
      <c r="I796" s="137"/>
      <c r="K796"/>
    </row>
    <row r="797" spans="1:11" ht="8.4499999999999993" customHeight="1" x14ac:dyDescent="0.2">
      <c r="A797"/>
      <c r="B797" s="139"/>
      <c r="C797" s="145"/>
      <c r="D797"/>
      <c r="E797"/>
      <c r="F797"/>
      <c r="G797"/>
      <c r="H797"/>
      <c r="I797" s="137"/>
      <c r="K797"/>
    </row>
    <row r="798" spans="1:11" ht="8.4499999999999993" customHeight="1" x14ac:dyDescent="0.2">
      <c r="A798"/>
      <c r="B798" s="139"/>
      <c r="C798" s="145"/>
      <c r="D798"/>
      <c r="E798"/>
      <c r="F798"/>
      <c r="G798"/>
      <c r="H798"/>
      <c r="I798" s="137"/>
      <c r="K798"/>
    </row>
    <row r="799" spans="1:11" ht="8.4499999999999993" customHeight="1" x14ac:dyDescent="0.2">
      <c r="A799"/>
      <c r="B799" s="139"/>
      <c r="C799" s="145"/>
      <c r="D799"/>
      <c r="E799"/>
      <c r="F799"/>
      <c r="G799"/>
      <c r="H799"/>
      <c r="I799" s="137"/>
      <c r="K799"/>
    </row>
    <row r="800" spans="1:11" ht="8.4499999999999993" customHeight="1" x14ac:dyDescent="0.2">
      <c r="A800"/>
      <c r="B800" s="139"/>
      <c r="C800" s="145"/>
      <c r="D800"/>
      <c r="E800"/>
      <c r="F800"/>
      <c r="G800"/>
      <c r="H800"/>
      <c r="I800" s="137"/>
      <c r="K800"/>
    </row>
    <row r="801" spans="1:11" ht="8.4499999999999993" customHeight="1" x14ac:dyDescent="0.2">
      <c r="A801"/>
      <c r="B801" s="139"/>
      <c r="C801" s="145"/>
      <c r="D801"/>
      <c r="E801"/>
      <c r="F801"/>
      <c r="G801"/>
      <c r="H801"/>
      <c r="I801" s="137"/>
      <c r="K801"/>
    </row>
    <row r="802" spans="1:11" ht="8.4499999999999993" customHeight="1" x14ac:dyDescent="0.2">
      <c r="A802"/>
      <c r="B802" s="139"/>
      <c r="C802" s="145"/>
      <c r="D802"/>
      <c r="E802"/>
      <c r="F802"/>
      <c r="G802"/>
      <c r="H802"/>
      <c r="I802" s="137"/>
      <c r="K802"/>
    </row>
    <row r="803" spans="1:11" ht="8.4499999999999993" customHeight="1" x14ac:dyDescent="0.2">
      <c r="A803"/>
      <c r="B803" s="139"/>
      <c r="C803" s="145"/>
      <c r="D803"/>
      <c r="E803"/>
      <c r="F803"/>
      <c r="G803"/>
      <c r="H803"/>
      <c r="I803" s="137"/>
      <c r="K803"/>
    </row>
    <row r="804" spans="1:11" ht="8.4499999999999993" customHeight="1" x14ac:dyDescent="0.2">
      <c r="A804"/>
      <c r="B804" s="139"/>
      <c r="C804" s="145"/>
      <c r="D804"/>
      <c r="E804"/>
      <c r="F804"/>
      <c r="G804"/>
      <c r="H804"/>
      <c r="I804" s="137"/>
      <c r="K804"/>
    </row>
    <row r="805" spans="1:11" ht="8.4499999999999993" customHeight="1" x14ac:dyDescent="0.2">
      <c r="A805"/>
      <c r="B805" s="139"/>
      <c r="C805" s="145"/>
      <c r="D805"/>
      <c r="E805"/>
      <c r="F805"/>
      <c r="G805"/>
      <c r="H805"/>
      <c r="I805" s="137"/>
      <c r="K805"/>
    </row>
    <row r="806" spans="1:11" ht="8.4499999999999993" customHeight="1" x14ac:dyDescent="0.2">
      <c r="A806"/>
      <c r="B806" s="139"/>
      <c r="C806" s="145"/>
      <c r="D806"/>
      <c r="E806"/>
      <c r="F806"/>
      <c r="G806"/>
      <c r="H806"/>
      <c r="I806" s="137"/>
      <c r="K806"/>
    </row>
    <row r="807" spans="1:11" ht="8.4499999999999993" customHeight="1" x14ac:dyDescent="0.2">
      <c r="A807"/>
      <c r="B807" s="139"/>
      <c r="C807" s="145"/>
      <c r="D807"/>
      <c r="E807"/>
      <c r="F807"/>
      <c r="G807"/>
      <c r="H807"/>
      <c r="I807" s="137"/>
      <c r="K807"/>
    </row>
    <row r="808" spans="1:11" ht="8.4499999999999993" customHeight="1" x14ac:dyDescent="0.2">
      <c r="A808"/>
      <c r="B808" s="139"/>
      <c r="C808" s="145"/>
      <c r="D808"/>
      <c r="E808"/>
      <c r="F808"/>
      <c r="G808"/>
      <c r="H808"/>
      <c r="I808" s="137"/>
      <c r="K808"/>
    </row>
    <row r="809" spans="1:11" ht="8.4499999999999993" customHeight="1" x14ac:dyDescent="0.2">
      <c r="A809"/>
      <c r="B809" s="139"/>
      <c r="C809" s="145"/>
      <c r="D809"/>
      <c r="E809"/>
      <c r="F809"/>
      <c r="G809"/>
      <c r="H809"/>
      <c r="I809" s="137"/>
      <c r="K809"/>
    </row>
    <row r="810" spans="1:11" ht="8.4499999999999993" customHeight="1" x14ac:dyDescent="0.2">
      <c r="A810"/>
      <c r="B810" s="139"/>
      <c r="C810" s="145"/>
      <c r="D810"/>
      <c r="E810"/>
      <c r="F810"/>
      <c r="G810"/>
      <c r="H810"/>
      <c r="I810" s="137"/>
      <c r="K810"/>
    </row>
  </sheetData>
  <sheetProtection selectLockedCells="1" selectUnlockedCells="1"/>
  <mergeCells count="330">
    <mergeCell ref="A403:A404"/>
    <mergeCell ref="B403:B404"/>
    <mergeCell ref="C403:C404"/>
    <mergeCell ref="A398:A400"/>
    <mergeCell ref="B398:B400"/>
    <mergeCell ref="C398:C400"/>
    <mergeCell ref="A387:A393"/>
    <mergeCell ref="A362:A366"/>
    <mergeCell ref="B362:B366"/>
    <mergeCell ref="C362:C366"/>
    <mergeCell ref="B367:B368"/>
    <mergeCell ref="A367:A368"/>
    <mergeCell ref="C367:C368"/>
    <mergeCell ref="A394:A397"/>
    <mergeCell ref="B394:B397"/>
    <mergeCell ref="C394:C397"/>
    <mergeCell ref="G5:I8"/>
    <mergeCell ref="A217:A224"/>
    <mergeCell ref="B217:B224"/>
    <mergeCell ref="C217:C224"/>
    <mergeCell ref="C276:C277"/>
    <mergeCell ref="B276:B277"/>
    <mergeCell ref="C257:C258"/>
    <mergeCell ref="B257:B258"/>
    <mergeCell ref="A257:A258"/>
    <mergeCell ref="A28:A30"/>
    <mergeCell ref="B28:B30"/>
    <mergeCell ref="C28:C30"/>
    <mergeCell ref="A276:A277"/>
    <mergeCell ref="A267:A274"/>
    <mergeCell ref="B267:B274"/>
    <mergeCell ref="C267:C274"/>
    <mergeCell ref="A259:A261"/>
    <mergeCell ref="B259:B261"/>
    <mergeCell ref="C259:C261"/>
    <mergeCell ref="A262:A266"/>
    <mergeCell ref="B262:B266"/>
    <mergeCell ref="C262:C266"/>
    <mergeCell ref="A253:A256"/>
    <mergeCell ref="B253:B256"/>
    <mergeCell ref="A300:A307"/>
    <mergeCell ref="A289:A291"/>
    <mergeCell ref="B289:B291"/>
    <mergeCell ref="C289:C291"/>
    <mergeCell ref="A292:A294"/>
    <mergeCell ref="B292:B294"/>
    <mergeCell ref="C292:C294"/>
    <mergeCell ref="C300:C307"/>
    <mergeCell ref="A296:A297"/>
    <mergeCell ref="B296:B297"/>
    <mergeCell ref="C296:C297"/>
    <mergeCell ref="A408:A410"/>
    <mergeCell ref="B408:B410"/>
    <mergeCell ref="C408:C410"/>
    <mergeCell ref="A401:A402"/>
    <mergeCell ref="B300:B307"/>
    <mergeCell ref="B387:B393"/>
    <mergeCell ref="C387:C393"/>
    <mergeCell ref="A376:A380"/>
    <mergeCell ref="B376:B380"/>
    <mergeCell ref="C376:C380"/>
    <mergeCell ref="A381:A386"/>
    <mergeCell ref="B381:B386"/>
    <mergeCell ref="C381:C386"/>
    <mergeCell ref="A369:A370"/>
    <mergeCell ref="B369:B370"/>
    <mergeCell ref="C369:C370"/>
    <mergeCell ref="A371:A375"/>
    <mergeCell ref="B371:B375"/>
    <mergeCell ref="C371:C375"/>
    <mergeCell ref="B401:B402"/>
    <mergeCell ref="C401:C402"/>
    <mergeCell ref="A406:A407"/>
    <mergeCell ref="B406:B407"/>
    <mergeCell ref="C406:C407"/>
    <mergeCell ref="A354:A355"/>
    <mergeCell ref="B354:B355"/>
    <mergeCell ref="C354:C355"/>
    <mergeCell ref="A356:A357"/>
    <mergeCell ref="B356:B357"/>
    <mergeCell ref="C356:C357"/>
    <mergeCell ref="A351:A352"/>
    <mergeCell ref="B351:B352"/>
    <mergeCell ref="C351:C352"/>
    <mergeCell ref="A328:A330"/>
    <mergeCell ref="B328:B330"/>
    <mergeCell ref="C328:C330"/>
    <mergeCell ref="A343:A344"/>
    <mergeCell ref="B343:B344"/>
    <mergeCell ref="C343:C344"/>
    <mergeCell ref="A345:A349"/>
    <mergeCell ref="B345:B349"/>
    <mergeCell ref="C345:C349"/>
    <mergeCell ref="A338:A340"/>
    <mergeCell ref="B338:B340"/>
    <mergeCell ref="C338:C340"/>
    <mergeCell ref="A341:A342"/>
    <mergeCell ref="B341:B342"/>
    <mergeCell ref="C341:C342"/>
    <mergeCell ref="A334:A335"/>
    <mergeCell ref="B334:B335"/>
    <mergeCell ref="C334:C335"/>
    <mergeCell ref="A336:A337"/>
    <mergeCell ref="B336:B337"/>
    <mergeCell ref="C336:C337"/>
    <mergeCell ref="A331:A332"/>
    <mergeCell ref="B331:B332"/>
    <mergeCell ref="C331:C332"/>
    <mergeCell ref="A322:A325"/>
    <mergeCell ref="B322:B325"/>
    <mergeCell ref="C322:C325"/>
    <mergeCell ref="A326:A327"/>
    <mergeCell ref="B326:B327"/>
    <mergeCell ref="C326:C327"/>
    <mergeCell ref="A318:A319"/>
    <mergeCell ref="B318:B319"/>
    <mergeCell ref="C318:C319"/>
    <mergeCell ref="A314:A316"/>
    <mergeCell ref="B314:B316"/>
    <mergeCell ref="C314:C316"/>
    <mergeCell ref="A308:A310"/>
    <mergeCell ref="B308:B310"/>
    <mergeCell ref="C308:C310"/>
    <mergeCell ref="A311:A312"/>
    <mergeCell ref="B311:B312"/>
    <mergeCell ref="C311:C312"/>
    <mergeCell ref="A284:A285"/>
    <mergeCell ref="B284:B285"/>
    <mergeCell ref="C284:C285"/>
    <mergeCell ref="A286:A287"/>
    <mergeCell ref="B286:B287"/>
    <mergeCell ref="C286:C287"/>
    <mergeCell ref="A278:A280"/>
    <mergeCell ref="B278:B280"/>
    <mergeCell ref="C278:C280"/>
    <mergeCell ref="A281:A283"/>
    <mergeCell ref="B281:B283"/>
    <mergeCell ref="C281:C283"/>
    <mergeCell ref="C253:C256"/>
    <mergeCell ref="B249:B252"/>
    <mergeCell ref="C249:C252"/>
    <mergeCell ref="A244:A246"/>
    <mergeCell ref="B244:B246"/>
    <mergeCell ref="C244:C246"/>
    <mergeCell ref="A247:A248"/>
    <mergeCell ref="B247:B248"/>
    <mergeCell ref="C247:C248"/>
    <mergeCell ref="A240:A241"/>
    <mergeCell ref="B240:B241"/>
    <mergeCell ref="C240:C241"/>
    <mergeCell ref="A242:A243"/>
    <mergeCell ref="B242:B243"/>
    <mergeCell ref="C242:C243"/>
    <mergeCell ref="A235:A236"/>
    <mergeCell ref="B235:B236"/>
    <mergeCell ref="C235:C236"/>
    <mergeCell ref="A237:A238"/>
    <mergeCell ref="B237:B238"/>
    <mergeCell ref="C237:C238"/>
    <mergeCell ref="A231:A233"/>
    <mergeCell ref="B231:B233"/>
    <mergeCell ref="C231:C233"/>
    <mergeCell ref="A225:A227"/>
    <mergeCell ref="B225:B227"/>
    <mergeCell ref="C225:C227"/>
    <mergeCell ref="A228:A230"/>
    <mergeCell ref="B228:B230"/>
    <mergeCell ref="C228:C230"/>
    <mergeCell ref="A214:A215"/>
    <mergeCell ref="B214:B215"/>
    <mergeCell ref="C214:C215"/>
    <mergeCell ref="A202:A204"/>
    <mergeCell ref="B202:B204"/>
    <mergeCell ref="C202:C204"/>
    <mergeCell ref="A206:A212"/>
    <mergeCell ref="B206:B212"/>
    <mergeCell ref="C206:C212"/>
    <mergeCell ref="A198:A199"/>
    <mergeCell ref="B198:B199"/>
    <mergeCell ref="C198:C199"/>
    <mergeCell ref="A200:A201"/>
    <mergeCell ref="B200:B201"/>
    <mergeCell ref="C200:C201"/>
    <mergeCell ref="A187:A188"/>
    <mergeCell ref="B187:B188"/>
    <mergeCell ref="C187:C188"/>
    <mergeCell ref="A191:A196"/>
    <mergeCell ref="B191:B196"/>
    <mergeCell ref="C191:C196"/>
    <mergeCell ref="A177:A182"/>
    <mergeCell ref="B177:B182"/>
    <mergeCell ref="C177:C182"/>
    <mergeCell ref="A184:A185"/>
    <mergeCell ref="B184:B185"/>
    <mergeCell ref="C184:C185"/>
    <mergeCell ref="A160:A166"/>
    <mergeCell ref="B160:B166"/>
    <mergeCell ref="C160:C166"/>
    <mergeCell ref="A167:A176"/>
    <mergeCell ref="B167:B176"/>
    <mergeCell ref="C167:C176"/>
    <mergeCell ref="A156:A157"/>
    <mergeCell ref="B156:B157"/>
    <mergeCell ref="C156:C157"/>
    <mergeCell ref="A158:A159"/>
    <mergeCell ref="B158:B159"/>
    <mergeCell ref="C158:C159"/>
    <mergeCell ref="A150:A151"/>
    <mergeCell ref="B150:B151"/>
    <mergeCell ref="C150:C151"/>
    <mergeCell ref="A152:A153"/>
    <mergeCell ref="B152:B153"/>
    <mergeCell ref="C152:C153"/>
    <mergeCell ref="A148:A149"/>
    <mergeCell ref="B148:B149"/>
    <mergeCell ref="C148:C149"/>
    <mergeCell ref="A135:A138"/>
    <mergeCell ref="B135:B138"/>
    <mergeCell ref="C135:C138"/>
    <mergeCell ref="A139:A147"/>
    <mergeCell ref="B139:B147"/>
    <mergeCell ref="C139:C147"/>
    <mergeCell ref="A128:A129"/>
    <mergeCell ref="B128:B129"/>
    <mergeCell ref="C128:C129"/>
    <mergeCell ref="A123:A125"/>
    <mergeCell ref="B123:B125"/>
    <mergeCell ref="C123:C125"/>
    <mergeCell ref="A103:A106"/>
    <mergeCell ref="B103:B106"/>
    <mergeCell ref="C103:C106"/>
    <mergeCell ref="A120:A122"/>
    <mergeCell ref="B120:B122"/>
    <mergeCell ref="C120:C122"/>
    <mergeCell ref="B114:B119"/>
    <mergeCell ref="A114:A119"/>
    <mergeCell ref="C114:C119"/>
    <mergeCell ref="C414:E414"/>
    <mergeCell ref="A13:I13"/>
    <mergeCell ref="A32:A33"/>
    <mergeCell ref="B32:B33"/>
    <mergeCell ref="C32:C33"/>
    <mergeCell ref="A40:A41"/>
    <mergeCell ref="B40:B41"/>
    <mergeCell ref="C40:C41"/>
    <mergeCell ref="A42:A44"/>
    <mergeCell ref="B42:B44"/>
    <mergeCell ref="C42:C44"/>
    <mergeCell ref="A34:A36"/>
    <mergeCell ref="B34:B36"/>
    <mergeCell ref="C34:C36"/>
    <mergeCell ref="A38:A39"/>
    <mergeCell ref="B38:B39"/>
    <mergeCell ref="C38:C39"/>
    <mergeCell ref="A55:A57"/>
    <mergeCell ref="B55:B57"/>
    <mergeCell ref="C55:C57"/>
    <mergeCell ref="A58:A61"/>
    <mergeCell ref="B58:B61"/>
    <mergeCell ref="C58:C61"/>
    <mergeCell ref="A45:A54"/>
    <mergeCell ref="A15:A19"/>
    <mergeCell ref="B15:B19"/>
    <mergeCell ref="C15:C19"/>
    <mergeCell ref="C78:C82"/>
    <mergeCell ref="B78:B82"/>
    <mergeCell ref="A78:A82"/>
    <mergeCell ref="C108:C113"/>
    <mergeCell ref="B108:B113"/>
    <mergeCell ref="A108:A113"/>
    <mergeCell ref="A20:A21"/>
    <mergeCell ref="B20:B21"/>
    <mergeCell ref="C20:C21"/>
    <mergeCell ref="B45:B54"/>
    <mergeCell ref="C45:C54"/>
    <mergeCell ref="A68:A73"/>
    <mergeCell ref="B68:B73"/>
    <mergeCell ref="C68:C73"/>
    <mergeCell ref="A74:A76"/>
    <mergeCell ref="B74:B76"/>
    <mergeCell ref="C74:C76"/>
    <mergeCell ref="A62:A63"/>
    <mergeCell ref="B62:B63"/>
    <mergeCell ref="C62:C63"/>
    <mergeCell ref="A64:A66"/>
    <mergeCell ref="A132:A133"/>
    <mergeCell ref="B132:B133"/>
    <mergeCell ref="C132:C133"/>
    <mergeCell ref="A86:A87"/>
    <mergeCell ref="B86:B87"/>
    <mergeCell ref="C86:C87"/>
    <mergeCell ref="A84:A85"/>
    <mergeCell ref="B84:B85"/>
    <mergeCell ref="C84:C85"/>
    <mergeCell ref="A88:A89"/>
    <mergeCell ref="B88:B89"/>
    <mergeCell ref="C88:C89"/>
    <mergeCell ref="A90:A91"/>
    <mergeCell ref="B90:B91"/>
    <mergeCell ref="C90:C91"/>
    <mergeCell ref="A99:A101"/>
    <mergeCell ref="B99:B101"/>
    <mergeCell ref="C99:C101"/>
    <mergeCell ref="A94:A95"/>
    <mergeCell ref="B94:B95"/>
    <mergeCell ref="C94:C95"/>
    <mergeCell ref="A96:A97"/>
    <mergeCell ref="B96:B97"/>
    <mergeCell ref="C96:C97"/>
    <mergeCell ref="A24:A25"/>
    <mergeCell ref="A22:A23"/>
    <mergeCell ref="B24:B25"/>
    <mergeCell ref="B22:B23"/>
    <mergeCell ref="C24:C25"/>
    <mergeCell ref="C22:C23"/>
    <mergeCell ref="B64:B66"/>
    <mergeCell ref="C64:C66"/>
    <mergeCell ref="C26:C27"/>
    <mergeCell ref="B26:B27"/>
    <mergeCell ref="A26:A27"/>
    <mergeCell ref="N15:N19"/>
    <mergeCell ref="N108:N113"/>
    <mergeCell ref="N78:N82"/>
    <mergeCell ref="N114:N119"/>
    <mergeCell ref="N394:N397"/>
    <mergeCell ref="N24:N25"/>
    <mergeCell ref="N22:N23"/>
    <mergeCell ref="N26:N27"/>
    <mergeCell ref="N132:N133"/>
    <mergeCell ref="N20:N21"/>
  </mergeCells>
  <hyperlinks>
    <hyperlink ref="C2" r:id="rId1"/>
    <hyperlink ref="C3" r:id="rId2"/>
    <hyperlink ref="B14" r:id="rId3"/>
    <hyperlink ref="B28" r:id="rId4"/>
    <hyperlink ref="B31" r:id="rId5"/>
    <hyperlink ref="B32" r:id="rId6"/>
    <hyperlink ref="B34" r:id="rId7"/>
    <hyperlink ref="B37" r:id="rId8"/>
    <hyperlink ref="B38" r:id="rId9"/>
    <hyperlink ref="B40" r:id="rId10"/>
    <hyperlink ref="B42" r:id="rId11"/>
    <hyperlink ref="B55" r:id="rId12"/>
    <hyperlink ref="B58" r:id="rId13"/>
    <hyperlink ref="B64" r:id="rId14"/>
    <hyperlink ref="B67" r:id="rId15"/>
    <hyperlink ref="B68" r:id="rId16"/>
    <hyperlink ref="B74" r:id="rId17"/>
    <hyperlink ref="B77" r:id="rId18"/>
    <hyperlink ref="B83" r:id="rId19"/>
    <hyperlink ref="B84" r:id="rId20"/>
    <hyperlink ref="B86" r:id="rId21"/>
    <hyperlink ref="B88" r:id="rId22"/>
    <hyperlink ref="B89" r:id="rId23"/>
    <hyperlink ref="B90" r:id="rId24"/>
    <hyperlink ref="B92" r:id="rId25"/>
    <hyperlink ref="B93" r:id="rId26"/>
    <hyperlink ref="B94" r:id="rId27"/>
    <hyperlink ref="B96" r:id="rId28"/>
    <hyperlink ref="B98" r:id="rId29"/>
    <hyperlink ref="B99" r:id="rId30"/>
    <hyperlink ref="B102" r:id="rId31"/>
    <hyperlink ref="B103" r:id="rId32"/>
    <hyperlink ref="B107" r:id="rId33"/>
    <hyperlink ref="B123" r:id="rId34"/>
    <hyperlink ref="B126" r:id="rId35"/>
    <hyperlink ref="B128" r:id="rId36"/>
    <hyperlink ref="B130" r:id="rId37"/>
    <hyperlink ref="B131" r:id="rId38"/>
    <hyperlink ref="B134" r:id="rId39"/>
    <hyperlink ref="B135" r:id="rId40"/>
    <hyperlink ref="B139" r:id="rId41"/>
    <hyperlink ref="B148" r:id="rId42"/>
    <hyperlink ref="B150" r:id="rId43"/>
    <hyperlink ref="B152" r:id="rId44"/>
    <hyperlink ref="B155" r:id="rId45"/>
    <hyperlink ref="B156" r:id="rId46"/>
    <hyperlink ref="B157" r:id="rId47"/>
    <hyperlink ref="B158" r:id="rId48"/>
    <hyperlink ref="B160" r:id="rId49"/>
    <hyperlink ref="B167" r:id="rId50"/>
    <hyperlink ref="B177" r:id="rId51"/>
    <hyperlink ref="B183" r:id="rId52"/>
    <hyperlink ref="B186" r:id="rId53"/>
    <hyperlink ref="B187" r:id="rId54"/>
    <hyperlink ref="B189" r:id="rId55"/>
    <hyperlink ref="B190" r:id="rId56"/>
    <hyperlink ref="B191" r:id="rId57"/>
    <hyperlink ref="B197" r:id="rId58"/>
    <hyperlink ref="B198" r:id="rId59"/>
    <hyperlink ref="B200" r:id="rId60"/>
    <hyperlink ref="B202" r:id="rId61"/>
    <hyperlink ref="B205" r:id="rId62"/>
    <hyperlink ref="B206" r:id="rId63"/>
    <hyperlink ref="B213" r:id="rId64"/>
    <hyperlink ref="B214" r:id="rId65"/>
    <hyperlink ref="B216" r:id="rId66"/>
    <hyperlink ref="B225" r:id="rId67"/>
    <hyperlink ref="B228" r:id="rId68"/>
    <hyperlink ref="B231" r:id="rId69"/>
    <hyperlink ref="B234" r:id="rId70"/>
    <hyperlink ref="B235" r:id="rId71"/>
    <hyperlink ref="B237" r:id="rId72"/>
    <hyperlink ref="B239" r:id="rId73"/>
    <hyperlink ref="B240" r:id="rId74"/>
    <hyperlink ref="B242" r:id="rId75"/>
    <hyperlink ref="B244" r:id="rId76"/>
    <hyperlink ref="B247" r:id="rId77"/>
    <hyperlink ref="B249" r:id="rId78"/>
    <hyperlink ref="B253" r:id="rId79"/>
    <hyperlink ref="B259" r:id="rId80"/>
    <hyperlink ref="B262" r:id="rId81"/>
    <hyperlink ref="B267" r:id="rId82"/>
    <hyperlink ref="B275" r:id="rId83"/>
    <hyperlink ref="B276" r:id="rId84"/>
    <hyperlink ref="B278" r:id="rId85"/>
    <hyperlink ref="B281" r:id="rId86"/>
    <hyperlink ref="B283" r:id="rId87"/>
    <hyperlink ref="B284" r:id="rId88"/>
    <hyperlink ref="B286" r:id="rId89"/>
    <hyperlink ref="B288" r:id="rId90"/>
    <hyperlink ref="B289" r:id="rId91"/>
    <hyperlink ref="B292" r:id="rId92"/>
    <hyperlink ref="B295" r:id="rId93"/>
    <hyperlink ref="B296" r:id="rId94"/>
    <hyperlink ref="B298" r:id="rId95"/>
    <hyperlink ref="B299" r:id="rId96"/>
    <hyperlink ref="B300" r:id="rId97"/>
    <hyperlink ref="B308" r:id="rId98"/>
    <hyperlink ref="B311" r:id="rId99"/>
    <hyperlink ref="B313" r:id="rId100"/>
    <hyperlink ref="B314" r:id="rId101"/>
    <hyperlink ref="B317" r:id="rId102"/>
    <hyperlink ref="B318" r:id="rId103"/>
    <hyperlink ref="B320" r:id="rId104"/>
    <hyperlink ref="B321" r:id="rId105"/>
    <hyperlink ref="B322" r:id="rId106"/>
    <hyperlink ref="B326" r:id="rId107"/>
    <hyperlink ref="B328" r:id="rId108"/>
    <hyperlink ref="B331" r:id="rId109"/>
    <hyperlink ref="B333" r:id="rId110"/>
    <hyperlink ref="B334" r:id="rId111"/>
    <hyperlink ref="B336" r:id="rId112"/>
    <hyperlink ref="B338" r:id="rId113"/>
    <hyperlink ref="B341" r:id="rId114"/>
    <hyperlink ref="B343" r:id="rId115"/>
    <hyperlink ref="B345" r:id="rId116"/>
    <hyperlink ref="B350" r:id="rId117"/>
    <hyperlink ref="B351" r:id="rId118"/>
    <hyperlink ref="B352" r:id="rId119"/>
    <hyperlink ref="B353" r:id="rId120"/>
    <hyperlink ref="B354" r:id="rId121"/>
    <hyperlink ref="B356" r:id="rId122"/>
    <hyperlink ref="B358" r:id="rId123"/>
    <hyperlink ref="B359" r:id="rId124"/>
    <hyperlink ref="B360" r:id="rId125"/>
    <hyperlink ref="B361" r:id="rId126"/>
    <hyperlink ref="B362" r:id="rId127"/>
    <hyperlink ref="B369" r:id="rId128"/>
    <hyperlink ref="B371" r:id="rId129"/>
    <hyperlink ref="B376" r:id="rId130"/>
    <hyperlink ref="B381" r:id="rId131"/>
    <hyperlink ref="B387" r:id="rId132"/>
    <hyperlink ref="B403" r:id="rId133"/>
    <hyperlink ref="B398" r:id="rId134"/>
    <hyperlink ref="B401" r:id="rId135"/>
    <hyperlink ref="B405" r:id="rId136"/>
    <hyperlink ref="B406" r:id="rId137"/>
    <hyperlink ref="B407" r:id="rId138"/>
    <hyperlink ref="B408" r:id="rId139"/>
    <hyperlink ref="B154" r:id="rId140"/>
    <hyperlink ref="B217:B224" r:id="rId141" display="Подробнее.."/>
    <hyperlink ref="B257:B258" r:id="rId142" display="подробнее.."/>
    <hyperlink ref="B367:B368" r:id="rId143" display="подробнее.."/>
    <hyperlink ref="B15" r:id="rId144"/>
    <hyperlink ref="B20:B21" r:id="rId145" display="подробнее..."/>
    <hyperlink ref="B24:B25" r:id="rId146" display="подробнее..."/>
    <hyperlink ref="B22:B23" r:id="rId147" display="подробнее..."/>
    <hyperlink ref="B26:B27" r:id="rId148" display="подробнее..."/>
    <hyperlink ref="B78:B82" r:id="rId149" display="подробнее..."/>
    <hyperlink ref="B108" r:id="rId150"/>
    <hyperlink ref="B127" r:id="rId151"/>
    <hyperlink ref="B132:B133" r:id="rId152" display="подробнее..."/>
    <hyperlink ref="B184:B185" r:id="rId153" display="подробнее..."/>
    <hyperlink ref="B394:B397" r:id="rId154" display="подробнее..."/>
    <hyperlink ref="B114:B119" r:id="rId155" display="подробнее..."/>
    <hyperlink ref="B120" r:id="rId156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57"/>
  <headerFooter alignWithMargins="0"/>
  <drawing r:id="rId15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Q416"/>
  <sheetViews>
    <sheetView zoomScale="80" zoomScaleNormal="80" workbookViewId="0">
      <selection activeCell="L14" sqref="L14"/>
    </sheetView>
  </sheetViews>
  <sheetFormatPr defaultColWidth="11.5703125" defaultRowHeight="12.75" customHeight="1" x14ac:dyDescent="0.2"/>
  <cols>
    <col min="1" max="1" width="14.7109375" style="1" customWidth="1"/>
    <col min="2" max="2" width="11.7109375" style="3" customWidth="1"/>
    <col min="3" max="3" width="28.28515625" style="2" customWidth="1"/>
    <col min="4" max="4" width="34" style="4" customWidth="1"/>
    <col min="5" max="5" width="12.28515625" style="85" customWidth="1"/>
    <col min="6" max="6" width="10.8554687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2.7109375" customWidth="1"/>
    <col min="13" max="13" width="14.140625" customWidth="1"/>
  </cols>
  <sheetData>
    <row r="1" spans="1:17" s="13" customFormat="1" ht="23.1" customHeight="1" x14ac:dyDescent="0.35">
      <c r="A1" s="150" t="s">
        <v>777</v>
      </c>
      <c r="B1" s="9"/>
      <c r="C1" s="9"/>
      <c r="D1" s="9"/>
      <c r="E1" s="78"/>
      <c r="F1" s="11"/>
      <c r="G1"/>
      <c r="H1" s="12"/>
      <c r="I1" s="12"/>
      <c r="K1" s="36"/>
    </row>
    <row r="2" spans="1:17" s="13" customFormat="1" ht="18.600000000000001" customHeight="1" x14ac:dyDescent="0.3">
      <c r="A2" s="14"/>
      <c r="B2" s="15"/>
      <c r="C2" s="168" t="s">
        <v>0</v>
      </c>
      <c r="D2"/>
      <c r="E2" s="79"/>
      <c r="F2" s="11"/>
      <c r="G2"/>
      <c r="H2" s="12"/>
      <c r="I2" s="12"/>
      <c r="K2" s="36"/>
    </row>
    <row r="3" spans="1:17" s="13" customFormat="1" ht="12.75" customHeight="1" x14ac:dyDescent="0.2">
      <c r="A3" s="14"/>
      <c r="B3" s="17"/>
      <c r="C3" s="144" t="s">
        <v>1</v>
      </c>
      <c r="D3"/>
      <c r="E3" s="79"/>
      <c r="F3" s="11"/>
      <c r="G3"/>
      <c r="H3" s="12"/>
      <c r="I3" s="12"/>
      <c r="K3" s="36"/>
    </row>
    <row r="4" spans="1:17" s="13" customFormat="1" ht="12.75" customHeight="1" x14ac:dyDescent="0.2">
      <c r="A4" s="14"/>
      <c r="B4" s="35"/>
      <c r="C4" s="155" t="s">
        <v>741</v>
      </c>
      <c r="D4"/>
      <c r="E4" s="79"/>
      <c r="F4" s="11"/>
      <c r="G4"/>
      <c r="H4" s="12"/>
      <c r="I4" s="12"/>
      <c r="K4" s="36"/>
    </row>
    <row r="5" spans="1:17" s="13" customFormat="1" ht="12.75" customHeight="1" x14ac:dyDescent="0.2">
      <c r="A5" s="14"/>
      <c r="B5" s="35"/>
      <c r="C5" s="146" t="s">
        <v>863</v>
      </c>
      <c r="D5" s="18"/>
      <c r="E5" s="80"/>
      <c r="G5" s="278" t="s">
        <v>357</v>
      </c>
      <c r="H5" s="279"/>
      <c r="I5" s="280"/>
      <c r="K5" s="36"/>
    </row>
    <row r="6" spans="1:17" s="13" customFormat="1" ht="12.75" customHeight="1" x14ac:dyDescent="0.2">
      <c r="A6" s="14"/>
      <c r="B6" s="35"/>
      <c r="C6"/>
      <c r="D6"/>
      <c r="E6" s="80"/>
      <c r="F6" s="24"/>
      <c r="G6" s="281"/>
      <c r="H6" s="282"/>
      <c r="I6" s="283"/>
      <c r="K6" s="36"/>
    </row>
    <row r="7" spans="1:17" s="13" customFormat="1" ht="12.75" customHeight="1" x14ac:dyDescent="0.2">
      <c r="A7" s="14"/>
      <c r="B7" s="20"/>
      <c r="C7"/>
      <c r="D7"/>
      <c r="E7" s="80"/>
      <c r="F7" s="44"/>
      <c r="G7" s="281"/>
      <c r="H7" s="282"/>
      <c r="I7" s="283"/>
      <c r="K7" s="36"/>
    </row>
    <row r="8" spans="1:17" s="13" customFormat="1" ht="12.75" customHeight="1" x14ac:dyDescent="0.2">
      <c r="A8" s="14"/>
      <c r="B8" s="19"/>
      <c r="C8"/>
      <c r="E8" s="81"/>
      <c r="F8" s="44"/>
      <c r="G8" s="284"/>
      <c r="H8" s="285"/>
      <c r="I8" s="286"/>
    </row>
    <row r="9" spans="1:17" s="13" customFormat="1" ht="12.75" customHeight="1" x14ac:dyDescent="0.2">
      <c r="A9" s="14"/>
      <c r="B9" s="19"/>
      <c r="C9"/>
      <c r="E9" s="82"/>
      <c r="F9" s="42"/>
    </row>
    <row r="10" spans="1:17" s="13" customFormat="1" ht="12.75" customHeight="1" x14ac:dyDescent="0.2">
      <c r="A10" s="14"/>
      <c r="B10" s="19"/>
      <c r="C10"/>
      <c r="E10" s="79"/>
      <c r="F10" s="11"/>
      <c r="G10" s="307"/>
      <c r="H10" s="307"/>
      <c r="I10" s="307"/>
    </row>
    <row r="11" spans="1:17" s="13" customFormat="1" ht="12.75" customHeight="1" x14ac:dyDescent="0.2">
      <c r="A11" s="14"/>
      <c r="B11" s="22"/>
      <c r="C11" s="11"/>
      <c r="D11" s="21"/>
      <c r="E11" s="79"/>
      <c r="F11" s="154" t="s">
        <v>742</v>
      </c>
      <c r="G11" s="154" t="s">
        <v>2</v>
      </c>
      <c r="H11" s="154" t="s">
        <v>354</v>
      </c>
      <c r="I11" s="154" t="s">
        <v>3</v>
      </c>
      <c r="K11" s="36"/>
      <c r="L11"/>
      <c r="M11"/>
    </row>
    <row r="12" spans="1:17" ht="52.5" customHeight="1" x14ac:dyDescent="0.2">
      <c r="A12" s="104" t="s">
        <v>4</v>
      </c>
      <c r="B12" s="106"/>
      <c r="C12" s="107" t="s">
        <v>5</v>
      </c>
      <c r="D12" s="107" t="s">
        <v>6</v>
      </c>
      <c r="E12" s="118" t="s">
        <v>7</v>
      </c>
      <c r="F12" s="132" t="s">
        <v>8</v>
      </c>
      <c r="G12" s="133" t="s">
        <v>866</v>
      </c>
      <c r="H12" s="133" t="s">
        <v>871</v>
      </c>
      <c r="I12" s="133" t="s">
        <v>867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7" ht="27" customHeight="1" x14ac:dyDescent="0.2">
      <c r="A13" s="336" t="s">
        <v>432</v>
      </c>
      <c r="B13" s="337"/>
      <c r="C13" s="337"/>
      <c r="D13" s="337"/>
      <c r="E13" s="337"/>
      <c r="F13" s="337"/>
      <c r="G13" s="337">
        <f t="shared" ref="G13:G35" si="0">F13-(F13/100)*20</f>
        <v>0</v>
      </c>
      <c r="H13" s="337">
        <f t="shared" ref="H13" si="1">F13-(F13/100)*30</f>
        <v>0</v>
      </c>
      <c r="I13" s="338">
        <f t="shared" ref="I13" si="2">F13-(F13/100)*40</f>
        <v>0</v>
      </c>
      <c r="J13" s="40"/>
      <c r="K13" s="40"/>
      <c r="L13" s="38"/>
      <c r="M13" s="38"/>
    </row>
    <row r="14" spans="1:17" ht="132.6" customHeight="1" x14ac:dyDescent="0.2">
      <c r="A14" s="58"/>
      <c r="B14" s="172" t="s">
        <v>10</v>
      </c>
      <c r="C14" s="173" t="s">
        <v>433</v>
      </c>
      <c r="D14" s="122" t="s">
        <v>430</v>
      </c>
      <c r="E14" s="115">
        <v>6075213</v>
      </c>
      <c r="F14" s="160">
        <v>2470</v>
      </c>
      <c r="G14" s="126">
        <f>F14-(F14/100)*20</f>
        <v>1976</v>
      </c>
      <c r="H14" s="126">
        <f>F14-(F14/100)*25</f>
        <v>1852.5</v>
      </c>
      <c r="I14" s="126">
        <f>F14-(F14/100)*30</f>
        <v>1729</v>
      </c>
      <c r="J14" s="127"/>
      <c r="K14" s="198"/>
      <c r="L14" s="194"/>
      <c r="M14" s="128">
        <f>F14*L14</f>
        <v>0</v>
      </c>
    </row>
    <row r="15" spans="1:17" ht="132.6" customHeight="1" x14ac:dyDescent="0.2">
      <c r="A15" s="28"/>
      <c r="B15" s="185" t="s">
        <v>10</v>
      </c>
      <c r="C15" s="173" t="s">
        <v>434</v>
      </c>
      <c r="D15" s="122" t="s">
        <v>430</v>
      </c>
      <c r="E15" s="115">
        <v>6074912</v>
      </c>
      <c r="F15" s="160">
        <v>2470</v>
      </c>
      <c r="G15" s="126">
        <f t="shared" si="0"/>
        <v>1976</v>
      </c>
      <c r="H15" s="126">
        <f t="shared" ref="H15:H35" si="3">F15-(F15/100)*25</f>
        <v>1852.5</v>
      </c>
      <c r="I15" s="126">
        <f t="shared" ref="I15:I35" si="4">F15-(F15/100)*30</f>
        <v>1729</v>
      </c>
      <c r="J15" s="127"/>
      <c r="K15" s="198"/>
      <c r="L15" s="194"/>
      <c r="M15" s="128">
        <f t="shared" ref="M15:M36" si="5">F15*L15</f>
        <v>0</v>
      </c>
      <c r="N15" s="70"/>
      <c r="O15" s="70"/>
      <c r="P15" s="70"/>
      <c r="Q15" s="70"/>
    </row>
    <row r="16" spans="1:17" ht="132.6" customHeight="1" x14ac:dyDescent="0.2">
      <c r="A16" s="58"/>
      <c r="B16" s="172" t="s">
        <v>10</v>
      </c>
      <c r="C16" s="173" t="s">
        <v>435</v>
      </c>
      <c r="D16" s="122" t="s">
        <v>431</v>
      </c>
      <c r="E16" s="115">
        <v>6074111</v>
      </c>
      <c r="F16" s="160">
        <v>2470</v>
      </c>
      <c r="G16" s="126">
        <f t="shared" si="0"/>
        <v>1976</v>
      </c>
      <c r="H16" s="126">
        <f t="shared" si="3"/>
        <v>1852.5</v>
      </c>
      <c r="I16" s="126">
        <f t="shared" si="4"/>
        <v>1729</v>
      </c>
      <c r="J16" s="127"/>
      <c r="K16" s="198"/>
      <c r="L16" s="194"/>
      <c r="M16" s="128">
        <f t="shared" si="5"/>
        <v>0</v>
      </c>
    </row>
    <row r="17" spans="1:13" ht="132.6" customHeight="1" x14ac:dyDescent="0.2">
      <c r="A17" s="58"/>
      <c r="B17" s="185" t="s">
        <v>10</v>
      </c>
      <c r="C17" s="173" t="s">
        <v>455</v>
      </c>
      <c r="D17" s="122" t="s">
        <v>430</v>
      </c>
      <c r="E17" s="115">
        <v>6074511</v>
      </c>
      <c r="F17" s="160">
        <v>2470</v>
      </c>
      <c r="G17" s="126">
        <f t="shared" si="0"/>
        <v>1976</v>
      </c>
      <c r="H17" s="126">
        <f t="shared" si="3"/>
        <v>1852.5</v>
      </c>
      <c r="I17" s="126">
        <f t="shared" si="4"/>
        <v>1729</v>
      </c>
      <c r="J17" s="127"/>
      <c r="K17" s="198"/>
      <c r="L17" s="194"/>
      <c r="M17" s="128">
        <f t="shared" si="5"/>
        <v>0</v>
      </c>
    </row>
    <row r="18" spans="1:13" ht="132.6" customHeight="1" x14ac:dyDescent="0.2">
      <c r="A18" s="58"/>
      <c r="B18" s="185" t="s">
        <v>10</v>
      </c>
      <c r="C18" s="173" t="s">
        <v>454</v>
      </c>
      <c r="D18" s="122" t="s">
        <v>430</v>
      </c>
      <c r="E18" s="115">
        <v>6072911</v>
      </c>
      <c r="F18" s="160">
        <v>2470</v>
      </c>
      <c r="G18" s="126">
        <f t="shared" si="0"/>
        <v>1976</v>
      </c>
      <c r="H18" s="126">
        <f t="shared" si="3"/>
        <v>1852.5</v>
      </c>
      <c r="I18" s="126">
        <f t="shared" si="4"/>
        <v>1729</v>
      </c>
      <c r="J18" s="127"/>
      <c r="K18" s="198"/>
      <c r="L18" s="194"/>
      <c r="M18" s="128">
        <f t="shared" si="5"/>
        <v>0</v>
      </c>
    </row>
    <row r="19" spans="1:13" ht="132.6" customHeight="1" x14ac:dyDescent="0.2">
      <c r="A19" s="28"/>
      <c r="B19" s="185" t="s">
        <v>10</v>
      </c>
      <c r="C19" s="173" t="s">
        <v>453</v>
      </c>
      <c r="D19" s="122" t="s">
        <v>430</v>
      </c>
      <c r="E19" s="115">
        <v>6074711</v>
      </c>
      <c r="F19" s="160">
        <v>2470</v>
      </c>
      <c r="G19" s="126">
        <f t="shared" si="0"/>
        <v>1976</v>
      </c>
      <c r="H19" s="126">
        <f t="shared" si="3"/>
        <v>1852.5</v>
      </c>
      <c r="I19" s="126">
        <f t="shared" si="4"/>
        <v>1729</v>
      </c>
      <c r="J19" s="127"/>
      <c r="K19" s="198"/>
      <c r="L19" s="194"/>
      <c r="M19" s="128">
        <f t="shared" si="5"/>
        <v>0</v>
      </c>
    </row>
    <row r="20" spans="1:13" ht="132.6" customHeight="1" x14ac:dyDescent="0.2">
      <c r="A20" s="58"/>
      <c r="B20" s="185" t="s">
        <v>10</v>
      </c>
      <c r="C20" s="173" t="s">
        <v>452</v>
      </c>
      <c r="D20" s="122" t="s">
        <v>430</v>
      </c>
      <c r="E20" s="115">
        <v>6100213</v>
      </c>
      <c r="F20" s="160">
        <v>3470</v>
      </c>
      <c r="G20" s="126">
        <f t="shared" si="0"/>
        <v>2776</v>
      </c>
      <c r="H20" s="126">
        <f t="shared" si="3"/>
        <v>2602.5</v>
      </c>
      <c r="I20" s="126">
        <f t="shared" si="4"/>
        <v>2429</v>
      </c>
      <c r="J20" s="127"/>
      <c r="K20" s="198"/>
      <c r="L20" s="194"/>
      <c r="M20" s="128">
        <f t="shared" si="5"/>
        <v>0</v>
      </c>
    </row>
    <row r="21" spans="1:13" ht="132.6" customHeight="1" x14ac:dyDescent="0.2">
      <c r="A21" s="58"/>
      <c r="B21" s="185" t="s">
        <v>10</v>
      </c>
      <c r="C21" s="173" t="s">
        <v>451</v>
      </c>
      <c r="D21" s="122" t="s">
        <v>430</v>
      </c>
      <c r="E21" s="115">
        <v>6100113</v>
      </c>
      <c r="F21" s="160">
        <v>3470</v>
      </c>
      <c r="G21" s="126">
        <f t="shared" si="0"/>
        <v>2776</v>
      </c>
      <c r="H21" s="126">
        <f t="shared" si="3"/>
        <v>2602.5</v>
      </c>
      <c r="I21" s="126">
        <f t="shared" si="4"/>
        <v>2429</v>
      </c>
      <c r="J21" s="127"/>
      <c r="K21" s="198"/>
      <c r="L21" s="194"/>
      <c r="M21" s="128">
        <f t="shared" si="5"/>
        <v>0</v>
      </c>
    </row>
    <row r="22" spans="1:13" ht="132.6" customHeight="1" x14ac:dyDescent="0.2">
      <c r="A22" s="58"/>
      <c r="B22" s="185" t="s">
        <v>10</v>
      </c>
      <c r="C22" s="173" t="s">
        <v>450</v>
      </c>
      <c r="D22" s="122" t="s">
        <v>430</v>
      </c>
      <c r="E22" s="115">
        <v>6103112</v>
      </c>
      <c r="F22" s="160">
        <v>3470</v>
      </c>
      <c r="G22" s="126">
        <f t="shared" si="0"/>
        <v>2776</v>
      </c>
      <c r="H22" s="126">
        <f t="shared" si="3"/>
        <v>2602.5</v>
      </c>
      <c r="I22" s="126">
        <f t="shared" si="4"/>
        <v>2429</v>
      </c>
      <c r="J22" s="127"/>
      <c r="K22" s="198"/>
      <c r="L22" s="194"/>
      <c r="M22" s="128">
        <f t="shared" si="5"/>
        <v>0</v>
      </c>
    </row>
    <row r="23" spans="1:13" ht="132.6" customHeight="1" x14ac:dyDescent="0.2">
      <c r="A23" s="58"/>
      <c r="B23" s="185" t="s">
        <v>10</v>
      </c>
      <c r="C23" s="173" t="s">
        <v>449</v>
      </c>
      <c r="D23" s="122" t="s">
        <v>430</v>
      </c>
      <c r="E23" s="115">
        <v>6070313</v>
      </c>
      <c r="F23" s="160">
        <v>2470</v>
      </c>
      <c r="G23" s="126">
        <f t="shared" si="0"/>
        <v>1976</v>
      </c>
      <c r="H23" s="126">
        <f t="shared" si="3"/>
        <v>1852.5</v>
      </c>
      <c r="I23" s="126">
        <f t="shared" si="4"/>
        <v>1729</v>
      </c>
      <c r="J23" s="127"/>
      <c r="K23" s="198"/>
      <c r="L23" s="194"/>
      <c r="M23" s="128">
        <f t="shared" si="5"/>
        <v>0</v>
      </c>
    </row>
    <row r="24" spans="1:13" ht="132.6" customHeight="1" x14ac:dyDescent="0.2">
      <c r="A24" s="58"/>
      <c r="B24" s="185" t="s">
        <v>10</v>
      </c>
      <c r="C24" s="173" t="s">
        <v>448</v>
      </c>
      <c r="D24" s="122" t="s">
        <v>430</v>
      </c>
      <c r="E24" s="115">
        <v>6070213</v>
      </c>
      <c r="F24" s="160">
        <v>2470</v>
      </c>
      <c r="G24" s="126">
        <f>F24-(F24/100)*20</f>
        <v>1976</v>
      </c>
      <c r="H24" s="126">
        <f t="shared" si="3"/>
        <v>1852.5</v>
      </c>
      <c r="I24" s="126">
        <f t="shared" si="4"/>
        <v>1729</v>
      </c>
      <c r="J24" s="127"/>
      <c r="K24" s="198"/>
      <c r="L24" s="194"/>
      <c r="M24" s="128">
        <f t="shared" si="5"/>
        <v>0</v>
      </c>
    </row>
    <row r="25" spans="1:13" ht="132.6" customHeight="1" x14ac:dyDescent="0.2">
      <c r="A25" s="58"/>
      <c r="B25" s="185" t="s">
        <v>10</v>
      </c>
      <c r="C25" s="173" t="s">
        <v>447</v>
      </c>
      <c r="D25" s="122" t="s">
        <v>431</v>
      </c>
      <c r="E25" s="115">
        <v>6074611</v>
      </c>
      <c r="F25" s="160">
        <v>2470</v>
      </c>
      <c r="G25" s="126">
        <f t="shared" ref="G25" si="6">F25-(F25/100)*20</f>
        <v>1976</v>
      </c>
      <c r="H25" s="126">
        <f t="shared" si="3"/>
        <v>1852.5</v>
      </c>
      <c r="I25" s="126">
        <f t="shared" si="4"/>
        <v>1729</v>
      </c>
      <c r="J25" s="127"/>
      <c r="K25" s="198"/>
      <c r="L25" s="194"/>
      <c r="M25" s="128">
        <f t="shared" si="5"/>
        <v>0</v>
      </c>
    </row>
    <row r="26" spans="1:13" ht="132.6" customHeight="1" x14ac:dyDescent="0.2">
      <c r="A26" s="58"/>
      <c r="B26" s="185" t="s">
        <v>10</v>
      </c>
      <c r="C26" s="173" t="s">
        <v>446</v>
      </c>
      <c r="D26" s="122" t="s">
        <v>430</v>
      </c>
      <c r="E26" s="115">
        <v>6070913</v>
      </c>
      <c r="F26" s="160">
        <v>2470</v>
      </c>
      <c r="G26" s="126">
        <f t="shared" si="0"/>
        <v>1976</v>
      </c>
      <c r="H26" s="126">
        <f t="shared" si="3"/>
        <v>1852.5</v>
      </c>
      <c r="I26" s="126">
        <f t="shared" si="4"/>
        <v>1729</v>
      </c>
      <c r="J26" s="127"/>
      <c r="K26" s="198"/>
      <c r="L26" s="194"/>
      <c r="M26" s="128">
        <f t="shared" si="5"/>
        <v>0</v>
      </c>
    </row>
    <row r="27" spans="1:13" ht="132.6" customHeight="1" x14ac:dyDescent="0.2">
      <c r="A27" s="58"/>
      <c r="B27" s="185" t="s">
        <v>10</v>
      </c>
      <c r="C27" s="173" t="s">
        <v>445</v>
      </c>
      <c r="D27" s="122" t="s">
        <v>430</v>
      </c>
      <c r="E27" s="115">
        <v>6074211</v>
      </c>
      <c r="F27" s="160">
        <v>2470</v>
      </c>
      <c r="G27" s="126">
        <f t="shared" si="0"/>
        <v>1976</v>
      </c>
      <c r="H27" s="126">
        <f t="shared" si="3"/>
        <v>1852.5</v>
      </c>
      <c r="I27" s="126">
        <f t="shared" si="4"/>
        <v>1729</v>
      </c>
      <c r="J27" s="127"/>
      <c r="K27" s="198"/>
      <c r="L27" s="194"/>
      <c r="M27" s="128">
        <f t="shared" si="5"/>
        <v>0</v>
      </c>
    </row>
    <row r="28" spans="1:13" ht="132.6" customHeight="1" x14ac:dyDescent="0.2">
      <c r="A28" s="58"/>
      <c r="B28" s="185" t="s">
        <v>10</v>
      </c>
      <c r="C28" s="173" t="s">
        <v>444</v>
      </c>
      <c r="D28" s="122" t="s">
        <v>430</v>
      </c>
      <c r="E28" s="115">
        <v>6083012</v>
      </c>
      <c r="F28" s="160">
        <v>2570</v>
      </c>
      <c r="G28" s="126">
        <f t="shared" si="0"/>
        <v>2056</v>
      </c>
      <c r="H28" s="126">
        <f t="shared" si="3"/>
        <v>1927.5</v>
      </c>
      <c r="I28" s="126">
        <f t="shared" si="4"/>
        <v>1799</v>
      </c>
      <c r="J28" s="127"/>
      <c r="K28" s="198"/>
      <c r="L28" s="194"/>
      <c r="M28" s="128">
        <f t="shared" si="5"/>
        <v>0</v>
      </c>
    </row>
    <row r="29" spans="1:13" ht="132.6" customHeight="1" x14ac:dyDescent="0.2">
      <c r="A29" s="58"/>
      <c r="B29" s="185" t="s">
        <v>10</v>
      </c>
      <c r="C29" s="173" t="s">
        <v>443</v>
      </c>
      <c r="D29" s="122" t="s">
        <v>430</v>
      </c>
      <c r="E29" s="115">
        <v>6075012</v>
      </c>
      <c r="F29" s="160">
        <v>2470</v>
      </c>
      <c r="G29" s="126">
        <f t="shared" si="0"/>
        <v>1976</v>
      </c>
      <c r="H29" s="126">
        <f t="shared" si="3"/>
        <v>1852.5</v>
      </c>
      <c r="I29" s="126">
        <f t="shared" si="4"/>
        <v>1729</v>
      </c>
      <c r="J29" s="127"/>
      <c r="K29" s="198"/>
      <c r="L29" s="194"/>
      <c r="M29" s="128">
        <f t="shared" si="5"/>
        <v>0</v>
      </c>
    </row>
    <row r="30" spans="1:13" ht="132.6" customHeight="1" x14ac:dyDescent="0.2">
      <c r="A30" s="58"/>
      <c r="B30" s="185" t="s">
        <v>10</v>
      </c>
      <c r="C30" s="173" t="s">
        <v>442</v>
      </c>
      <c r="D30" s="122" t="s">
        <v>430</v>
      </c>
      <c r="E30" s="115">
        <v>6070713</v>
      </c>
      <c r="F30" s="160">
        <v>2470</v>
      </c>
      <c r="G30" s="126">
        <f t="shared" si="0"/>
        <v>1976</v>
      </c>
      <c r="H30" s="126">
        <f t="shared" si="3"/>
        <v>1852.5</v>
      </c>
      <c r="I30" s="126">
        <f t="shared" si="4"/>
        <v>1729</v>
      </c>
      <c r="J30" s="127"/>
      <c r="K30" s="198"/>
      <c r="L30" s="194"/>
      <c r="M30" s="128">
        <f t="shared" si="5"/>
        <v>0</v>
      </c>
    </row>
    <row r="31" spans="1:13" ht="132.6" customHeight="1" x14ac:dyDescent="0.2">
      <c r="A31" s="58"/>
      <c r="B31" s="185" t="s">
        <v>10</v>
      </c>
      <c r="C31" s="173" t="s">
        <v>441</v>
      </c>
      <c r="D31" s="122" t="s">
        <v>430</v>
      </c>
      <c r="E31" s="115">
        <v>6101913</v>
      </c>
      <c r="F31" s="160">
        <v>3470</v>
      </c>
      <c r="G31" s="126">
        <f t="shared" si="0"/>
        <v>2776</v>
      </c>
      <c r="H31" s="126">
        <f t="shared" si="3"/>
        <v>2602.5</v>
      </c>
      <c r="I31" s="126">
        <f t="shared" si="4"/>
        <v>2429</v>
      </c>
      <c r="J31" s="127"/>
      <c r="K31" s="198"/>
      <c r="L31" s="194"/>
      <c r="M31" s="128">
        <f t="shared" si="5"/>
        <v>0</v>
      </c>
    </row>
    <row r="32" spans="1:13" ht="132.6" customHeight="1" x14ac:dyDescent="0.2">
      <c r="A32" s="58"/>
      <c r="B32" s="185" t="s">
        <v>10</v>
      </c>
      <c r="C32" s="173" t="s">
        <v>440</v>
      </c>
      <c r="D32" s="122" t="s">
        <v>430</v>
      </c>
      <c r="E32" s="115">
        <v>6102013</v>
      </c>
      <c r="F32" s="160">
        <v>3470</v>
      </c>
      <c r="G32" s="126">
        <f t="shared" si="0"/>
        <v>2776</v>
      </c>
      <c r="H32" s="126">
        <f t="shared" si="3"/>
        <v>2602.5</v>
      </c>
      <c r="I32" s="126">
        <f t="shared" si="4"/>
        <v>2429</v>
      </c>
      <c r="J32" s="127"/>
      <c r="K32" s="198"/>
      <c r="L32" s="194"/>
      <c r="M32" s="128">
        <f t="shared" si="5"/>
        <v>0</v>
      </c>
    </row>
    <row r="33" spans="1:17" ht="132.6" customHeight="1" x14ac:dyDescent="0.2">
      <c r="A33" s="58"/>
      <c r="B33" s="185" t="s">
        <v>10</v>
      </c>
      <c r="C33" s="173" t="s">
        <v>439</v>
      </c>
      <c r="D33" s="122" t="s">
        <v>430</v>
      </c>
      <c r="E33" s="115">
        <v>6074411</v>
      </c>
      <c r="F33" s="169">
        <v>2470</v>
      </c>
      <c r="G33" s="126">
        <f t="shared" si="0"/>
        <v>1976</v>
      </c>
      <c r="H33" s="126">
        <f t="shared" si="3"/>
        <v>1852.5</v>
      </c>
      <c r="I33" s="126">
        <f t="shared" si="4"/>
        <v>1729</v>
      </c>
      <c r="J33" s="127"/>
      <c r="K33" s="198"/>
      <c r="L33" s="194"/>
      <c r="M33" s="128">
        <f t="shared" si="5"/>
        <v>0</v>
      </c>
    </row>
    <row r="34" spans="1:17" ht="132.6" customHeight="1" x14ac:dyDescent="0.2">
      <c r="A34" s="59"/>
      <c r="B34" s="185" t="s">
        <v>10</v>
      </c>
      <c r="C34" s="173" t="s">
        <v>438</v>
      </c>
      <c r="D34" s="122" t="s">
        <v>430</v>
      </c>
      <c r="E34" s="116">
        <v>6083811</v>
      </c>
      <c r="F34" s="169">
        <v>2570</v>
      </c>
      <c r="G34" s="126">
        <f t="shared" si="0"/>
        <v>2056</v>
      </c>
      <c r="H34" s="126">
        <f t="shared" si="3"/>
        <v>1927.5</v>
      </c>
      <c r="I34" s="126">
        <f t="shared" si="4"/>
        <v>1799</v>
      </c>
      <c r="J34" s="127"/>
      <c r="K34" s="198"/>
      <c r="L34" s="194"/>
      <c r="M34" s="128">
        <f t="shared" si="5"/>
        <v>0</v>
      </c>
      <c r="O34" s="13"/>
      <c r="P34" s="13"/>
      <c r="Q34" s="13"/>
    </row>
    <row r="35" spans="1:17" ht="132.6" customHeight="1" x14ac:dyDescent="0.2">
      <c r="A35" s="59"/>
      <c r="B35" s="185" t="s">
        <v>10</v>
      </c>
      <c r="C35" s="173" t="s">
        <v>437</v>
      </c>
      <c r="D35" s="122" t="s">
        <v>430</v>
      </c>
      <c r="E35" s="116">
        <v>6090613</v>
      </c>
      <c r="F35" s="169">
        <v>3270</v>
      </c>
      <c r="G35" s="126">
        <f t="shared" si="0"/>
        <v>2616</v>
      </c>
      <c r="H35" s="126">
        <f t="shared" si="3"/>
        <v>2452.5</v>
      </c>
      <c r="I35" s="126">
        <f t="shared" si="4"/>
        <v>2289</v>
      </c>
      <c r="J35" s="127"/>
      <c r="K35" s="198"/>
      <c r="L35" s="194"/>
      <c r="M35" s="128">
        <f t="shared" si="5"/>
        <v>0</v>
      </c>
      <c r="O35" s="13"/>
      <c r="P35" s="13"/>
      <c r="Q35" s="13"/>
    </row>
    <row r="36" spans="1:17" ht="132.6" customHeight="1" x14ac:dyDescent="0.2">
      <c r="A36" s="59"/>
      <c r="B36" s="185" t="s">
        <v>10</v>
      </c>
      <c r="C36" s="173" t="s">
        <v>436</v>
      </c>
      <c r="D36" s="122" t="s">
        <v>430</v>
      </c>
      <c r="E36" s="116">
        <v>6091013</v>
      </c>
      <c r="F36" s="169">
        <v>3270</v>
      </c>
      <c r="G36" s="126">
        <f>F36-(F36/100)*20</f>
        <v>2616</v>
      </c>
      <c r="H36" s="126">
        <f>F36-(F36/100)*25</f>
        <v>2452.5</v>
      </c>
      <c r="I36" s="126">
        <f>F36-(F36/100)*30</f>
        <v>2289</v>
      </c>
      <c r="J36" s="127"/>
      <c r="K36" s="198"/>
      <c r="L36" s="194"/>
      <c r="M36" s="128">
        <f t="shared" si="5"/>
        <v>0</v>
      </c>
      <c r="O36" s="13"/>
      <c r="P36" s="13"/>
      <c r="Q36" s="13"/>
    </row>
    <row r="37" spans="1:17" ht="51" customHeight="1" x14ac:dyDescent="0.2">
      <c r="A37" s="64"/>
      <c r="B37" s="64"/>
      <c r="C37" s="64"/>
      <c r="D37" s="64"/>
      <c r="E37" s="83"/>
      <c r="F37" s="206">
        <f>SUM(M14:M36)</f>
        <v>0</v>
      </c>
      <c r="G37" s="206">
        <f>F37-(F37/100)*20</f>
        <v>0</v>
      </c>
      <c r="H37" s="206">
        <f>F37-(F37/100)*25</f>
        <v>0</v>
      </c>
      <c r="I37" s="206">
        <f>F37-(F37/100)*30</f>
        <v>0</v>
      </c>
      <c r="J37" s="186"/>
      <c r="K37" s="209"/>
      <c r="L37" s="208">
        <f>SUM(L14:L36)</f>
        <v>0</v>
      </c>
      <c r="M37" s="64"/>
    </row>
    <row r="38" spans="1:17" ht="38.450000000000003" customHeight="1" x14ac:dyDescent="0.2">
      <c r="A38" s="64"/>
      <c r="B38" s="64"/>
      <c r="C38" s="64"/>
      <c r="D38" s="64"/>
      <c r="E38" s="83"/>
      <c r="F38" s="133" t="s">
        <v>456</v>
      </c>
      <c r="G38" s="133" t="s">
        <v>457</v>
      </c>
      <c r="H38" s="133" t="s">
        <v>458</v>
      </c>
      <c r="I38" s="133" t="s">
        <v>459</v>
      </c>
      <c r="J38" s="162"/>
      <c r="K38" s="163"/>
      <c r="L38" s="164" t="s">
        <v>358</v>
      </c>
      <c r="M38" s="64"/>
    </row>
    <row r="39" spans="1:17" ht="12.75" customHeight="1" x14ac:dyDescent="0.2">
      <c r="A39"/>
      <c r="B39"/>
      <c r="C39"/>
      <c r="D39"/>
      <c r="E39" s="84"/>
      <c r="F39"/>
      <c r="G39"/>
      <c r="H39"/>
      <c r="I39"/>
      <c r="K39"/>
    </row>
    <row r="40" spans="1:17" ht="12.75" customHeight="1" x14ac:dyDescent="0.2">
      <c r="A40"/>
      <c r="B40"/>
      <c r="C40"/>
      <c r="D40"/>
      <c r="E40" s="84"/>
      <c r="F40"/>
      <c r="G40"/>
      <c r="H40"/>
      <c r="I40"/>
      <c r="K40"/>
    </row>
    <row r="41" spans="1:17" ht="12.75" customHeight="1" x14ac:dyDescent="0.2">
      <c r="A41"/>
      <c r="B41"/>
      <c r="C41"/>
      <c r="D41"/>
      <c r="E41" s="84"/>
      <c r="F41"/>
      <c r="G41"/>
      <c r="H41"/>
      <c r="I41"/>
      <c r="K41"/>
    </row>
    <row r="42" spans="1:17" ht="12.75" customHeight="1" x14ac:dyDescent="0.2">
      <c r="A42"/>
      <c r="B42"/>
      <c r="C42"/>
      <c r="D42"/>
      <c r="E42" s="84"/>
      <c r="F42"/>
      <c r="G42"/>
      <c r="H42"/>
      <c r="I42"/>
      <c r="K42"/>
    </row>
    <row r="43" spans="1:17" ht="12.75" customHeight="1" x14ac:dyDescent="0.2">
      <c r="A43"/>
      <c r="B43"/>
      <c r="C43"/>
      <c r="D43"/>
      <c r="E43" s="84"/>
      <c r="F43"/>
      <c r="G43"/>
      <c r="H43"/>
      <c r="I43"/>
      <c r="K43"/>
    </row>
    <row r="44" spans="1:17" ht="12.75" customHeight="1" x14ac:dyDescent="0.2">
      <c r="A44"/>
      <c r="B44"/>
      <c r="C44"/>
      <c r="D44"/>
      <c r="E44" s="84"/>
      <c r="F44"/>
      <c r="G44"/>
      <c r="H44"/>
      <c r="I44"/>
      <c r="K44"/>
    </row>
    <row r="45" spans="1:17" ht="12.75" customHeight="1" x14ac:dyDescent="0.2">
      <c r="A45"/>
      <c r="B45"/>
      <c r="C45"/>
      <c r="D45"/>
      <c r="E45" s="84"/>
      <c r="F45"/>
      <c r="G45"/>
      <c r="H45"/>
      <c r="I45"/>
      <c r="K45"/>
    </row>
    <row r="46" spans="1:17" ht="12.75" customHeight="1" x14ac:dyDescent="0.2">
      <c r="A46"/>
      <c r="B46"/>
      <c r="C46"/>
      <c r="D46"/>
      <c r="E46" s="84"/>
      <c r="F46"/>
      <c r="G46"/>
      <c r="H46"/>
      <c r="I46"/>
      <c r="K46"/>
    </row>
    <row r="47" spans="1:17" ht="12.75" customHeight="1" x14ac:dyDescent="0.2">
      <c r="A47"/>
      <c r="B47"/>
      <c r="C47"/>
      <c r="D47"/>
      <c r="E47" s="84"/>
      <c r="F47"/>
      <c r="G47"/>
      <c r="H47"/>
      <c r="I47"/>
      <c r="K47"/>
    </row>
    <row r="48" spans="1:17" ht="12.75" customHeight="1" x14ac:dyDescent="0.2">
      <c r="A48"/>
      <c r="B48"/>
      <c r="C48"/>
      <c r="D48"/>
      <c r="E48" s="84"/>
      <c r="F48"/>
      <c r="G48"/>
      <c r="H48"/>
      <c r="I48"/>
      <c r="K48"/>
    </row>
    <row r="49" spans="1:11" ht="12.75" customHeight="1" x14ac:dyDescent="0.2">
      <c r="A49"/>
      <c r="B49"/>
      <c r="C49"/>
      <c r="D49"/>
      <c r="E49" s="84"/>
      <c r="F49"/>
      <c r="G49"/>
      <c r="H49"/>
      <c r="I49"/>
      <c r="K49"/>
    </row>
    <row r="50" spans="1:11" ht="12.75" customHeight="1" x14ac:dyDescent="0.2">
      <c r="A50"/>
      <c r="B50"/>
      <c r="C50"/>
      <c r="D50"/>
      <c r="E50" s="84"/>
      <c r="F50"/>
      <c r="G50"/>
      <c r="H50"/>
      <c r="I50"/>
      <c r="K50"/>
    </row>
    <row r="51" spans="1:11" ht="12.75" customHeight="1" x14ac:dyDescent="0.2">
      <c r="A51"/>
      <c r="B51"/>
      <c r="C51"/>
      <c r="D51"/>
      <c r="E51" s="84"/>
      <c r="F51"/>
      <c r="G51"/>
      <c r="H51"/>
      <c r="I51"/>
      <c r="K51"/>
    </row>
    <row r="52" spans="1:11" ht="12.75" customHeight="1" x14ac:dyDescent="0.2">
      <c r="A52"/>
      <c r="B52"/>
      <c r="C52"/>
      <c r="D52"/>
      <c r="E52" s="84"/>
      <c r="F52"/>
      <c r="G52"/>
      <c r="H52"/>
      <c r="I52"/>
      <c r="K52"/>
    </row>
    <row r="53" spans="1:11" ht="12.75" customHeight="1" x14ac:dyDescent="0.2">
      <c r="A53"/>
      <c r="B53"/>
      <c r="C53"/>
      <c r="D53"/>
      <c r="E53" s="84"/>
      <c r="F53"/>
      <c r="G53"/>
      <c r="H53"/>
      <c r="I53"/>
      <c r="K53"/>
    </row>
    <row r="54" spans="1:11" ht="12.75" customHeight="1" x14ac:dyDescent="0.2">
      <c r="A54"/>
      <c r="B54"/>
      <c r="C54"/>
      <c r="D54"/>
      <c r="E54" s="84"/>
      <c r="F54"/>
      <c r="G54"/>
      <c r="H54"/>
      <c r="I54"/>
      <c r="K54"/>
    </row>
    <row r="55" spans="1:11" ht="12.75" customHeight="1" x14ac:dyDescent="0.2">
      <c r="A55"/>
      <c r="B55"/>
      <c r="C55"/>
      <c r="D55"/>
      <c r="E55" s="84"/>
      <c r="F55"/>
      <c r="G55"/>
      <c r="H55"/>
      <c r="I55"/>
      <c r="K55"/>
    </row>
    <row r="56" spans="1:11" ht="12.75" customHeight="1" x14ac:dyDescent="0.2">
      <c r="A56"/>
      <c r="B56"/>
      <c r="C56"/>
      <c r="D56"/>
      <c r="E56" s="84"/>
    </row>
    <row r="57" spans="1:11" ht="12.75" customHeight="1" x14ac:dyDescent="0.2">
      <c r="A57"/>
      <c r="B57"/>
      <c r="C57"/>
      <c r="D57"/>
      <c r="E57" s="84"/>
    </row>
    <row r="58" spans="1:11" ht="12.75" customHeight="1" x14ac:dyDescent="0.2">
      <c r="A58"/>
      <c r="B58"/>
      <c r="C58"/>
      <c r="D58"/>
      <c r="E58" s="84"/>
      <c r="F58"/>
      <c r="G58"/>
      <c r="H58"/>
      <c r="I58"/>
      <c r="K58"/>
    </row>
    <row r="59" spans="1:11" ht="12.75" customHeight="1" x14ac:dyDescent="0.2">
      <c r="A59"/>
      <c r="B59"/>
      <c r="C59"/>
      <c r="D59"/>
      <c r="E59" s="84"/>
      <c r="F59"/>
      <c r="G59"/>
      <c r="H59"/>
      <c r="I59"/>
      <c r="K59"/>
    </row>
    <row r="60" spans="1:11" ht="12.75" customHeight="1" x14ac:dyDescent="0.2">
      <c r="A60"/>
      <c r="B60"/>
      <c r="C60"/>
      <c r="D60"/>
      <c r="E60" s="84"/>
      <c r="F60"/>
      <c r="G60"/>
      <c r="H60"/>
      <c r="I60"/>
      <c r="K60"/>
    </row>
    <row r="61" spans="1:11" ht="12.75" customHeight="1" x14ac:dyDescent="0.2">
      <c r="A61"/>
      <c r="B61"/>
      <c r="C61"/>
      <c r="D61"/>
      <c r="E61" s="84"/>
      <c r="F61"/>
      <c r="G61"/>
      <c r="H61"/>
      <c r="I61"/>
      <c r="K61"/>
    </row>
    <row r="62" spans="1:11" ht="12.75" customHeight="1" x14ac:dyDescent="0.2">
      <c r="A62"/>
      <c r="B62"/>
      <c r="C62"/>
      <c r="D62"/>
      <c r="E62" s="84"/>
      <c r="F62"/>
      <c r="G62"/>
      <c r="H62"/>
      <c r="I62"/>
      <c r="K62"/>
    </row>
    <row r="63" spans="1:11" ht="12.75" customHeight="1" x14ac:dyDescent="0.2">
      <c r="A63"/>
      <c r="B63"/>
      <c r="C63"/>
      <c r="D63"/>
      <c r="E63" s="84"/>
      <c r="F63"/>
      <c r="G63"/>
      <c r="H63"/>
      <c r="I63"/>
      <c r="K63"/>
    </row>
    <row r="64" spans="1:11" ht="12.75" customHeight="1" x14ac:dyDescent="0.2">
      <c r="A64"/>
      <c r="B64"/>
      <c r="C64"/>
      <c r="D64"/>
      <c r="E64" s="84"/>
      <c r="F64"/>
      <c r="G64"/>
      <c r="H64"/>
      <c r="I64"/>
      <c r="K64"/>
    </row>
    <row r="65" spans="1:11" ht="12.75" customHeight="1" x14ac:dyDescent="0.2">
      <c r="A65"/>
      <c r="B65"/>
      <c r="C65"/>
      <c r="D65"/>
      <c r="E65" s="84"/>
      <c r="F65"/>
      <c r="G65"/>
      <c r="H65"/>
      <c r="I65"/>
      <c r="K65"/>
    </row>
    <row r="66" spans="1:11" ht="12.75" customHeight="1" x14ac:dyDescent="0.2">
      <c r="A66"/>
      <c r="B66"/>
      <c r="C66"/>
      <c r="D66"/>
      <c r="E66" s="84"/>
      <c r="F66"/>
      <c r="G66"/>
      <c r="H66"/>
      <c r="I66"/>
      <c r="K66"/>
    </row>
    <row r="67" spans="1:11" ht="12.75" customHeight="1" x14ac:dyDescent="0.2">
      <c r="A67"/>
      <c r="B67"/>
      <c r="C67"/>
      <c r="D67"/>
      <c r="E67" s="84"/>
      <c r="F67"/>
      <c r="G67"/>
      <c r="H67"/>
      <c r="I67"/>
      <c r="K67"/>
    </row>
    <row r="68" spans="1:11" ht="12.75" customHeight="1" x14ac:dyDescent="0.2">
      <c r="A68"/>
      <c r="B68"/>
      <c r="C68"/>
      <c r="D68"/>
      <c r="E68" s="84"/>
      <c r="F68"/>
      <c r="G68"/>
      <c r="H68"/>
      <c r="I68"/>
      <c r="K68"/>
    </row>
    <row r="69" spans="1:11" ht="12.75" customHeight="1" x14ac:dyDescent="0.2">
      <c r="A69"/>
      <c r="B69"/>
      <c r="C69"/>
      <c r="D69"/>
      <c r="E69" s="84"/>
      <c r="F69"/>
      <c r="G69"/>
      <c r="H69"/>
      <c r="I69"/>
      <c r="K69"/>
    </row>
    <row r="70" spans="1:11" ht="12.75" customHeight="1" x14ac:dyDescent="0.2">
      <c r="A70"/>
      <c r="B70"/>
      <c r="C70"/>
      <c r="D70"/>
      <c r="E70" s="84"/>
      <c r="F70"/>
      <c r="G70"/>
      <c r="H70"/>
      <c r="I70"/>
      <c r="K70"/>
    </row>
    <row r="71" spans="1:11" ht="12.75" customHeight="1" x14ac:dyDescent="0.2">
      <c r="A71"/>
      <c r="B71"/>
      <c r="C71"/>
      <c r="D71"/>
      <c r="E71" s="84"/>
      <c r="F71"/>
      <c r="G71"/>
      <c r="H71"/>
      <c r="I71"/>
      <c r="K71"/>
    </row>
    <row r="72" spans="1:11" ht="12.75" customHeight="1" x14ac:dyDescent="0.2">
      <c r="A72"/>
      <c r="B72"/>
      <c r="C72"/>
      <c r="D72"/>
      <c r="E72" s="84"/>
      <c r="F72"/>
      <c r="G72"/>
      <c r="H72"/>
      <c r="I72"/>
      <c r="K72"/>
    </row>
    <row r="73" spans="1:11" ht="12.75" customHeight="1" x14ac:dyDescent="0.2">
      <c r="A73"/>
      <c r="B73"/>
      <c r="C73"/>
      <c r="D73"/>
      <c r="E73" s="84"/>
      <c r="F73"/>
      <c r="G73"/>
      <c r="H73"/>
      <c r="I73"/>
      <c r="K73"/>
    </row>
    <row r="74" spans="1:11" ht="12.75" customHeight="1" x14ac:dyDescent="0.2">
      <c r="A74"/>
      <c r="B74"/>
      <c r="C74"/>
      <c r="D74"/>
      <c r="E74" s="84"/>
      <c r="F74"/>
      <c r="G74"/>
      <c r="H74"/>
      <c r="I74"/>
      <c r="K74"/>
    </row>
    <row r="75" spans="1:11" ht="12.75" customHeight="1" x14ac:dyDescent="0.2">
      <c r="A75"/>
      <c r="B75"/>
      <c r="C75"/>
      <c r="D75"/>
      <c r="E75" s="84"/>
      <c r="F75"/>
      <c r="G75"/>
      <c r="H75"/>
      <c r="I75"/>
      <c r="K75"/>
    </row>
    <row r="76" spans="1:11" ht="12.75" customHeight="1" x14ac:dyDescent="0.2">
      <c r="A76"/>
      <c r="B76"/>
      <c r="C76"/>
      <c r="D76"/>
      <c r="E76" s="84"/>
      <c r="F76"/>
      <c r="G76"/>
      <c r="H76"/>
      <c r="I76"/>
      <c r="K76"/>
    </row>
    <row r="77" spans="1:11" ht="12.75" customHeight="1" x14ac:dyDescent="0.2">
      <c r="A77"/>
      <c r="B77"/>
      <c r="C77"/>
      <c r="D77"/>
      <c r="E77" s="84"/>
      <c r="F77"/>
      <c r="G77"/>
      <c r="H77"/>
      <c r="I77"/>
      <c r="K77"/>
    </row>
    <row r="78" spans="1:11" ht="12.75" customHeight="1" x14ac:dyDescent="0.2">
      <c r="A78"/>
      <c r="B78"/>
      <c r="C78"/>
      <c r="D78"/>
      <c r="E78" s="84"/>
      <c r="F78"/>
      <c r="G78"/>
      <c r="H78"/>
      <c r="I78"/>
      <c r="K78"/>
    </row>
    <row r="79" spans="1:11" ht="12.75" customHeight="1" x14ac:dyDescent="0.2">
      <c r="A79"/>
      <c r="B79"/>
      <c r="C79"/>
      <c r="D79"/>
      <c r="E79" s="84"/>
      <c r="F79"/>
      <c r="G79"/>
      <c r="H79"/>
      <c r="I79"/>
      <c r="K79"/>
    </row>
    <row r="80" spans="1:11" ht="12.75" customHeight="1" x14ac:dyDescent="0.2">
      <c r="A80"/>
      <c r="B80"/>
      <c r="C80"/>
      <c r="D80"/>
      <c r="E80" s="84"/>
      <c r="F80"/>
      <c r="G80"/>
      <c r="H80"/>
      <c r="I80"/>
      <c r="K80"/>
    </row>
    <row r="81" spans="1:11" ht="12.75" customHeight="1" x14ac:dyDescent="0.2">
      <c r="A81"/>
      <c r="B81"/>
      <c r="C81"/>
      <c r="D81"/>
      <c r="E81" s="84"/>
      <c r="F81"/>
      <c r="G81"/>
      <c r="H81"/>
      <c r="I81"/>
      <c r="K81"/>
    </row>
    <row r="82" spans="1:11" ht="12.75" customHeight="1" x14ac:dyDescent="0.2">
      <c r="A82"/>
      <c r="B82"/>
      <c r="C82"/>
      <c r="D82"/>
      <c r="E82" s="84"/>
      <c r="F82"/>
      <c r="G82"/>
      <c r="H82"/>
      <c r="I82"/>
      <c r="K82"/>
    </row>
    <row r="83" spans="1:11" ht="12.75" customHeight="1" x14ac:dyDescent="0.2">
      <c r="A83"/>
      <c r="B83"/>
      <c r="C83"/>
      <c r="D83"/>
      <c r="E83" s="84"/>
      <c r="F83"/>
      <c r="G83"/>
      <c r="H83"/>
      <c r="I83"/>
      <c r="K83"/>
    </row>
    <row r="84" spans="1:11" ht="12.75" customHeight="1" x14ac:dyDescent="0.2">
      <c r="A84"/>
      <c r="B84"/>
      <c r="C84"/>
      <c r="D84"/>
      <c r="E84" s="84"/>
      <c r="F84"/>
      <c r="G84"/>
      <c r="H84"/>
      <c r="I84"/>
      <c r="K84"/>
    </row>
    <row r="85" spans="1:11" ht="12.75" customHeight="1" x14ac:dyDescent="0.2">
      <c r="A85"/>
      <c r="B85"/>
      <c r="C85"/>
      <c r="D85"/>
      <c r="E85" s="84"/>
      <c r="F85"/>
      <c r="G85"/>
      <c r="H85"/>
      <c r="I85"/>
      <c r="K85"/>
    </row>
    <row r="86" spans="1:11" ht="12.75" customHeight="1" x14ac:dyDescent="0.2">
      <c r="A86"/>
      <c r="B86"/>
      <c r="C86"/>
      <c r="D86"/>
      <c r="E86" s="84"/>
      <c r="F86"/>
      <c r="G86"/>
      <c r="H86"/>
      <c r="I86"/>
      <c r="K86"/>
    </row>
    <row r="87" spans="1:11" ht="12.75" customHeight="1" x14ac:dyDescent="0.2">
      <c r="A87"/>
      <c r="B87"/>
      <c r="C87"/>
      <c r="D87"/>
      <c r="E87" s="84"/>
      <c r="F87"/>
      <c r="G87"/>
      <c r="H87"/>
      <c r="I87"/>
      <c r="K87"/>
    </row>
    <row r="88" spans="1:11" ht="12.75" customHeight="1" x14ac:dyDescent="0.2">
      <c r="A88"/>
      <c r="B88"/>
      <c r="C88"/>
      <c r="D88"/>
      <c r="E88" s="84"/>
      <c r="F88"/>
      <c r="G88"/>
      <c r="H88"/>
      <c r="I88"/>
      <c r="K88"/>
    </row>
    <row r="89" spans="1:11" ht="12.75" customHeight="1" x14ac:dyDescent="0.2">
      <c r="A89"/>
      <c r="B89"/>
      <c r="C89"/>
      <c r="D89"/>
      <c r="E89" s="84"/>
      <c r="F89"/>
      <c r="G89"/>
      <c r="H89"/>
      <c r="I89"/>
      <c r="K89"/>
    </row>
    <row r="90" spans="1:11" ht="12.75" customHeight="1" x14ac:dyDescent="0.2">
      <c r="A90"/>
      <c r="B90"/>
      <c r="C90"/>
      <c r="D90"/>
      <c r="E90" s="84"/>
      <c r="F90"/>
      <c r="G90"/>
      <c r="H90"/>
      <c r="I90"/>
      <c r="K90"/>
    </row>
    <row r="91" spans="1:11" ht="12.75" customHeight="1" x14ac:dyDescent="0.2">
      <c r="A91"/>
      <c r="B91"/>
      <c r="C91"/>
      <c r="D91"/>
      <c r="E91" s="84"/>
      <c r="F91"/>
      <c r="G91"/>
      <c r="H91"/>
      <c r="I91"/>
      <c r="K91"/>
    </row>
    <row r="92" spans="1:11" ht="12.75" customHeight="1" x14ac:dyDescent="0.2">
      <c r="A92"/>
      <c r="B92"/>
      <c r="C92"/>
      <c r="D92"/>
      <c r="E92" s="84"/>
      <c r="F92"/>
      <c r="G92"/>
      <c r="H92"/>
      <c r="I92"/>
      <c r="K92"/>
    </row>
    <row r="93" spans="1:11" ht="12.75" customHeight="1" x14ac:dyDescent="0.2">
      <c r="A93"/>
      <c r="B93"/>
      <c r="C93"/>
      <c r="D93"/>
      <c r="E93" s="84"/>
      <c r="F93"/>
      <c r="G93"/>
      <c r="H93"/>
      <c r="I93"/>
      <c r="K93"/>
    </row>
    <row r="94" spans="1:11" ht="12.75" customHeight="1" x14ac:dyDescent="0.2">
      <c r="A94"/>
      <c r="B94"/>
      <c r="C94"/>
      <c r="D94"/>
      <c r="E94" s="84"/>
      <c r="F94"/>
      <c r="G94"/>
      <c r="H94"/>
      <c r="I94"/>
      <c r="K94"/>
    </row>
    <row r="95" spans="1:11" ht="12.75" customHeight="1" x14ac:dyDescent="0.2">
      <c r="A95"/>
      <c r="B95"/>
      <c r="C95"/>
      <c r="D95"/>
      <c r="E95" s="84"/>
      <c r="F95"/>
      <c r="G95"/>
      <c r="H95"/>
      <c r="I95"/>
      <c r="K95"/>
    </row>
    <row r="96" spans="1:11" ht="12.75" customHeight="1" x14ac:dyDescent="0.2">
      <c r="A96"/>
      <c r="B96"/>
      <c r="C96"/>
      <c r="D96"/>
      <c r="E96" s="84"/>
      <c r="F96"/>
      <c r="G96"/>
      <c r="H96"/>
      <c r="I96"/>
      <c r="K96"/>
    </row>
    <row r="97" spans="1:11" ht="12.75" customHeight="1" x14ac:dyDescent="0.2">
      <c r="A97"/>
      <c r="B97"/>
      <c r="C97"/>
      <c r="D97"/>
      <c r="E97" s="84"/>
      <c r="F97"/>
      <c r="G97"/>
      <c r="H97"/>
      <c r="I97"/>
      <c r="K97"/>
    </row>
    <row r="98" spans="1:11" ht="12.75" customHeight="1" x14ac:dyDescent="0.2">
      <c r="A98"/>
      <c r="B98"/>
      <c r="C98"/>
      <c r="D98"/>
      <c r="E98" s="84"/>
      <c r="F98"/>
      <c r="G98"/>
      <c r="H98"/>
      <c r="I98"/>
      <c r="K98"/>
    </row>
    <row r="99" spans="1:11" ht="12.75" customHeight="1" x14ac:dyDescent="0.2">
      <c r="A99"/>
      <c r="B99"/>
      <c r="C99"/>
      <c r="D99"/>
      <c r="E99" s="84"/>
      <c r="F99"/>
      <c r="G99"/>
      <c r="H99"/>
      <c r="I99"/>
      <c r="K99"/>
    </row>
    <row r="100" spans="1:11" ht="12.75" customHeight="1" x14ac:dyDescent="0.2">
      <c r="A100"/>
      <c r="B100"/>
      <c r="C100"/>
      <c r="D100"/>
      <c r="E100" s="84"/>
      <c r="F100"/>
      <c r="G100"/>
      <c r="H100"/>
      <c r="I100"/>
      <c r="K100"/>
    </row>
    <row r="101" spans="1:11" ht="12.75" customHeight="1" x14ac:dyDescent="0.2">
      <c r="A101"/>
      <c r="B101"/>
      <c r="C101"/>
      <c r="D101"/>
      <c r="E101" s="84"/>
      <c r="F101"/>
      <c r="G101"/>
      <c r="H101"/>
      <c r="I101"/>
      <c r="K101"/>
    </row>
    <row r="102" spans="1:11" ht="12.75" customHeight="1" x14ac:dyDescent="0.2">
      <c r="A102"/>
      <c r="B102"/>
      <c r="C102"/>
      <c r="D102"/>
      <c r="E102" s="84"/>
      <c r="F102"/>
      <c r="G102"/>
      <c r="H102"/>
      <c r="I102"/>
      <c r="K102"/>
    </row>
    <row r="103" spans="1:11" ht="12.75" customHeight="1" x14ac:dyDescent="0.2">
      <c r="A103"/>
      <c r="B103"/>
      <c r="C103"/>
      <c r="D103"/>
      <c r="E103" s="84"/>
      <c r="F103"/>
      <c r="G103"/>
      <c r="H103"/>
      <c r="I103"/>
      <c r="K103"/>
    </row>
    <row r="104" spans="1:11" ht="12.75" customHeight="1" x14ac:dyDescent="0.2">
      <c r="A104"/>
      <c r="B104"/>
      <c r="C104"/>
      <c r="D104"/>
      <c r="E104" s="84"/>
      <c r="F104"/>
      <c r="G104"/>
      <c r="H104"/>
      <c r="I104"/>
      <c r="K104"/>
    </row>
    <row r="105" spans="1:11" ht="12.75" customHeight="1" x14ac:dyDescent="0.2">
      <c r="A105"/>
      <c r="B105"/>
      <c r="C105"/>
      <c r="D105"/>
      <c r="E105" s="84"/>
      <c r="F105"/>
      <c r="G105"/>
      <c r="H105"/>
      <c r="I105"/>
      <c r="K105"/>
    </row>
    <row r="106" spans="1:11" ht="12.75" customHeight="1" x14ac:dyDescent="0.2">
      <c r="A106"/>
      <c r="B106"/>
      <c r="C106"/>
      <c r="D106"/>
      <c r="E106" s="84"/>
      <c r="F106"/>
      <c r="G106"/>
      <c r="H106"/>
      <c r="I106"/>
      <c r="K106"/>
    </row>
    <row r="107" spans="1:11" ht="12.75" customHeight="1" x14ac:dyDescent="0.2">
      <c r="A107"/>
      <c r="B107"/>
      <c r="C107"/>
      <c r="D107"/>
      <c r="E107" s="84"/>
      <c r="F107"/>
      <c r="G107"/>
      <c r="H107"/>
      <c r="I107"/>
      <c r="K107"/>
    </row>
    <row r="108" spans="1:11" ht="12.75" customHeight="1" x14ac:dyDescent="0.2">
      <c r="A108"/>
      <c r="B108"/>
      <c r="C108"/>
      <c r="D108"/>
      <c r="E108" s="84"/>
      <c r="F108"/>
      <c r="G108"/>
      <c r="H108"/>
      <c r="I108"/>
      <c r="K108"/>
    </row>
    <row r="109" spans="1:11" ht="12.75" customHeight="1" x14ac:dyDescent="0.2">
      <c r="A109"/>
      <c r="B109"/>
      <c r="C109"/>
      <c r="D109"/>
      <c r="E109" s="84"/>
      <c r="F109"/>
      <c r="G109"/>
      <c r="H109"/>
      <c r="I109"/>
      <c r="K109"/>
    </row>
    <row r="110" spans="1:11" ht="12.75" customHeight="1" x14ac:dyDescent="0.2">
      <c r="A110"/>
      <c r="B110"/>
      <c r="C110"/>
      <c r="D110"/>
      <c r="E110" s="84"/>
      <c r="F110"/>
      <c r="G110"/>
      <c r="H110"/>
      <c r="I110"/>
      <c r="K110"/>
    </row>
    <row r="111" spans="1:11" ht="12.75" customHeight="1" x14ac:dyDescent="0.2">
      <c r="A111"/>
      <c r="B111"/>
      <c r="C111"/>
      <c r="D111"/>
      <c r="E111" s="84"/>
      <c r="F111"/>
      <c r="G111"/>
      <c r="H111"/>
      <c r="I111"/>
      <c r="K111"/>
    </row>
    <row r="112" spans="1:11" ht="12.75" customHeight="1" x14ac:dyDescent="0.2">
      <c r="A112"/>
      <c r="B112"/>
      <c r="C112"/>
      <c r="D112"/>
      <c r="E112" s="84"/>
      <c r="F112"/>
      <c r="G112"/>
      <c r="H112"/>
      <c r="I112"/>
      <c r="K112"/>
    </row>
    <row r="113" spans="1:11" ht="12.75" customHeight="1" x14ac:dyDescent="0.2">
      <c r="A113"/>
      <c r="B113"/>
      <c r="C113"/>
      <c r="D113"/>
      <c r="E113" s="84"/>
      <c r="F113"/>
      <c r="G113"/>
      <c r="H113"/>
      <c r="I113"/>
      <c r="K113"/>
    </row>
    <row r="114" spans="1:11" ht="12.75" customHeight="1" x14ac:dyDescent="0.2">
      <c r="A114"/>
      <c r="B114"/>
      <c r="C114"/>
      <c r="D114"/>
      <c r="E114" s="84"/>
      <c r="F114"/>
      <c r="G114"/>
      <c r="H114"/>
      <c r="I114"/>
      <c r="K114"/>
    </row>
    <row r="115" spans="1:11" ht="12.75" customHeight="1" x14ac:dyDescent="0.2">
      <c r="A115"/>
      <c r="B115"/>
      <c r="C115"/>
      <c r="D115"/>
      <c r="E115" s="84"/>
      <c r="F115"/>
      <c r="G115"/>
      <c r="H115"/>
      <c r="I115"/>
      <c r="K115"/>
    </row>
    <row r="116" spans="1:11" ht="12.75" customHeight="1" x14ac:dyDescent="0.2">
      <c r="A116"/>
      <c r="B116"/>
      <c r="C116"/>
      <c r="D116"/>
      <c r="E116" s="84"/>
      <c r="F116"/>
      <c r="G116"/>
      <c r="H116"/>
      <c r="I116"/>
      <c r="K116"/>
    </row>
    <row r="117" spans="1:11" ht="12.75" customHeight="1" x14ac:dyDescent="0.2">
      <c r="A117"/>
      <c r="B117"/>
      <c r="C117"/>
      <c r="D117"/>
      <c r="E117" s="84"/>
      <c r="F117"/>
      <c r="G117"/>
      <c r="H117"/>
      <c r="I117"/>
      <c r="K117"/>
    </row>
    <row r="118" spans="1:11" ht="12.75" customHeight="1" x14ac:dyDescent="0.2">
      <c r="A118"/>
      <c r="B118"/>
      <c r="C118"/>
      <c r="D118"/>
      <c r="E118" s="84"/>
      <c r="F118"/>
      <c r="G118"/>
      <c r="H118"/>
      <c r="I118"/>
      <c r="K118"/>
    </row>
    <row r="119" spans="1:11" ht="12.75" customHeight="1" x14ac:dyDescent="0.2">
      <c r="A119"/>
      <c r="B119"/>
      <c r="C119"/>
      <c r="D119"/>
      <c r="E119" s="84"/>
      <c r="F119"/>
      <c r="G119"/>
      <c r="H119"/>
      <c r="I119"/>
      <c r="K119"/>
    </row>
    <row r="120" spans="1:11" ht="12.75" customHeight="1" x14ac:dyDescent="0.2">
      <c r="A120"/>
      <c r="B120"/>
      <c r="C120"/>
      <c r="D120"/>
      <c r="E120" s="84"/>
      <c r="F120"/>
      <c r="G120"/>
      <c r="H120"/>
      <c r="I120"/>
      <c r="K120"/>
    </row>
    <row r="121" spans="1:11" ht="12.75" customHeight="1" x14ac:dyDescent="0.2">
      <c r="A121"/>
      <c r="B121"/>
      <c r="C121"/>
      <c r="D121"/>
      <c r="E121" s="84"/>
      <c r="F121"/>
      <c r="G121"/>
      <c r="H121"/>
      <c r="I121"/>
      <c r="K121"/>
    </row>
    <row r="122" spans="1:11" ht="12.75" customHeight="1" x14ac:dyDescent="0.2">
      <c r="A122"/>
      <c r="B122"/>
      <c r="C122"/>
      <c r="D122"/>
      <c r="E122" s="84"/>
      <c r="F122"/>
      <c r="G122"/>
      <c r="H122"/>
      <c r="I122"/>
      <c r="K122"/>
    </row>
    <row r="123" spans="1:11" ht="12.75" customHeight="1" x14ac:dyDescent="0.2">
      <c r="A123"/>
      <c r="B123"/>
      <c r="C123"/>
      <c r="D123"/>
      <c r="E123" s="84"/>
      <c r="F123"/>
      <c r="G123"/>
      <c r="H123"/>
      <c r="I123"/>
      <c r="K123"/>
    </row>
    <row r="124" spans="1:11" ht="12.75" customHeight="1" x14ac:dyDescent="0.2">
      <c r="A124"/>
      <c r="B124"/>
      <c r="C124"/>
      <c r="D124"/>
      <c r="E124" s="84"/>
      <c r="F124"/>
      <c r="G124"/>
      <c r="H124"/>
      <c r="I124"/>
      <c r="K124"/>
    </row>
    <row r="125" spans="1:11" ht="12.75" customHeight="1" x14ac:dyDescent="0.2">
      <c r="A125"/>
      <c r="B125"/>
      <c r="C125"/>
      <c r="D125"/>
      <c r="E125" s="84"/>
      <c r="F125"/>
      <c r="G125"/>
      <c r="H125"/>
      <c r="I125"/>
      <c r="K125"/>
    </row>
    <row r="126" spans="1:11" ht="12.75" customHeight="1" x14ac:dyDescent="0.2">
      <c r="A126"/>
      <c r="B126"/>
      <c r="C126"/>
      <c r="D126"/>
      <c r="E126" s="84"/>
      <c r="F126"/>
      <c r="G126"/>
      <c r="H126"/>
      <c r="I126"/>
      <c r="K126"/>
    </row>
    <row r="127" spans="1:11" ht="12.75" customHeight="1" x14ac:dyDescent="0.2">
      <c r="A127"/>
      <c r="B127"/>
      <c r="C127"/>
      <c r="D127"/>
      <c r="E127" s="84"/>
      <c r="F127"/>
      <c r="G127"/>
      <c r="H127"/>
      <c r="I127"/>
      <c r="K127"/>
    </row>
    <row r="128" spans="1:11" ht="12.75" customHeight="1" x14ac:dyDescent="0.2">
      <c r="A128"/>
      <c r="B128"/>
      <c r="C128"/>
      <c r="D128"/>
      <c r="E128" s="84"/>
      <c r="F128"/>
      <c r="G128"/>
      <c r="H128"/>
      <c r="I128"/>
      <c r="K128"/>
    </row>
    <row r="129" spans="1:11" ht="12.75" customHeight="1" x14ac:dyDescent="0.2">
      <c r="A129"/>
      <c r="B129"/>
      <c r="C129"/>
      <c r="D129"/>
      <c r="E129" s="84"/>
      <c r="F129"/>
      <c r="G129"/>
      <c r="H129"/>
      <c r="I129"/>
      <c r="K129"/>
    </row>
    <row r="130" spans="1:11" ht="12.75" customHeight="1" x14ac:dyDescent="0.2">
      <c r="A130"/>
      <c r="B130"/>
      <c r="C130"/>
      <c r="D130"/>
      <c r="E130" s="84"/>
      <c r="F130"/>
      <c r="G130"/>
      <c r="H130"/>
      <c r="I130"/>
      <c r="K130"/>
    </row>
    <row r="131" spans="1:11" ht="12.75" customHeight="1" x14ac:dyDescent="0.2">
      <c r="A131"/>
      <c r="B131"/>
      <c r="C131"/>
      <c r="D131"/>
      <c r="E131" s="84"/>
      <c r="F131"/>
      <c r="G131"/>
      <c r="H131"/>
      <c r="I131"/>
      <c r="K131"/>
    </row>
    <row r="132" spans="1:11" ht="12.75" customHeight="1" x14ac:dyDescent="0.2">
      <c r="A132"/>
      <c r="B132"/>
      <c r="C132"/>
      <c r="D132"/>
      <c r="E132" s="84"/>
      <c r="F132"/>
      <c r="G132"/>
      <c r="H132"/>
      <c r="I132"/>
      <c r="K132"/>
    </row>
    <row r="133" spans="1:11" ht="12.75" customHeight="1" x14ac:dyDescent="0.2">
      <c r="A133"/>
      <c r="B133"/>
      <c r="C133"/>
      <c r="D133"/>
      <c r="E133" s="84"/>
      <c r="F133"/>
      <c r="G133"/>
      <c r="H133"/>
      <c r="I133"/>
      <c r="K133"/>
    </row>
    <row r="134" spans="1:11" ht="12.75" customHeight="1" x14ac:dyDescent="0.2">
      <c r="A134"/>
      <c r="B134"/>
      <c r="C134"/>
      <c r="D134"/>
      <c r="E134" s="84"/>
      <c r="F134"/>
      <c r="G134"/>
      <c r="H134"/>
      <c r="I134"/>
      <c r="K134"/>
    </row>
    <row r="135" spans="1:11" ht="12.75" customHeight="1" x14ac:dyDescent="0.2">
      <c r="A135"/>
      <c r="B135"/>
      <c r="C135"/>
      <c r="D135"/>
      <c r="E135" s="84"/>
      <c r="F135"/>
      <c r="G135"/>
      <c r="H135"/>
      <c r="I135"/>
      <c r="K135"/>
    </row>
    <row r="136" spans="1:11" ht="12.75" customHeight="1" x14ac:dyDescent="0.2">
      <c r="A136"/>
      <c r="B136"/>
      <c r="C136"/>
      <c r="D136"/>
      <c r="E136" s="84"/>
      <c r="F136"/>
      <c r="G136"/>
      <c r="H136"/>
      <c r="I136"/>
      <c r="K136"/>
    </row>
    <row r="137" spans="1:11" ht="12.75" customHeight="1" x14ac:dyDescent="0.2">
      <c r="A137"/>
      <c r="B137"/>
      <c r="C137"/>
      <c r="D137"/>
      <c r="E137" s="84"/>
      <c r="F137"/>
      <c r="G137"/>
      <c r="H137"/>
      <c r="I137"/>
      <c r="K137"/>
    </row>
    <row r="138" spans="1:11" ht="12.75" customHeight="1" x14ac:dyDescent="0.2">
      <c r="A138"/>
      <c r="B138"/>
      <c r="C138"/>
      <c r="D138"/>
      <c r="E138" s="84"/>
      <c r="F138"/>
      <c r="G138"/>
      <c r="H138"/>
      <c r="I138"/>
      <c r="K138"/>
    </row>
    <row r="139" spans="1:11" ht="12.75" customHeight="1" x14ac:dyDescent="0.2">
      <c r="A139"/>
      <c r="B139"/>
      <c r="C139"/>
      <c r="D139"/>
      <c r="E139" s="84"/>
      <c r="F139"/>
      <c r="G139"/>
      <c r="H139"/>
      <c r="I139"/>
      <c r="K139"/>
    </row>
    <row r="140" spans="1:11" ht="12.75" customHeight="1" x14ac:dyDescent="0.2">
      <c r="A140"/>
      <c r="B140"/>
      <c r="C140"/>
      <c r="D140"/>
      <c r="E140" s="84"/>
      <c r="F140"/>
      <c r="G140"/>
      <c r="H140"/>
      <c r="I140"/>
      <c r="K140"/>
    </row>
    <row r="141" spans="1:11" ht="12.75" customHeight="1" x14ac:dyDescent="0.2">
      <c r="A141"/>
      <c r="B141"/>
      <c r="C141"/>
      <c r="D141"/>
      <c r="E141" s="84"/>
      <c r="F141"/>
      <c r="G141"/>
      <c r="H141"/>
      <c r="I141"/>
      <c r="K141"/>
    </row>
    <row r="142" spans="1:11" ht="12.75" customHeight="1" x14ac:dyDescent="0.2">
      <c r="A142"/>
      <c r="B142"/>
      <c r="C142"/>
      <c r="D142"/>
      <c r="E142" s="84"/>
      <c r="F142"/>
      <c r="G142"/>
      <c r="H142"/>
      <c r="I142"/>
      <c r="K142"/>
    </row>
    <row r="143" spans="1:11" ht="12.75" customHeight="1" x14ac:dyDescent="0.2">
      <c r="A143"/>
      <c r="B143"/>
      <c r="C143"/>
      <c r="D143"/>
      <c r="E143" s="84"/>
      <c r="F143"/>
      <c r="G143"/>
      <c r="H143"/>
      <c r="I143"/>
      <c r="K143"/>
    </row>
    <row r="144" spans="1:11" ht="12.75" customHeight="1" x14ac:dyDescent="0.2">
      <c r="A144"/>
      <c r="B144"/>
      <c r="C144"/>
      <c r="D144"/>
      <c r="E144" s="84"/>
      <c r="F144"/>
      <c r="G144"/>
      <c r="H144"/>
      <c r="I144"/>
      <c r="K144"/>
    </row>
    <row r="145" spans="1:11" ht="12.75" customHeight="1" x14ac:dyDescent="0.2">
      <c r="A145"/>
      <c r="B145"/>
      <c r="C145"/>
      <c r="D145"/>
      <c r="E145" s="84"/>
      <c r="F145"/>
      <c r="G145"/>
      <c r="H145"/>
      <c r="I145"/>
      <c r="K145"/>
    </row>
    <row r="146" spans="1:11" ht="12.75" customHeight="1" x14ac:dyDescent="0.2">
      <c r="A146"/>
      <c r="B146"/>
      <c r="C146"/>
      <c r="D146"/>
      <c r="E146" s="84"/>
      <c r="F146"/>
      <c r="G146"/>
      <c r="H146"/>
      <c r="I146"/>
      <c r="K146"/>
    </row>
    <row r="147" spans="1:11" ht="12.75" customHeight="1" x14ac:dyDescent="0.2">
      <c r="A147"/>
      <c r="B147"/>
      <c r="C147"/>
      <c r="D147"/>
      <c r="E147" s="84"/>
      <c r="F147"/>
      <c r="G147"/>
      <c r="H147"/>
      <c r="I147"/>
      <c r="K147"/>
    </row>
    <row r="148" spans="1:11" ht="12.75" customHeight="1" x14ac:dyDescent="0.2">
      <c r="A148"/>
      <c r="B148"/>
      <c r="C148"/>
      <c r="D148"/>
      <c r="E148" s="84"/>
      <c r="F148"/>
      <c r="G148"/>
      <c r="H148"/>
      <c r="I148"/>
      <c r="K148"/>
    </row>
    <row r="149" spans="1:11" ht="12.75" customHeight="1" x14ac:dyDescent="0.2">
      <c r="A149"/>
      <c r="B149"/>
      <c r="C149"/>
      <c r="D149"/>
      <c r="E149" s="84"/>
      <c r="F149"/>
      <c r="G149"/>
      <c r="H149"/>
      <c r="I149"/>
      <c r="K149"/>
    </row>
    <row r="150" spans="1:11" ht="12.75" customHeight="1" x14ac:dyDescent="0.2">
      <c r="A150"/>
      <c r="B150"/>
      <c r="C150"/>
      <c r="D150"/>
      <c r="E150" s="84"/>
      <c r="F150"/>
      <c r="G150"/>
      <c r="H150"/>
      <c r="I150"/>
      <c r="K150"/>
    </row>
    <row r="151" spans="1:11" ht="12.75" customHeight="1" x14ac:dyDescent="0.2">
      <c r="A151"/>
      <c r="B151"/>
      <c r="C151"/>
      <c r="D151"/>
      <c r="E151" s="84"/>
      <c r="F151"/>
      <c r="G151"/>
      <c r="H151"/>
      <c r="I151"/>
      <c r="K151"/>
    </row>
    <row r="152" spans="1:11" ht="12.75" customHeight="1" x14ac:dyDescent="0.2">
      <c r="A152"/>
      <c r="B152"/>
      <c r="C152"/>
      <c r="D152"/>
      <c r="E152" s="84"/>
      <c r="F152"/>
      <c r="G152"/>
      <c r="H152"/>
      <c r="I152"/>
      <c r="K152"/>
    </row>
    <row r="153" spans="1:11" ht="12.75" customHeight="1" x14ac:dyDescent="0.2">
      <c r="A153"/>
      <c r="B153"/>
      <c r="C153"/>
      <c r="D153"/>
      <c r="E153" s="84"/>
      <c r="F153"/>
      <c r="G153"/>
      <c r="H153"/>
      <c r="I153"/>
      <c r="K153"/>
    </row>
    <row r="154" spans="1:11" ht="12.75" customHeight="1" x14ac:dyDescent="0.2">
      <c r="A154"/>
      <c r="B154"/>
      <c r="C154"/>
      <c r="D154"/>
      <c r="E154" s="84"/>
      <c r="F154"/>
      <c r="G154"/>
      <c r="H154"/>
      <c r="I154"/>
      <c r="K154"/>
    </row>
    <row r="155" spans="1:11" ht="12.75" customHeight="1" x14ac:dyDescent="0.2">
      <c r="A155"/>
      <c r="B155"/>
      <c r="C155"/>
      <c r="D155"/>
      <c r="E155" s="84"/>
      <c r="F155"/>
      <c r="G155"/>
      <c r="H155"/>
      <c r="I155"/>
      <c r="K155"/>
    </row>
    <row r="156" spans="1:11" ht="12.75" customHeight="1" x14ac:dyDescent="0.2">
      <c r="A156"/>
      <c r="B156"/>
      <c r="C156"/>
      <c r="D156"/>
      <c r="E156" s="84"/>
      <c r="F156"/>
      <c r="G156"/>
      <c r="H156"/>
      <c r="I156"/>
      <c r="K156"/>
    </row>
    <row r="157" spans="1:11" ht="12.75" customHeight="1" x14ac:dyDescent="0.2">
      <c r="A157"/>
      <c r="B157"/>
      <c r="C157"/>
      <c r="D157"/>
      <c r="E157" s="84"/>
      <c r="F157"/>
      <c r="G157"/>
      <c r="H157"/>
      <c r="I157"/>
      <c r="K157"/>
    </row>
    <row r="158" spans="1:11" ht="12.75" customHeight="1" x14ac:dyDescent="0.2">
      <c r="A158"/>
      <c r="B158"/>
      <c r="C158"/>
      <c r="D158"/>
      <c r="E158" s="84"/>
      <c r="F158"/>
      <c r="G158"/>
      <c r="H158"/>
      <c r="I158"/>
      <c r="K158"/>
    </row>
    <row r="159" spans="1:11" ht="12.75" customHeight="1" x14ac:dyDescent="0.2">
      <c r="A159"/>
      <c r="B159"/>
      <c r="C159"/>
      <c r="D159"/>
      <c r="E159" s="84"/>
      <c r="F159"/>
      <c r="G159"/>
      <c r="H159"/>
      <c r="I159"/>
      <c r="K159"/>
    </row>
    <row r="160" spans="1:11" ht="12.75" customHeight="1" x14ac:dyDescent="0.2">
      <c r="A160"/>
      <c r="B160"/>
      <c r="C160"/>
      <c r="D160"/>
      <c r="E160" s="84"/>
      <c r="F160"/>
      <c r="G160"/>
      <c r="H160"/>
      <c r="I160"/>
      <c r="K160"/>
    </row>
    <row r="161" spans="1:11" ht="12.75" customHeight="1" x14ac:dyDescent="0.2">
      <c r="A161"/>
      <c r="B161"/>
      <c r="C161"/>
      <c r="D161"/>
      <c r="E161" s="84"/>
      <c r="F161"/>
      <c r="G161"/>
      <c r="H161"/>
      <c r="I161"/>
      <c r="K161"/>
    </row>
    <row r="162" spans="1:11" ht="12.75" customHeight="1" x14ac:dyDescent="0.2">
      <c r="A162"/>
      <c r="B162"/>
      <c r="C162"/>
      <c r="D162"/>
      <c r="E162" s="84"/>
      <c r="F162"/>
      <c r="G162"/>
      <c r="H162"/>
      <c r="I162"/>
      <c r="K162"/>
    </row>
    <row r="163" spans="1:11" ht="12.75" customHeight="1" x14ac:dyDescent="0.2">
      <c r="A163"/>
      <c r="B163"/>
      <c r="C163"/>
      <c r="D163"/>
      <c r="E163" s="84"/>
      <c r="F163"/>
      <c r="G163"/>
      <c r="H163"/>
      <c r="I163"/>
      <c r="K163"/>
    </row>
    <row r="164" spans="1:11" ht="12.75" customHeight="1" x14ac:dyDescent="0.2">
      <c r="A164"/>
      <c r="B164"/>
      <c r="C164"/>
      <c r="D164"/>
      <c r="E164" s="84"/>
      <c r="F164"/>
      <c r="G164"/>
      <c r="H164"/>
      <c r="I164"/>
      <c r="K164"/>
    </row>
    <row r="165" spans="1:11" ht="12.75" customHeight="1" x14ac:dyDescent="0.2">
      <c r="A165"/>
      <c r="B165"/>
      <c r="C165"/>
      <c r="D165"/>
      <c r="E165" s="84"/>
      <c r="F165"/>
      <c r="G165"/>
      <c r="H165"/>
      <c r="I165"/>
      <c r="K165"/>
    </row>
    <row r="166" spans="1:11" ht="12.75" customHeight="1" x14ac:dyDescent="0.2">
      <c r="A166"/>
      <c r="B166"/>
      <c r="C166"/>
      <c r="D166"/>
      <c r="E166" s="84"/>
      <c r="F166"/>
      <c r="G166"/>
      <c r="H166"/>
      <c r="I166"/>
      <c r="K166"/>
    </row>
    <row r="167" spans="1:11" ht="12.75" customHeight="1" x14ac:dyDescent="0.2">
      <c r="A167"/>
      <c r="B167"/>
      <c r="C167"/>
      <c r="D167"/>
      <c r="E167" s="84"/>
      <c r="F167"/>
      <c r="G167"/>
      <c r="H167"/>
      <c r="I167"/>
      <c r="K167"/>
    </row>
    <row r="168" spans="1:11" ht="12.75" customHeight="1" x14ac:dyDescent="0.2">
      <c r="A168"/>
      <c r="B168"/>
      <c r="C168"/>
      <c r="D168"/>
      <c r="E168" s="84"/>
      <c r="F168"/>
      <c r="G168"/>
      <c r="H168"/>
      <c r="I168"/>
      <c r="K168"/>
    </row>
    <row r="169" spans="1:11" ht="12.75" customHeight="1" x14ac:dyDescent="0.2">
      <c r="A169"/>
      <c r="B169"/>
      <c r="C169"/>
      <c r="D169"/>
      <c r="E169" s="84"/>
      <c r="F169"/>
      <c r="G169"/>
      <c r="H169"/>
      <c r="I169"/>
      <c r="K169"/>
    </row>
    <row r="170" spans="1:11" ht="12.75" customHeight="1" x14ac:dyDescent="0.2">
      <c r="A170"/>
      <c r="B170"/>
      <c r="C170"/>
      <c r="D170"/>
      <c r="E170" s="84"/>
      <c r="F170"/>
      <c r="G170"/>
      <c r="H170"/>
      <c r="I170"/>
      <c r="K170"/>
    </row>
    <row r="171" spans="1:11" ht="12.75" customHeight="1" x14ac:dyDescent="0.2">
      <c r="A171"/>
      <c r="B171"/>
      <c r="C171"/>
      <c r="D171"/>
      <c r="E171" s="84"/>
      <c r="F171"/>
      <c r="G171"/>
      <c r="H171"/>
      <c r="I171"/>
      <c r="K171"/>
    </row>
    <row r="172" spans="1:11" ht="12.75" customHeight="1" x14ac:dyDescent="0.2">
      <c r="A172"/>
      <c r="B172"/>
      <c r="C172"/>
      <c r="D172"/>
      <c r="E172" s="84"/>
      <c r="F172"/>
      <c r="G172"/>
      <c r="H172"/>
      <c r="I172"/>
      <c r="K172"/>
    </row>
    <row r="173" spans="1:11" ht="12.75" customHeight="1" x14ac:dyDescent="0.2">
      <c r="A173"/>
      <c r="B173"/>
      <c r="C173"/>
      <c r="D173"/>
      <c r="E173" s="84"/>
      <c r="F173"/>
      <c r="G173"/>
      <c r="H173"/>
      <c r="I173"/>
      <c r="K173"/>
    </row>
    <row r="174" spans="1:11" ht="12.75" customHeight="1" x14ac:dyDescent="0.2">
      <c r="A174"/>
      <c r="B174"/>
      <c r="C174"/>
      <c r="D174"/>
      <c r="E174" s="84"/>
      <c r="F174"/>
      <c r="G174"/>
      <c r="H174"/>
      <c r="I174"/>
      <c r="K174"/>
    </row>
    <row r="175" spans="1:11" ht="12.75" customHeight="1" x14ac:dyDescent="0.2">
      <c r="A175"/>
      <c r="B175"/>
      <c r="C175"/>
      <c r="D175"/>
      <c r="E175" s="84"/>
      <c r="F175"/>
      <c r="G175"/>
      <c r="H175"/>
      <c r="I175"/>
      <c r="K175"/>
    </row>
    <row r="176" spans="1:11" ht="12.75" customHeight="1" x14ac:dyDescent="0.2">
      <c r="A176"/>
      <c r="B176"/>
      <c r="C176"/>
      <c r="D176"/>
      <c r="E176" s="84"/>
      <c r="F176"/>
      <c r="G176"/>
      <c r="H176"/>
      <c r="I176"/>
      <c r="K176"/>
    </row>
    <row r="177" spans="1:11" ht="12.75" customHeight="1" x14ac:dyDescent="0.2">
      <c r="A177"/>
      <c r="B177"/>
      <c r="C177"/>
      <c r="D177"/>
      <c r="E177" s="84"/>
      <c r="F177"/>
      <c r="G177"/>
      <c r="H177"/>
      <c r="I177"/>
      <c r="K177"/>
    </row>
    <row r="178" spans="1:11" ht="12.75" customHeight="1" x14ac:dyDescent="0.2">
      <c r="A178"/>
      <c r="B178"/>
      <c r="C178"/>
      <c r="D178"/>
      <c r="E178" s="84"/>
      <c r="F178"/>
      <c r="G178"/>
      <c r="H178"/>
      <c r="I178"/>
      <c r="K178"/>
    </row>
    <row r="179" spans="1:11" ht="12.75" customHeight="1" x14ac:dyDescent="0.2">
      <c r="A179"/>
      <c r="B179"/>
      <c r="C179"/>
      <c r="D179"/>
      <c r="E179" s="84"/>
      <c r="F179"/>
      <c r="G179"/>
      <c r="H179"/>
      <c r="I179"/>
      <c r="K179"/>
    </row>
    <row r="180" spans="1:11" ht="12.75" customHeight="1" x14ac:dyDescent="0.2">
      <c r="A180"/>
      <c r="B180"/>
      <c r="C180"/>
      <c r="D180"/>
      <c r="E180" s="84"/>
      <c r="F180"/>
      <c r="G180"/>
      <c r="H180"/>
      <c r="I180"/>
      <c r="K180"/>
    </row>
    <row r="181" spans="1:11" ht="12.75" customHeight="1" x14ac:dyDescent="0.2">
      <c r="A181"/>
      <c r="B181"/>
      <c r="C181"/>
      <c r="D181"/>
      <c r="E181" s="84"/>
      <c r="F181"/>
      <c r="G181"/>
      <c r="H181"/>
      <c r="I181"/>
      <c r="K181"/>
    </row>
    <row r="182" spans="1:11" ht="12.75" customHeight="1" x14ac:dyDescent="0.2">
      <c r="A182"/>
      <c r="B182"/>
      <c r="C182"/>
      <c r="D182"/>
      <c r="E182" s="84"/>
      <c r="F182"/>
      <c r="G182"/>
      <c r="H182"/>
      <c r="I182"/>
      <c r="K182"/>
    </row>
    <row r="183" spans="1:11" ht="12.75" customHeight="1" x14ac:dyDescent="0.2">
      <c r="A183"/>
      <c r="B183"/>
      <c r="C183"/>
      <c r="D183"/>
      <c r="E183" s="84"/>
      <c r="F183"/>
      <c r="G183"/>
      <c r="H183"/>
      <c r="I183"/>
      <c r="K183"/>
    </row>
    <row r="184" spans="1:11" ht="12.75" customHeight="1" x14ac:dyDescent="0.2">
      <c r="A184"/>
      <c r="B184"/>
      <c r="C184"/>
      <c r="D184"/>
      <c r="E184" s="84"/>
      <c r="F184"/>
      <c r="G184"/>
      <c r="H184"/>
      <c r="I184"/>
      <c r="K184"/>
    </row>
    <row r="185" spans="1:11" ht="12.75" customHeight="1" x14ac:dyDescent="0.2">
      <c r="A185"/>
      <c r="B185"/>
      <c r="C185"/>
      <c r="D185"/>
      <c r="E185" s="84"/>
      <c r="F185"/>
      <c r="G185"/>
      <c r="H185"/>
      <c r="I185"/>
      <c r="K185"/>
    </row>
    <row r="186" spans="1:11" ht="12.75" customHeight="1" x14ac:dyDescent="0.2">
      <c r="A186"/>
      <c r="B186"/>
      <c r="C186"/>
      <c r="D186"/>
      <c r="E186" s="84"/>
      <c r="F186"/>
      <c r="G186"/>
      <c r="H186"/>
      <c r="I186"/>
      <c r="K186"/>
    </row>
    <row r="187" spans="1:11" ht="12.75" customHeight="1" x14ac:dyDescent="0.2">
      <c r="A187"/>
      <c r="B187"/>
      <c r="C187"/>
      <c r="D187"/>
      <c r="E187" s="84"/>
      <c r="F187"/>
      <c r="G187"/>
      <c r="H187"/>
      <c r="I187"/>
      <c r="K187"/>
    </row>
    <row r="188" spans="1:11" ht="12.75" customHeight="1" x14ac:dyDescent="0.2">
      <c r="A188"/>
      <c r="B188"/>
      <c r="C188"/>
      <c r="D188"/>
      <c r="E188" s="84"/>
      <c r="F188"/>
      <c r="G188"/>
      <c r="H188"/>
      <c r="I188"/>
      <c r="K188"/>
    </row>
    <row r="189" spans="1:11" ht="12.75" customHeight="1" x14ac:dyDescent="0.2">
      <c r="A189"/>
      <c r="B189"/>
      <c r="C189"/>
      <c r="D189"/>
      <c r="E189" s="84"/>
      <c r="F189"/>
      <c r="G189"/>
      <c r="H189"/>
      <c r="I189"/>
      <c r="K189"/>
    </row>
    <row r="190" spans="1:11" ht="12.75" customHeight="1" x14ac:dyDescent="0.2">
      <c r="A190"/>
      <c r="B190"/>
      <c r="C190"/>
      <c r="D190"/>
      <c r="E190" s="84"/>
      <c r="F190"/>
      <c r="G190"/>
      <c r="H190"/>
      <c r="I190"/>
      <c r="K190"/>
    </row>
    <row r="191" spans="1:11" ht="12.75" customHeight="1" x14ac:dyDescent="0.2">
      <c r="A191"/>
      <c r="B191"/>
      <c r="C191"/>
      <c r="D191"/>
      <c r="E191" s="84"/>
      <c r="F191"/>
      <c r="G191"/>
      <c r="H191"/>
      <c r="I191"/>
      <c r="K191"/>
    </row>
    <row r="192" spans="1:11" ht="12.75" customHeight="1" x14ac:dyDescent="0.2">
      <c r="A192"/>
      <c r="B192"/>
      <c r="C192"/>
      <c r="D192"/>
      <c r="E192" s="84"/>
      <c r="F192"/>
      <c r="G192"/>
      <c r="H192"/>
      <c r="I192"/>
      <c r="K192"/>
    </row>
    <row r="193" spans="1:11" ht="12.75" customHeight="1" x14ac:dyDescent="0.2">
      <c r="A193"/>
      <c r="B193"/>
      <c r="C193"/>
      <c r="D193"/>
      <c r="E193" s="84"/>
      <c r="F193"/>
      <c r="G193"/>
      <c r="H193"/>
      <c r="I193"/>
      <c r="K193"/>
    </row>
    <row r="194" spans="1:11" ht="12.75" customHeight="1" x14ac:dyDescent="0.2">
      <c r="A194"/>
      <c r="B194"/>
      <c r="C194"/>
      <c r="D194"/>
      <c r="E194" s="84"/>
      <c r="F194"/>
      <c r="G194"/>
      <c r="H194"/>
      <c r="I194"/>
      <c r="K194"/>
    </row>
    <row r="195" spans="1:11" ht="12.75" customHeight="1" x14ac:dyDescent="0.2">
      <c r="A195"/>
      <c r="B195"/>
      <c r="C195"/>
      <c r="D195"/>
      <c r="E195" s="84"/>
      <c r="F195"/>
      <c r="G195"/>
      <c r="H195"/>
      <c r="I195"/>
      <c r="K195"/>
    </row>
    <row r="196" spans="1:11" ht="12.75" customHeight="1" x14ac:dyDescent="0.2">
      <c r="A196"/>
      <c r="B196"/>
      <c r="C196"/>
      <c r="D196"/>
      <c r="E196" s="84"/>
      <c r="F196"/>
      <c r="G196"/>
      <c r="H196"/>
      <c r="I196"/>
      <c r="K196"/>
    </row>
    <row r="197" spans="1:11" ht="12.75" customHeight="1" x14ac:dyDescent="0.2">
      <c r="A197"/>
      <c r="B197"/>
      <c r="C197"/>
      <c r="D197"/>
      <c r="E197" s="84"/>
      <c r="F197"/>
      <c r="G197"/>
      <c r="H197"/>
      <c r="I197"/>
      <c r="K197"/>
    </row>
    <row r="198" spans="1:11" ht="12.75" customHeight="1" x14ac:dyDescent="0.2">
      <c r="A198"/>
      <c r="B198"/>
      <c r="C198"/>
      <c r="D198"/>
      <c r="E198" s="84"/>
      <c r="F198"/>
      <c r="G198"/>
      <c r="H198"/>
      <c r="I198"/>
      <c r="K198"/>
    </row>
    <row r="199" spans="1:11" ht="12.75" customHeight="1" x14ac:dyDescent="0.2">
      <c r="A199"/>
      <c r="B199"/>
      <c r="C199"/>
      <c r="D199"/>
      <c r="E199" s="84"/>
      <c r="F199"/>
      <c r="G199"/>
      <c r="H199"/>
      <c r="I199"/>
      <c r="K199"/>
    </row>
    <row r="200" spans="1:11" ht="12.75" customHeight="1" x14ac:dyDescent="0.2">
      <c r="A200"/>
      <c r="B200"/>
      <c r="C200"/>
      <c r="D200"/>
      <c r="E200" s="84"/>
      <c r="F200"/>
      <c r="G200"/>
      <c r="H200"/>
      <c r="I200"/>
      <c r="K200"/>
    </row>
    <row r="201" spans="1:11" ht="12.75" customHeight="1" x14ac:dyDescent="0.2">
      <c r="A201"/>
      <c r="B201"/>
      <c r="C201"/>
      <c r="D201"/>
      <c r="E201" s="84"/>
      <c r="F201"/>
      <c r="G201"/>
      <c r="H201"/>
      <c r="I201"/>
      <c r="K201"/>
    </row>
    <row r="202" spans="1:11" ht="12.75" customHeight="1" x14ac:dyDescent="0.2">
      <c r="A202"/>
      <c r="B202"/>
      <c r="C202"/>
      <c r="D202"/>
      <c r="E202" s="84"/>
      <c r="F202"/>
      <c r="G202"/>
      <c r="H202"/>
      <c r="I202"/>
      <c r="K202"/>
    </row>
    <row r="203" spans="1:11" ht="12.75" customHeight="1" x14ac:dyDescent="0.2">
      <c r="A203"/>
      <c r="B203"/>
      <c r="C203"/>
      <c r="D203"/>
      <c r="E203" s="84"/>
      <c r="F203"/>
      <c r="G203"/>
      <c r="H203"/>
      <c r="I203"/>
      <c r="K203"/>
    </row>
    <row r="204" spans="1:11" ht="12.75" customHeight="1" x14ac:dyDescent="0.2">
      <c r="A204"/>
      <c r="B204"/>
      <c r="C204"/>
      <c r="D204"/>
      <c r="E204" s="84"/>
      <c r="F204"/>
      <c r="G204"/>
      <c r="H204"/>
      <c r="I204"/>
      <c r="K204"/>
    </row>
    <row r="205" spans="1:11" ht="12.75" customHeight="1" x14ac:dyDescent="0.2">
      <c r="A205"/>
      <c r="B205"/>
      <c r="C205"/>
      <c r="D205"/>
      <c r="E205" s="84"/>
      <c r="F205"/>
      <c r="G205"/>
      <c r="H205"/>
      <c r="I205"/>
      <c r="K205"/>
    </row>
    <row r="206" spans="1:11" ht="12.75" customHeight="1" x14ac:dyDescent="0.2">
      <c r="A206"/>
      <c r="B206"/>
      <c r="C206"/>
      <c r="D206"/>
      <c r="E206" s="84"/>
      <c r="F206"/>
      <c r="G206"/>
      <c r="H206"/>
      <c r="I206"/>
      <c r="K206"/>
    </row>
    <row r="207" spans="1:11" ht="12.75" customHeight="1" x14ac:dyDescent="0.2">
      <c r="A207"/>
      <c r="B207"/>
      <c r="C207"/>
      <c r="D207"/>
      <c r="E207" s="84"/>
      <c r="F207"/>
      <c r="G207"/>
      <c r="H207"/>
      <c r="I207"/>
      <c r="K207"/>
    </row>
    <row r="208" spans="1:11" ht="12.75" customHeight="1" x14ac:dyDescent="0.2">
      <c r="A208"/>
      <c r="B208"/>
      <c r="C208"/>
      <c r="D208"/>
      <c r="E208" s="84"/>
      <c r="F208"/>
      <c r="G208"/>
      <c r="H208"/>
      <c r="I208"/>
      <c r="K208"/>
    </row>
    <row r="209" spans="1:11" ht="12.75" customHeight="1" x14ac:dyDescent="0.2">
      <c r="A209"/>
      <c r="B209"/>
      <c r="C209"/>
      <c r="D209"/>
      <c r="E209" s="84"/>
      <c r="F209"/>
      <c r="G209"/>
      <c r="H209"/>
      <c r="I209"/>
      <c r="K209"/>
    </row>
    <row r="210" spans="1:11" ht="12.75" customHeight="1" x14ac:dyDescent="0.2">
      <c r="A210"/>
      <c r="B210"/>
      <c r="C210"/>
      <c r="D210"/>
      <c r="E210" s="84"/>
      <c r="F210"/>
      <c r="G210"/>
      <c r="H210"/>
      <c r="I210"/>
      <c r="K210"/>
    </row>
    <row r="211" spans="1:11" ht="12.75" customHeight="1" x14ac:dyDescent="0.2">
      <c r="A211"/>
      <c r="B211"/>
      <c r="C211"/>
      <c r="D211"/>
      <c r="E211" s="84"/>
      <c r="F211"/>
      <c r="G211"/>
      <c r="H211"/>
      <c r="I211"/>
      <c r="K211"/>
    </row>
    <row r="212" spans="1:11" ht="12.75" customHeight="1" x14ac:dyDescent="0.2">
      <c r="A212"/>
      <c r="B212"/>
      <c r="C212"/>
      <c r="D212"/>
      <c r="E212" s="84"/>
      <c r="F212"/>
      <c r="G212"/>
      <c r="H212"/>
      <c r="I212"/>
      <c r="K212"/>
    </row>
    <row r="213" spans="1:11" ht="12.75" customHeight="1" x14ac:dyDescent="0.2">
      <c r="A213"/>
      <c r="B213"/>
      <c r="C213"/>
      <c r="D213"/>
      <c r="E213" s="84"/>
      <c r="F213"/>
      <c r="G213"/>
      <c r="H213"/>
      <c r="I213"/>
      <c r="K213"/>
    </row>
    <row r="214" spans="1:11" ht="12.75" customHeight="1" x14ac:dyDescent="0.2">
      <c r="A214"/>
      <c r="B214"/>
      <c r="C214"/>
      <c r="D214"/>
      <c r="E214" s="84"/>
      <c r="F214"/>
      <c r="G214"/>
      <c r="H214"/>
      <c r="I214"/>
      <c r="K214"/>
    </row>
    <row r="215" spans="1:11" ht="12.75" customHeight="1" x14ac:dyDescent="0.2">
      <c r="A215"/>
      <c r="B215"/>
      <c r="C215"/>
      <c r="D215"/>
      <c r="E215" s="84"/>
      <c r="F215"/>
      <c r="G215"/>
      <c r="H215"/>
      <c r="I215"/>
      <c r="K215"/>
    </row>
    <row r="216" spans="1:11" ht="12.75" customHeight="1" x14ac:dyDescent="0.2">
      <c r="A216"/>
      <c r="B216"/>
      <c r="C216"/>
      <c r="D216"/>
      <c r="E216" s="84"/>
      <c r="F216"/>
      <c r="G216"/>
      <c r="H216"/>
      <c r="I216"/>
      <c r="K216"/>
    </row>
    <row r="217" spans="1:11" ht="12.75" customHeight="1" x14ac:dyDescent="0.2">
      <c r="A217"/>
      <c r="B217"/>
      <c r="C217"/>
      <c r="D217"/>
      <c r="E217" s="84"/>
      <c r="F217"/>
      <c r="G217"/>
      <c r="H217"/>
      <c r="I217"/>
      <c r="K217"/>
    </row>
    <row r="218" spans="1:11" ht="12.75" customHeight="1" x14ac:dyDescent="0.2">
      <c r="A218"/>
      <c r="B218"/>
      <c r="C218"/>
      <c r="D218"/>
      <c r="E218" s="84"/>
      <c r="F218"/>
      <c r="G218"/>
      <c r="H218"/>
      <c r="I218"/>
      <c r="K218"/>
    </row>
    <row r="219" spans="1:11" ht="12.75" customHeight="1" x14ac:dyDescent="0.2">
      <c r="A219"/>
      <c r="B219"/>
      <c r="C219"/>
      <c r="D219"/>
      <c r="E219" s="84"/>
      <c r="F219"/>
      <c r="G219"/>
      <c r="H219"/>
      <c r="I219"/>
      <c r="K219"/>
    </row>
    <row r="220" spans="1:11" ht="12.75" customHeight="1" x14ac:dyDescent="0.2">
      <c r="A220"/>
      <c r="B220"/>
      <c r="C220"/>
      <c r="D220"/>
      <c r="E220" s="84"/>
      <c r="F220"/>
      <c r="G220"/>
      <c r="H220"/>
      <c r="I220"/>
      <c r="K220"/>
    </row>
    <row r="221" spans="1:11" ht="12.75" customHeight="1" x14ac:dyDescent="0.2">
      <c r="A221"/>
      <c r="B221"/>
      <c r="C221"/>
      <c r="D221"/>
      <c r="E221" s="84"/>
      <c r="F221"/>
      <c r="G221"/>
      <c r="H221"/>
      <c r="I221"/>
      <c r="K221"/>
    </row>
    <row r="222" spans="1:11" ht="12.75" customHeight="1" x14ac:dyDescent="0.2">
      <c r="A222"/>
      <c r="B222"/>
      <c r="C222"/>
      <c r="D222"/>
      <c r="E222" s="84"/>
      <c r="F222"/>
      <c r="G222"/>
      <c r="H222"/>
      <c r="I222"/>
      <c r="K222"/>
    </row>
    <row r="223" spans="1:11" ht="12.75" customHeight="1" x14ac:dyDescent="0.2">
      <c r="A223"/>
      <c r="B223"/>
      <c r="C223"/>
      <c r="D223"/>
      <c r="E223" s="84"/>
      <c r="F223"/>
      <c r="G223"/>
      <c r="H223"/>
      <c r="I223"/>
      <c r="K223"/>
    </row>
    <row r="224" spans="1:11" ht="12.75" customHeight="1" x14ac:dyDescent="0.2">
      <c r="A224"/>
      <c r="B224"/>
      <c r="C224"/>
      <c r="D224"/>
      <c r="E224" s="84"/>
      <c r="F224"/>
      <c r="G224"/>
      <c r="H224"/>
      <c r="I224"/>
      <c r="K224"/>
    </row>
    <row r="225" spans="1:11" ht="12.75" customHeight="1" x14ac:dyDescent="0.2">
      <c r="A225"/>
      <c r="B225"/>
      <c r="C225"/>
      <c r="D225"/>
      <c r="E225" s="84"/>
      <c r="F225"/>
      <c r="G225"/>
      <c r="H225"/>
      <c r="I225"/>
      <c r="K225"/>
    </row>
    <row r="226" spans="1:11" ht="12.75" customHeight="1" x14ac:dyDescent="0.2">
      <c r="A226"/>
      <c r="B226"/>
      <c r="C226"/>
      <c r="D226"/>
      <c r="E226" s="84"/>
      <c r="F226"/>
      <c r="G226"/>
      <c r="H226"/>
      <c r="I226"/>
      <c r="K226"/>
    </row>
    <row r="227" spans="1:11" ht="12.75" customHeight="1" x14ac:dyDescent="0.2">
      <c r="A227"/>
      <c r="B227"/>
      <c r="C227"/>
      <c r="D227"/>
      <c r="E227" s="84"/>
      <c r="F227"/>
      <c r="G227"/>
      <c r="H227"/>
      <c r="I227"/>
      <c r="K227"/>
    </row>
    <row r="228" spans="1:11" ht="12.75" customHeight="1" x14ac:dyDescent="0.2">
      <c r="A228"/>
      <c r="B228"/>
      <c r="C228"/>
      <c r="D228"/>
      <c r="E228" s="84"/>
      <c r="F228"/>
      <c r="G228"/>
      <c r="H228"/>
      <c r="I228"/>
      <c r="K228"/>
    </row>
    <row r="229" spans="1:11" ht="12.75" customHeight="1" x14ac:dyDescent="0.2">
      <c r="A229"/>
      <c r="B229"/>
      <c r="C229"/>
      <c r="D229"/>
      <c r="E229" s="84"/>
      <c r="F229"/>
      <c r="G229"/>
      <c r="H229"/>
      <c r="I229"/>
      <c r="K229"/>
    </row>
    <row r="230" spans="1:11" ht="12.75" customHeight="1" x14ac:dyDescent="0.2">
      <c r="A230"/>
      <c r="B230"/>
      <c r="C230"/>
      <c r="D230"/>
      <c r="E230" s="84"/>
      <c r="F230"/>
      <c r="G230"/>
      <c r="H230"/>
      <c r="I230"/>
      <c r="K230"/>
    </row>
    <row r="231" spans="1:11" ht="12.75" customHeight="1" x14ac:dyDescent="0.2">
      <c r="A231"/>
      <c r="B231"/>
      <c r="C231"/>
      <c r="D231"/>
      <c r="E231" s="84"/>
      <c r="F231"/>
      <c r="G231"/>
      <c r="H231"/>
      <c r="I231"/>
      <c r="K231"/>
    </row>
    <row r="232" spans="1:11" ht="12.75" customHeight="1" x14ac:dyDescent="0.2">
      <c r="A232"/>
      <c r="B232"/>
      <c r="C232"/>
      <c r="D232"/>
      <c r="E232" s="84"/>
      <c r="F232"/>
      <c r="G232"/>
      <c r="H232"/>
      <c r="I232"/>
      <c r="K232"/>
    </row>
    <row r="233" spans="1:11" ht="12.75" customHeight="1" x14ac:dyDescent="0.2">
      <c r="A233"/>
      <c r="B233"/>
      <c r="C233"/>
      <c r="D233"/>
      <c r="E233" s="84"/>
      <c r="F233"/>
      <c r="G233"/>
      <c r="H233"/>
      <c r="I233"/>
      <c r="K233"/>
    </row>
    <row r="234" spans="1:11" ht="12.75" customHeight="1" x14ac:dyDescent="0.2">
      <c r="A234"/>
      <c r="B234"/>
      <c r="C234"/>
      <c r="D234"/>
      <c r="E234" s="84"/>
      <c r="F234"/>
      <c r="G234"/>
      <c r="H234"/>
      <c r="I234"/>
      <c r="K234"/>
    </row>
    <row r="235" spans="1:11" ht="12.75" customHeight="1" x14ac:dyDescent="0.2">
      <c r="A235"/>
      <c r="B235"/>
      <c r="C235"/>
      <c r="D235"/>
      <c r="E235" s="84"/>
      <c r="F235"/>
      <c r="G235"/>
      <c r="H235"/>
      <c r="I235"/>
      <c r="K235"/>
    </row>
    <row r="236" spans="1:11" ht="12.75" customHeight="1" x14ac:dyDescent="0.2">
      <c r="A236"/>
      <c r="B236"/>
      <c r="C236"/>
      <c r="D236"/>
      <c r="E236" s="84"/>
      <c r="F236"/>
      <c r="G236"/>
      <c r="H236"/>
      <c r="I236"/>
      <c r="K236"/>
    </row>
    <row r="237" spans="1:11" ht="12.75" customHeight="1" x14ac:dyDescent="0.2">
      <c r="A237"/>
      <c r="B237"/>
      <c r="C237"/>
      <c r="D237"/>
      <c r="E237" s="84"/>
      <c r="F237"/>
      <c r="G237"/>
      <c r="H237"/>
      <c r="I237"/>
      <c r="K237"/>
    </row>
    <row r="238" spans="1:11" ht="12.75" customHeight="1" x14ac:dyDescent="0.2">
      <c r="A238"/>
      <c r="B238"/>
      <c r="C238"/>
      <c r="D238"/>
      <c r="E238" s="84"/>
      <c r="F238"/>
      <c r="G238"/>
      <c r="H238"/>
      <c r="I238"/>
      <c r="K238"/>
    </row>
    <row r="239" spans="1:11" ht="12.75" customHeight="1" x14ac:dyDescent="0.2">
      <c r="A239"/>
      <c r="B239"/>
      <c r="C239"/>
      <c r="D239"/>
      <c r="E239" s="84"/>
      <c r="F239"/>
      <c r="G239"/>
      <c r="H239"/>
      <c r="I239"/>
      <c r="K239"/>
    </row>
    <row r="240" spans="1:11" ht="12.75" customHeight="1" x14ac:dyDescent="0.2">
      <c r="A240"/>
      <c r="B240"/>
      <c r="C240"/>
      <c r="D240"/>
      <c r="E240" s="84"/>
      <c r="F240"/>
      <c r="G240"/>
      <c r="H240"/>
      <c r="I240"/>
      <c r="K240"/>
    </row>
    <row r="241" spans="1:11" ht="12.75" customHeight="1" x14ac:dyDescent="0.2">
      <c r="A241"/>
      <c r="B241"/>
      <c r="C241"/>
      <c r="D241"/>
      <c r="E241" s="84"/>
      <c r="F241"/>
      <c r="G241"/>
      <c r="H241"/>
      <c r="I241"/>
      <c r="K241"/>
    </row>
    <row r="242" spans="1:11" ht="12.75" customHeight="1" x14ac:dyDescent="0.2">
      <c r="A242"/>
      <c r="B242"/>
      <c r="C242"/>
      <c r="D242"/>
      <c r="E242" s="84"/>
      <c r="F242"/>
      <c r="G242"/>
      <c r="H242"/>
      <c r="I242"/>
      <c r="K242"/>
    </row>
    <row r="243" spans="1:11" ht="12.75" customHeight="1" x14ac:dyDescent="0.2">
      <c r="A243"/>
      <c r="B243"/>
      <c r="C243"/>
      <c r="D243"/>
      <c r="E243" s="84"/>
      <c r="F243"/>
      <c r="G243"/>
      <c r="H243"/>
      <c r="I243"/>
      <c r="K243"/>
    </row>
    <row r="244" spans="1:11" ht="12.75" customHeight="1" x14ac:dyDescent="0.2">
      <c r="A244"/>
      <c r="B244"/>
      <c r="C244"/>
      <c r="D244"/>
      <c r="E244" s="84"/>
      <c r="F244"/>
      <c r="G244"/>
      <c r="H244"/>
      <c r="I244"/>
      <c r="K244"/>
    </row>
    <row r="245" spans="1:11" ht="12.75" customHeight="1" x14ac:dyDescent="0.2">
      <c r="A245"/>
      <c r="B245"/>
      <c r="C245"/>
      <c r="D245"/>
      <c r="E245" s="84"/>
      <c r="F245"/>
      <c r="G245"/>
      <c r="H245"/>
      <c r="I245"/>
      <c r="K245"/>
    </row>
    <row r="246" spans="1:11" ht="12.75" customHeight="1" x14ac:dyDescent="0.2">
      <c r="A246"/>
      <c r="B246"/>
      <c r="C246"/>
      <c r="D246"/>
      <c r="E246" s="84"/>
      <c r="F246"/>
      <c r="G246"/>
      <c r="H246"/>
      <c r="I246"/>
      <c r="K246"/>
    </row>
    <row r="247" spans="1:11" ht="12.75" customHeight="1" x14ac:dyDescent="0.2">
      <c r="A247"/>
      <c r="B247"/>
      <c r="C247"/>
      <c r="D247"/>
      <c r="E247" s="84"/>
      <c r="F247"/>
      <c r="G247"/>
      <c r="H247"/>
      <c r="I247"/>
      <c r="K247"/>
    </row>
    <row r="248" spans="1:11" ht="12.75" customHeight="1" x14ac:dyDescent="0.2">
      <c r="A248"/>
      <c r="B248"/>
      <c r="C248"/>
      <c r="D248"/>
      <c r="E248" s="84"/>
      <c r="F248"/>
      <c r="G248"/>
      <c r="H248"/>
      <c r="I248"/>
      <c r="K248"/>
    </row>
    <row r="249" spans="1:11" ht="12.75" customHeight="1" x14ac:dyDescent="0.2">
      <c r="A249"/>
      <c r="B249"/>
      <c r="C249"/>
      <c r="D249"/>
      <c r="E249" s="84"/>
      <c r="F249"/>
      <c r="G249"/>
      <c r="H249"/>
      <c r="I249"/>
      <c r="K249"/>
    </row>
    <row r="250" spans="1:11" ht="12.75" customHeight="1" x14ac:dyDescent="0.2">
      <c r="A250"/>
      <c r="B250"/>
      <c r="C250"/>
      <c r="D250"/>
      <c r="E250" s="84"/>
      <c r="F250"/>
      <c r="G250"/>
      <c r="H250"/>
      <c r="I250"/>
      <c r="K250"/>
    </row>
    <row r="251" spans="1:11" ht="12.75" customHeight="1" x14ac:dyDescent="0.2">
      <c r="A251"/>
      <c r="B251"/>
      <c r="C251"/>
      <c r="D251"/>
      <c r="E251" s="84"/>
      <c r="F251"/>
      <c r="G251"/>
      <c r="H251"/>
      <c r="I251"/>
      <c r="K251"/>
    </row>
    <row r="252" spans="1:11" ht="12.75" customHeight="1" x14ac:dyDescent="0.2">
      <c r="A252"/>
      <c r="B252"/>
      <c r="C252"/>
      <c r="D252"/>
      <c r="E252" s="84"/>
      <c r="F252"/>
      <c r="G252"/>
      <c r="H252"/>
      <c r="I252"/>
      <c r="K252"/>
    </row>
    <row r="253" spans="1:11" ht="12.75" customHeight="1" x14ac:dyDescent="0.2">
      <c r="A253"/>
      <c r="B253"/>
      <c r="C253"/>
      <c r="D253"/>
      <c r="E253" s="84"/>
      <c r="F253"/>
      <c r="G253"/>
      <c r="H253"/>
      <c r="I253"/>
      <c r="K253"/>
    </row>
    <row r="254" spans="1:11" ht="12.75" customHeight="1" x14ac:dyDescent="0.2">
      <c r="A254"/>
      <c r="B254"/>
      <c r="C254"/>
      <c r="D254"/>
      <c r="E254" s="84"/>
      <c r="F254"/>
      <c r="G254"/>
      <c r="H254"/>
      <c r="I254"/>
      <c r="K254"/>
    </row>
    <row r="255" spans="1:11" ht="12.75" customHeight="1" x14ac:dyDescent="0.2">
      <c r="A255"/>
      <c r="B255"/>
      <c r="C255"/>
      <c r="D255"/>
      <c r="E255" s="84"/>
      <c r="F255"/>
      <c r="G255"/>
      <c r="H255"/>
      <c r="I255"/>
      <c r="K255"/>
    </row>
    <row r="256" spans="1:11" ht="12.75" customHeight="1" x14ac:dyDescent="0.2">
      <c r="A256"/>
      <c r="B256"/>
      <c r="C256"/>
      <c r="D256"/>
      <c r="E256" s="84"/>
      <c r="F256"/>
      <c r="G256"/>
      <c r="H256"/>
      <c r="I256"/>
      <c r="K256"/>
    </row>
    <row r="257" spans="1:11" ht="12.75" customHeight="1" x14ac:dyDescent="0.2">
      <c r="A257"/>
      <c r="B257"/>
      <c r="C257"/>
      <c r="D257"/>
      <c r="E257" s="84"/>
      <c r="F257"/>
      <c r="G257"/>
      <c r="H257"/>
      <c r="I257"/>
      <c r="K257"/>
    </row>
    <row r="258" spans="1:11" ht="12.75" customHeight="1" x14ac:dyDescent="0.2">
      <c r="A258"/>
      <c r="B258"/>
      <c r="C258"/>
      <c r="D258"/>
      <c r="E258" s="84"/>
      <c r="F258"/>
      <c r="G258"/>
      <c r="H258"/>
      <c r="I258"/>
      <c r="K258"/>
    </row>
    <row r="259" spans="1:11" ht="12.75" customHeight="1" x14ac:dyDescent="0.2">
      <c r="A259"/>
      <c r="B259"/>
      <c r="C259"/>
      <c r="D259"/>
      <c r="E259" s="84"/>
      <c r="F259"/>
      <c r="G259"/>
      <c r="H259"/>
      <c r="I259"/>
      <c r="K259"/>
    </row>
    <row r="260" spans="1:11" ht="12.75" customHeight="1" x14ac:dyDescent="0.2">
      <c r="A260"/>
      <c r="B260"/>
      <c r="C260"/>
      <c r="D260"/>
      <c r="E260" s="84"/>
      <c r="F260"/>
      <c r="G260"/>
      <c r="H260"/>
      <c r="I260"/>
      <c r="K260"/>
    </row>
    <row r="261" spans="1:11" ht="12.75" customHeight="1" x14ac:dyDescent="0.2">
      <c r="A261"/>
      <c r="B261"/>
      <c r="C261"/>
      <c r="D261"/>
      <c r="E261" s="84"/>
      <c r="F261"/>
      <c r="G261"/>
      <c r="H261"/>
      <c r="I261"/>
      <c r="K261"/>
    </row>
    <row r="262" spans="1:11" ht="12.75" customHeight="1" x14ac:dyDescent="0.2">
      <c r="A262"/>
      <c r="B262"/>
      <c r="C262"/>
      <c r="D262"/>
      <c r="E262" s="84"/>
      <c r="F262"/>
      <c r="G262"/>
      <c r="H262"/>
      <c r="I262"/>
      <c r="K262"/>
    </row>
    <row r="263" spans="1:11" ht="12.75" customHeight="1" x14ac:dyDescent="0.2">
      <c r="A263"/>
      <c r="B263"/>
      <c r="C263"/>
      <c r="D263"/>
      <c r="E263" s="84"/>
      <c r="F263"/>
      <c r="G263"/>
      <c r="H263"/>
      <c r="I263"/>
      <c r="K263"/>
    </row>
    <row r="264" spans="1:11" ht="12.75" customHeight="1" x14ac:dyDescent="0.2">
      <c r="A264"/>
      <c r="B264"/>
      <c r="C264"/>
      <c r="D264"/>
      <c r="E264" s="84"/>
      <c r="F264"/>
      <c r="G264"/>
      <c r="H264"/>
      <c r="I264"/>
      <c r="K264"/>
    </row>
    <row r="265" spans="1:11" ht="12.75" customHeight="1" x14ac:dyDescent="0.2">
      <c r="A265"/>
      <c r="B265"/>
      <c r="C265"/>
      <c r="D265"/>
      <c r="E265" s="84"/>
      <c r="F265"/>
      <c r="G265"/>
      <c r="H265"/>
      <c r="I265"/>
      <c r="K265"/>
    </row>
    <row r="266" spans="1:11" ht="12.75" customHeight="1" x14ac:dyDescent="0.2">
      <c r="A266"/>
      <c r="B266"/>
      <c r="C266"/>
      <c r="D266"/>
      <c r="E266" s="84"/>
      <c r="F266"/>
      <c r="G266"/>
      <c r="H266"/>
      <c r="I266"/>
      <c r="K266"/>
    </row>
    <row r="267" spans="1:11" ht="12.75" customHeight="1" x14ac:dyDescent="0.2">
      <c r="A267"/>
      <c r="B267"/>
      <c r="C267"/>
      <c r="D267"/>
      <c r="E267" s="84"/>
      <c r="F267"/>
      <c r="G267"/>
      <c r="H267"/>
      <c r="I267"/>
      <c r="K267"/>
    </row>
    <row r="268" spans="1:11" ht="12.75" customHeight="1" x14ac:dyDescent="0.2">
      <c r="A268"/>
      <c r="B268"/>
      <c r="C268"/>
      <c r="D268"/>
      <c r="E268" s="84"/>
      <c r="F268"/>
      <c r="G268"/>
      <c r="H268"/>
      <c r="I268"/>
      <c r="K268"/>
    </row>
    <row r="269" spans="1:11" ht="12.75" customHeight="1" x14ac:dyDescent="0.2">
      <c r="A269"/>
      <c r="B269"/>
      <c r="C269"/>
      <c r="D269"/>
      <c r="E269" s="84"/>
      <c r="F269"/>
      <c r="G269"/>
      <c r="H269"/>
      <c r="I269"/>
      <c r="K269"/>
    </row>
    <row r="270" spans="1:11" ht="12.75" customHeight="1" x14ac:dyDescent="0.2">
      <c r="A270"/>
      <c r="B270"/>
      <c r="C270"/>
      <c r="D270"/>
      <c r="E270" s="84"/>
      <c r="F270"/>
      <c r="G270"/>
      <c r="H270"/>
      <c r="I270"/>
      <c r="K270"/>
    </row>
    <row r="271" spans="1:11" ht="12.75" customHeight="1" x14ac:dyDescent="0.2">
      <c r="A271"/>
      <c r="B271"/>
      <c r="C271"/>
      <c r="D271"/>
      <c r="E271" s="84"/>
      <c r="F271"/>
      <c r="G271"/>
      <c r="H271"/>
      <c r="I271"/>
      <c r="K271"/>
    </row>
    <row r="272" spans="1:11" ht="12.75" customHeight="1" x14ac:dyDescent="0.2">
      <c r="A272"/>
      <c r="B272"/>
      <c r="C272"/>
      <c r="D272"/>
      <c r="E272" s="84"/>
      <c r="F272"/>
      <c r="G272"/>
      <c r="H272"/>
      <c r="I272"/>
      <c r="K272"/>
    </row>
    <row r="273" spans="1:11" ht="12.75" customHeight="1" x14ac:dyDescent="0.2">
      <c r="A273"/>
      <c r="B273"/>
      <c r="C273"/>
      <c r="D273"/>
      <c r="E273" s="84"/>
      <c r="F273"/>
      <c r="G273"/>
      <c r="H273"/>
      <c r="I273"/>
      <c r="K273"/>
    </row>
    <row r="274" spans="1:11" ht="12.75" customHeight="1" x14ac:dyDescent="0.2">
      <c r="A274"/>
      <c r="B274"/>
      <c r="C274"/>
      <c r="D274"/>
      <c r="E274" s="84"/>
      <c r="F274"/>
      <c r="G274"/>
      <c r="H274"/>
      <c r="I274"/>
      <c r="K274"/>
    </row>
    <row r="275" spans="1:11" ht="12.75" customHeight="1" x14ac:dyDescent="0.2">
      <c r="A275"/>
      <c r="B275"/>
      <c r="C275"/>
      <c r="D275"/>
      <c r="E275" s="84"/>
      <c r="F275"/>
      <c r="G275"/>
      <c r="H275"/>
      <c r="I275"/>
      <c r="K275"/>
    </row>
    <row r="276" spans="1:11" ht="12.75" customHeight="1" x14ac:dyDescent="0.2">
      <c r="A276"/>
      <c r="B276"/>
      <c r="C276"/>
      <c r="D276"/>
      <c r="E276" s="84"/>
      <c r="F276"/>
      <c r="G276"/>
      <c r="H276"/>
      <c r="I276"/>
      <c r="K276"/>
    </row>
    <row r="277" spans="1:11" ht="12.75" customHeight="1" x14ac:dyDescent="0.2">
      <c r="A277"/>
      <c r="B277"/>
      <c r="C277"/>
      <c r="D277"/>
      <c r="E277" s="84"/>
      <c r="F277"/>
      <c r="G277"/>
      <c r="H277"/>
      <c r="I277"/>
      <c r="K277"/>
    </row>
    <row r="278" spans="1:11" ht="12.75" customHeight="1" x14ac:dyDescent="0.2">
      <c r="A278"/>
      <c r="B278"/>
      <c r="C278"/>
      <c r="D278"/>
      <c r="E278" s="84"/>
      <c r="F278"/>
      <c r="G278"/>
      <c r="H278"/>
      <c r="I278"/>
      <c r="K278"/>
    </row>
    <row r="279" spans="1:11" ht="12.75" customHeight="1" x14ac:dyDescent="0.2">
      <c r="A279"/>
      <c r="B279"/>
      <c r="C279"/>
      <c r="D279"/>
      <c r="E279" s="84"/>
      <c r="F279"/>
      <c r="G279"/>
      <c r="H279"/>
      <c r="I279"/>
      <c r="K279"/>
    </row>
    <row r="280" spans="1:11" ht="12.75" customHeight="1" x14ac:dyDescent="0.2">
      <c r="A280"/>
      <c r="B280"/>
      <c r="C280"/>
      <c r="D280"/>
      <c r="E280" s="84"/>
      <c r="F280"/>
      <c r="G280"/>
      <c r="H280"/>
      <c r="I280"/>
      <c r="K280"/>
    </row>
    <row r="281" spans="1:11" ht="12.75" customHeight="1" x14ac:dyDescent="0.2">
      <c r="A281"/>
      <c r="B281"/>
      <c r="C281"/>
      <c r="D281"/>
      <c r="E281" s="84"/>
      <c r="F281"/>
      <c r="G281"/>
      <c r="H281"/>
      <c r="I281"/>
      <c r="K281"/>
    </row>
    <row r="282" spans="1:11" ht="12.75" customHeight="1" x14ac:dyDescent="0.2">
      <c r="A282"/>
      <c r="B282"/>
      <c r="C282"/>
      <c r="D282"/>
      <c r="E282" s="84"/>
      <c r="F282"/>
      <c r="G282"/>
      <c r="H282"/>
      <c r="I282"/>
      <c r="K282"/>
    </row>
    <row r="283" spans="1:11" ht="12.75" customHeight="1" x14ac:dyDescent="0.2">
      <c r="A283"/>
      <c r="B283"/>
      <c r="C283"/>
      <c r="D283"/>
      <c r="E283" s="84"/>
      <c r="F283"/>
      <c r="G283"/>
      <c r="H283"/>
      <c r="I283"/>
      <c r="K283"/>
    </row>
    <row r="284" spans="1:11" ht="12.75" customHeight="1" x14ac:dyDescent="0.2">
      <c r="A284"/>
      <c r="B284"/>
      <c r="C284"/>
      <c r="D284"/>
      <c r="E284" s="84"/>
      <c r="F284"/>
      <c r="G284"/>
      <c r="H284"/>
      <c r="I284"/>
      <c r="K284"/>
    </row>
    <row r="285" spans="1:11" ht="12.75" customHeight="1" x14ac:dyDescent="0.2">
      <c r="A285"/>
      <c r="B285"/>
      <c r="C285"/>
      <c r="D285"/>
      <c r="E285" s="84"/>
      <c r="F285"/>
      <c r="G285"/>
      <c r="H285"/>
      <c r="I285"/>
      <c r="K285"/>
    </row>
    <row r="286" spans="1:11" ht="12.75" customHeight="1" x14ac:dyDescent="0.2">
      <c r="A286"/>
      <c r="B286"/>
      <c r="C286"/>
      <c r="D286"/>
      <c r="E286" s="84"/>
      <c r="F286"/>
      <c r="G286"/>
      <c r="H286"/>
      <c r="I286"/>
      <c r="K286"/>
    </row>
    <row r="287" spans="1:11" ht="12.75" customHeight="1" x14ac:dyDescent="0.2">
      <c r="A287"/>
      <c r="B287"/>
      <c r="C287"/>
      <c r="D287"/>
      <c r="E287" s="84"/>
      <c r="F287"/>
      <c r="G287"/>
      <c r="H287"/>
      <c r="I287"/>
      <c r="K287"/>
    </row>
    <row r="288" spans="1:11" ht="12.75" customHeight="1" x14ac:dyDescent="0.2">
      <c r="A288"/>
      <c r="B288"/>
      <c r="C288"/>
      <c r="D288"/>
      <c r="E288" s="84"/>
      <c r="F288"/>
      <c r="G288"/>
      <c r="H288"/>
      <c r="I288"/>
      <c r="K288"/>
    </row>
    <row r="289" spans="1:11" ht="12.75" customHeight="1" x14ac:dyDescent="0.2">
      <c r="A289"/>
      <c r="B289"/>
      <c r="C289"/>
      <c r="D289"/>
      <c r="E289" s="84"/>
      <c r="F289"/>
      <c r="G289"/>
      <c r="H289"/>
      <c r="I289"/>
      <c r="K289"/>
    </row>
    <row r="290" spans="1:11" ht="12.75" customHeight="1" x14ac:dyDescent="0.2">
      <c r="A290"/>
      <c r="B290"/>
      <c r="C290"/>
      <c r="D290"/>
      <c r="E290" s="84"/>
      <c r="F290"/>
      <c r="G290"/>
      <c r="H290"/>
      <c r="I290"/>
      <c r="K290"/>
    </row>
    <row r="291" spans="1:11" ht="12.75" customHeight="1" x14ac:dyDescent="0.2">
      <c r="A291"/>
      <c r="B291"/>
      <c r="C291"/>
      <c r="D291"/>
      <c r="E291" s="84"/>
      <c r="F291"/>
      <c r="G291"/>
      <c r="H291"/>
      <c r="I291"/>
      <c r="K291"/>
    </row>
    <row r="292" spans="1:11" ht="12.75" customHeight="1" x14ac:dyDescent="0.2">
      <c r="A292"/>
      <c r="B292"/>
      <c r="C292"/>
      <c r="D292"/>
      <c r="E292" s="84"/>
      <c r="F292"/>
      <c r="G292"/>
      <c r="H292"/>
      <c r="I292"/>
      <c r="K292"/>
    </row>
    <row r="293" spans="1:11" ht="12.75" customHeight="1" x14ac:dyDescent="0.2">
      <c r="A293"/>
      <c r="B293"/>
      <c r="C293"/>
      <c r="D293"/>
      <c r="E293" s="84"/>
      <c r="F293"/>
      <c r="G293"/>
      <c r="H293"/>
      <c r="I293"/>
      <c r="K293"/>
    </row>
    <row r="294" spans="1:11" ht="12.75" customHeight="1" x14ac:dyDescent="0.2">
      <c r="A294"/>
      <c r="B294"/>
      <c r="C294"/>
      <c r="D294"/>
      <c r="E294" s="84"/>
      <c r="F294"/>
      <c r="G294"/>
      <c r="H294"/>
      <c r="I294"/>
      <c r="K294"/>
    </row>
    <row r="295" spans="1:11" ht="12.75" customHeight="1" x14ac:dyDescent="0.2">
      <c r="A295"/>
      <c r="B295"/>
      <c r="C295"/>
      <c r="D295"/>
      <c r="E295" s="84"/>
      <c r="F295"/>
      <c r="G295"/>
      <c r="H295"/>
      <c r="I295"/>
      <c r="K295"/>
    </row>
    <row r="296" spans="1:11" ht="12.75" customHeight="1" x14ac:dyDescent="0.2">
      <c r="A296"/>
      <c r="B296"/>
      <c r="C296"/>
      <c r="D296"/>
      <c r="E296" s="84"/>
      <c r="F296"/>
      <c r="G296"/>
      <c r="H296"/>
      <c r="I296"/>
      <c r="K296"/>
    </row>
    <row r="297" spans="1:11" ht="12.75" customHeight="1" x14ac:dyDescent="0.2">
      <c r="A297"/>
      <c r="B297"/>
      <c r="C297"/>
      <c r="D297"/>
      <c r="E297" s="84"/>
      <c r="F297"/>
      <c r="G297"/>
      <c r="H297"/>
      <c r="I297"/>
      <c r="K297"/>
    </row>
    <row r="298" spans="1:11" ht="12.75" customHeight="1" x14ac:dyDescent="0.2">
      <c r="A298"/>
      <c r="B298"/>
      <c r="C298"/>
      <c r="D298"/>
      <c r="E298" s="84"/>
      <c r="F298"/>
      <c r="G298"/>
      <c r="H298"/>
      <c r="I298"/>
      <c r="K298"/>
    </row>
    <row r="299" spans="1:11" ht="12.75" customHeight="1" x14ac:dyDescent="0.2">
      <c r="A299"/>
      <c r="B299"/>
      <c r="C299"/>
      <c r="D299"/>
      <c r="E299" s="84"/>
      <c r="F299"/>
      <c r="G299"/>
      <c r="H299"/>
      <c r="I299"/>
      <c r="K299"/>
    </row>
    <row r="300" spans="1:11" ht="12.75" customHeight="1" x14ac:dyDescent="0.2">
      <c r="A300"/>
      <c r="B300"/>
      <c r="C300"/>
      <c r="D300"/>
      <c r="E300" s="84"/>
      <c r="F300"/>
      <c r="G300"/>
      <c r="H300"/>
      <c r="I300"/>
      <c r="K300"/>
    </row>
    <row r="301" spans="1:11" ht="12.75" customHeight="1" x14ac:dyDescent="0.2">
      <c r="A301"/>
      <c r="B301"/>
      <c r="C301"/>
      <c r="D301"/>
      <c r="E301" s="84"/>
      <c r="F301"/>
      <c r="G301"/>
      <c r="H301"/>
      <c r="I301"/>
      <c r="K301"/>
    </row>
    <row r="302" spans="1:11" ht="12.75" customHeight="1" x14ac:dyDescent="0.2">
      <c r="A302"/>
      <c r="B302"/>
      <c r="C302"/>
      <c r="D302"/>
      <c r="E302" s="84"/>
      <c r="F302"/>
      <c r="G302"/>
      <c r="H302"/>
      <c r="I302"/>
      <c r="K302"/>
    </row>
    <row r="303" spans="1:11" ht="12.75" customHeight="1" x14ac:dyDescent="0.2">
      <c r="A303"/>
      <c r="B303"/>
      <c r="C303"/>
      <c r="D303"/>
      <c r="E303" s="84"/>
      <c r="F303"/>
      <c r="G303"/>
      <c r="H303"/>
      <c r="I303"/>
      <c r="K303"/>
    </row>
    <row r="304" spans="1:11" ht="12.75" customHeight="1" x14ac:dyDescent="0.2">
      <c r="A304"/>
      <c r="B304"/>
      <c r="C304"/>
      <c r="D304"/>
      <c r="E304" s="84"/>
      <c r="F304"/>
      <c r="G304"/>
      <c r="H304"/>
      <c r="I304"/>
      <c r="K304"/>
    </row>
    <row r="305" spans="1:11" ht="12.75" customHeight="1" x14ac:dyDescent="0.2">
      <c r="A305"/>
      <c r="B305"/>
      <c r="C305"/>
      <c r="D305"/>
      <c r="E305" s="84"/>
      <c r="F305"/>
      <c r="G305"/>
      <c r="H305"/>
      <c r="I305"/>
      <c r="K305"/>
    </row>
    <row r="306" spans="1:11" ht="12.75" customHeight="1" x14ac:dyDescent="0.2">
      <c r="A306"/>
      <c r="B306"/>
      <c r="C306"/>
      <c r="D306"/>
      <c r="E306" s="84"/>
      <c r="F306"/>
      <c r="G306"/>
      <c r="H306"/>
      <c r="I306"/>
      <c r="K306"/>
    </row>
    <row r="307" spans="1:11" ht="12.75" customHeight="1" x14ac:dyDescent="0.2">
      <c r="A307"/>
      <c r="B307"/>
      <c r="C307"/>
      <c r="D307"/>
      <c r="E307" s="84"/>
      <c r="F307"/>
      <c r="G307"/>
      <c r="H307"/>
      <c r="I307"/>
      <c r="K307"/>
    </row>
    <row r="308" spans="1:11" ht="12.75" customHeight="1" x14ac:dyDescent="0.2">
      <c r="A308"/>
      <c r="B308"/>
      <c r="C308"/>
      <c r="D308"/>
      <c r="E308" s="84"/>
      <c r="F308"/>
      <c r="G308"/>
      <c r="H308"/>
      <c r="I308"/>
      <c r="K308"/>
    </row>
    <row r="309" spans="1:11" ht="12.75" customHeight="1" x14ac:dyDescent="0.2">
      <c r="A309"/>
      <c r="B309"/>
      <c r="C309"/>
      <c r="D309"/>
      <c r="E309" s="84"/>
      <c r="F309"/>
      <c r="G309"/>
      <c r="H309"/>
      <c r="I309"/>
      <c r="K309"/>
    </row>
    <row r="310" spans="1:11" ht="12.75" customHeight="1" x14ac:dyDescent="0.2">
      <c r="A310"/>
      <c r="B310"/>
      <c r="C310"/>
      <c r="D310"/>
      <c r="E310" s="84"/>
      <c r="F310"/>
      <c r="G310"/>
      <c r="H310"/>
      <c r="I310"/>
      <c r="K310"/>
    </row>
    <row r="311" spans="1:11" ht="12.75" customHeight="1" x14ac:dyDescent="0.2">
      <c r="A311"/>
      <c r="B311"/>
      <c r="C311"/>
      <c r="D311"/>
      <c r="E311" s="84"/>
      <c r="F311"/>
      <c r="G311"/>
      <c r="H311"/>
      <c r="I311"/>
      <c r="K311"/>
    </row>
    <row r="312" spans="1:11" ht="12.75" customHeight="1" x14ac:dyDescent="0.2">
      <c r="A312"/>
      <c r="B312"/>
      <c r="C312"/>
      <c r="D312"/>
      <c r="E312" s="84"/>
      <c r="F312"/>
      <c r="G312"/>
      <c r="H312"/>
      <c r="I312"/>
      <c r="K312"/>
    </row>
    <row r="313" spans="1:11" ht="12.75" customHeight="1" x14ac:dyDescent="0.2">
      <c r="A313"/>
      <c r="B313"/>
      <c r="C313"/>
      <c r="D313"/>
      <c r="E313" s="84"/>
      <c r="F313"/>
      <c r="G313"/>
      <c r="H313"/>
      <c r="I313"/>
      <c r="K313"/>
    </row>
    <row r="314" spans="1:11" ht="12.75" customHeight="1" x14ac:dyDescent="0.2">
      <c r="A314"/>
      <c r="B314"/>
      <c r="C314"/>
      <c r="D314"/>
      <c r="E314" s="84"/>
      <c r="F314"/>
      <c r="G314"/>
      <c r="H314"/>
      <c r="I314"/>
      <c r="K314"/>
    </row>
    <row r="315" spans="1:11" ht="12.75" customHeight="1" x14ac:dyDescent="0.2">
      <c r="A315"/>
      <c r="B315"/>
      <c r="C315"/>
      <c r="D315"/>
      <c r="E315" s="84"/>
      <c r="F315"/>
      <c r="G315"/>
      <c r="H315"/>
      <c r="I315"/>
      <c r="K315"/>
    </row>
    <row r="316" spans="1:11" ht="12.75" customHeight="1" x14ac:dyDescent="0.2">
      <c r="A316"/>
      <c r="B316"/>
      <c r="C316"/>
      <c r="D316"/>
      <c r="E316" s="84"/>
      <c r="F316"/>
      <c r="G316"/>
      <c r="H316"/>
      <c r="I316"/>
      <c r="K316"/>
    </row>
    <row r="317" spans="1:11" ht="12.75" customHeight="1" x14ac:dyDescent="0.2">
      <c r="A317"/>
      <c r="B317"/>
      <c r="C317"/>
      <c r="D317"/>
      <c r="E317" s="84"/>
      <c r="F317"/>
      <c r="G317"/>
      <c r="H317"/>
      <c r="I317"/>
      <c r="K317"/>
    </row>
    <row r="318" spans="1:11" ht="12.75" customHeight="1" x14ac:dyDescent="0.2">
      <c r="A318"/>
      <c r="B318"/>
      <c r="C318"/>
      <c r="D318"/>
      <c r="E318" s="84"/>
      <c r="F318"/>
      <c r="G318"/>
      <c r="H318"/>
      <c r="I318"/>
      <c r="K318"/>
    </row>
    <row r="319" spans="1:11" ht="12.75" customHeight="1" x14ac:dyDescent="0.2">
      <c r="A319"/>
      <c r="B319"/>
      <c r="C319"/>
      <c r="D319"/>
      <c r="E319" s="84"/>
      <c r="F319"/>
      <c r="G319"/>
      <c r="H319"/>
      <c r="I319"/>
      <c r="K319"/>
    </row>
    <row r="320" spans="1:11" ht="12.75" customHeight="1" x14ac:dyDescent="0.2">
      <c r="A320"/>
      <c r="B320"/>
      <c r="C320"/>
      <c r="D320"/>
      <c r="E320" s="84"/>
      <c r="F320"/>
      <c r="G320"/>
      <c r="H320"/>
      <c r="I320"/>
      <c r="K320"/>
    </row>
    <row r="321" spans="1:11" ht="12.75" customHeight="1" x14ac:dyDescent="0.2">
      <c r="A321"/>
      <c r="B321"/>
      <c r="C321"/>
      <c r="D321"/>
      <c r="E321" s="84"/>
      <c r="F321"/>
      <c r="G321"/>
      <c r="H321"/>
      <c r="I321"/>
      <c r="K321"/>
    </row>
    <row r="322" spans="1:11" ht="12.75" customHeight="1" x14ac:dyDescent="0.2">
      <c r="A322"/>
      <c r="B322"/>
      <c r="C322"/>
      <c r="D322"/>
      <c r="E322" s="84"/>
      <c r="F322"/>
      <c r="G322"/>
      <c r="H322"/>
      <c r="I322"/>
      <c r="K322"/>
    </row>
    <row r="323" spans="1:11" ht="12.75" customHeight="1" x14ac:dyDescent="0.2">
      <c r="A323"/>
      <c r="B323"/>
      <c r="C323"/>
      <c r="D323"/>
      <c r="E323" s="84"/>
      <c r="F323"/>
      <c r="G323"/>
      <c r="H323"/>
      <c r="I323"/>
      <c r="K323"/>
    </row>
    <row r="324" spans="1:11" ht="12.75" customHeight="1" x14ac:dyDescent="0.2">
      <c r="A324"/>
      <c r="B324"/>
      <c r="C324"/>
      <c r="D324"/>
      <c r="E324" s="84"/>
      <c r="F324"/>
      <c r="G324"/>
      <c r="H324"/>
      <c r="I324"/>
      <c r="K324"/>
    </row>
    <row r="325" spans="1:11" ht="12.75" customHeight="1" x14ac:dyDescent="0.2">
      <c r="A325"/>
      <c r="B325"/>
      <c r="C325"/>
      <c r="D325"/>
      <c r="E325" s="84"/>
      <c r="F325"/>
      <c r="G325"/>
      <c r="H325"/>
      <c r="I325"/>
      <c r="K325"/>
    </row>
    <row r="326" spans="1:11" ht="12.75" customHeight="1" x14ac:dyDescent="0.2">
      <c r="A326"/>
      <c r="B326"/>
      <c r="C326"/>
      <c r="D326"/>
      <c r="E326" s="84"/>
      <c r="F326"/>
      <c r="G326"/>
      <c r="H326"/>
      <c r="I326"/>
      <c r="K326"/>
    </row>
    <row r="327" spans="1:11" ht="12.75" customHeight="1" x14ac:dyDescent="0.2">
      <c r="A327"/>
      <c r="B327"/>
      <c r="C327"/>
      <c r="D327"/>
      <c r="E327" s="84"/>
      <c r="F327"/>
      <c r="G327"/>
      <c r="H327"/>
      <c r="I327"/>
      <c r="K327"/>
    </row>
    <row r="328" spans="1:11" ht="12.75" customHeight="1" x14ac:dyDescent="0.2">
      <c r="A328"/>
      <c r="B328"/>
      <c r="C328"/>
      <c r="D328"/>
      <c r="E328" s="84"/>
      <c r="F328"/>
      <c r="G328"/>
      <c r="H328"/>
      <c r="I328"/>
      <c r="K328"/>
    </row>
    <row r="329" spans="1:11" ht="12.75" customHeight="1" x14ac:dyDescent="0.2">
      <c r="A329"/>
      <c r="B329"/>
      <c r="C329"/>
      <c r="D329"/>
      <c r="E329" s="84"/>
      <c r="F329"/>
      <c r="G329"/>
      <c r="H329"/>
      <c r="I329"/>
      <c r="K329"/>
    </row>
    <row r="330" spans="1:11" ht="12.75" customHeight="1" x14ac:dyDescent="0.2">
      <c r="A330"/>
      <c r="B330"/>
      <c r="C330"/>
      <c r="D330"/>
      <c r="E330" s="84"/>
      <c r="F330"/>
      <c r="G330"/>
      <c r="H330"/>
      <c r="I330"/>
      <c r="K330"/>
    </row>
    <row r="331" spans="1:11" ht="12.75" customHeight="1" x14ac:dyDescent="0.2">
      <c r="A331"/>
      <c r="B331"/>
      <c r="C331"/>
      <c r="D331"/>
      <c r="E331" s="84"/>
      <c r="F331"/>
      <c r="G331"/>
      <c r="H331"/>
      <c r="I331"/>
      <c r="K331"/>
    </row>
    <row r="332" spans="1:11" ht="12.75" customHeight="1" x14ac:dyDescent="0.2">
      <c r="A332"/>
      <c r="B332"/>
      <c r="C332"/>
      <c r="D332"/>
      <c r="E332" s="84"/>
      <c r="F332"/>
      <c r="G332"/>
      <c r="H332"/>
      <c r="I332"/>
      <c r="K332"/>
    </row>
    <row r="333" spans="1:11" ht="12.75" customHeight="1" x14ac:dyDescent="0.2">
      <c r="A333"/>
      <c r="B333"/>
      <c r="C333"/>
      <c r="D333"/>
      <c r="E333" s="84"/>
      <c r="F333"/>
      <c r="G333"/>
      <c r="H333"/>
      <c r="I333"/>
      <c r="K333"/>
    </row>
    <row r="334" spans="1:11" ht="12.75" customHeight="1" x14ac:dyDescent="0.2">
      <c r="A334"/>
      <c r="B334"/>
      <c r="C334"/>
      <c r="D334"/>
      <c r="E334" s="84"/>
      <c r="F334"/>
      <c r="G334"/>
      <c r="H334"/>
      <c r="I334"/>
      <c r="K334"/>
    </row>
    <row r="335" spans="1:11" ht="12.75" customHeight="1" x14ac:dyDescent="0.2">
      <c r="A335"/>
      <c r="B335"/>
      <c r="C335"/>
      <c r="D335"/>
      <c r="E335" s="84"/>
      <c r="F335"/>
      <c r="G335"/>
      <c r="H335"/>
      <c r="I335"/>
      <c r="K335"/>
    </row>
    <row r="336" spans="1:11" ht="12.75" customHeight="1" x14ac:dyDescent="0.2">
      <c r="A336"/>
      <c r="B336"/>
      <c r="C336"/>
      <c r="D336"/>
      <c r="E336" s="84"/>
      <c r="F336"/>
      <c r="G336"/>
      <c r="H336"/>
      <c r="I336"/>
      <c r="K336"/>
    </row>
    <row r="337" spans="1:11" ht="12.75" customHeight="1" x14ac:dyDescent="0.2">
      <c r="A337"/>
      <c r="B337"/>
      <c r="C337"/>
      <c r="D337"/>
      <c r="E337" s="84"/>
      <c r="F337"/>
      <c r="G337"/>
      <c r="H337"/>
      <c r="I337"/>
      <c r="K337"/>
    </row>
    <row r="338" spans="1:11" ht="12.75" customHeight="1" x14ac:dyDescent="0.2">
      <c r="A338"/>
      <c r="B338"/>
      <c r="C338"/>
      <c r="D338"/>
      <c r="E338" s="84"/>
      <c r="F338"/>
      <c r="G338"/>
      <c r="H338"/>
      <c r="I338"/>
      <c r="K338"/>
    </row>
    <row r="339" spans="1:11" ht="12.75" customHeight="1" x14ac:dyDescent="0.2">
      <c r="A339"/>
      <c r="B339"/>
      <c r="C339"/>
      <c r="D339"/>
      <c r="E339" s="84"/>
      <c r="F339"/>
      <c r="G339"/>
      <c r="H339"/>
      <c r="I339"/>
      <c r="K339"/>
    </row>
    <row r="340" spans="1:11" ht="12.75" customHeight="1" x14ac:dyDescent="0.2">
      <c r="A340"/>
      <c r="B340"/>
      <c r="C340"/>
      <c r="D340"/>
      <c r="E340" s="84"/>
      <c r="F340"/>
      <c r="G340"/>
      <c r="H340"/>
      <c r="I340"/>
      <c r="K340"/>
    </row>
    <row r="341" spans="1:11" ht="12.75" customHeight="1" x14ac:dyDescent="0.2">
      <c r="A341"/>
      <c r="B341"/>
      <c r="C341"/>
      <c r="D341"/>
      <c r="E341" s="84"/>
      <c r="F341"/>
      <c r="G341"/>
      <c r="H341"/>
      <c r="I341"/>
      <c r="K341"/>
    </row>
    <row r="342" spans="1:11" ht="12.75" customHeight="1" x14ac:dyDescent="0.2">
      <c r="A342"/>
      <c r="B342"/>
      <c r="C342"/>
      <c r="D342"/>
      <c r="E342" s="84"/>
      <c r="F342"/>
      <c r="G342"/>
      <c r="H342"/>
      <c r="I342"/>
      <c r="K342"/>
    </row>
    <row r="343" spans="1:11" ht="12.75" customHeight="1" x14ac:dyDescent="0.2">
      <c r="A343"/>
      <c r="B343"/>
      <c r="C343"/>
      <c r="D343"/>
      <c r="E343" s="84"/>
      <c r="F343"/>
      <c r="G343"/>
      <c r="H343"/>
      <c r="I343"/>
      <c r="K343"/>
    </row>
    <row r="344" spans="1:11" ht="12.75" customHeight="1" x14ac:dyDescent="0.2">
      <c r="A344"/>
      <c r="B344"/>
      <c r="C344"/>
      <c r="D344"/>
      <c r="E344" s="84"/>
      <c r="F344"/>
      <c r="G344"/>
      <c r="H344"/>
      <c r="I344"/>
      <c r="K344"/>
    </row>
    <row r="345" spans="1:11" ht="12.75" customHeight="1" x14ac:dyDescent="0.2">
      <c r="A345"/>
      <c r="B345"/>
      <c r="C345"/>
      <c r="D345"/>
      <c r="E345" s="84"/>
      <c r="F345"/>
      <c r="G345"/>
      <c r="H345"/>
      <c r="I345"/>
      <c r="K345"/>
    </row>
    <row r="346" spans="1:11" ht="12.75" customHeight="1" x14ac:dyDescent="0.2">
      <c r="A346"/>
      <c r="B346"/>
      <c r="C346"/>
      <c r="D346"/>
      <c r="E346" s="84"/>
      <c r="F346"/>
      <c r="G346"/>
      <c r="H346"/>
      <c r="I346"/>
      <c r="K346"/>
    </row>
    <row r="347" spans="1:11" ht="12.75" customHeight="1" x14ac:dyDescent="0.2">
      <c r="A347"/>
      <c r="B347"/>
      <c r="C347"/>
      <c r="D347"/>
      <c r="E347" s="84"/>
      <c r="F347"/>
      <c r="G347"/>
      <c r="H347"/>
      <c r="I347"/>
      <c r="K347"/>
    </row>
    <row r="348" spans="1:11" ht="12.75" customHeight="1" x14ac:dyDescent="0.2">
      <c r="A348"/>
      <c r="B348"/>
      <c r="C348"/>
      <c r="D348"/>
      <c r="E348" s="84"/>
      <c r="F348"/>
      <c r="G348"/>
      <c r="H348"/>
      <c r="I348"/>
      <c r="K348"/>
    </row>
    <row r="349" spans="1:11" ht="12.75" customHeight="1" x14ac:dyDescent="0.2">
      <c r="A349"/>
      <c r="B349"/>
      <c r="C349"/>
      <c r="D349"/>
      <c r="E349" s="84"/>
      <c r="F349"/>
      <c r="G349"/>
      <c r="H349"/>
      <c r="I349"/>
      <c r="K349"/>
    </row>
    <row r="350" spans="1:11" ht="12.75" customHeight="1" x14ac:dyDescent="0.2">
      <c r="A350"/>
      <c r="B350"/>
      <c r="C350"/>
      <c r="D350"/>
      <c r="E350" s="84"/>
      <c r="F350"/>
      <c r="G350"/>
      <c r="H350"/>
      <c r="I350"/>
      <c r="K350"/>
    </row>
    <row r="351" spans="1:11" ht="12.75" customHeight="1" x14ac:dyDescent="0.2">
      <c r="A351"/>
      <c r="B351"/>
      <c r="C351"/>
      <c r="D351"/>
      <c r="E351" s="84"/>
      <c r="F351"/>
      <c r="G351"/>
      <c r="H351"/>
      <c r="I351"/>
      <c r="K351"/>
    </row>
    <row r="352" spans="1:11" ht="12.75" customHeight="1" x14ac:dyDescent="0.2">
      <c r="A352"/>
      <c r="B352"/>
      <c r="C352"/>
      <c r="D352"/>
      <c r="E352" s="84"/>
      <c r="F352"/>
      <c r="G352"/>
      <c r="H352"/>
      <c r="I352"/>
      <c r="K352"/>
    </row>
    <row r="353" spans="1:11" ht="12.75" customHeight="1" x14ac:dyDescent="0.2">
      <c r="A353"/>
      <c r="B353"/>
      <c r="C353"/>
      <c r="D353"/>
      <c r="E353" s="84"/>
      <c r="F353"/>
      <c r="G353"/>
      <c r="H353"/>
      <c r="I353"/>
      <c r="K353"/>
    </row>
    <row r="354" spans="1:11" ht="12.75" customHeight="1" x14ac:dyDescent="0.2">
      <c r="A354"/>
      <c r="B354"/>
      <c r="C354"/>
      <c r="D354"/>
      <c r="E354" s="84"/>
      <c r="F354"/>
      <c r="G354"/>
      <c r="H354"/>
      <c r="I354"/>
      <c r="K354"/>
    </row>
    <row r="355" spans="1:11" ht="12.75" customHeight="1" x14ac:dyDescent="0.2">
      <c r="A355"/>
      <c r="B355"/>
      <c r="C355"/>
      <c r="D355"/>
      <c r="E355" s="84"/>
      <c r="F355"/>
      <c r="G355"/>
      <c r="H355"/>
      <c r="I355"/>
      <c r="K355"/>
    </row>
    <row r="356" spans="1:11" ht="12.75" customHeight="1" x14ac:dyDescent="0.2">
      <c r="A356"/>
      <c r="B356"/>
      <c r="C356"/>
      <c r="D356"/>
      <c r="E356" s="84"/>
      <c r="F356"/>
      <c r="G356"/>
      <c r="H356"/>
      <c r="I356"/>
      <c r="K356"/>
    </row>
    <row r="357" spans="1:11" ht="12.75" customHeight="1" x14ac:dyDescent="0.2">
      <c r="A357"/>
      <c r="B357"/>
      <c r="C357"/>
      <c r="D357"/>
      <c r="E357" s="84"/>
      <c r="F357"/>
      <c r="G357"/>
      <c r="H357"/>
      <c r="I357"/>
      <c r="K357"/>
    </row>
    <row r="358" spans="1:11" ht="12.75" customHeight="1" x14ac:dyDescent="0.2">
      <c r="A358"/>
      <c r="B358"/>
      <c r="C358"/>
      <c r="D358"/>
      <c r="E358" s="84"/>
      <c r="F358"/>
      <c r="G358"/>
      <c r="H358"/>
      <c r="I358"/>
      <c r="K358"/>
    </row>
    <row r="359" spans="1:11" ht="12.75" customHeight="1" x14ac:dyDescent="0.2">
      <c r="A359"/>
      <c r="B359"/>
      <c r="C359"/>
      <c r="D359"/>
      <c r="E359" s="84"/>
      <c r="F359"/>
      <c r="G359"/>
      <c r="H359"/>
      <c r="I359"/>
      <c r="K359"/>
    </row>
    <row r="360" spans="1:11" ht="12.75" customHeight="1" x14ac:dyDescent="0.2">
      <c r="A360"/>
      <c r="B360"/>
      <c r="C360"/>
      <c r="D360"/>
      <c r="E360" s="84"/>
      <c r="F360"/>
      <c r="G360"/>
      <c r="H360"/>
      <c r="I360"/>
      <c r="K360"/>
    </row>
    <row r="361" spans="1:11" ht="12.75" customHeight="1" x14ac:dyDescent="0.2">
      <c r="A361"/>
      <c r="B361"/>
      <c r="C361"/>
      <c r="D361"/>
      <c r="E361" s="84"/>
      <c r="F361"/>
      <c r="G361"/>
      <c r="H361"/>
      <c r="I361"/>
      <c r="K361"/>
    </row>
    <row r="362" spans="1:11" ht="12.75" customHeight="1" x14ac:dyDescent="0.2">
      <c r="A362"/>
      <c r="B362"/>
      <c r="C362"/>
      <c r="D362"/>
      <c r="E362" s="84"/>
      <c r="F362"/>
      <c r="G362"/>
      <c r="H362"/>
      <c r="I362"/>
      <c r="K362"/>
    </row>
    <row r="363" spans="1:11" ht="12.75" customHeight="1" x14ac:dyDescent="0.2">
      <c r="A363"/>
      <c r="B363"/>
      <c r="C363"/>
      <c r="D363"/>
      <c r="E363" s="84"/>
      <c r="F363"/>
      <c r="G363"/>
      <c r="H363"/>
      <c r="I363"/>
      <c r="K363"/>
    </row>
    <row r="364" spans="1:11" ht="12.75" customHeight="1" x14ac:dyDescent="0.2">
      <c r="A364"/>
      <c r="B364"/>
      <c r="C364"/>
      <c r="D364"/>
      <c r="E364" s="84"/>
      <c r="F364"/>
      <c r="G364"/>
      <c r="H364"/>
      <c r="I364"/>
      <c r="K364"/>
    </row>
    <row r="365" spans="1:11" ht="12.75" customHeight="1" x14ac:dyDescent="0.2">
      <c r="A365"/>
      <c r="B365"/>
      <c r="C365"/>
      <c r="D365"/>
      <c r="E365" s="84"/>
      <c r="F365"/>
      <c r="G365"/>
      <c r="H365"/>
      <c r="I365"/>
      <c r="K365"/>
    </row>
    <row r="366" spans="1:11" ht="12.75" customHeight="1" x14ac:dyDescent="0.2">
      <c r="A366"/>
      <c r="B366"/>
      <c r="C366"/>
      <c r="D366"/>
      <c r="E366" s="84"/>
      <c r="F366"/>
      <c r="G366"/>
      <c r="H366"/>
      <c r="I366"/>
      <c r="K366"/>
    </row>
    <row r="367" spans="1:11" ht="12.75" customHeight="1" x14ac:dyDescent="0.2">
      <c r="A367"/>
      <c r="B367"/>
      <c r="C367"/>
      <c r="D367"/>
      <c r="E367" s="84"/>
      <c r="F367"/>
      <c r="G367"/>
      <c r="H367"/>
      <c r="I367"/>
      <c r="K367"/>
    </row>
    <row r="368" spans="1:11" ht="12.75" customHeight="1" x14ac:dyDescent="0.2">
      <c r="A368"/>
      <c r="B368"/>
      <c r="C368"/>
      <c r="D368"/>
      <c r="E368" s="84"/>
      <c r="F368"/>
      <c r="G368"/>
      <c r="H368"/>
      <c r="I368"/>
      <c r="K368"/>
    </row>
    <row r="369" spans="1:11" ht="12.75" customHeight="1" x14ac:dyDescent="0.2">
      <c r="A369"/>
      <c r="B369"/>
      <c r="C369"/>
      <c r="D369"/>
      <c r="E369" s="84"/>
      <c r="F369"/>
      <c r="G369"/>
      <c r="H369"/>
      <c r="I369"/>
      <c r="K369"/>
    </row>
    <row r="370" spans="1:11" ht="12.75" customHeight="1" x14ac:dyDescent="0.2">
      <c r="A370"/>
      <c r="B370"/>
      <c r="C370"/>
      <c r="D370"/>
      <c r="E370" s="84"/>
      <c r="F370"/>
      <c r="G370"/>
      <c r="H370"/>
      <c r="I370"/>
      <c r="K370"/>
    </row>
    <row r="371" spans="1:11" ht="12.75" customHeight="1" x14ac:dyDescent="0.2">
      <c r="A371"/>
      <c r="B371"/>
      <c r="C371"/>
      <c r="D371"/>
      <c r="E371" s="84"/>
      <c r="F371"/>
      <c r="G371"/>
      <c r="H371"/>
      <c r="I371"/>
      <c r="K371"/>
    </row>
    <row r="372" spans="1:11" ht="12.75" customHeight="1" x14ac:dyDescent="0.2">
      <c r="A372"/>
      <c r="B372"/>
      <c r="C372"/>
      <c r="D372"/>
      <c r="E372" s="84"/>
      <c r="F372"/>
      <c r="G372"/>
      <c r="H372"/>
      <c r="I372"/>
      <c r="K372"/>
    </row>
    <row r="373" spans="1:11" ht="12.75" customHeight="1" x14ac:dyDescent="0.2">
      <c r="A373"/>
      <c r="B373"/>
      <c r="C373"/>
      <c r="D373"/>
      <c r="E373" s="84"/>
      <c r="F373"/>
      <c r="G373"/>
      <c r="H373"/>
      <c r="I373"/>
      <c r="K373"/>
    </row>
    <row r="374" spans="1:11" ht="12.75" customHeight="1" x14ac:dyDescent="0.2">
      <c r="A374"/>
      <c r="B374"/>
      <c r="C374"/>
      <c r="D374"/>
      <c r="E374" s="84"/>
      <c r="F374"/>
      <c r="G374"/>
      <c r="H374"/>
      <c r="I374"/>
      <c r="K374"/>
    </row>
    <row r="375" spans="1:11" ht="12.75" customHeight="1" x14ac:dyDescent="0.2">
      <c r="A375"/>
      <c r="B375"/>
      <c r="C375"/>
      <c r="D375"/>
      <c r="E375" s="84"/>
      <c r="F375"/>
      <c r="G375"/>
      <c r="H375"/>
      <c r="I375"/>
      <c r="K375"/>
    </row>
    <row r="376" spans="1:11" ht="12.75" customHeight="1" x14ac:dyDescent="0.2">
      <c r="A376"/>
      <c r="B376"/>
      <c r="C376"/>
      <c r="D376"/>
      <c r="E376" s="84"/>
      <c r="F376"/>
      <c r="G376"/>
      <c r="H376"/>
      <c r="I376"/>
      <c r="K376"/>
    </row>
    <row r="377" spans="1:11" ht="12.75" customHeight="1" x14ac:dyDescent="0.2">
      <c r="A377"/>
      <c r="B377"/>
      <c r="C377"/>
      <c r="D377"/>
      <c r="E377" s="84"/>
      <c r="F377"/>
      <c r="G377"/>
      <c r="H377"/>
      <c r="I377"/>
      <c r="K377"/>
    </row>
    <row r="378" spans="1:11" ht="12.75" customHeight="1" x14ac:dyDescent="0.2">
      <c r="A378"/>
      <c r="B378"/>
      <c r="C378"/>
      <c r="D378"/>
      <c r="E378" s="84"/>
      <c r="F378"/>
      <c r="G378"/>
      <c r="H378"/>
      <c r="I378"/>
      <c r="K378"/>
    </row>
    <row r="379" spans="1:11" ht="12.75" customHeight="1" x14ac:dyDescent="0.2">
      <c r="A379"/>
      <c r="B379"/>
      <c r="C379"/>
      <c r="D379"/>
      <c r="E379" s="84"/>
      <c r="F379"/>
      <c r="G379"/>
      <c r="H379"/>
      <c r="I379"/>
      <c r="K379"/>
    </row>
    <row r="380" spans="1:11" ht="12.75" customHeight="1" x14ac:dyDescent="0.2">
      <c r="A380"/>
      <c r="B380"/>
      <c r="C380"/>
      <c r="D380"/>
      <c r="E380" s="84"/>
      <c r="F380"/>
      <c r="G380"/>
      <c r="H380"/>
      <c r="I380"/>
      <c r="K380"/>
    </row>
    <row r="381" spans="1:11" ht="12.75" customHeight="1" x14ac:dyDescent="0.2">
      <c r="A381"/>
      <c r="B381"/>
      <c r="C381"/>
      <c r="D381"/>
      <c r="E381" s="84"/>
      <c r="F381"/>
      <c r="G381"/>
      <c r="H381"/>
      <c r="I381"/>
      <c r="K381"/>
    </row>
    <row r="382" spans="1:11" ht="12.75" customHeight="1" x14ac:dyDescent="0.2">
      <c r="A382"/>
      <c r="B382"/>
      <c r="C382"/>
      <c r="D382"/>
      <c r="E382" s="84"/>
      <c r="F382"/>
      <c r="G382"/>
      <c r="H382"/>
      <c r="I382"/>
      <c r="K382"/>
    </row>
    <row r="383" spans="1:11" ht="12.75" customHeight="1" x14ac:dyDescent="0.2">
      <c r="A383"/>
      <c r="B383"/>
      <c r="C383"/>
      <c r="D383"/>
      <c r="E383" s="84"/>
      <c r="F383"/>
      <c r="G383"/>
      <c r="H383"/>
      <c r="I383"/>
      <c r="K383"/>
    </row>
    <row r="384" spans="1:11" ht="12.75" customHeight="1" x14ac:dyDescent="0.2">
      <c r="A384"/>
      <c r="B384"/>
      <c r="C384"/>
      <c r="D384"/>
      <c r="E384" s="84"/>
      <c r="F384"/>
      <c r="G384"/>
      <c r="H384"/>
      <c r="I384"/>
      <c r="K384"/>
    </row>
    <row r="385" spans="1:11" ht="12.75" customHeight="1" x14ac:dyDescent="0.2">
      <c r="A385"/>
      <c r="B385"/>
      <c r="C385"/>
      <c r="D385"/>
      <c r="E385" s="84"/>
      <c r="F385"/>
      <c r="G385"/>
      <c r="H385"/>
      <c r="I385"/>
      <c r="K385"/>
    </row>
    <row r="386" spans="1:11" ht="12.75" customHeight="1" x14ac:dyDescent="0.2">
      <c r="A386"/>
      <c r="B386"/>
      <c r="C386"/>
      <c r="D386"/>
      <c r="E386" s="84"/>
      <c r="F386"/>
      <c r="G386"/>
      <c r="H386"/>
      <c r="I386"/>
      <c r="K386"/>
    </row>
    <row r="387" spans="1:11" ht="12.75" customHeight="1" x14ac:dyDescent="0.2">
      <c r="A387"/>
      <c r="B387"/>
      <c r="C387"/>
      <c r="D387"/>
      <c r="E387" s="84"/>
      <c r="F387"/>
      <c r="G387"/>
      <c r="H387"/>
      <c r="I387"/>
      <c r="K387"/>
    </row>
    <row r="388" spans="1:11" ht="12.75" customHeight="1" x14ac:dyDescent="0.2">
      <c r="A388"/>
      <c r="B388"/>
      <c r="C388"/>
      <c r="D388"/>
      <c r="E388" s="84"/>
      <c r="F388"/>
      <c r="G388"/>
      <c r="H388"/>
      <c r="I388"/>
      <c r="K388"/>
    </row>
    <row r="389" spans="1:11" ht="12.75" customHeight="1" x14ac:dyDescent="0.2">
      <c r="A389"/>
      <c r="B389"/>
      <c r="C389"/>
      <c r="D389"/>
      <c r="E389" s="84"/>
      <c r="F389"/>
      <c r="G389"/>
      <c r="H389"/>
      <c r="I389"/>
      <c r="K389"/>
    </row>
    <row r="390" spans="1:11" ht="12.75" customHeight="1" x14ac:dyDescent="0.2">
      <c r="A390"/>
      <c r="B390"/>
      <c r="C390"/>
      <c r="D390"/>
      <c r="E390" s="84"/>
      <c r="F390"/>
      <c r="G390"/>
      <c r="H390"/>
      <c r="I390"/>
      <c r="K390"/>
    </row>
    <row r="391" spans="1:11" ht="12.75" customHeight="1" x14ac:dyDescent="0.2">
      <c r="A391"/>
      <c r="B391"/>
      <c r="C391"/>
      <c r="D391"/>
      <c r="E391" s="84"/>
      <c r="F391"/>
      <c r="G391"/>
      <c r="H391"/>
      <c r="I391"/>
      <c r="K391"/>
    </row>
    <row r="392" spans="1:11" ht="12.75" customHeight="1" x14ac:dyDescent="0.2">
      <c r="A392"/>
      <c r="B392"/>
      <c r="C392"/>
      <c r="D392"/>
      <c r="E392" s="84"/>
      <c r="F392"/>
      <c r="G392"/>
      <c r="H392"/>
      <c r="I392"/>
      <c r="K392"/>
    </row>
    <row r="393" spans="1:11" ht="12.75" customHeight="1" x14ac:dyDescent="0.2">
      <c r="A393"/>
      <c r="B393"/>
      <c r="C393"/>
      <c r="D393"/>
      <c r="E393" s="84"/>
      <c r="F393"/>
      <c r="G393"/>
      <c r="H393"/>
      <c r="I393"/>
      <c r="K393"/>
    </row>
    <row r="394" spans="1:11" ht="12.75" customHeight="1" x14ac:dyDescent="0.2">
      <c r="A394"/>
      <c r="B394"/>
      <c r="C394"/>
      <c r="D394"/>
      <c r="E394" s="84"/>
      <c r="F394"/>
      <c r="G394"/>
      <c r="H394"/>
      <c r="I394"/>
      <c r="K394"/>
    </row>
    <row r="395" spans="1:11" ht="12.75" customHeight="1" x14ac:dyDescent="0.2">
      <c r="A395"/>
      <c r="B395"/>
      <c r="C395"/>
      <c r="D395"/>
      <c r="E395" s="84"/>
      <c r="F395"/>
      <c r="G395"/>
      <c r="H395"/>
      <c r="I395"/>
      <c r="K395"/>
    </row>
    <row r="396" spans="1:11" ht="12.75" customHeight="1" x14ac:dyDescent="0.2">
      <c r="A396"/>
      <c r="B396"/>
      <c r="C396"/>
      <c r="D396"/>
      <c r="E396" s="84"/>
      <c r="F396"/>
      <c r="G396"/>
      <c r="H396"/>
      <c r="I396"/>
      <c r="K396"/>
    </row>
    <row r="397" spans="1:11" ht="12.75" customHeight="1" x14ac:dyDescent="0.2">
      <c r="A397"/>
      <c r="B397"/>
      <c r="C397"/>
      <c r="D397"/>
      <c r="E397" s="84"/>
      <c r="F397"/>
      <c r="G397"/>
      <c r="H397"/>
      <c r="I397"/>
      <c r="K397"/>
    </row>
    <row r="398" spans="1:11" ht="12.75" customHeight="1" x14ac:dyDescent="0.2">
      <c r="A398"/>
      <c r="B398"/>
      <c r="C398"/>
      <c r="D398"/>
      <c r="E398" s="84"/>
      <c r="F398"/>
      <c r="G398"/>
      <c r="H398"/>
      <c r="I398"/>
      <c r="K398"/>
    </row>
    <row r="399" spans="1:11" ht="12.75" customHeight="1" x14ac:dyDescent="0.2">
      <c r="A399"/>
      <c r="B399"/>
      <c r="C399"/>
      <c r="D399"/>
      <c r="E399" s="84"/>
      <c r="F399"/>
      <c r="G399"/>
      <c r="H399"/>
      <c r="I399"/>
      <c r="K399"/>
    </row>
    <row r="400" spans="1:11" ht="12.75" customHeight="1" x14ac:dyDescent="0.2">
      <c r="A400"/>
      <c r="B400"/>
      <c r="C400"/>
      <c r="D400"/>
      <c r="E400" s="84"/>
      <c r="F400"/>
      <c r="G400"/>
      <c r="H400"/>
      <c r="I400"/>
      <c r="K400"/>
    </row>
    <row r="401" spans="1:11" ht="12.75" customHeight="1" x14ac:dyDescent="0.2">
      <c r="A401"/>
      <c r="B401"/>
      <c r="C401"/>
      <c r="D401"/>
      <c r="E401" s="84"/>
      <c r="F401"/>
      <c r="G401"/>
      <c r="H401"/>
      <c r="I401"/>
      <c r="K401"/>
    </row>
    <row r="402" spans="1:11" ht="12.75" customHeight="1" x14ac:dyDescent="0.2">
      <c r="A402"/>
      <c r="B402"/>
      <c r="C402"/>
      <c r="D402"/>
      <c r="E402" s="84"/>
      <c r="F402"/>
      <c r="G402"/>
      <c r="H402"/>
      <c r="I402"/>
      <c r="K402"/>
    </row>
    <row r="403" spans="1:11" ht="12.75" customHeight="1" x14ac:dyDescent="0.2">
      <c r="A403"/>
      <c r="B403"/>
      <c r="C403"/>
      <c r="D403"/>
      <c r="E403" s="84"/>
      <c r="F403"/>
      <c r="G403"/>
      <c r="H403"/>
      <c r="I403"/>
      <c r="K403"/>
    </row>
    <row r="404" spans="1:11" ht="12.75" customHeight="1" x14ac:dyDescent="0.2">
      <c r="A404"/>
      <c r="B404"/>
      <c r="C404"/>
      <c r="D404"/>
      <c r="E404" s="84"/>
      <c r="F404"/>
      <c r="G404"/>
      <c r="H404"/>
      <c r="I404"/>
      <c r="K404"/>
    </row>
    <row r="405" spans="1:11" ht="12.75" customHeight="1" x14ac:dyDescent="0.2">
      <c r="A405"/>
      <c r="B405"/>
      <c r="C405"/>
      <c r="D405"/>
      <c r="E405" s="84"/>
      <c r="F405"/>
      <c r="G405"/>
      <c r="H405"/>
      <c r="I405"/>
      <c r="K405"/>
    </row>
    <row r="406" spans="1:11" ht="12.75" customHeight="1" x14ac:dyDescent="0.2">
      <c r="A406"/>
      <c r="B406"/>
      <c r="C406"/>
      <c r="D406"/>
      <c r="E406" s="84"/>
      <c r="F406"/>
      <c r="G406"/>
      <c r="H406"/>
      <c r="I406"/>
      <c r="K406"/>
    </row>
    <row r="407" spans="1:11" ht="12.75" customHeight="1" x14ac:dyDescent="0.2">
      <c r="A407"/>
      <c r="B407"/>
      <c r="C407"/>
      <c r="D407"/>
      <c r="E407" s="84"/>
      <c r="F407"/>
      <c r="G407"/>
      <c r="H407"/>
      <c r="I407"/>
      <c r="K407"/>
    </row>
    <row r="408" spans="1:11" ht="12.75" customHeight="1" x14ac:dyDescent="0.2">
      <c r="A408"/>
      <c r="B408"/>
      <c r="C408"/>
      <c r="D408"/>
      <c r="E408" s="84"/>
      <c r="F408"/>
      <c r="G408"/>
      <c r="H408"/>
      <c r="I408"/>
      <c r="K408"/>
    </row>
    <row r="409" spans="1:11" ht="12.75" customHeight="1" x14ac:dyDescent="0.2">
      <c r="A409"/>
      <c r="B409"/>
      <c r="C409"/>
      <c r="D409"/>
      <c r="E409" s="84"/>
      <c r="F409"/>
      <c r="G409"/>
      <c r="H409"/>
      <c r="I409"/>
      <c r="K409"/>
    </row>
    <row r="410" spans="1:11" ht="12.75" customHeight="1" x14ac:dyDescent="0.2">
      <c r="A410"/>
      <c r="B410"/>
      <c r="C410"/>
      <c r="D410"/>
      <c r="E410" s="84"/>
      <c r="F410"/>
      <c r="G410"/>
      <c r="H410"/>
      <c r="I410"/>
      <c r="K410"/>
    </row>
    <row r="411" spans="1:11" ht="12.75" customHeight="1" x14ac:dyDescent="0.2">
      <c r="A411"/>
      <c r="B411"/>
      <c r="C411"/>
      <c r="D411"/>
      <c r="E411" s="84"/>
      <c r="F411"/>
      <c r="G411"/>
      <c r="H411"/>
      <c r="I411"/>
      <c r="K411"/>
    </row>
    <row r="412" spans="1:11" ht="12.75" customHeight="1" x14ac:dyDescent="0.2">
      <c r="A412"/>
      <c r="B412"/>
      <c r="C412"/>
      <c r="D412"/>
      <c r="E412" s="84"/>
      <c r="F412"/>
      <c r="G412"/>
      <c r="H412"/>
      <c r="I412"/>
      <c r="K412"/>
    </row>
    <row r="413" spans="1:11" ht="12.75" customHeight="1" x14ac:dyDescent="0.2">
      <c r="A413"/>
      <c r="B413"/>
      <c r="C413"/>
      <c r="D413"/>
      <c r="E413" s="84"/>
      <c r="F413"/>
      <c r="G413"/>
      <c r="H413"/>
      <c r="I413"/>
      <c r="K413"/>
    </row>
    <row r="414" spans="1:11" ht="12.75" customHeight="1" x14ac:dyDescent="0.2">
      <c r="A414"/>
      <c r="B414"/>
      <c r="C414"/>
      <c r="D414"/>
      <c r="E414" s="84"/>
      <c r="F414"/>
      <c r="G414"/>
      <c r="H414"/>
      <c r="I414"/>
      <c r="K414"/>
    </row>
    <row r="415" spans="1:11" ht="12.75" customHeight="1" x14ac:dyDescent="0.2">
      <c r="A415"/>
      <c r="B415"/>
      <c r="C415"/>
      <c r="D415"/>
      <c r="E415" s="84"/>
      <c r="F415"/>
      <c r="G415"/>
      <c r="H415"/>
      <c r="I415"/>
      <c r="K415"/>
    </row>
    <row r="416" spans="1:11" ht="12.75" customHeight="1" x14ac:dyDescent="0.2">
      <c r="A416"/>
      <c r="B416"/>
      <c r="C416"/>
      <c r="D416"/>
      <c r="E416" s="84"/>
      <c r="F416"/>
      <c r="G416"/>
      <c r="H416"/>
      <c r="I416"/>
      <c r="K416"/>
    </row>
  </sheetData>
  <sheetProtection selectLockedCells="1" selectUnlockedCells="1"/>
  <mergeCells count="3">
    <mergeCell ref="G5:I8"/>
    <mergeCell ref="G10:I10"/>
    <mergeCell ref="A13:I13"/>
  </mergeCells>
  <hyperlinks>
    <hyperlink ref="B14" r:id="rId1"/>
    <hyperlink ref="B15" r:id="rId2"/>
    <hyperlink ref="B16" r:id="rId3"/>
    <hyperlink ref="B17" r:id="rId4"/>
    <hyperlink ref="B18" r:id="rId5"/>
    <hyperlink ref="B19" r:id="rId6"/>
    <hyperlink ref="B20" r:id="rId7"/>
    <hyperlink ref="B21" r:id="rId8"/>
    <hyperlink ref="B22" r:id="rId9"/>
    <hyperlink ref="B23" r:id="rId10"/>
    <hyperlink ref="B24" r:id="rId11"/>
    <hyperlink ref="B25" r:id="rId12"/>
    <hyperlink ref="B26" r:id="rId13"/>
    <hyperlink ref="B27" r:id="rId14"/>
    <hyperlink ref="B28" r:id="rId15"/>
    <hyperlink ref="B29" r:id="rId16"/>
    <hyperlink ref="B30" r:id="rId17"/>
    <hyperlink ref="B31" r:id="rId18"/>
    <hyperlink ref="B32" r:id="rId19"/>
    <hyperlink ref="B33" r:id="rId20"/>
    <hyperlink ref="B34" r:id="rId21"/>
    <hyperlink ref="B35" r:id="rId22"/>
    <hyperlink ref="B36" r:id="rId23"/>
    <hyperlink ref="C2" r:id="rId24"/>
    <hyperlink ref="C3" r:id="rId25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26"/>
  <headerFooter alignWithMargins="0"/>
  <drawing r:id="rId2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409"/>
  <sheetViews>
    <sheetView zoomScale="80" zoomScaleNormal="80" workbookViewId="0">
      <selection activeCell="L14" sqref="L14"/>
    </sheetView>
  </sheetViews>
  <sheetFormatPr defaultColWidth="11.5703125" defaultRowHeight="12.75" customHeight="1" x14ac:dyDescent="0.2"/>
  <cols>
    <col min="1" max="1" width="14.7109375" style="1" customWidth="1"/>
    <col min="2" max="2" width="11.7109375" style="2" customWidth="1"/>
    <col min="3" max="3" width="32.5703125" style="3" customWidth="1"/>
    <col min="4" max="4" width="31.28515625" style="4" customWidth="1"/>
    <col min="5" max="5" width="8" style="5" customWidth="1"/>
    <col min="6" max="6" width="10.8554687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3" customWidth="1"/>
    <col min="13" max="13" width="14.140625" customWidth="1"/>
  </cols>
  <sheetData>
    <row r="1" spans="1:13" s="13" customFormat="1" ht="23.1" customHeight="1" x14ac:dyDescent="0.35">
      <c r="A1" s="150" t="s">
        <v>777</v>
      </c>
      <c r="B1" s="9"/>
      <c r="C1" s="9"/>
      <c r="D1" s="9"/>
      <c r="E1" s="10"/>
      <c r="F1" s="11"/>
      <c r="G1"/>
      <c r="H1" s="12"/>
      <c r="I1" s="12"/>
      <c r="K1" s="36"/>
    </row>
    <row r="2" spans="1:13" s="13" customFormat="1" ht="18.600000000000001" customHeight="1" x14ac:dyDescent="0.2">
      <c r="A2" s="14"/>
      <c r="B2"/>
      <c r="C2" s="168" t="s">
        <v>0</v>
      </c>
      <c r="D2"/>
      <c r="E2" s="16"/>
      <c r="F2" s="11"/>
      <c r="G2"/>
      <c r="H2" s="12"/>
      <c r="I2" s="12"/>
      <c r="K2" s="36"/>
    </row>
    <row r="3" spans="1:13" s="13" customFormat="1" ht="12.75" customHeight="1" x14ac:dyDescent="0.2">
      <c r="A3" s="14"/>
      <c r="B3"/>
      <c r="C3" s="144" t="s">
        <v>1</v>
      </c>
      <c r="D3"/>
      <c r="E3" s="16"/>
      <c r="F3" s="11"/>
      <c r="G3"/>
      <c r="H3" s="12"/>
      <c r="I3" s="12"/>
      <c r="K3" s="36"/>
    </row>
    <row r="4" spans="1:13" s="13" customFormat="1" ht="12.75" customHeight="1" x14ac:dyDescent="0.2">
      <c r="A4" s="14"/>
      <c r="B4"/>
      <c r="C4" s="155" t="s">
        <v>741</v>
      </c>
      <c r="D4"/>
      <c r="E4" s="16"/>
      <c r="F4" s="11"/>
      <c r="G4"/>
      <c r="H4" s="12"/>
      <c r="I4" s="12"/>
      <c r="K4" s="36"/>
    </row>
    <row r="5" spans="1:13" s="13" customFormat="1" ht="12.75" customHeight="1" x14ac:dyDescent="0.2">
      <c r="A5" s="14"/>
      <c r="B5"/>
      <c r="C5" s="146" t="s">
        <v>863</v>
      </c>
      <c r="D5" s="18"/>
      <c r="G5" s="278" t="s">
        <v>357</v>
      </c>
      <c r="H5" s="279"/>
      <c r="I5" s="280"/>
      <c r="K5" s="36"/>
    </row>
    <row r="6" spans="1:13" s="13" customFormat="1" ht="12.75" customHeight="1" x14ac:dyDescent="0.2">
      <c r="A6" s="14"/>
      <c r="B6"/>
      <c r="C6" s="35"/>
      <c r="D6"/>
      <c r="F6" s="24"/>
      <c r="G6" s="281"/>
      <c r="H6" s="282"/>
      <c r="I6" s="283"/>
      <c r="K6" s="36"/>
    </row>
    <row r="7" spans="1:13" s="13" customFormat="1" ht="12.75" customHeight="1" x14ac:dyDescent="0.2">
      <c r="A7" s="14"/>
      <c r="B7"/>
      <c r="C7" s="20"/>
      <c r="D7"/>
      <c r="F7" s="44"/>
      <c r="G7" s="281"/>
      <c r="H7" s="282"/>
      <c r="I7" s="283"/>
      <c r="K7" s="36"/>
    </row>
    <row r="8" spans="1:13" s="13" customFormat="1" ht="12.75" customHeight="1" x14ac:dyDescent="0.2">
      <c r="A8" s="14"/>
      <c r="B8"/>
      <c r="C8" s="19"/>
      <c r="E8" s="43"/>
      <c r="F8" s="44"/>
      <c r="G8" s="284"/>
      <c r="H8" s="285"/>
      <c r="I8" s="286"/>
    </row>
    <row r="9" spans="1:13" s="13" customFormat="1" ht="12.75" customHeight="1" x14ac:dyDescent="0.2">
      <c r="A9" s="14"/>
      <c r="B9"/>
      <c r="C9" s="19"/>
      <c r="E9" s="42"/>
      <c r="F9" s="42"/>
    </row>
    <row r="10" spans="1:13" s="13" customFormat="1" ht="12.75" customHeight="1" x14ac:dyDescent="0.2">
      <c r="A10" s="14"/>
      <c r="B10"/>
      <c r="C10" s="19"/>
      <c r="E10" s="16"/>
      <c r="F10" s="11"/>
      <c r="G10" s="307"/>
      <c r="H10" s="307"/>
      <c r="I10" s="307"/>
    </row>
    <row r="11" spans="1:13" s="13" customFormat="1" ht="12.75" customHeight="1" x14ac:dyDescent="0.2">
      <c r="A11" s="14"/>
      <c r="B11" s="11"/>
      <c r="C11" s="22"/>
      <c r="D11" s="21"/>
      <c r="E11" s="16"/>
      <c r="F11" s="154" t="s">
        <v>742</v>
      </c>
      <c r="G11" s="154" t="s">
        <v>2</v>
      </c>
      <c r="H11" s="154" t="s">
        <v>354</v>
      </c>
      <c r="I11" s="154" t="s">
        <v>3</v>
      </c>
      <c r="K11" s="36"/>
      <c r="L11"/>
      <c r="M11"/>
    </row>
    <row r="12" spans="1:13" ht="52.5" customHeight="1" x14ac:dyDescent="0.2">
      <c r="A12" s="104" t="s">
        <v>4</v>
      </c>
      <c r="B12" s="105"/>
      <c r="C12" s="107" t="s">
        <v>5</v>
      </c>
      <c r="D12" s="107" t="s">
        <v>6</v>
      </c>
      <c r="E12" s="108" t="s">
        <v>7</v>
      </c>
      <c r="F12" s="132" t="s">
        <v>8</v>
      </c>
      <c r="G12" s="133" t="s">
        <v>866</v>
      </c>
      <c r="H12" s="133" t="s">
        <v>871</v>
      </c>
      <c r="I12" s="133" t="s">
        <v>867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3" ht="27.75" x14ac:dyDescent="0.2">
      <c r="A13" s="308" t="s">
        <v>711</v>
      </c>
      <c r="B13" s="308"/>
      <c r="C13" s="308"/>
      <c r="D13" s="308"/>
      <c r="E13" s="308"/>
      <c r="F13" s="308"/>
      <c r="G13" s="308">
        <f t="shared" ref="G13:G18" si="0">F13-(F13/100)*20</f>
        <v>0</v>
      </c>
      <c r="H13" s="308"/>
      <c r="I13" s="308"/>
      <c r="J13" s="110"/>
      <c r="K13" s="110"/>
      <c r="L13" s="117"/>
      <c r="M13" s="117"/>
    </row>
    <row r="14" spans="1:13" ht="98.45" customHeight="1" x14ac:dyDescent="0.2">
      <c r="A14" s="121"/>
      <c r="B14" s="184" t="s">
        <v>10</v>
      </c>
      <c r="C14" s="177" t="s">
        <v>786</v>
      </c>
      <c r="D14" s="192"/>
      <c r="E14" s="112"/>
      <c r="F14" s="170">
        <v>2950</v>
      </c>
      <c r="G14" s="126">
        <f t="shared" si="0"/>
        <v>2360</v>
      </c>
      <c r="H14" s="126">
        <f t="shared" ref="H14:H18" si="1">F14-(F14/100)*25</f>
        <v>2212.5</v>
      </c>
      <c r="I14" s="126">
        <f t="shared" ref="I14:I18" si="2">F14-(F14/100)*30</f>
        <v>2065</v>
      </c>
      <c r="J14" s="127"/>
      <c r="K14" s="127"/>
      <c r="L14" s="194"/>
      <c r="M14" s="128">
        <f t="shared" ref="M14:M18" si="3">F14*L14</f>
        <v>0</v>
      </c>
    </row>
    <row r="15" spans="1:13" ht="98.45" customHeight="1" x14ac:dyDescent="0.2">
      <c r="A15" s="121"/>
      <c r="B15" s="185" t="s">
        <v>10</v>
      </c>
      <c r="C15" s="177" t="s">
        <v>785</v>
      </c>
      <c r="D15" s="192"/>
      <c r="E15" s="112"/>
      <c r="F15" s="170">
        <v>2950</v>
      </c>
      <c r="G15" s="126">
        <f t="shared" si="0"/>
        <v>2360</v>
      </c>
      <c r="H15" s="126">
        <f t="shared" si="1"/>
        <v>2212.5</v>
      </c>
      <c r="I15" s="126">
        <f t="shared" si="2"/>
        <v>2065</v>
      </c>
      <c r="J15" s="127"/>
      <c r="K15" s="127"/>
      <c r="L15" s="194"/>
      <c r="M15" s="128">
        <f t="shared" si="3"/>
        <v>0</v>
      </c>
    </row>
    <row r="16" spans="1:13" ht="96" customHeight="1" x14ac:dyDescent="0.2">
      <c r="A16" s="121"/>
      <c r="B16" s="184" t="s">
        <v>10</v>
      </c>
      <c r="C16" s="177" t="s">
        <v>784</v>
      </c>
      <c r="D16" s="192"/>
      <c r="E16" s="112"/>
      <c r="F16" s="170">
        <v>11200</v>
      </c>
      <c r="G16" s="126">
        <f t="shared" si="0"/>
        <v>8960</v>
      </c>
      <c r="H16" s="126">
        <f t="shared" si="1"/>
        <v>8400</v>
      </c>
      <c r="I16" s="126">
        <f t="shared" si="2"/>
        <v>7840</v>
      </c>
      <c r="J16" s="127"/>
      <c r="K16" s="127"/>
      <c r="L16" s="194"/>
      <c r="M16" s="128">
        <f t="shared" si="3"/>
        <v>0</v>
      </c>
    </row>
    <row r="17" spans="1:13" ht="95.45" customHeight="1" x14ac:dyDescent="0.2">
      <c r="A17" s="121"/>
      <c r="B17" s="184" t="s">
        <v>10</v>
      </c>
      <c r="C17" s="177" t="s">
        <v>787</v>
      </c>
      <c r="D17" s="192"/>
      <c r="E17" s="112"/>
      <c r="F17" s="170">
        <v>12500</v>
      </c>
      <c r="G17" s="126">
        <f t="shared" si="0"/>
        <v>10000</v>
      </c>
      <c r="H17" s="126">
        <f t="shared" si="1"/>
        <v>9375</v>
      </c>
      <c r="I17" s="126">
        <f t="shared" si="2"/>
        <v>8750</v>
      </c>
      <c r="J17" s="127"/>
      <c r="K17" s="127"/>
      <c r="L17" s="194"/>
      <c r="M17" s="128">
        <f t="shared" si="3"/>
        <v>0</v>
      </c>
    </row>
    <row r="18" spans="1:13" ht="93.6" customHeight="1" x14ac:dyDescent="0.2">
      <c r="A18" s="121"/>
      <c r="B18" s="184" t="s">
        <v>10</v>
      </c>
      <c r="C18" s="177" t="s">
        <v>788</v>
      </c>
      <c r="D18" s="192"/>
      <c r="E18" s="112"/>
      <c r="F18" s="170">
        <v>9500</v>
      </c>
      <c r="G18" s="126">
        <f t="shared" si="0"/>
        <v>7600</v>
      </c>
      <c r="H18" s="126">
        <f t="shared" si="1"/>
        <v>7125</v>
      </c>
      <c r="I18" s="126">
        <f t="shared" si="2"/>
        <v>6650</v>
      </c>
      <c r="J18" s="127"/>
      <c r="K18" s="127"/>
      <c r="L18" s="194"/>
      <c r="M18" s="128">
        <f t="shared" si="3"/>
        <v>0</v>
      </c>
    </row>
    <row r="19" spans="1:13" ht="108.6" customHeight="1" x14ac:dyDescent="0.2">
      <c r="A19" s="121"/>
      <c r="B19" s="184" t="s">
        <v>10</v>
      </c>
      <c r="C19" s="177" t="s">
        <v>789</v>
      </c>
      <c r="D19" s="192"/>
      <c r="E19" s="112"/>
      <c r="F19" s="170">
        <v>9500</v>
      </c>
      <c r="G19" s="126">
        <f t="shared" ref="G19:G27" si="4">F19-(F19/100)*20</f>
        <v>7600</v>
      </c>
      <c r="H19" s="126">
        <f t="shared" ref="H19:H27" si="5">F19-(F19/100)*25</f>
        <v>7125</v>
      </c>
      <c r="I19" s="126">
        <f t="shared" ref="I19:I27" si="6">F19-(F19/100)*30</f>
        <v>6650</v>
      </c>
      <c r="J19" s="127"/>
      <c r="K19" s="127"/>
      <c r="L19" s="194"/>
      <c r="M19" s="128">
        <f t="shared" ref="M19:M26" si="7">F19*L19</f>
        <v>0</v>
      </c>
    </row>
    <row r="20" spans="1:13" ht="100.9" customHeight="1" x14ac:dyDescent="0.2">
      <c r="A20" s="121"/>
      <c r="B20" s="184" t="s">
        <v>10</v>
      </c>
      <c r="C20" s="177" t="s">
        <v>790</v>
      </c>
      <c r="D20" s="192"/>
      <c r="E20" s="112"/>
      <c r="F20" s="170">
        <v>2650</v>
      </c>
      <c r="G20" s="126">
        <f t="shared" si="4"/>
        <v>2120</v>
      </c>
      <c r="H20" s="126">
        <f t="shared" si="5"/>
        <v>1987.5</v>
      </c>
      <c r="I20" s="126">
        <f t="shared" si="6"/>
        <v>1855</v>
      </c>
      <c r="J20" s="127"/>
      <c r="K20" s="127"/>
      <c r="L20" s="194"/>
      <c r="M20" s="128">
        <f t="shared" si="7"/>
        <v>0</v>
      </c>
    </row>
    <row r="21" spans="1:13" ht="92.45" customHeight="1" x14ac:dyDescent="0.2">
      <c r="A21" s="121"/>
      <c r="B21" s="184" t="s">
        <v>10</v>
      </c>
      <c r="C21" s="177" t="s">
        <v>791</v>
      </c>
      <c r="D21" s="192"/>
      <c r="E21" s="112"/>
      <c r="F21" s="170">
        <v>2950</v>
      </c>
      <c r="G21" s="126">
        <f t="shared" si="4"/>
        <v>2360</v>
      </c>
      <c r="H21" s="126">
        <f t="shared" si="5"/>
        <v>2212.5</v>
      </c>
      <c r="I21" s="126">
        <f t="shared" si="6"/>
        <v>2065</v>
      </c>
      <c r="J21" s="127"/>
      <c r="K21" s="127"/>
      <c r="L21" s="194"/>
      <c r="M21" s="128">
        <f t="shared" si="7"/>
        <v>0</v>
      </c>
    </row>
    <row r="22" spans="1:13" ht="91.9" customHeight="1" x14ac:dyDescent="0.2">
      <c r="A22" s="121"/>
      <c r="B22" s="184" t="s">
        <v>10</v>
      </c>
      <c r="C22" s="177" t="s">
        <v>792</v>
      </c>
      <c r="D22" s="192"/>
      <c r="E22" s="112"/>
      <c r="F22" s="170">
        <v>3450</v>
      </c>
      <c r="G22" s="126">
        <f t="shared" si="4"/>
        <v>2760</v>
      </c>
      <c r="H22" s="126">
        <f t="shared" si="5"/>
        <v>2587.5</v>
      </c>
      <c r="I22" s="126">
        <f t="shared" si="6"/>
        <v>2415</v>
      </c>
      <c r="J22" s="127"/>
      <c r="K22" s="127"/>
      <c r="L22" s="194"/>
      <c r="M22" s="128">
        <f t="shared" si="7"/>
        <v>0</v>
      </c>
    </row>
    <row r="23" spans="1:13" ht="124.15" customHeight="1" x14ac:dyDescent="0.2">
      <c r="A23" s="121"/>
      <c r="B23" s="184" t="s">
        <v>10</v>
      </c>
      <c r="C23" s="177" t="s">
        <v>793</v>
      </c>
      <c r="D23" s="192"/>
      <c r="E23" s="112"/>
      <c r="F23" s="170">
        <v>9500</v>
      </c>
      <c r="G23" s="126">
        <f t="shared" si="4"/>
        <v>7600</v>
      </c>
      <c r="H23" s="126">
        <f t="shared" si="5"/>
        <v>7125</v>
      </c>
      <c r="I23" s="126">
        <f t="shared" si="6"/>
        <v>6650</v>
      </c>
      <c r="J23" s="127"/>
      <c r="K23" s="127"/>
      <c r="L23" s="194"/>
      <c r="M23" s="128">
        <f t="shared" si="7"/>
        <v>0</v>
      </c>
    </row>
    <row r="24" spans="1:13" ht="108.6" customHeight="1" x14ac:dyDescent="0.2">
      <c r="A24" s="121"/>
      <c r="B24" s="184" t="s">
        <v>10</v>
      </c>
      <c r="C24" s="177" t="s">
        <v>794</v>
      </c>
      <c r="D24" s="192"/>
      <c r="E24" s="112"/>
      <c r="F24" s="170">
        <v>9500</v>
      </c>
      <c r="G24" s="126">
        <f t="shared" si="4"/>
        <v>7600</v>
      </c>
      <c r="H24" s="126">
        <f t="shared" si="5"/>
        <v>7125</v>
      </c>
      <c r="I24" s="126">
        <f t="shared" si="6"/>
        <v>6650</v>
      </c>
      <c r="J24" s="127"/>
      <c r="K24" s="127"/>
      <c r="L24" s="194"/>
      <c r="M24" s="128">
        <f t="shared" si="7"/>
        <v>0</v>
      </c>
    </row>
    <row r="25" spans="1:13" ht="108.6" customHeight="1" x14ac:dyDescent="0.2">
      <c r="A25" s="121"/>
      <c r="B25" s="184" t="s">
        <v>10</v>
      </c>
      <c r="C25" s="177" t="s">
        <v>795</v>
      </c>
      <c r="D25" s="192"/>
      <c r="E25" s="112"/>
      <c r="F25" s="170">
        <v>9500</v>
      </c>
      <c r="G25" s="126">
        <f t="shared" si="4"/>
        <v>7600</v>
      </c>
      <c r="H25" s="126">
        <f t="shared" si="5"/>
        <v>7125</v>
      </c>
      <c r="I25" s="126">
        <f t="shared" si="6"/>
        <v>6650</v>
      </c>
      <c r="J25" s="127"/>
      <c r="K25" s="127"/>
      <c r="L25" s="194"/>
      <c r="M25" s="128">
        <f t="shared" si="7"/>
        <v>0</v>
      </c>
    </row>
    <row r="26" spans="1:13" ht="99" customHeight="1" x14ac:dyDescent="0.2">
      <c r="A26" s="121"/>
      <c r="B26" s="184" t="s">
        <v>10</v>
      </c>
      <c r="C26" s="177" t="s">
        <v>796</v>
      </c>
      <c r="D26" s="192"/>
      <c r="E26" s="112"/>
      <c r="F26" s="170">
        <v>12500</v>
      </c>
      <c r="G26" s="126">
        <f t="shared" si="4"/>
        <v>10000</v>
      </c>
      <c r="H26" s="126">
        <f t="shared" si="5"/>
        <v>9375</v>
      </c>
      <c r="I26" s="126">
        <f t="shared" si="6"/>
        <v>8750</v>
      </c>
      <c r="J26" s="127"/>
      <c r="K26" s="127"/>
      <c r="L26" s="194"/>
      <c r="M26" s="128">
        <f t="shared" si="7"/>
        <v>0</v>
      </c>
    </row>
    <row r="27" spans="1:13" ht="24" customHeight="1" x14ac:dyDescent="0.2">
      <c r="A27" s="28"/>
      <c r="B27" s="48"/>
      <c r="C27" s="49"/>
      <c r="D27" s="50"/>
      <c r="E27" s="51"/>
      <c r="F27" s="206">
        <f>SUM(M14:M39)</f>
        <v>0</v>
      </c>
      <c r="G27" s="206">
        <f t="shared" si="4"/>
        <v>0</v>
      </c>
      <c r="H27" s="206">
        <f t="shared" si="5"/>
        <v>0</v>
      </c>
      <c r="I27" s="206">
        <f t="shared" si="6"/>
        <v>0</v>
      </c>
      <c r="J27" s="186"/>
      <c r="K27" s="209"/>
      <c r="L27" s="208">
        <f>SUM(L14:L26)</f>
        <v>0</v>
      </c>
      <c r="M27" s="121"/>
    </row>
    <row r="28" spans="1:13" ht="24" customHeight="1" x14ac:dyDescent="0.2">
      <c r="A28" s="28"/>
      <c r="B28" s="48"/>
      <c r="C28" s="49"/>
      <c r="D28" s="50"/>
      <c r="E28" s="51"/>
      <c r="F28" s="133" t="s">
        <v>456</v>
      </c>
      <c r="G28" s="133" t="s">
        <v>457</v>
      </c>
      <c r="H28" s="133" t="s">
        <v>458</v>
      </c>
      <c r="I28" s="133" t="s">
        <v>459</v>
      </c>
      <c r="J28" s="162"/>
      <c r="K28" s="163"/>
      <c r="L28" s="164" t="s">
        <v>358</v>
      </c>
      <c r="M28" s="121"/>
    </row>
    <row r="29" spans="1:13" x14ac:dyDescent="0.2">
      <c r="A29"/>
      <c r="B29"/>
      <c r="C29"/>
      <c r="D29"/>
      <c r="E29"/>
      <c r="F29"/>
      <c r="G29"/>
      <c r="H29"/>
      <c r="I29"/>
      <c r="K29"/>
    </row>
    <row r="30" spans="1:13" x14ac:dyDescent="0.2">
      <c r="A30"/>
      <c r="B30"/>
      <c r="C30"/>
      <c r="D30"/>
      <c r="E30"/>
      <c r="F30"/>
      <c r="G30"/>
      <c r="H30"/>
      <c r="I30"/>
      <c r="K30"/>
    </row>
    <row r="31" spans="1:13" x14ac:dyDescent="0.2">
      <c r="A31"/>
      <c r="B31"/>
      <c r="C31"/>
      <c r="D31"/>
      <c r="E31"/>
      <c r="F31"/>
      <c r="G31"/>
      <c r="H31"/>
      <c r="I31"/>
      <c r="K31"/>
    </row>
    <row r="41" spans="1:11" x14ac:dyDescent="0.2">
      <c r="A41"/>
      <c r="B41"/>
      <c r="C41"/>
      <c r="D41"/>
      <c r="E41"/>
      <c r="F41"/>
      <c r="G41"/>
      <c r="H41"/>
      <c r="I41"/>
      <c r="K41"/>
    </row>
    <row r="44" spans="1:11" x14ac:dyDescent="0.2">
      <c r="A44"/>
      <c r="B44"/>
      <c r="C44"/>
      <c r="D44"/>
      <c r="E44"/>
      <c r="F44"/>
      <c r="G44"/>
      <c r="H44"/>
      <c r="I44"/>
      <c r="K44"/>
    </row>
    <row r="45" spans="1:11" x14ac:dyDescent="0.2">
      <c r="A45"/>
      <c r="B45"/>
      <c r="C45"/>
      <c r="D45"/>
      <c r="E45"/>
      <c r="F45"/>
      <c r="G45"/>
      <c r="H45"/>
      <c r="I45"/>
      <c r="K45"/>
    </row>
    <row r="46" spans="1:11" x14ac:dyDescent="0.2">
      <c r="A46"/>
      <c r="B46"/>
      <c r="C46"/>
      <c r="D46"/>
      <c r="E46"/>
      <c r="F46"/>
      <c r="G46"/>
      <c r="H46"/>
      <c r="I46"/>
      <c r="K46"/>
    </row>
    <row r="47" spans="1:11" x14ac:dyDescent="0.2">
      <c r="A47"/>
      <c r="B47"/>
      <c r="C47"/>
      <c r="D47"/>
      <c r="E47"/>
    </row>
    <row r="48" spans="1:11" x14ac:dyDescent="0.2">
      <c r="A48"/>
      <c r="B48"/>
      <c r="C48"/>
      <c r="D48"/>
      <c r="E48"/>
    </row>
    <row r="49" spans="1:11" x14ac:dyDescent="0.2">
      <c r="A49"/>
      <c r="B49"/>
      <c r="C49"/>
      <c r="D49"/>
      <c r="E49"/>
      <c r="F49"/>
      <c r="G49"/>
      <c r="H49"/>
      <c r="I49"/>
      <c r="K49"/>
    </row>
    <row r="50" spans="1:11" x14ac:dyDescent="0.2">
      <c r="A50"/>
      <c r="B50"/>
      <c r="C50"/>
      <c r="D50"/>
      <c r="E50"/>
      <c r="F50"/>
      <c r="G50"/>
      <c r="H50"/>
      <c r="I50"/>
      <c r="K50"/>
    </row>
    <row r="51" spans="1:11" x14ac:dyDescent="0.2">
      <c r="A51"/>
      <c r="B51"/>
      <c r="C51"/>
      <c r="D51"/>
      <c r="E51"/>
      <c r="F51"/>
      <c r="G51"/>
      <c r="H51"/>
      <c r="I51"/>
      <c r="K51"/>
    </row>
    <row r="52" spans="1:11" x14ac:dyDescent="0.2">
      <c r="A52"/>
      <c r="B52"/>
      <c r="C52"/>
      <c r="D52"/>
      <c r="E52"/>
      <c r="F52"/>
      <c r="G52"/>
      <c r="H52"/>
      <c r="I52"/>
      <c r="K52"/>
    </row>
    <row r="53" spans="1:11" x14ac:dyDescent="0.2">
      <c r="A53"/>
      <c r="B53"/>
      <c r="C53"/>
      <c r="D53"/>
      <c r="E53"/>
      <c r="F53"/>
      <c r="G53"/>
      <c r="H53"/>
      <c r="I53"/>
      <c r="K53"/>
    </row>
    <row r="54" spans="1:11" x14ac:dyDescent="0.2">
      <c r="A54"/>
      <c r="B54"/>
      <c r="C54"/>
      <c r="D54"/>
      <c r="E54"/>
      <c r="F54"/>
      <c r="G54"/>
      <c r="H54"/>
      <c r="I54"/>
      <c r="K54"/>
    </row>
    <row r="55" spans="1:11" x14ac:dyDescent="0.2">
      <c r="A55"/>
      <c r="B55"/>
      <c r="C55"/>
      <c r="D55"/>
      <c r="E55"/>
      <c r="F55"/>
      <c r="G55"/>
      <c r="H55"/>
      <c r="I55"/>
      <c r="K55"/>
    </row>
    <row r="56" spans="1:11" x14ac:dyDescent="0.2">
      <c r="A56"/>
      <c r="B56"/>
      <c r="C56"/>
      <c r="D56"/>
      <c r="E56"/>
      <c r="F56"/>
      <c r="G56"/>
      <c r="H56"/>
      <c r="I56"/>
      <c r="K56"/>
    </row>
    <row r="57" spans="1:11" x14ac:dyDescent="0.2">
      <c r="A57"/>
      <c r="B57"/>
      <c r="C57"/>
      <c r="D57"/>
      <c r="E57"/>
      <c r="F57"/>
      <c r="G57"/>
      <c r="H57"/>
      <c r="I57"/>
      <c r="K57"/>
    </row>
    <row r="58" spans="1:11" x14ac:dyDescent="0.2">
      <c r="A58"/>
      <c r="B58"/>
      <c r="C58"/>
      <c r="D58"/>
      <c r="E58"/>
      <c r="F58"/>
      <c r="G58"/>
      <c r="H58"/>
      <c r="I58"/>
      <c r="K58"/>
    </row>
    <row r="59" spans="1:11" x14ac:dyDescent="0.2">
      <c r="A59"/>
      <c r="B59"/>
      <c r="C59"/>
      <c r="D59"/>
      <c r="E59"/>
      <c r="F59"/>
      <c r="G59"/>
      <c r="H59"/>
      <c r="I59"/>
      <c r="K59"/>
    </row>
    <row r="60" spans="1:11" x14ac:dyDescent="0.2">
      <c r="A60"/>
      <c r="B60"/>
      <c r="C60"/>
      <c r="D60"/>
      <c r="E60"/>
      <c r="F60"/>
      <c r="G60"/>
      <c r="H60"/>
      <c r="I60"/>
      <c r="K60"/>
    </row>
    <row r="61" spans="1:11" x14ac:dyDescent="0.2">
      <c r="A61"/>
      <c r="B61"/>
      <c r="C61"/>
      <c r="D61"/>
      <c r="E61"/>
      <c r="F61"/>
      <c r="G61"/>
      <c r="H61"/>
      <c r="I61"/>
      <c r="K61"/>
    </row>
    <row r="62" spans="1:11" x14ac:dyDescent="0.2">
      <c r="A62"/>
      <c r="B62"/>
      <c r="C62"/>
      <c r="D62"/>
      <c r="E62"/>
      <c r="F62"/>
      <c r="G62"/>
      <c r="H62"/>
      <c r="I62"/>
      <c r="K62"/>
    </row>
    <row r="63" spans="1:11" x14ac:dyDescent="0.2">
      <c r="A63"/>
      <c r="B63"/>
      <c r="C63"/>
      <c r="D63"/>
      <c r="E63"/>
      <c r="F63"/>
      <c r="G63"/>
      <c r="H63"/>
      <c r="I63"/>
      <c r="K63"/>
    </row>
    <row r="64" spans="1:11" x14ac:dyDescent="0.2">
      <c r="A64"/>
      <c r="B64"/>
      <c r="C64"/>
      <c r="D64"/>
      <c r="E64"/>
      <c r="F64"/>
      <c r="G64"/>
      <c r="H64"/>
      <c r="I64"/>
      <c r="K64"/>
    </row>
    <row r="65" spans="1:11" x14ac:dyDescent="0.2">
      <c r="A65"/>
      <c r="B65"/>
      <c r="C65"/>
      <c r="D65"/>
      <c r="E65"/>
      <c r="F65"/>
      <c r="G65"/>
      <c r="H65"/>
      <c r="I65"/>
      <c r="K65"/>
    </row>
    <row r="66" spans="1:11" x14ac:dyDescent="0.2">
      <c r="A66"/>
      <c r="B66"/>
      <c r="C66"/>
      <c r="D66"/>
      <c r="E66"/>
      <c r="F66"/>
      <c r="G66"/>
      <c r="H66"/>
      <c r="I66"/>
      <c r="K66"/>
    </row>
    <row r="67" spans="1:11" x14ac:dyDescent="0.2">
      <c r="A67"/>
      <c r="B67"/>
      <c r="C67"/>
      <c r="D67"/>
      <c r="E67"/>
      <c r="F67"/>
      <c r="G67"/>
      <c r="H67"/>
      <c r="I67"/>
      <c r="K67"/>
    </row>
    <row r="68" spans="1:11" x14ac:dyDescent="0.2">
      <c r="A68"/>
      <c r="B68"/>
      <c r="C68"/>
      <c r="D68"/>
      <c r="E68"/>
      <c r="F68"/>
      <c r="G68"/>
      <c r="H68"/>
      <c r="I68"/>
      <c r="K68"/>
    </row>
    <row r="69" spans="1:11" x14ac:dyDescent="0.2">
      <c r="A69"/>
      <c r="B69"/>
      <c r="C69"/>
      <c r="D69"/>
      <c r="E69"/>
      <c r="F69"/>
      <c r="G69"/>
      <c r="H69"/>
      <c r="I69"/>
      <c r="K69"/>
    </row>
    <row r="70" spans="1:11" x14ac:dyDescent="0.2">
      <c r="A70"/>
      <c r="B70"/>
      <c r="C70"/>
      <c r="D70"/>
      <c r="E70"/>
      <c r="F70"/>
      <c r="G70"/>
      <c r="H70"/>
      <c r="I70"/>
      <c r="K70"/>
    </row>
    <row r="71" spans="1:11" x14ac:dyDescent="0.2">
      <c r="A71"/>
      <c r="B71"/>
      <c r="C71"/>
      <c r="D71"/>
      <c r="E71"/>
      <c r="F71"/>
      <c r="G71"/>
      <c r="H71"/>
      <c r="I71"/>
      <c r="K71"/>
    </row>
    <row r="72" spans="1:11" x14ac:dyDescent="0.2">
      <c r="A72"/>
      <c r="B72"/>
      <c r="C72"/>
      <c r="D72"/>
      <c r="E72"/>
      <c r="F72"/>
      <c r="G72"/>
      <c r="H72"/>
      <c r="I72"/>
      <c r="K72"/>
    </row>
    <row r="73" spans="1:11" x14ac:dyDescent="0.2">
      <c r="A73"/>
      <c r="B73"/>
      <c r="C73"/>
      <c r="D73"/>
      <c r="E73"/>
      <c r="F73"/>
      <c r="G73"/>
      <c r="H73"/>
      <c r="I73"/>
      <c r="K73"/>
    </row>
    <row r="74" spans="1:11" x14ac:dyDescent="0.2">
      <c r="A74"/>
      <c r="B74"/>
      <c r="C74"/>
      <c r="D74"/>
      <c r="E74"/>
      <c r="F74"/>
      <c r="G74"/>
      <c r="H74"/>
      <c r="I74"/>
      <c r="K74"/>
    </row>
    <row r="75" spans="1:11" x14ac:dyDescent="0.2">
      <c r="A75"/>
      <c r="B75"/>
      <c r="C75"/>
      <c r="D75"/>
      <c r="E75"/>
      <c r="F75"/>
      <c r="G75"/>
      <c r="H75"/>
      <c r="I75"/>
      <c r="K75"/>
    </row>
    <row r="76" spans="1:11" x14ac:dyDescent="0.2">
      <c r="A76"/>
      <c r="B76"/>
      <c r="C76"/>
      <c r="D76"/>
      <c r="E76"/>
      <c r="F76"/>
      <c r="G76"/>
      <c r="H76"/>
      <c r="I76"/>
      <c r="K76"/>
    </row>
    <row r="77" spans="1:11" x14ac:dyDescent="0.2">
      <c r="A77"/>
      <c r="B77"/>
      <c r="C77"/>
      <c r="D77"/>
      <c r="E77"/>
      <c r="F77"/>
      <c r="G77"/>
      <c r="H77"/>
      <c r="I77"/>
      <c r="K77"/>
    </row>
    <row r="78" spans="1:11" x14ac:dyDescent="0.2">
      <c r="A78"/>
      <c r="B78"/>
      <c r="C78"/>
      <c r="D78"/>
      <c r="E78"/>
      <c r="F78"/>
      <c r="G78"/>
      <c r="H78"/>
      <c r="I78"/>
      <c r="K78"/>
    </row>
    <row r="79" spans="1:11" x14ac:dyDescent="0.2">
      <c r="A79"/>
      <c r="B79"/>
      <c r="C79"/>
      <c r="D79"/>
      <c r="E79"/>
      <c r="F79"/>
      <c r="G79"/>
      <c r="H79"/>
      <c r="I79"/>
      <c r="K79"/>
    </row>
    <row r="80" spans="1:11" x14ac:dyDescent="0.2">
      <c r="A80"/>
      <c r="B80"/>
      <c r="C80"/>
      <c r="D80"/>
      <c r="E80"/>
      <c r="F80"/>
      <c r="G80"/>
      <c r="H80"/>
      <c r="I80"/>
      <c r="K80"/>
    </row>
    <row r="81" spans="1:11" x14ac:dyDescent="0.2">
      <c r="A81"/>
      <c r="B81"/>
      <c r="C81"/>
      <c r="D81"/>
      <c r="E81"/>
      <c r="F81"/>
      <c r="G81"/>
      <c r="H81"/>
      <c r="I81"/>
      <c r="K81"/>
    </row>
    <row r="82" spans="1:11" x14ac:dyDescent="0.2">
      <c r="A82"/>
      <c r="B82"/>
      <c r="C82"/>
      <c r="D82"/>
      <c r="E82"/>
      <c r="F82"/>
      <c r="G82"/>
      <c r="H82"/>
      <c r="I82"/>
      <c r="K82"/>
    </row>
    <row r="83" spans="1:11" x14ac:dyDescent="0.2">
      <c r="A83"/>
      <c r="B83"/>
      <c r="C83"/>
      <c r="D83"/>
      <c r="E83"/>
      <c r="F83"/>
      <c r="G83"/>
      <c r="H83"/>
      <c r="I83"/>
      <c r="K83"/>
    </row>
    <row r="84" spans="1:11" x14ac:dyDescent="0.2">
      <c r="A84"/>
      <c r="B84"/>
      <c r="C84"/>
      <c r="D84"/>
      <c r="E84"/>
      <c r="F84"/>
      <c r="G84"/>
      <c r="H84"/>
      <c r="I84"/>
      <c r="K84"/>
    </row>
    <row r="85" spans="1:11" x14ac:dyDescent="0.2">
      <c r="A85"/>
      <c r="B85"/>
      <c r="C85"/>
      <c r="D85"/>
      <c r="E85"/>
      <c r="F85"/>
      <c r="G85"/>
      <c r="H85"/>
      <c r="I85"/>
      <c r="K85"/>
    </row>
    <row r="86" spans="1:11" x14ac:dyDescent="0.2">
      <c r="A86"/>
      <c r="B86"/>
      <c r="C86"/>
      <c r="D86"/>
      <c r="E86"/>
      <c r="F86"/>
      <c r="G86"/>
      <c r="H86"/>
      <c r="I86"/>
      <c r="K86"/>
    </row>
    <row r="87" spans="1:11" x14ac:dyDescent="0.2">
      <c r="A87"/>
      <c r="B87"/>
      <c r="C87"/>
      <c r="D87"/>
      <c r="E87"/>
      <c r="F87"/>
      <c r="G87"/>
      <c r="H87"/>
      <c r="I87"/>
      <c r="K87"/>
    </row>
    <row r="88" spans="1:11" x14ac:dyDescent="0.2">
      <c r="A88"/>
      <c r="B88"/>
      <c r="C88"/>
      <c r="D88"/>
      <c r="E88"/>
      <c r="F88"/>
      <c r="G88"/>
      <c r="H88"/>
      <c r="I88"/>
      <c r="K88"/>
    </row>
    <row r="89" spans="1:11" x14ac:dyDescent="0.2">
      <c r="A89"/>
      <c r="B89"/>
      <c r="C89"/>
      <c r="D89"/>
      <c r="E89"/>
      <c r="F89"/>
      <c r="G89"/>
      <c r="H89"/>
      <c r="I89"/>
      <c r="K89"/>
    </row>
    <row r="90" spans="1:11" x14ac:dyDescent="0.2">
      <c r="A90"/>
      <c r="B90"/>
      <c r="C90"/>
      <c r="D90"/>
      <c r="E90"/>
      <c r="F90"/>
      <c r="G90"/>
      <c r="H90"/>
      <c r="I90"/>
      <c r="K90"/>
    </row>
    <row r="91" spans="1:11" x14ac:dyDescent="0.2">
      <c r="A91"/>
      <c r="B91"/>
      <c r="C91"/>
      <c r="D91"/>
      <c r="E91"/>
      <c r="F91"/>
      <c r="G91"/>
      <c r="H91"/>
      <c r="I91"/>
      <c r="K91"/>
    </row>
    <row r="92" spans="1:11" x14ac:dyDescent="0.2">
      <c r="A92"/>
      <c r="B92"/>
      <c r="C92"/>
      <c r="D92"/>
      <c r="E92"/>
      <c r="F92"/>
      <c r="G92"/>
      <c r="H92"/>
      <c r="I92"/>
      <c r="K92"/>
    </row>
    <row r="93" spans="1:11" x14ac:dyDescent="0.2">
      <c r="A93"/>
      <c r="B93"/>
      <c r="C93"/>
      <c r="D93"/>
      <c r="E93"/>
      <c r="F93"/>
      <c r="G93"/>
      <c r="H93"/>
      <c r="I93"/>
      <c r="K93"/>
    </row>
    <row r="94" spans="1:11" x14ac:dyDescent="0.2">
      <c r="A94"/>
      <c r="B94"/>
      <c r="C94"/>
      <c r="D94"/>
      <c r="E94"/>
      <c r="F94"/>
      <c r="G94"/>
      <c r="H94"/>
      <c r="I94"/>
      <c r="K94"/>
    </row>
    <row r="95" spans="1:11" x14ac:dyDescent="0.2">
      <c r="A95"/>
      <c r="B95"/>
      <c r="C95"/>
      <c r="D95"/>
      <c r="E95"/>
      <c r="F95"/>
      <c r="G95"/>
      <c r="H95"/>
      <c r="I95"/>
      <c r="K95"/>
    </row>
    <row r="96" spans="1:11" x14ac:dyDescent="0.2">
      <c r="A96"/>
      <c r="B96"/>
      <c r="C96"/>
      <c r="D96"/>
      <c r="E96"/>
      <c r="F96"/>
      <c r="G96"/>
      <c r="H96"/>
      <c r="I96"/>
      <c r="K96"/>
    </row>
    <row r="97" spans="1:11" x14ac:dyDescent="0.2">
      <c r="A97"/>
      <c r="B97"/>
      <c r="C97"/>
      <c r="D97"/>
      <c r="E97"/>
      <c r="F97"/>
      <c r="G97"/>
      <c r="H97"/>
      <c r="I97"/>
      <c r="K97"/>
    </row>
    <row r="98" spans="1:11" x14ac:dyDescent="0.2">
      <c r="A98"/>
      <c r="B98"/>
      <c r="C98"/>
      <c r="D98"/>
      <c r="E98"/>
      <c r="F98"/>
      <c r="G98"/>
      <c r="H98"/>
      <c r="I98"/>
      <c r="K98"/>
    </row>
    <row r="99" spans="1:11" x14ac:dyDescent="0.2">
      <c r="A99"/>
      <c r="B99"/>
      <c r="C99"/>
      <c r="D99"/>
      <c r="E99"/>
      <c r="F99"/>
      <c r="G99"/>
      <c r="H99"/>
      <c r="I99"/>
      <c r="K99"/>
    </row>
    <row r="100" spans="1:11" x14ac:dyDescent="0.2">
      <c r="A100"/>
      <c r="B100"/>
      <c r="C100"/>
      <c r="D100"/>
      <c r="E100"/>
      <c r="F100"/>
      <c r="G100"/>
      <c r="H100"/>
      <c r="I100"/>
      <c r="K100"/>
    </row>
    <row r="101" spans="1:11" x14ac:dyDescent="0.2">
      <c r="A101"/>
      <c r="B101"/>
      <c r="C101"/>
      <c r="D101"/>
      <c r="E101"/>
      <c r="F101"/>
      <c r="G101"/>
      <c r="H101"/>
      <c r="I101"/>
      <c r="K101"/>
    </row>
    <row r="102" spans="1:11" x14ac:dyDescent="0.2">
      <c r="A102"/>
      <c r="B102"/>
      <c r="C102"/>
      <c r="D102"/>
      <c r="E102"/>
      <c r="F102"/>
      <c r="G102"/>
      <c r="H102"/>
      <c r="I102"/>
      <c r="K102"/>
    </row>
    <row r="103" spans="1:11" x14ac:dyDescent="0.2">
      <c r="A103"/>
      <c r="B103"/>
      <c r="C103"/>
      <c r="D103"/>
      <c r="E103"/>
      <c r="F103"/>
      <c r="G103"/>
      <c r="H103"/>
      <c r="I103"/>
      <c r="K103"/>
    </row>
    <row r="104" spans="1:11" x14ac:dyDescent="0.2">
      <c r="A104"/>
      <c r="B104"/>
      <c r="C104"/>
      <c r="D104"/>
      <c r="E104"/>
      <c r="F104"/>
      <c r="G104"/>
      <c r="H104"/>
      <c r="I104"/>
      <c r="K104"/>
    </row>
    <row r="105" spans="1:11" x14ac:dyDescent="0.2">
      <c r="A105"/>
      <c r="B105"/>
      <c r="C105"/>
      <c r="D105"/>
      <c r="E105"/>
      <c r="F105"/>
      <c r="G105"/>
      <c r="H105"/>
      <c r="I105"/>
      <c r="K105"/>
    </row>
    <row r="106" spans="1:11" x14ac:dyDescent="0.2">
      <c r="A106"/>
      <c r="B106"/>
      <c r="C106"/>
      <c r="D106"/>
      <c r="E106"/>
      <c r="F106"/>
      <c r="G106"/>
      <c r="H106"/>
      <c r="I106"/>
      <c r="K106"/>
    </row>
    <row r="107" spans="1:11" x14ac:dyDescent="0.2">
      <c r="A107"/>
      <c r="B107"/>
      <c r="C107"/>
      <c r="D107"/>
      <c r="E107"/>
      <c r="F107"/>
      <c r="G107"/>
      <c r="H107"/>
      <c r="I107"/>
      <c r="K107"/>
    </row>
    <row r="108" spans="1:11" x14ac:dyDescent="0.2">
      <c r="A108"/>
      <c r="B108"/>
      <c r="C108"/>
      <c r="D108"/>
      <c r="E108"/>
      <c r="F108"/>
      <c r="G108"/>
      <c r="H108"/>
      <c r="I108"/>
      <c r="K108"/>
    </row>
    <row r="109" spans="1:11" x14ac:dyDescent="0.2">
      <c r="A109"/>
      <c r="B109"/>
      <c r="C109"/>
      <c r="D109"/>
      <c r="E109"/>
      <c r="F109"/>
      <c r="G109"/>
      <c r="H109"/>
      <c r="I109"/>
      <c r="K109"/>
    </row>
    <row r="110" spans="1:11" x14ac:dyDescent="0.2">
      <c r="A110"/>
      <c r="B110"/>
      <c r="C110"/>
      <c r="D110"/>
      <c r="E110"/>
      <c r="F110"/>
      <c r="G110"/>
      <c r="H110"/>
      <c r="I110"/>
      <c r="K110"/>
    </row>
    <row r="111" spans="1:11" x14ac:dyDescent="0.2">
      <c r="A111"/>
      <c r="B111"/>
      <c r="C111"/>
      <c r="D111"/>
      <c r="E111"/>
      <c r="F111"/>
      <c r="G111"/>
      <c r="H111"/>
      <c r="I111"/>
      <c r="K111"/>
    </row>
    <row r="112" spans="1:11" x14ac:dyDescent="0.2">
      <c r="A112"/>
      <c r="B112"/>
      <c r="C112"/>
      <c r="D112"/>
      <c r="E112"/>
      <c r="F112"/>
      <c r="G112"/>
      <c r="H112"/>
      <c r="I112"/>
      <c r="K112"/>
    </row>
    <row r="113" spans="1:11" x14ac:dyDescent="0.2">
      <c r="A113"/>
      <c r="B113"/>
      <c r="C113"/>
      <c r="D113"/>
      <c r="E113"/>
      <c r="F113"/>
      <c r="G113"/>
      <c r="H113"/>
      <c r="I113"/>
      <c r="K113"/>
    </row>
    <row r="114" spans="1:11" x14ac:dyDescent="0.2">
      <c r="A114"/>
      <c r="B114"/>
      <c r="C114"/>
      <c r="D114"/>
      <c r="E114"/>
      <c r="F114"/>
      <c r="G114"/>
      <c r="H114"/>
      <c r="I114"/>
      <c r="K114"/>
    </row>
    <row r="115" spans="1:11" x14ac:dyDescent="0.2">
      <c r="A115"/>
      <c r="B115"/>
      <c r="C115"/>
      <c r="D115"/>
      <c r="E115"/>
      <c r="F115"/>
      <c r="G115"/>
      <c r="H115"/>
      <c r="I115"/>
      <c r="K115"/>
    </row>
    <row r="116" spans="1:11" x14ac:dyDescent="0.2">
      <c r="A116"/>
      <c r="B116"/>
      <c r="C116"/>
      <c r="D116"/>
      <c r="E116"/>
      <c r="F116"/>
      <c r="G116"/>
      <c r="H116"/>
      <c r="I116"/>
      <c r="K116"/>
    </row>
    <row r="117" spans="1:11" x14ac:dyDescent="0.2">
      <c r="A117"/>
      <c r="B117"/>
      <c r="C117"/>
      <c r="D117"/>
      <c r="E117"/>
      <c r="F117"/>
      <c r="G117"/>
      <c r="H117"/>
      <c r="I117"/>
      <c r="K117"/>
    </row>
    <row r="118" spans="1:11" x14ac:dyDescent="0.2">
      <c r="A118"/>
      <c r="B118"/>
      <c r="C118"/>
      <c r="D118"/>
      <c r="E118"/>
      <c r="F118"/>
      <c r="G118"/>
      <c r="H118"/>
      <c r="I118"/>
      <c r="K118"/>
    </row>
    <row r="119" spans="1:11" x14ac:dyDescent="0.2">
      <c r="A119"/>
      <c r="B119"/>
      <c r="C119"/>
      <c r="D119"/>
      <c r="E119"/>
      <c r="F119"/>
      <c r="G119"/>
      <c r="H119"/>
      <c r="I119"/>
      <c r="K119"/>
    </row>
    <row r="120" spans="1:11" x14ac:dyDescent="0.2">
      <c r="A120"/>
      <c r="B120"/>
      <c r="C120"/>
      <c r="D120"/>
      <c r="E120"/>
      <c r="F120"/>
      <c r="G120"/>
      <c r="H120"/>
      <c r="I120"/>
      <c r="K120"/>
    </row>
    <row r="121" spans="1:11" x14ac:dyDescent="0.2">
      <c r="A121"/>
      <c r="B121"/>
      <c r="C121"/>
      <c r="D121"/>
      <c r="E121"/>
      <c r="F121"/>
      <c r="G121"/>
      <c r="H121"/>
      <c r="I121"/>
      <c r="K121"/>
    </row>
    <row r="122" spans="1:11" x14ac:dyDescent="0.2">
      <c r="A122"/>
      <c r="B122"/>
      <c r="C122"/>
      <c r="D122"/>
      <c r="E122"/>
      <c r="F122"/>
      <c r="G122"/>
      <c r="H122"/>
      <c r="I122"/>
      <c r="K122"/>
    </row>
    <row r="123" spans="1:11" x14ac:dyDescent="0.2">
      <c r="A123"/>
      <c r="B123"/>
      <c r="C123"/>
      <c r="D123"/>
      <c r="E123"/>
      <c r="F123"/>
      <c r="G123"/>
      <c r="H123"/>
      <c r="I123"/>
      <c r="K123"/>
    </row>
    <row r="124" spans="1:11" x14ac:dyDescent="0.2">
      <c r="A124"/>
      <c r="B124"/>
      <c r="C124"/>
      <c r="D124"/>
      <c r="E124"/>
      <c r="F124"/>
      <c r="G124"/>
      <c r="H124"/>
      <c r="I124"/>
      <c r="K124"/>
    </row>
    <row r="125" spans="1:11" x14ac:dyDescent="0.2">
      <c r="A125"/>
      <c r="B125"/>
      <c r="C125"/>
      <c r="D125"/>
      <c r="E125"/>
      <c r="F125"/>
      <c r="G125"/>
      <c r="H125"/>
      <c r="I125"/>
      <c r="K125"/>
    </row>
    <row r="126" spans="1:11" x14ac:dyDescent="0.2">
      <c r="A126"/>
      <c r="B126"/>
      <c r="C126"/>
      <c r="D126"/>
      <c r="E126"/>
      <c r="F126"/>
      <c r="G126"/>
      <c r="H126"/>
      <c r="I126"/>
      <c r="K126"/>
    </row>
    <row r="127" spans="1:11" x14ac:dyDescent="0.2">
      <c r="A127"/>
      <c r="B127"/>
      <c r="C127"/>
      <c r="D127"/>
      <c r="E127"/>
      <c r="F127"/>
      <c r="G127"/>
      <c r="H127"/>
      <c r="I127"/>
      <c r="K127"/>
    </row>
    <row r="128" spans="1:11" x14ac:dyDescent="0.2">
      <c r="A128"/>
      <c r="B128"/>
      <c r="C128"/>
      <c r="D128"/>
      <c r="E128"/>
      <c r="F128"/>
      <c r="G128"/>
      <c r="H128"/>
      <c r="I128"/>
      <c r="K128"/>
    </row>
    <row r="129" spans="1:11" x14ac:dyDescent="0.2">
      <c r="A129"/>
      <c r="B129"/>
      <c r="C129"/>
      <c r="D129"/>
      <c r="E129"/>
      <c r="F129"/>
      <c r="G129"/>
      <c r="H129"/>
      <c r="I129"/>
      <c r="K129"/>
    </row>
    <row r="130" spans="1:11" x14ac:dyDescent="0.2">
      <c r="A130"/>
      <c r="B130"/>
      <c r="C130"/>
      <c r="D130"/>
      <c r="E130"/>
      <c r="F130"/>
      <c r="G130"/>
      <c r="H130"/>
      <c r="I130"/>
      <c r="K130"/>
    </row>
    <row r="131" spans="1:11" x14ac:dyDescent="0.2">
      <c r="A131"/>
      <c r="B131"/>
      <c r="C131"/>
      <c r="D131"/>
      <c r="E131"/>
      <c r="F131"/>
      <c r="G131"/>
      <c r="H131"/>
      <c r="I131"/>
      <c r="K131"/>
    </row>
    <row r="132" spans="1:11" x14ac:dyDescent="0.2">
      <c r="A132"/>
      <c r="B132"/>
      <c r="C132"/>
      <c r="D132"/>
      <c r="E132"/>
      <c r="F132"/>
      <c r="G132"/>
      <c r="H132"/>
      <c r="I132"/>
      <c r="K132"/>
    </row>
    <row r="133" spans="1:11" x14ac:dyDescent="0.2">
      <c r="A133"/>
      <c r="B133"/>
      <c r="C133"/>
      <c r="D133"/>
      <c r="E133"/>
      <c r="F133"/>
      <c r="G133"/>
      <c r="H133"/>
      <c r="I133"/>
      <c r="K133"/>
    </row>
    <row r="134" spans="1:11" x14ac:dyDescent="0.2">
      <c r="A134"/>
      <c r="B134"/>
      <c r="C134"/>
      <c r="D134"/>
      <c r="E134"/>
      <c r="F134"/>
      <c r="G134"/>
      <c r="H134"/>
      <c r="I134"/>
      <c r="K134"/>
    </row>
    <row r="135" spans="1:11" x14ac:dyDescent="0.2">
      <c r="A135"/>
      <c r="B135"/>
      <c r="C135"/>
      <c r="D135"/>
      <c r="E135"/>
      <c r="F135"/>
      <c r="G135"/>
      <c r="H135"/>
      <c r="I135"/>
      <c r="K135"/>
    </row>
    <row r="136" spans="1:11" x14ac:dyDescent="0.2">
      <c r="A136"/>
      <c r="B136"/>
      <c r="C136"/>
      <c r="D136"/>
      <c r="E136"/>
      <c r="F136"/>
      <c r="G136"/>
      <c r="H136"/>
      <c r="I136"/>
      <c r="K136"/>
    </row>
    <row r="137" spans="1:11" x14ac:dyDescent="0.2">
      <c r="A137"/>
      <c r="B137"/>
      <c r="C137"/>
      <c r="D137"/>
      <c r="E137"/>
      <c r="F137"/>
      <c r="G137"/>
      <c r="H137"/>
      <c r="I137"/>
      <c r="K137"/>
    </row>
    <row r="138" spans="1:11" x14ac:dyDescent="0.2">
      <c r="A138"/>
      <c r="B138"/>
      <c r="C138"/>
      <c r="D138"/>
      <c r="E138"/>
      <c r="F138"/>
      <c r="G138"/>
      <c r="H138"/>
      <c r="I138"/>
      <c r="K138"/>
    </row>
    <row r="139" spans="1:11" x14ac:dyDescent="0.2">
      <c r="A139"/>
      <c r="B139"/>
      <c r="C139"/>
      <c r="D139"/>
      <c r="E139"/>
      <c r="F139"/>
      <c r="G139"/>
      <c r="H139"/>
      <c r="I139"/>
      <c r="K139"/>
    </row>
    <row r="140" spans="1:11" x14ac:dyDescent="0.2">
      <c r="A140"/>
      <c r="B140"/>
      <c r="C140"/>
      <c r="D140"/>
      <c r="E140"/>
      <c r="F140"/>
      <c r="G140"/>
      <c r="H140"/>
      <c r="I140"/>
      <c r="K140"/>
    </row>
    <row r="141" spans="1:11" x14ac:dyDescent="0.2">
      <c r="A141"/>
      <c r="B141"/>
      <c r="C141"/>
      <c r="D141"/>
      <c r="E141"/>
      <c r="F141"/>
      <c r="G141"/>
      <c r="H141"/>
      <c r="I141"/>
      <c r="K141"/>
    </row>
    <row r="142" spans="1:11" x14ac:dyDescent="0.2">
      <c r="A142"/>
      <c r="B142"/>
      <c r="C142"/>
      <c r="D142"/>
      <c r="E142"/>
      <c r="F142"/>
      <c r="G142"/>
      <c r="H142"/>
      <c r="I142"/>
      <c r="K142"/>
    </row>
    <row r="143" spans="1:11" x14ac:dyDescent="0.2">
      <c r="A143"/>
      <c r="B143"/>
      <c r="C143"/>
      <c r="D143"/>
      <c r="E143"/>
      <c r="F143"/>
      <c r="G143"/>
      <c r="H143"/>
      <c r="I143"/>
      <c r="K143"/>
    </row>
    <row r="144" spans="1:11" x14ac:dyDescent="0.2">
      <c r="A144"/>
      <c r="B144"/>
      <c r="C144"/>
      <c r="D144"/>
      <c r="E144"/>
      <c r="F144"/>
      <c r="G144"/>
      <c r="H144"/>
      <c r="I144"/>
      <c r="K144"/>
    </row>
    <row r="145" spans="1:11" x14ac:dyDescent="0.2">
      <c r="A145"/>
      <c r="B145"/>
      <c r="C145"/>
      <c r="D145"/>
      <c r="E145"/>
      <c r="F145"/>
      <c r="G145"/>
      <c r="H145"/>
      <c r="I145"/>
      <c r="K145"/>
    </row>
    <row r="146" spans="1:11" x14ac:dyDescent="0.2">
      <c r="A146"/>
      <c r="B146"/>
      <c r="C146"/>
      <c r="D146"/>
      <c r="E146"/>
      <c r="F146"/>
      <c r="G146"/>
      <c r="H146"/>
      <c r="I146"/>
      <c r="K146"/>
    </row>
    <row r="147" spans="1:11" x14ac:dyDescent="0.2">
      <c r="A147"/>
      <c r="B147"/>
      <c r="C147"/>
      <c r="D147"/>
      <c r="E147"/>
      <c r="F147"/>
      <c r="G147"/>
      <c r="H147"/>
      <c r="I147"/>
      <c r="K147"/>
    </row>
    <row r="148" spans="1:11" x14ac:dyDescent="0.2">
      <c r="A148"/>
      <c r="B148"/>
      <c r="C148"/>
      <c r="D148"/>
      <c r="E148"/>
      <c r="F148"/>
      <c r="G148"/>
      <c r="H148"/>
      <c r="I148"/>
      <c r="K148"/>
    </row>
    <row r="149" spans="1:11" x14ac:dyDescent="0.2">
      <c r="A149"/>
      <c r="B149"/>
      <c r="C149"/>
      <c r="D149"/>
      <c r="E149"/>
      <c r="F149"/>
      <c r="G149"/>
      <c r="H149"/>
      <c r="I149"/>
      <c r="K149"/>
    </row>
    <row r="150" spans="1:11" x14ac:dyDescent="0.2">
      <c r="A150"/>
      <c r="B150"/>
      <c r="C150"/>
      <c r="D150"/>
      <c r="E150"/>
      <c r="F150"/>
      <c r="G150"/>
      <c r="H150"/>
      <c r="I150"/>
      <c r="K150"/>
    </row>
    <row r="151" spans="1:11" x14ac:dyDescent="0.2">
      <c r="A151"/>
      <c r="B151"/>
      <c r="C151"/>
      <c r="D151"/>
      <c r="E151"/>
      <c r="F151"/>
      <c r="G151"/>
      <c r="H151"/>
      <c r="I151"/>
      <c r="K151"/>
    </row>
    <row r="152" spans="1:11" x14ac:dyDescent="0.2">
      <c r="A152"/>
      <c r="B152"/>
      <c r="C152"/>
      <c r="D152"/>
      <c r="E152"/>
      <c r="F152"/>
      <c r="G152"/>
      <c r="H152"/>
      <c r="I152"/>
      <c r="K152"/>
    </row>
    <row r="153" spans="1:11" x14ac:dyDescent="0.2">
      <c r="A153"/>
      <c r="B153"/>
      <c r="C153"/>
      <c r="D153"/>
      <c r="E153"/>
      <c r="F153"/>
      <c r="G153"/>
      <c r="H153"/>
      <c r="I153"/>
      <c r="K153"/>
    </row>
    <row r="154" spans="1:11" x14ac:dyDescent="0.2">
      <c r="A154"/>
      <c r="B154"/>
      <c r="C154"/>
      <c r="D154"/>
      <c r="E154"/>
      <c r="F154"/>
      <c r="G154"/>
      <c r="H154"/>
      <c r="I154"/>
      <c r="K154"/>
    </row>
    <row r="155" spans="1:11" x14ac:dyDescent="0.2">
      <c r="A155"/>
      <c r="B155"/>
      <c r="C155"/>
      <c r="D155"/>
      <c r="E155"/>
      <c r="F155"/>
      <c r="G155"/>
      <c r="H155"/>
      <c r="I155"/>
      <c r="K155"/>
    </row>
    <row r="156" spans="1:11" x14ac:dyDescent="0.2">
      <c r="A156"/>
      <c r="B156"/>
      <c r="C156"/>
      <c r="D156"/>
      <c r="E156"/>
      <c r="F156"/>
      <c r="G156"/>
      <c r="H156"/>
      <c r="I156"/>
      <c r="K156"/>
    </row>
    <row r="157" spans="1:11" x14ac:dyDescent="0.2">
      <c r="A157"/>
      <c r="B157"/>
      <c r="C157"/>
      <c r="D157"/>
      <c r="E157"/>
      <c r="F157"/>
      <c r="G157"/>
      <c r="H157"/>
      <c r="I157"/>
      <c r="K157"/>
    </row>
    <row r="158" spans="1:11" x14ac:dyDescent="0.2">
      <c r="A158"/>
      <c r="B158"/>
      <c r="C158"/>
      <c r="D158"/>
      <c r="E158"/>
      <c r="F158"/>
      <c r="G158"/>
      <c r="H158"/>
      <c r="I158"/>
      <c r="K158"/>
    </row>
    <row r="159" spans="1:11" x14ac:dyDescent="0.2">
      <c r="A159"/>
      <c r="B159"/>
      <c r="C159"/>
      <c r="D159"/>
      <c r="E159"/>
      <c r="F159"/>
      <c r="G159"/>
      <c r="H159"/>
      <c r="I159"/>
      <c r="K159"/>
    </row>
    <row r="160" spans="1:11" x14ac:dyDescent="0.2">
      <c r="A160"/>
      <c r="B160"/>
      <c r="C160"/>
      <c r="D160"/>
      <c r="E160"/>
      <c r="F160"/>
      <c r="G160"/>
      <c r="H160"/>
      <c r="I160"/>
      <c r="K160"/>
    </row>
    <row r="161" spans="1:11" x14ac:dyDescent="0.2">
      <c r="A161"/>
      <c r="B161"/>
      <c r="C161"/>
      <c r="D161"/>
      <c r="E161"/>
      <c r="F161"/>
      <c r="G161"/>
      <c r="H161"/>
      <c r="I161"/>
      <c r="K161"/>
    </row>
    <row r="162" spans="1:11" x14ac:dyDescent="0.2">
      <c r="A162"/>
      <c r="B162"/>
      <c r="C162"/>
      <c r="D162"/>
      <c r="E162"/>
      <c r="F162"/>
      <c r="G162"/>
      <c r="H162"/>
      <c r="I162"/>
      <c r="K162"/>
    </row>
    <row r="163" spans="1:11" x14ac:dyDescent="0.2">
      <c r="A163"/>
      <c r="B163"/>
      <c r="C163"/>
      <c r="D163"/>
      <c r="E163"/>
      <c r="F163"/>
      <c r="G163"/>
      <c r="H163"/>
      <c r="I163"/>
      <c r="K163"/>
    </row>
    <row r="164" spans="1:11" x14ac:dyDescent="0.2">
      <c r="A164"/>
      <c r="B164"/>
      <c r="C164"/>
      <c r="D164"/>
      <c r="E164"/>
      <c r="F164"/>
      <c r="G164"/>
      <c r="H164"/>
      <c r="I164"/>
      <c r="K164"/>
    </row>
    <row r="165" spans="1:11" x14ac:dyDescent="0.2">
      <c r="A165"/>
      <c r="B165"/>
      <c r="C165"/>
      <c r="D165"/>
      <c r="E165"/>
      <c r="F165"/>
      <c r="G165"/>
      <c r="H165"/>
      <c r="I165"/>
      <c r="K165"/>
    </row>
    <row r="166" spans="1:11" x14ac:dyDescent="0.2">
      <c r="A166"/>
      <c r="B166"/>
      <c r="C166"/>
      <c r="D166"/>
      <c r="E166"/>
      <c r="F166"/>
      <c r="G166"/>
      <c r="H166"/>
      <c r="I166"/>
      <c r="K166"/>
    </row>
    <row r="167" spans="1:11" x14ac:dyDescent="0.2">
      <c r="A167"/>
      <c r="B167"/>
      <c r="C167"/>
      <c r="D167"/>
      <c r="E167"/>
      <c r="F167"/>
      <c r="G167"/>
      <c r="H167"/>
      <c r="I167"/>
      <c r="K167"/>
    </row>
    <row r="168" spans="1:11" x14ac:dyDescent="0.2">
      <c r="A168"/>
      <c r="B168"/>
      <c r="C168"/>
      <c r="D168"/>
      <c r="E168"/>
      <c r="F168"/>
      <c r="G168"/>
      <c r="H168"/>
      <c r="I168"/>
      <c r="K168"/>
    </row>
    <row r="169" spans="1:11" x14ac:dyDescent="0.2">
      <c r="A169"/>
      <c r="B169"/>
      <c r="C169"/>
      <c r="D169"/>
      <c r="E169"/>
      <c r="F169"/>
      <c r="G169"/>
      <c r="H169"/>
      <c r="I169"/>
      <c r="K169"/>
    </row>
    <row r="170" spans="1:11" x14ac:dyDescent="0.2">
      <c r="A170"/>
      <c r="B170"/>
      <c r="C170"/>
      <c r="D170"/>
      <c r="E170"/>
      <c r="F170"/>
      <c r="G170"/>
      <c r="H170"/>
      <c r="I170"/>
      <c r="K170"/>
    </row>
    <row r="171" spans="1:11" x14ac:dyDescent="0.2">
      <c r="A171"/>
      <c r="B171"/>
      <c r="C171"/>
      <c r="D171"/>
      <c r="E171"/>
      <c r="F171"/>
      <c r="G171"/>
      <c r="H171"/>
      <c r="I171"/>
      <c r="K171"/>
    </row>
    <row r="172" spans="1:11" x14ac:dyDescent="0.2">
      <c r="A172"/>
      <c r="B172"/>
      <c r="C172"/>
      <c r="D172"/>
      <c r="E172"/>
      <c r="F172"/>
      <c r="G172"/>
      <c r="H172"/>
      <c r="I172"/>
      <c r="K172"/>
    </row>
    <row r="173" spans="1:11" x14ac:dyDescent="0.2">
      <c r="A173"/>
      <c r="B173"/>
      <c r="C173"/>
      <c r="D173"/>
      <c r="E173"/>
      <c r="F173"/>
      <c r="G173"/>
      <c r="H173"/>
      <c r="I173"/>
      <c r="K173"/>
    </row>
    <row r="174" spans="1:11" x14ac:dyDescent="0.2">
      <c r="A174"/>
      <c r="B174"/>
      <c r="C174"/>
      <c r="D174"/>
      <c r="E174"/>
      <c r="F174"/>
      <c r="G174"/>
      <c r="H174"/>
      <c r="I174"/>
      <c r="K174"/>
    </row>
    <row r="175" spans="1:11" x14ac:dyDescent="0.2">
      <c r="A175"/>
      <c r="B175"/>
      <c r="C175"/>
      <c r="D175"/>
      <c r="E175"/>
      <c r="F175"/>
      <c r="G175"/>
      <c r="H175"/>
      <c r="I175"/>
      <c r="K175"/>
    </row>
    <row r="176" spans="1:11" x14ac:dyDescent="0.2">
      <c r="A176"/>
      <c r="B176"/>
      <c r="C176"/>
      <c r="D176"/>
      <c r="E176"/>
      <c r="F176"/>
      <c r="G176"/>
      <c r="H176"/>
      <c r="I176"/>
      <c r="K176"/>
    </row>
    <row r="177" spans="1:11" x14ac:dyDescent="0.2">
      <c r="A177"/>
      <c r="B177"/>
      <c r="C177"/>
      <c r="D177"/>
      <c r="E177"/>
      <c r="F177"/>
      <c r="G177"/>
      <c r="H177"/>
      <c r="I177"/>
      <c r="K177"/>
    </row>
    <row r="178" spans="1:11" x14ac:dyDescent="0.2">
      <c r="A178"/>
      <c r="B178"/>
      <c r="C178"/>
      <c r="D178"/>
      <c r="E178"/>
      <c r="F178"/>
      <c r="G178"/>
      <c r="H178"/>
      <c r="I178"/>
      <c r="K178"/>
    </row>
    <row r="179" spans="1:11" x14ac:dyDescent="0.2">
      <c r="A179"/>
      <c r="B179"/>
      <c r="C179"/>
      <c r="D179"/>
      <c r="E179"/>
      <c r="F179"/>
      <c r="G179"/>
      <c r="H179"/>
      <c r="I179"/>
      <c r="K179"/>
    </row>
    <row r="180" spans="1:11" x14ac:dyDescent="0.2">
      <c r="A180"/>
      <c r="B180"/>
      <c r="C180"/>
      <c r="D180"/>
      <c r="E180"/>
      <c r="F180"/>
      <c r="G180"/>
      <c r="H180"/>
      <c r="I180"/>
      <c r="K180"/>
    </row>
    <row r="181" spans="1:11" x14ac:dyDescent="0.2">
      <c r="A181"/>
      <c r="B181"/>
      <c r="C181"/>
      <c r="D181"/>
      <c r="E181"/>
      <c r="F181"/>
      <c r="G181"/>
      <c r="H181"/>
      <c r="I181"/>
      <c r="K181"/>
    </row>
    <row r="182" spans="1:11" x14ac:dyDescent="0.2">
      <c r="A182"/>
      <c r="B182"/>
      <c r="C182"/>
      <c r="D182"/>
      <c r="E182"/>
      <c r="F182"/>
      <c r="G182"/>
      <c r="H182"/>
      <c r="I182"/>
      <c r="K182"/>
    </row>
    <row r="183" spans="1:11" x14ac:dyDescent="0.2">
      <c r="A183"/>
      <c r="B183"/>
      <c r="C183"/>
      <c r="D183"/>
      <c r="E183"/>
      <c r="F183"/>
      <c r="G183"/>
      <c r="H183"/>
      <c r="I183"/>
      <c r="K183"/>
    </row>
    <row r="184" spans="1:11" x14ac:dyDescent="0.2">
      <c r="A184"/>
      <c r="B184"/>
      <c r="C184"/>
      <c r="D184"/>
      <c r="E184"/>
      <c r="F184"/>
      <c r="G184"/>
      <c r="H184"/>
      <c r="I184"/>
      <c r="K184"/>
    </row>
    <row r="185" spans="1:11" x14ac:dyDescent="0.2">
      <c r="A185"/>
      <c r="B185"/>
      <c r="C185"/>
      <c r="D185"/>
      <c r="E185"/>
      <c r="F185"/>
      <c r="G185"/>
      <c r="H185"/>
      <c r="I185"/>
      <c r="K185"/>
    </row>
    <row r="186" spans="1:11" x14ac:dyDescent="0.2">
      <c r="A186"/>
      <c r="B186"/>
      <c r="C186"/>
      <c r="D186"/>
      <c r="E186"/>
      <c r="F186"/>
      <c r="G186"/>
      <c r="H186"/>
      <c r="I186"/>
      <c r="K186"/>
    </row>
    <row r="187" spans="1:11" x14ac:dyDescent="0.2">
      <c r="A187"/>
      <c r="B187"/>
      <c r="C187"/>
      <c r="D187"/>
      <c r="E187"/>
      <c r="F187"/>
      <c r="G187"/>
      <c r="H187"/>
      <c r="I187"/>
      <c r="K187"/>
    </row>
    <row r="188" spans="1:11" x14ac:dyDescent="0.2">
      <c r="A188"/>
      <c r="B188"/>
      <c r="C188"/>
      <c r="D188"/>
      <c r="E188"/>
      <c r="F188"/>
      <c r="G188"/>
      <c r="H188"/>
      <c r="I188"/>
      <c r="K188"/>
    </row>
    <row r="189" spans="1:11" x14ac:dyDescent="0.2">
      <c r="A189"/>
      <c r="B189"/>
      <c r="C189"/>
      <c r="D189"/>
      <c r="E189"/>
      <c r="F189"/>
      <c r="G189"/>
      <c r="H189"/>
      <c r="I189"/>
      <c r="K189"/>
    </row>
    <row r="190" spans="1:11" x14ac:dyDescent="0.2">
      <c r="A190"/>
      <c r="B190"/>
      <c r="C190"/>
      <c r="D190"/>
      <c r="E190"/>
      <c r="F190"/>
      <c r="G190"/>
      <c r="H190"/>
      <c r="I190"/>
      <c r="K190"/>
    </row>
    <row r="191" spans="1:11" x14ac:dyDescent="0.2">
      <c r="A191"/>
      <c r="B191"/>
      <c r="C191"/>
      <c r="D191"/>
      <c r="E191"/>
      <c r="F191"/>
      <c r="G191"/>
      <c r="H191"/>
      <c r="I191"/>
      <c r="K191"/>
    </row>
    <row r="192" spans="1:11" x14ac:dyDescent="0.2">
      <c r="A192"/>
      <c r="B192"/>
      <c r="C192"/>
      <c r="D192"/>
      <c r="E192"/>
      <c r="F192"/>
      <c r="G192"/>
      <c r="H192"/>
      <c r="I192"/>
      <c r="K192"/>
    </row>
    <row r="193" spans="1:11" x14ac:dyDescent="0.2">
      <c r="A193"/>
      <c r="B193"/>
      <c r="C193"/>
      <c r="D193"/>
      <c r="E193"/>
      <c r="F193"/>
      <c r="G193"/>
      <c r="H193"/>
      <c r="I193"/>
      <c r="K193"/>
    </row>
    <row r="194" spans="1:11" x14ac:dyDescent="0.2">
      <c r="A194"/>
      <c r="B194"/>
      <c r="C194"/>
      <c r="D194"/>
      <c r="E194"/>
      <c r="F194"/>
      <c r="G194"/>
      <c r="H194"/>
      <c r="I194"/>
      <c r="K194"/>
    </row>
    <row r="195" spans="1:11" x14ac:dyDescent="0.2">
      <c r="A195"/>
      <c r="B195"/>
      <c r="C195"/>
      <c r="D195"/>
      <c r="E195"/>
      <c r="F195"/>
      <c r="G195"/>
      <c r="H195"/>
      <c r="I195"/>
      <c r="K195"/>
    </row>
    <row r="196" spans="1:11" x14ac:dyDescent="0.2">
      <c r="A196"/>
      <c r="B196"/>
      <c r="C196"/>
      <c r="D196"/>
      <c r="E196"/>
      <c r="F196"/>
      <c r="G196"/>
      <c r="H196"/>
      <c r="I196"/>
      <c r="K196"/>
    </row>
    <row r="197" spans="1:11" x14ac:dyDescent="0.2">
      <c r="A197"/>
      <c r="B197"/>
      <c r="C197"/>
      <c r="D197"/>
      <c r="E197"/>
      <c r="F197"/>
      <c r="G197"/>
      <c r="H197"/>
      <c r="I197"/>
      <c r="K197"/>
    </row>
    <row r="198" spans="1:11" x14ac:dyDescent="0.2">
      <c r="A198"/>
      <c r="B198"/>
      <c r="C198"/>
      <c r="D198"/>
      <c r="E198"/>
      <c r="F198"/>
      <c r="G198"/>
      <c r="H198"/>
      <c r="I198"/>
      <c r="K198"/>
    </row>
    <row r="199" spans="1:11" x14ac:dyDescent="0.2">
      <c r="A199"/>
      <c r="B199"/>
      <c r="C199"/>
      <c r="D199"/>
      <c r="E199"/>
      <c r="F199"/>
      <c r="G199"/>
      <c r="H199"/>
      <c r="I199"/>
      <c r="K199"/>
    </row>
    <row r="200" spans="1:11" x14ac:dyDescent="0.2">
      <c r="A200"/>
      <c r="B200"/>
      <c r="C200"/>
      <c r="D200"/>
      <c r="E200"/>
      <c r="F200"/>
      <c r="G200"/>
      <c r="H200"/>
      <c r="I200"/>
      <c r="K200"/>
    </row>
    <row r="201" spans="1:11" x14ac:dyDescent="0.2">
      <c r="A201"/>
      <c r="B201"/>
      <c r="C201"/>
      <c r="D201"/>
      <c r="E201"/>
      <c r="F201"/>
      <c r="G201"/>
      <c r="H201"/>
      <c r="I201"/>
      <c r="K201"/>
    </row>
    <row r="202" spans="1:11" x14ac:dyDescent="0.2">
      <c r="A202"/>
      <c r="B202"/>
      <c r="C202"/>
      <c r="D202"/>
      <c r="E202"/>
      <c r="F202"/>
      <c r="G202"/>
      <c r="H202"/>
      <c r="I202"/>
      <c r="K202"/>
    </row>
    <row r="203" spans="1:11" x14ac:dyDescent="0.2">
      <c r="A203"/>
      <c r="B203"/>
      <c r="C203"/>
      <c r="D203"/>
      <c r="E203"/>
      <c r="F203"/>
      <c r="G203"/>
      <c r="H203"/>
      <c r="I203"/>
      <c r="K203"/>
    </row>
    <row r="204" spans="1:11" x14ac:dyDescent="0.2">
      <c r="A204"/>
      <c r="B204"/>
      <c r="C204"/>
      <c r="D204"/>
      <c r="E204"/>
      <c r="F204"/>
      <c r="G204"/>
      <c r="H204"/>
      <c r="I204"/>
      <c r="K204"/>
    </row>
    <row r="205" spans="1:11" x14ac:dyDescent="0.2">
      <c r="A205"/>
      <c r="B205"/>
      <c r="C205"/>
      <c r="D205"/>
      <c r="E205"/>
      <c r="F205"/>
      <c r="G205"/>
      <c r="H205"/>
      <c r="I205"/>
      <c r="K205"/>
    </row>
    <row r="206" spans="1:11" x14ac:dyDescent="0.2">
      <c r="A206"/>
      <c r="B206"/>
      <c r="C206"/>
      <c r="D206"/>
      <c r="E206"/>
      <c r="F206"/>
      <c r="G206"/>
      <c r="H206"/>
      <c r="I206"/>
      <c r="K206"/>
    </row>
    <row r="207" spans="1:11" x14ac:dyDescent="0.2">
      <c r="A207"/>
      <c r="B207"/>
      <c r="C207"/>
      <c r="D207"/>
      <c r="E207"/>
      <c r="F207"/>
      <c r="G207"/>
      <c r="H207"/>
      <c r="I207"/>
      <c r="K207"/>
    </row>
    <row r="208" spans="1:11" x14ac:dyDescent="0.2">
      <c r="A208"/>
      <c r="B208"/>
      <c r="C208"/>
      <c r="D208"/>
      <c r="E208"/>
      <c r="F208"/>
      <c r="G208"/>
      <c r="H208"/>
      <c r="I208"/>
      <c r="K208"/>
    </row>
    <row r="209" spans="1:11" x14ac:dyDescent="0.2">
      <c r="A209"/>
      <c r="B209"/>
      <c r="C209"/>
      <c r="D209"/>
      <c r="E209"/>
      <c r="F209"/>
      <c r="G209"/>
      <c r="H209"/>
      <c r="I209"/>
      <c r="K209"/>
    </row>
    <row r="210" spans="1:11" x14ac:dyDescent="0.2">
      <c r="A210"/>
      <c r="B210"/>
      <c r="C210"/>
      <c r="D210"/>
      <c r="E210"/>
      <c r="F210"/>
      <c r="G210"/>
      <c r="H210"/>
      <c r="I210"/>
      <c r="K210"/>
    </row>
    <row r="211" spans="1:11" x14ac:dyDescent="0.2">
      <c r="A211"/>
      <c r="B211"/>
      <c r="C211"/>
      <c r="D211"/>
      <c r="E211"/>
      <c r="F211"/>
      <c r="G211"/>
      <c r="H211"/>
      <c r="I211"/>
      <c r="K211"/>
    </row>
    <row r="212" spans="1:11" x14ac:dyDescent="0.2">
      <c r="A212"/>
      <c r="B212"/>
      <c r="C212"/>
      <c r="D212"/>
      <c r="E212"/>
      <c r="F212"/>
      <c r="G212"/>
      <c r="H212"/>
      <c r="I212"/>
      <c r="K212"/>
    </row>
    <row r="213" spans="1:11" x14ac:dyDescent="0.2">
      <c r="A213"/>
      <c r="B213"/>
      <c r="C213"/>
      <c r="D213"/>
      <c r="E213"/>
      <c r="F213"/>
      <c r="G213"/>
      <c r="H213"/>
      <c r="I213"/>
      <c r="K213"/>
    </row>
    <row r="214" spans="1:11" x14ac:dyDescent="0.2">
      <c r="A214"/>
      <c r="B214"/>
      <c r="C214"/>
      <c r="D214"/>
      <c r="E214"/>
      <c r="F214"/>
      <c r="G214"/>
      <c r="H214"/>
      <c r="I214"/>
      <c r="K214"/>
    </row>
    <row r="215" spans="1:11" x14ac:dyDescent="0.2">
      <c r="A215"/>
      <c r="B215"/>
      <c r="C215"/>
      <c r="D215"/>
      <c r="E215"/>
      <c r="F215"/>
      <c r="G215"/>
      <c r="H215"/>
      <c r="I215"/>
      <c r="K215"/>
    </row>
    <row r="216" spans="1:11" x14ac:dyDescent="0.2">
      <c r="A216"/>
      <c r="B216"/>
      <c r="C216"/>
      <c r="D216"/>
      <c r="E216"/>
      <c r="F216"/>
      <c r="G216"/>
      <c r="H216"/>
      <c r="I216"/>
      <c r="K216"/>
    </row>
    <row r="217" spans="1:11" x14ac:dyDescent="0.2">
      <c r="A217"/>
      <c r="B217"/>
      <c r="C217"/>
      <c r="D217"/>
      <c r="E217"/>
      <c r="F217"/>
      <c r="G217"/>
      <c r="H217"/>
      <c r="I217"/>
      <c r="K217"/>
    </row>
    <row r="218" spans="1:11" x14ac:dyDescent="0.2">
      <c r="A218"/>
      <c r="B218"/>
      <c r="C218"/>
      <c r="D218"/>
      <c r="E218"/>
      <c r="F218"/>
      <c r="G218"/>
      <c r="H218"/>
      <c r="I218"/>
      <c r="K218"/>
    </row>
    <row r="219" spans="1:11" x14ac:dyDescent="0.2">
      <c r="A219"/>
      <c r="B219"/>
      <c r="C219"/>
      <c r="D219"/>
      <c r="E219"/>
      <c r="F219"/>
      <c r="G219"/>
      <c r="H219"/>
      <c r="I219"/>
      <c r="K219"/>
    </row>
    <row r="220" spans="1:11" x14ac:dyDescent="0.2">
      <c r="A220"/>
      <c r="B220"/>
      <c r="C220"/>
      <c r="D220"/>
      <c r="E220"/>
      <c r="F220"/>
      <c r="G220"/>
      <c r="H220"/>
      <c r="I220"/>
      <c r="K220"/>
    </row>
    <row r="221" spans="1:11" x14ac:dyDescent="0.2">
      <c r="A221"/>
      <c r="B221"/>
      <c r="C221"/>
      <c r="D221"/>
      <c r="E221"/>
      <c r="F221"/>
      <c r="G221"/>
      <c r="H221"/>
      <c r="I221"/>
      <c r="K221"/>
    </row>
    <row r="222" spans="1:11" x14ac:dyDescent="0.2">
      <c r="A222"/>
      <c r="B222"/>
      <c r="C222"/>
      <c r="D222"/>
      <c r="E222"/>
      <c r="F222"/>
      <c r="G222"/>
      <c r="H222"/>
      <c r="I222"/>
      <c r="K222"/>
    </row>
    <row r="223" spans="1:11" x14ac:dyDescent="0.2">
      <c r="A223"/>
      <c r="B223"/>
      <c r="C223"/>
      <c r="D223"/>
      <c r="E223"/>
      <c r="F223"/>
      <c r="G223"/>
      <c r="H223"/>
      <c r="I223"/>
      <c r="K223"/>
    </row>
    <row r="224" spans="1:11" x14ac:dyDescent="0.2">
      <c r="A224"/>
      <c r="B224"/>
      <c r="C224"/>
      <c r="D224"/>
      <c r="E224"/>
      <c r="F224"/>
      <c r="G224"/>
      <c r="H224"/>
      <c r="I224"/>
      <c r="K224"/>
    </row>
    <row r="225" spans="1:11" x14ac:dyDescent="0.2">
      <c r="A225"/>
      <c r="B225"/>
      <c r="C225"/>
      <c r="D225"/>
      <c r="E225"/>
      <c r="F225"/>
      <c r="G225"/>
      <c r="H225"/>
      <c r="I225"/>
      <c r="K225"/>
    </row>
    <row r="226" spans="1:11" x14ac:dyDescent="0.2">
      <c r="A226"/>
      <c r="B226"/>
      <c r="C226"/>
      <c r="D226"/>
      <c r="E226"/>
      <c r="F226"/>
      <c r="G226"/>
      <c r="H226"/>
      <c r="I226"/>
      <c r="K226"/>
    </row>
    <row r="227" spans="1:11" x14ac:dyDescent="0.2">
      <c r="A227"/>
      <c r="B227"/>
      <c r="C227"/>
      <c r="D227"/>
      <c r="E227"/>
      <c r="F227"/>
      <c r="G227"/>
      <c r="H227"/>
      <c r="I227"/>
      <c r="K227"/>
    </row>
    <row r="228" spans="1:11" x14ac:dyDescent="0.2">
      <c r="A228"/>
      <c r="B228"/>
      <c r="C228"/>
      <c r="D228"/>
      <c r="E228"/>
      <c r="F228"/>
      <c r="G228"/>
      <c r="H228"/>
      <c r="I228"/>
      <c r="K228"/>
    </row>
    <row r="229" spans="1:11" x14ac:dyDescent="0.2">
      <c r="A229"/>
      <c r="B229"/>
      <c r="C229"/>
      <c r="D229"/>
      <c r="E229"/>
      <c r="F229"/>
      <c r="G229"/>
      <c r="H229"/>
      <c r="I229"/>
      <c r="K229"/>
    </row>
    <row r="230" spans="1:11" x14ac:dyDescent="0.2">
      <c r="A230"/>
      <c r="B230"/>
      <c r="C230"/>
      <c r="D230"/>
      <c r="E230"/>
      <c r="F230"/>
      <c r="G230"/>
      <c r="H230"/>
      <c r="I230"/>
      <c r="K230"/>
    </row>
    <row r="231" spans="1:11" x14ac:dyDescent="0.2">
      <c r="A231"/>
      <c r="B231"/>
      <c r="C231"/>
      <c r="D231"/>
      <c r="E231"/>
      <c r="F231"/>
      <c r="G231"/>
      <c r="H231"/>
      <c r="I231"/>
      <c r="K231"/>
    </row>
    <row r="232" spans="1:11" x14ac:dyDescent="0.2">
      <c r="A232"/>
      <c r="B232"/>
      <c r="C232"/>
      <c r="D232"/>
      <c r="E232"/>
      <c r="F232"/>
      <c r="G232"/>
      <c r="H232"/>
      <c r="I232"/>
      <c r="K232"/>
    </row>
    <row r="233" spans="1:11" x14ac:dyDescent="0.2">
      <c r="A233"/>
      <c r="B233"/>
      <c r="C233"/>
      <c r="D233"/>
      <c r="E233"/>
      <c r="F233"/>
      <c r="G233"/>
      <c r="H233"/>
      <c r="I233"/>
      <c r="K233"/>
    </row>
    <row r="234" spans="1:11" x14ac:dyDescent="0.2">
      <c r="A234"/>
      <c r="B234"/>
      <c r="C234"/>
      <c r="D234"/>
      <c r="E234"/>
      <c r="F234"/>
      <c r="G234"/>
      <c r="H234"/>
      <c r="I234"/>
      <c r="K234"/>
    </row>
    <row r="235" spans="1:11" x14ac:dyDescent="0.2">
      <c r="A235"/>
      <c r="B235"/>
      <c r="C235"/>
      <c r="D235"/>
      <c r="E235"/>
      <c r="F235"/>
      <c r="G235"/>
      <c r="H235"/>
      <c r="I235"/>
      <c r="K235"/>
    </row>
    <row r="236" spans="1:11" x14ac:dyDescent="0.2">
      <c r="A236"/>
      <c r="B236"/>
      <c r="C236"/>
      <c r="D236"/>
      <c r="E236"/>
      <c r="F236"/>
      <c r="G236"/>
      <c r="H236"/>
      <c r="I236"/>
      <c r="K236"/>
    </row>
    <row r="237" spans="1:11" x14ac:dyDescent="0.2">
      <c r="A237"/>
      <c r="B237"/>
      <c r="C237"/>
      <c r="D237"/>
      <c r="E237"/>
      <c r="F237"/>
      <c r="G237"/>
      <c r="H237"/>
      <c r="I237"/>
      <c r="K237"/>
    </row>
    <row r="238" spans="1:11" x14ac:dyDescent="0.2">
      <c r="A238"/>
      <c r="B238"/>
      <c r="C238"/>
      <c r="D238"/>
      <c r="E238"/>
      <c r="F238"/>
      <c r="G238"/>
      <c r="H238"/>
      <c r="I238"/>
      <c r="K238"/>
    </row>
    <row r="239" spans="1:11" x14ac:dyDescent="0.2">
      <c r="A239"/>
      <c r="B239"/>
      <c r="C239"/>
      <c r="D239"/>
      <c r="E239"/>
      <c r="F239"/>
      <c r="G239"/>
      <c r="H239"/>
      <c r="I239"/>
      <c r="K239"/>
    </row>
    <row r="240" spans="1:11" x14ac:dyDescent="0.2">
      <c r="A240"/>
      <c r="B240"/>
      <c r="C240"/>
      <c r="D240"/>
      <c r="E240"/>
      <c r="F240"/>
      <c r="G240"/>
      <c r="H240"/>
      <c r="I240"/>
      <c r="K240"/>
    </row>
    <row r="241" spans="1:11" x14ac:dyDescent="0.2">
      <c r="A241"/>
      <c r="B241"/>
      <c r="C241"/>
      <c r="D241"/>
      <c r="E241"/>
      <c r="F241"/>
      <c r="G241"/>
      <c r="H241"/>
      <c r="I241"/>
      <c r="K241"/>
    </row>
    <row r="242" spans="1:11" x14ac:dyDescent="0.2">
      <c r="A242"/>
      <c r="B242"/>
      <c r="C242"/>
      <c r="D242"/>
      <c r="E242"/>
      <c r="F242"/>
      <c r="G242"/>
      <c r="H242"/>
      <c r="I242"/>
      <c r="K242"/>
    </row>
    <row r="243" spans="1:11" x14ac:dyDescent="0.2">
      <c r="A243"/>
      <c r="B243"/>
      <c r="C243"/>
      <c r="D243"/>
      <c r="E243"/>
      <c r="F243"/>
      <c r="G243"/>
      <c r="H243"/>
      <c r="I243"/>
      <c r="K243"/>
    </row>
    <row r="244" spans="1:11" x14ac:dyDescent="0.2">
      <c r="A244"/>
      <c r="B244"/>
      <c r="C244"/>
      <c r="D244"/>
      <c r="E244"/>
      <c r="F244"/>
      <c r="G244"/>
      <c r="H244"/>
      <c r="I244"/>
      <c r="K244"/>
    </row>
    <row r="245" spans="1:11" x14ac:dyDescent="0.2">
      <c r="A245"/>
      <c r="B245"/>
      <c r="C245"/>
      <c r="D245"/>
      <c r="E245"/>
      <c r="F245"/>
      <c r="G245"/>
      <c r="H245"/>
      <c r="I245"/>
      <c r="K245"/>
    </row>
    <row r="246" spans="1:11" x14ac:dyDescent="0.2">
      <c r="A246"/>
      <c r="B246"/>
      <c r="C246"/>
      <c r="D246"/>
      <c r="E246"/>
      <c r="F246"/>
      <c r="G246"/>
      <c r="H246"/>
      <c r="I246"/>
      <c r="K246"/>
    </row>
    <row r="247" spans="1:11" x14ac:dyDescent="0.2">
      <c r="A247"/>
      <c r="B247"/>
      <c r="C247"/>
      <c r="D247"/>
      <c r="E247"/>
      <c r="F247"/>
      <c r="G247"/>
      <c r="H247"/>
      <c r="I247"/>
      <c r="K247"/>
    </row>
    <row r="248" spans="1:11" x14ac:dyDescent="0.2">
      <c r="A248"/>
      <c r="B248"/>
      <c r="C248"/>
      <c r="D248"/>
      <c r="E248"/>
      <c r="F248"/>
      <c r="G248"/>
      <c r="H248"/>
      <c r="I248"/>
      <c r="K248"/>
    </row>
    <row r="249" spans="1:11" x14ac:dyDescent="0.2">
      <c r="A249"/>
      <c r="B249"/>
      <c r="C249"/>
      <c r="D249"/>
      <c r="E249"/>
      <c r="F249"/>
      <c r="G249"/>
      <c r="H249"/>
      <c r="I249"/>
      <c r="K249"/>
    </row>
    <row r="250" spans="1:11" x14ac:dyDescent="0.2">
      <c r="A250"/>
      <c r="B250"/>
      <c r="C250"/>
      <c r="D250"/>
      <c r="E250"/>
      <c r="F250"/>
      <c r="G250"/>
      <c r="H250"/>
      <c r="I250"/>
      <c r="K250"/>
    </row>
    <row r="251" spans="1:11" x14ac:dyDescent="0.2">
      <c r="A251"/>
      <c r="B251"/>
      <c r="C251"/>
      <c r="D251"/>
      <c r="E251"/>
      <c r="F251"/>
      <c r="G251"/>
      <c r="H251"/>
      <c r="I251"/>
      <c r="K251"/>
    </row>
    <row r="252" spans="1:11" x14ac:dyDescent="0.2">
      <c r="A252"/>
      <c r="B252"/>
      <c r="C252"/>
      <c r="D252"/>
      <c r="E252"/>
      <c r="F252"/>
      <c r="G252"/>
      <c r="H252"/>
      <c r="I252"/>
      <c r="K252"/>
    </row>
    <row r="253" spans="1:11" x14ac:dyDescent="0.2">
      <c r="A253"/>
      <c r="B253"/>
      <c r="C253"/>
      <c r="D253"/>
      <c r="E253"/>
      <c r="F253"/>
      <c r="G253"/>
      <c r="H253"/>
      <c r="I253"/>
      <c r="K253"/>
    </row>
    <row r="254" spans="1:11" x14ac:dyDescent="0.2">
      <c r="A254"/>
      <c r="B254"/>
      <c r="C254"/>
      <c r="D254"/>
      <c r="E254"/>
      <c r="F254"/>
      <c r="G254"/>
      <c r="H254"/>
      <c r="I254"/>
      <c r="K254"/>
    </row>
    <row r="255" spans="1:11" x14ac:dyDescent="0.2">
      <c r="A255"/>
      <c r="B255"/>
      <c r="C255"/>
      <c r="D255"/>
      <c r="E255"/>
      <c r="F255"/>
      <c r="G255"/>
      <c r="H255"/>
      <c r="I255"/>
      <c r="K255"/>
    </row>
    <row r="256" spans="1:11" x14ac:dyDescent="0.2">
      <c r="A256"/>
      <c r="B256"/>
      <c r="C256"/>
      <c r="D256"/>
      <c r="E256"/>
      <c r="F256"/>
      <c r="G256"/>
      <c r="H256"/>
      <c r="I256"/>
      <c r="K256"/>
    </row>
    <row r="257" spans="1:11" x14ac:dyDescent="0.2">
      <c r="A257"/>
      <c r="B257"/>
      <c r="C257"/>
      <c r="D257"/>
      <c r="E257"/>
      <c r="F257"/>
      <c r="G257"/>
      <c r="H257"/>
      <c r="I257"/>
      <c r="K257"/>
    </row>
    <row r="258" spans="1:11" x14ac:dyDescent="0.2">
      <c r="A258"/>
      <c r="B258"/>
      <c r="C258"/>
      <c r="D258"/>
      <c r="E258"/>
      <c r="F258"/>
      <c r="G258"/>
      <c r="H258"/>
      <c r="I258"/>
      <c r="K258"/>
    </row>
    <row r="259" spans="1:11" x14ac:dyDescent="0.2">
      <c r="A259"/>
      <c r="B259"/>
      <c r="C259"/>
      <c r="D259"/>
      <c r="E259"/>
      <c r="F259"/>
      <c r="G259"/>
      <c r="H259"/>
      <c r="I259"/>
      <c r="K259"/>
    </row>
    <row r="260" spans="1:11" x14ac:dyDescent="0.2">
      <c r="A260"/>
      <c r="B260"/>
      <c r="C260"/>
      <c r="D260"/>
      <c r="E260"/>
      <c r="F260"/>
      <c r="G260"/>
      <c r="H260"/>
      <c r="I260"/>
      <c r="K260"/>
    </row>
    <row r="261" spans="1:11" x14ac:dyDescent="0.2">
      <c r="A261"/>
      <c r="B261"/>
      <c r="C261"/>
      <c r="D261"/>
      <c r="E261"/>
      <c r="F261"/>
      <c r="G261"/>
      <c r="H261"/>
      <c r="I261"/>
      <c r="K261"/>
    </row>
    <row r="262" spans="1:11" x14ac:dyDescent="0.2">
      <c r="A262"/>
      <c r="B262"/>
      <c r="C262"/>
      <c r="D262"/>
      <c r="E262"/>
      <c r="F262"/>
      <c r="G262"/>
      <c r="H262"/>
      <c r="I262"/>
      <c r="K262"/>
    </row>
    <row r="263" spans="1:11" x14ac:dyDescent="0.2">
      <c r="A263"/>
      <c r="B263"/>
      <c r="C263"/>
      <c r="D263"/>
      <c r="E263"/>
      <c r="F263"/>
      <c r="G263"/>
      <c r="H263"/>
      <c r="I263"/>
      <c r="K263"/>
    </row>
    <row r="264" spans="1:11" x14ac:dyDescent="0.2">
      <c r="A264"/>
      <c r="B264"/>
      <c r="C264"/>
      <c r="D264"/>
      <c r="E264"/>
      <c r="F264"/>
      <c r="G264"/>
      <c r="H264"/>
      <c r="I264"/>
      <c r="K264"/>
    </row>
    <row r="265" spans="1:11" x14ac:dyDescent="0.2">
      <c r="A265"/>
      <c r="B265"/>
      <c r="C265"/>
      <c r="D265"/>
      <c r="E265"/>
      <c r="F265"/>
      <c r="G265"/>
      <c r="H265"/>
      <c r="I265"/>
      <c r="K265"/>
    </row>
    <row r="266" spans="1:11" x14ac:dyDescent="0.2">
      <c r="A266"/>
      <c r="B266"/>
      <c r="C266"/>
      <c r="D266"/>
      <c r="E266"/>
      <c r="F266"/>
      <c r="G266"/>
      <c r="H266"/>
      <c r="I266"/>
      <c r="K266"/>
    </row>
    <row r="267" spans="1:11" x14ac:dyDescent="0.2">
      <c r="A267"/>
      <c r="B267"/>
      <c r="C267"/>
      <c r="D267"/>
      <c r="E267"/>
      <c r="F267"/>
      <c r="G267"/>
      <c r="H267"/>
      <c r="I267"/>
      <c r="K267"/>
    </row>
    <row r="268" spans="1:11" x14ac:dyDescent="0.2">
      <c r="A268"/>
      <c r="B268"/>
      <c r="C268"/>
      <c r="D268"/>
      <c r="E268"/>
      <c r="F268"/>
      <c r="G268"/>
      <c r="H268"/>
      <c r="I268"/>
      <c r="K268"/>
    </row>
    <row r="269" spans="1:11" x14ac:dyDescent="0.2">
      <c r="A269"/>
      <c r="B269"/>
      <c r="C269"/>
      <c r="D269"/>
      <c r="E269"/>
      <c r="F269"/>
      <c r="G269"/>
      <c r="H269"/>
      <c r="I269"/>
      <c r="K269"/>
    </row>
    <row r="270" spans="1:11" x14ac:dyDescent="0.2">
      <c r="A270"/>
      <c r="B270"/>
      <c r="C270"/>
      <c r="D270"/>
      <c r="E270"/>
      <c r="F270"/>
      <c r="G270"/>
      <c r="H270"/>
      <c r="I270"/>
      <c r="K270"/>
    </row>
    <row r="271" spans="1:11" x14ac:dyDescent="0.2">
      <c r="A271"/>
      <c r="B271"/>
      <c r="C271"/>
      <c r="D271"/>
      <c r="E271"/>
      <c r="F271"/>
      <c r="G271"/>
      <c r="H271"/>
      <c r="I271"/>
      <c r="K271"/>
    </row>
    <row r="272" spans="1:11" x14ac:dyDescent="0.2">
      <c r="A272"/>
      <c r="B272"/>
      <c r="C272"/>
      <c r="D272"/>
      <c r="E272"/>
      <c r="F272"/>
      <c r="G272"/>
      <c r="H272"/>
      <c r="I272"/>
      <c r="K272"/>
    </row>
    <row r="273" spans="1:11" x14ac:dyDescent="0.2">
      <c r="A273"/>
      <c r="B273"/>
      <c r="C273"/>
      <c r="D273"/>
      <c r="E273"/>
      <c r="F273"/>
      <c r="G273"/>
      <c r="H273"/>
      <c r="I273"/>
      <c r="K273"/>
    </row>
    <row r="274" spans="1:11" x14ac:dyDescent="0.2">
      <c r="A274"/>
      <c r="B274"/>
      <c r="C274"/>
      <c r="D274"/>
      <c r="E274"/>
      <c r="F274"/>
      <c r="G274"/>
      <c r="H274"/>
      <c r="I274"/>
      <c r="K274"/>
    </row>
    <row r="275" spans="1:11" x14ac:dyDescent="0.2">
      <c r="A275"/>
      <c r="B275"/>
      <c r="C275"/>
      <c r="D275"/>
      <c r="E275"/>
      <c r="F275"/>
      <c r="G275"/>
      <c r="H275"/>
      <c r="I275"/>
      <c r="K275"/>
    </row>
    <row r="276" spans="1:11" x14ac:dyDescent="0.2">
      <c r="A276"/>
      <c r="B276"/>
      <c r="C276"/>
      <c r="D276"/>
      <c r="E276"/>
      <c r="F276"/>
      <c r="G276"/>
      <c r="H276"/>
      <c r="I276"/>
      <c r="K276"/>
    </row>
    <row r="277" spans="1:11" x14ac:dyDescent="0.2">
      <c r="A277"/>
      <c r="B277"/>
      <c r="C277"/>
      <c r="D277"/>
      <c r="E277"/>
      <c r="F277"/>
      <c r="G277"/>
      <c r="H277"/>
      <c r="I277"/>
      <c r="K277"/>
    </row>
    <row r="278" spans="1:11" x14ac:dyDescent="0.2">
      <c r="A278"/>
      <c r="B278"/>
      <c r="C278"/>
      <c r="D278"/>
      <c r="E278"/>
      <c r="F278"/>
      <c r="G278"/>
      <c r="H278"/>
      <c r="I278"/>
      <c r="K278"/>
    </row>
    <row r="279" spans="1:11" x14ac:dyDescent="0.2">
      <c r="A279"/>
      <c r="B279"/>
      <c r="C279"/>
      <c r="D279"/>
      <c r="E279"/>
      <c r="F279"/>
      <c r="G279"/>
      <c r="H279"/>
      <c r="I279"/>
      <c r="K279"/>
    </row>
    <row r="280" spans="1:11" x14ac:dyDescent="0.2">
      <c r="A280"/>
      <c r="B280"/>
      <c r="C280"/>
      <c r="D280"/>
      <c r="E280"/>
      <c r="F280"/>
      <c r="G280"/>
      <c r="H280"/>
      <c r="I280"/>
      <c r="K280"/>
    </row>
    <row r="281" spans="1:11" x14ac:dyDescent="0.2">
      <c r="A281"/>
      <c r="B281"/>
      <c r="C281"/>
      <c r="D281"/>
      <c r="E281"/>
      <c r="F281"/>
      <c r="G281"/>
      <c r="H281"/>
      <c r="I281"/>
      <c r="K281"/>
    </row>
    <row r="282" spans="1:11" x14ac:dyDescent="0.2">
      <c r="A282"/>
      <c r="B282"/>
      <c r="C282"/>
      <c r="D282"/>
      <c r="E282"/>
      <c r="F282"/>
      <c r="G282"/>
      <c r="H282"/>
      <c r="I282"/>
      <c r="K282"/>
    </row>
    <row r="283" spans="1:11" x14ac:dyDescent="0.2">
      <c r="A283"/>
      <c r="B283"/>
      <c r="C283"/>
      <c r="D283"/>
      <c r="E283"/>
      <c r="F283"/>
      <c r="G283"/>
      <c r="H283"/>
      <c r="I283"/>
      <c r="K283"/>
    </row>
    <row r="284" spans="1:11" x14ac:dyDescent="0.2">
      <c r="A284"/>
      <c r="B284"/>
      <c r="C284"/>
      <c r="D284"/>
      <c r="E284"/>
      <c r="F284"/>
      <c r="G284"/>
      <c r="H284"/>
      <c r="I284"/>
      <c r="K284"/>
    </row>
    <row r="285" spans="1:11" x14ac:dyDescent="0.2">
      <c r="A285"/>
      <c r="B285"/>
      <c r="C285"/>
      <c r="D285"/>
      <c r="E285"/>
      <c r="F285"/>
      <c r="G285"/>
      <c r="H285"/>
      <c r="I285"/>
      <c r="K285"/>
    </row>
    <row r="286" spans="1:11" x14ac:dyDescent="0.2">
      <c r="A286"/>
      <c r="B286"/>
      <c r="C286"/>
      <c r="D286"/>
      <c r="E286"/>
      <c r="F286"/>
      <c r="G286"/>
      <c r="H286"/>
      <c r="I286"/>
      <c r="K286"/>
    </row>
    <row r="287" spans="1:11" x14ac:dyDescent="0.2">
      <c r="A287"/>
      <c r="B287"/>
      <c r="C287"/>
      <c r="D287"/>
      <c r="E287"/>
      <c r="F287"/>
      <c r="G287"/>
      <c r="H287"/>
      <c r="I287"/>
      <c r="K287"/>
    </row>
    <row r="288" spans="1:11" x14ac:dyDescent="0.2">
      <c r="A288"/>
      <c r="B288"/>
      <c r="C288"/>
      <c r="D288"/>
      <c r="E288"/>
      <c r="F288"/>
      <c r="G288"/>
      <c r="H288"/>
      <c r="I288"/>
      <c r="K288"/>
    </row>
    <row r="289" spans="1:11" x14ac:dyDescent="0.2">
      <c r="A289"/>
      <c r="B289"/>
      <c r="C289"/>
      <c r="D289"/>
      <c r="E289"/>
      <c r="F289"/>
      <c r="G289"/>
      <c r="H289"/>
      <c r="I289"/>
      <c r="K289"/>
    </row>
    <row r="290" spans="1:11" x14ac:dyDescent="0.2">
      <c r="A290"/>
      <c r="B290"/>
      <c r="C290"/>
      <c r="D290"/>
      <c r="E290"/>
      <c r="F290"/>
      <c r="G290"/>
      <c r="H290"/>
      <c r="I290"/>
      <c r="K290"/>
    </row>
    <row r="291" spans="1:11" x14ac:dyDescent="0.2">
      <c r="A291"/>
      <c r="B291"/>
      <c r="C291"/>
      <c r="D291"/>
      <c r="E291"/>
      <c r="F291"/>
      <c r="G291"/>
      <c r="H291"/>
      <c r="I291"/>
      <c r="K291"/>
    </row>
    <row r="292" spans="1:11" x14ac:dyDescent="0.2">
      <c r="A292"/>
      <c r="B292"/>
      <c r="C292"/>
      <c r="D292"/>
      <c r="E292"/>
      <c r="F292"/>
      <c r="G292"/>
      <c r="H292"/>
      <c r="I292"/>
      <c r="K292"/>
    </row>
    <row r="293" spans="1:11" x14ac:dyDescent="0.2">
      <c r="A293"/>
      <c r="B293"/>
      <c r="C293"/>
      <c r="D293"/>
      <c r="E293"/>
      <c r="F293"/>
      <c r="G293"/>
      <c r="H293"/>
      <c r="I293"/>
      <c r="K293"/>
    </row>
    <row r="294" spans="1:11" x14ac:dyDescent="0.2">
      <c r="A294"/>
      <c r="B294"/>
      <c r="C294"/>
      <c r="D294"/>
      <c r="E294"/>
      <c r="F294"/>
      <c r="G294"/>
      <c r="H294"/>
      <c r="I294"/>
      <c r="K294"/>
    </row>
    <row r="295" spans="1:11" x14ac:dyDescent="0.2">
      <c r="A295"/>
      <c r="B295"/>
      <c r="C295"/>
      <c r="D295"/>
      <c r="E295"/>
      <c r="F295"/>
      <c r="G295"/>
      <c r="H295"/>
      <c r="I295"/>
      <c r="K295"/>
    </row>
    <row r="296" spans="1:11" x14ac:dyDescent="0.2">
      <c r="A296"/>
      <c r="B296"/>
      <c r="C296"/>
      <c r="D296"/>
      <c r="E296"/>
      <c r="F296"/>
      <c r="G296"/>
      <c r="H296"/>
      <c r="I296"/>
      <c r="K296"/>
    </row>
    <row r="297" spans="1:11" x14ac:dyDescent="0.2">
      <c r="A297"/>
      <c r="B297"/>
      <c r="C297"/>
      <c r="D297"/>
      <c r="E297"/>
      <c r="F297"/>
      <c r="G297"/>
      <c r="H297"/>
      <c r="I297"/>
      <c r="K297"/>
    </row>
    <row r="298" spans="1:11" x14ac:dyDescent="0.2">
      <c r="A298"/>
      <c r="B298"/>
      <c r="C298"/>
      <c r="D298"/>
      <c r="E298"/>
      <c r="F298"/>
      <c r="G298"/>
      <c r="H298"/>
      <c r="I298"/>
      <c r="K298"/>
    </row>
    <row r="299" spans="1:11" x14ac:dyDescent="0.2">
      <c r="A299"/>
      <c r="B299"/>
      <c r="C299"/>
      <c r="D299"/>
      <c r="E299"/>
      <c r="F299"/>
      <c r="G299"/>
      <c r="H299"/>
      <c r="I299"/>
      <c r="K299"/>
    </row>
    <row r="300" spans="1:11" x14ac:dyDescent="0.2">
      <c r="A300"/>
      <c r="B300"/>
      <c r="C300"/>
      <c r="D300"/>
      <c r="E300"/>
      <c r="F300"/>
      <c r="G300"/>
      <c r="H300"/>
      <c r="I300"/>
      <c r="K300"/>
    </row>
    <row r="301" spans="1:11" x14ac:dyDescent="0.2">
      <c r="A301"/>
      <c r="B301"/>
      <c r="C301"/>
      <c r="D301"/>
      <c r="E301"/>
      <c r="F301"/>
      <c r="G301"/>
      <c r="H301"/>
      <c r="I301"/>
      <c r="K301"/>
    </row>
    <row r="302" spans="1:11" x14ac:dyDescent="0.2">
      <c r="A302"/>
      <c r="B302"/>
      <c r="C302"/>
      <c r="D302"/>
      <c r="E302"/>
      <c r="F302"/>
      <c r="G302"/>
      <c r="H302"/>
      <c r="I302"/>
      <c r="K302"/>
    </row>
    <row r="303" spans="1:11" x14ac:dyDescent="0.2">
      <c r="A303"/>
      <c r="B303"/>
      <c r="C303"/>
      <c r="D303"/>
      <c r="E303"/>
      <c r="F303"/>
      <c r="G303"/>
      <c r="H303"/>
      <c r="I303"/>
      <c r="K303"/>
    </row>
    <row r="304" spans="1:11" x14ac:dyDescent="0.2">
      <c r="A304"/>
      <c r="B304"/>
      <c r="C304"/>
      <c r="D304"/>
      <c r="E304"/>
      <c r="F304"/>
      <c r="G304"/>
      <c r="H304"/>
      <c r="I304"/>
      <c r="K304"/>
    </row>
    <row r="305" spans="1:11" x14ac:dyDescent="0.2">
      <c r="A305"/>
      <c r="B305"/>
      <c r="C305"/>
      <c r="D305"/>
      <c r="E305"/>
      <c r="F305"/>
      <c r="G305"/>
      <c r="H305"/>
      <c r="I305"/>
      <c r="K305"/>
    </row>
    <row r="306" spans="1:11" x14ac:dyDescent="0.2">
      <c r="A306"/>
      <c r="B306"/>
      <c r="C306"/>
      <c r="D306"/>
      <c r="E306"/>
      <c r="F306"/>
      <c r="G306"/>
      <c r="H306"/>
      <c r="I306"/>
      <c r="K306"/>
    </row>
    <row r="307" spans="1:11" x14ac:dyDescent="0.2">
      <c r="A307"/>
      <c r="B307"/>
      <c r="C307"/>
      <c r="D307"/>
      <c r="E307"/>
      <c r="F307"/>
      <c r="G307"/>
      <c r="H307"/>
      <c r="I307"/>
      <c r="K307"/>
    </row>
    <row r="308" spans="1:11" x14ac:dyDescent="0.2">
      <c r="A308"/>
      <c r="B308"/>
      <c r="C308"/>
      <c r="D308"/>
      <c r="E308"/>
      <c r="F308"/>
      <c r="G308"/>
      <c r="H308"/>
      <c r="I308"/>
      <c r="K308"/>
    </row>
    <row r="309" spans="1:11" x14ac:dyDescent="0.2">
      <c r="A309"/>
      <c r="B309"/>
      <c r="C309"/>
      <c r="D309"/>
      <c r="E309"/>
      <c r="F309"/>
      <c r="G309"/>
      <c r="H309"/>
      <c r="I309"/>
      <c r="K309"/>
    </row>
    <row r="310" spans="1:11" x14ac:dyDescent="0.2">
      <c r="A310"/>
      <c r="B310"/>
      <c r="C310"/>
      <c r="D310"/>
      <c r="E310"/>
      <c r="F310"/>
      <c r="G310"/>
      <c r="H310"/>
      <c r="I310"/>
      <c r="K310"/>
    </row>
    <row r="311" spans="1:11" x14ac:dyDescent="0.2">
      <c r="A311"/>
      <c r="B311"/>
      <c r="C311"/>
      <c r="D311"/>
      <c r="E311"/>
      <c r="F311"/>
      <c r="G311"/>
      <c r="H311"/>
      <c r="I311"/>
      <c r="K311"/>
    </row>
    <row r="312" spans="1:11" x14ac:dyDescent="0.2">
      <c r="A312"/>
      <c r="B312"/>
      <c r="C312"/>
      <c r="D312"/>
      <c r="E312"/>
      <c r="F312"/>
      <c r="G312"/>
      <c r="H312"/>
      <c r="I312"/>
      <c r="K312"/>
    </row>
    <row r="313" spans="1:11" x14ac:dyDescent="0.2">
      <c r="A313"/>
      <c r="B313"/>
      <c r="C313"/>
      <c r="D313"/>
      <c r="E313"/>
      <c r="F313"/>
      <c r="G313"/>
      <c r="H313"/>
      <c r="I313"/>
      <c r="K313"/>
    </row>
    <row r="314" spans="1:11" x14ac:dyDescent="0.2">
      <c r="A314"/>
      <c r="B314"/>
      <c r="C314"/>
      <c r="D314"/>
      <c r="E314"/>
      <c r="F314"/>
      <c r="G314"/>
      <c r="H314"/>
      <c r="I314"/>
      <c r="K314"/>
    </row>
    <row r="315" spans="1:11" x14ac:dyDescent="0.2">
      <c r="A315"/>
      <c r="B315"/>
      <c r="C315"/>
      <c r="D315"/>
      <c r="E315"/>
      <c r="F315"/>
      <c r="G315"/>
      <c r="H315"/>
      <c r="I315"/>
      <c r="K315"/>
    </row>
    <row r="316" spans="1:11" x14ac:dyDescent="0.2">
      <c r="A316"/>
      <c r="B316"/>
      <c r="C316"/>
      <c r="D316"/>
      <c r="E316"/>
      <c r="F316"/>
      <c r="G316"/>
      <c r="H316"/>
      <c r="I316"/>
      <c r="K316"/>
    </row>
    <row r="317" spans="1:11" x14ac:dyDescent="0.2">
      <c r="A317"/>
      <c r="B317"/>
      <c r="C317"/>
      <c r="D317"/>
      <c r="E317"/>
      <c r="F317"/>
      <c r="G317"/>
      <c r="H317"/>
      <c r="I317"/>
      <c r="K317"/>
    </row>
    <row r="318" spans="1:11" x14ac:dyDescent="0.2">
      <c r="A318"/>
      <c r="B318"/>
      <c r="C318"/>
      <c r="D318"/>
      <c r="E318"/>
      <c r="F318"/>
      <c r="G318"/>
      <c r="H318"/>
      <c r="I318"/>
      <c r="K318"/>
    </row>
    <row r="319" spans="1:11" x14ac:dyDescent="0.2">
      <c r="A319"/>
      <c r="B319"/>
      <c r="C319"/>
      <c r="D319"/>
      <c r="E319"/>
      <c r="F319"/>
      <c r="G319"/>
      <c r="H319"/>
      <c r="I319"/>
      <c r="K319"/>
    </row>
    <row r="320" spans="1:11" x14ac:dyDescent="0.2">
      <c r="A320"/>
      <c r="B320"/>
      <c r="C320"/>
      <c r="D320"/>
      <c r="E320"/>
      <c r="F320"/>
      <c r="G320"/>
      <c r="H320"/>
      <c r="I320"/>
      <c r="K320"/>
    </row>
    <row r="321" spans="1:11" x14ac:dyDescent="0.2">
      <c r="A321"/>
      <c r="B321"/>
      <c r="C321"/>
      <c r="D321"/>
      <c r="E321"/>
      <c r="F321"/>
      <c r="G321"/>
      <c r="H321"/>
      <c r="I321"/>
      <c r="K321"/>
    </row>
    <row r="322" spans="1:11" x14ac:dyDescent="0.2">
      <c r="A322"/>
      <c r="B322"/>
      <c r="C322"/>
      <c r="D322"/>
      <c r="E322"/>
      <c r="F322"/>
      <c r="G322"/>
      <c r="H322"/>
      <c r="I322"/>
      <c r="K322"/>
    </row>
    <row r="323" spans="1:11" x14ac:dyDescent="0.2">
      <c r="A323"/>
      <c r="B323"/>
      <c r="C323"/>
      <c r="D323"/>
      <c r="E323"/>
      <c r="F323"/>
      <c r="G323"/>
      <c r="H323"/>
      <c r="I323"/>
      <c r="K323"/>
    </row>
    <row r="324" spans="1:11" x14ac:dyDescent="0.2">
      <c r="A324"/>
      <c r="B324"/>
      <c r="C324"/>
      <c r="D324"/>
      <c r="E324"/>
      <c r="F324"/>
      <c r="G324"/>
      <c r="H324"/>
      <c r="I324"/>
      <c r="K324"/>
    </row>
    <row r="325" spans="1:11" x14ac:dyDescent="0.2">
      <c r="A325"/>
      <c r="B325"/>
      <c r="C325"/>
      <c r="D325"/>
      <c r="E325"/>
      <c r="F325"/>
      <c r="G325"/>
      <c r="H325"/>
      <c r="I325"/>
      <c r="K325"/>
    </row>
    <row r="326" spans="1:11" x14ac:dyDescent="0.2">
      <c r="A326"/>
      <c r="B326"/>
      <c r="C326"/>
      <c r="D326"/>
      <c r="E326"/>
      <c r="F326"/>
      <c r="G326"/>
      <c r="H326"/>
      <c r="I326"/>
      <c r="K326"/>
    </row>
    <row r="327" spans="1:11" x14ac:dyDescent="0.2">
      <c r="A327"/>
      <c r="B327"/>
      <c r="C327"/>
      <c r="D327"/>
      <c r="E327"/>
      <c r="F327"/>
      <c r="G327"/>
      <c r="H327"/>
      <c r="I327"/>
      <c r="K327"/>
    </row>
    <row r="328" spans="1:11" x14ac:dyDescent="0.2">
      <c r="A328"/>
      <c r="B328"/>
      <c r="C328"/>
      <c r="D328"/>
      <c r="E328"/>
      <c r="F328"/>
      <c r="G328"/>
      <c r="H328"/>
      <c r="I328"/>
      <c r="K328"/>
    </row>
    <row r="329" spans="1:11" x14ac:dyDescent="0.2">
      <c r="A329"/>
      <c r="B329"/>
      <c r="C329"/>
      <c r="D329"/>
      <c r="E329"/>
      <c r="F329"/>
      <c r="G329"/>
      <c r="H329"/>
      <c r="I329"/>
      <c r="K329"/>
    </row>
    <row r="330" spans="1:11" x14ac:dyDescent="0.2">
      <c r="A330"/>
      <c r="B330"/>
      <c r="C330"/>
      <c r="D330"/>
      <c r="E330"/>
      <c r="F330"/>
      <c r="G330"/>
      <c r="H330"/>
      <c r="I330"/>
      <c r="K330"/>
    </row>
    <row r="331" spans="1:11" x14ac:dyDescent="0.2">
      <c r="A331"/>
      <c r="B331"/>
      <c r="C331"/>
      <c r="D331"/>
      <c r="E331"/>
      <c r="F331"/>
      <c r="G331"/>
      <c r="H331"/>
      <c r="I331"/>
      <c r="K331"/>
    </row>
    <row r="332" spans="1:11" x14ac:dyDescent="0.2">
      <c r="A332"/>
      <c r="B332"/>
      <c r="C332"/>
      <c r="D332"/>
      <c r="E332"/>
      <c r="F332"/>
      <c r="G332"/>
      <c r="H332"/>
      <c r="I332"/>
      <c r="K332"/>
    </row>
    <row r="333" spans="1:11" x14ac:dyDescent="0.2">
      <c r="A333"/>
      <c r="B333"/>
      <c r="C333"/>
      <c r="D333"/>
      <c r="E333"/>
      <c r="F333"/>
      <c r="G333"/>
      <c r="H333"/>
      <c r="I333"/>
      <c r="K333"/>
    </row>
    <row r="334" spans="1:11" x14ac:dyDescent="0.2">
      <c r="A334"/>
      <c r="B334"/>
      <c r="C334"/>
      <c r="D334"/>
      <c r="E334"/>
      <c r="F334"/>
      <c r="G334"/>
      <c r="H334"/>
      <c r="I334"/>
      <c r="K334"/>
    </row>
    <row r="335" spans="1:11" x14ac:dyDescent="0.2">
      <c r="A335"/>
      <c r="B335"/>
      <c r="C335"/>
      <c r="D335"/>
      <c r="E335"/>
      <c r="F335"/>
      <c r="G335"/>
      <c r="H335"/>
      <c r="I335"/>
      <c r="K335"/>
    </row>
    <row r="336" spans="1:11" x14ac:dyDescent="0.2">
      <c r="A336"/>
      <c r="B336"/>
      <c r="C336"/>
      <c r="D336"/>
      <c r="E336"/>
      <c r="F336"/>
      <c r="G336"/>
      <c r="H336"/>
      <c r="I336"/>
      <c r="K336"/>
    </row>
    <row r="337" spans="1:11" x14ac:dyDescent="0.2">
      <c r="A337"/>
      <c r="B337"/>
      <c r="C337"/>
      <c r="D337"/>
      <c r="E337"/>
      <c r="F337"/>
      <c r="G337"/>
      <c r="H337"/>
      <c r="I337"/>
      <c r="K337"/>
    </row>
    <row r="338" spans="1:11" x14ac:dyDescent="0.2">
      <c r="A338"/>
      <c r="B338"/>
      <c r="C338"/>
      <c r="D338"/>
      <c r="E338"/>
      <c r="F338"/>
      <c r="G338"/>
      <c r="H338"/>
      <c r="I338"/>
      <c r="K338"/>
    </row>
    <row r="339" spans="1:11" x14ac:dyDescent="0.2">
      <c r="A339"/>
      <c r="B339"/>
      <c r="C339"/>
      <c r="D339"/>
      <c r="E339"/>
      <c r="F339"/>
      <c r="G339"/>
      <c r="H339"/>
      <c r="I339"/>
      <c r="K339"/>
    </row>
    <row r="340" spans="1:11" x14ac:dyDescent="0.2">
      <c r="A340"/>
      <c r="B340"/>
      <c r="C340"/>
      <c r="D340"/>
      <c r="E340"/>
      <c r="F340"/>
      <c r="G340"/>
      <c r="H340"/>
      <c r="I340"/>
      <c r="K340"/>
    </row>
    <row r="341" spans="1:11" x14ac:dyDescent="0.2">
      <c r="A341"/>
      <c r="B341"/>
      <c r="C341"/>
      <c r="D341"/>
      <c r="E341"/>
      <c r="F341"/>
      <c r="G341"/>
      <c r="H341"/>
      <c r="I341"/>
      <c r="K341"/>
    </row>
    <row r="342" spans="1:11" x14ac:dyDescent="0.2">
      <c r="A342"/>
      <c r="B342"/>
      <c r="C342"/>
      <c r="D342"/>
      <c r="E342"/>
      <c r="F342"/>
      <c r="G342"/>
      <c r="H342"/>
      <c r="I342"/>
      <c r="K342"/>
    </row>
    <row r="343" spans="1:11" x14ac:dyDescent="0.2">
      <c r="A343"/>
      <c r="B343"/>
      <c r="C343"/>
      <c r="D343"/>
      <c r="E343"/>
      <c r="F343"/>
      <c r="G343"/>
      <c r="H343"/>
      <c r="I343"/>
      <c r="K343"/>
    </row>
    <row r="344" spans="1:11" x14ac:dyDescent="0.2">
      <c r="A344"/>
      <c r="B344"/>
      <c r="C344"/>
      <c r="D344"/>
      <c r="E344"/>
      <c r="F344"/>
      <c r="G344"/>
      <c r="H344"/>
      <c r="I344"/>
      <c r="K344"/>
    </row>
    <row r="345" spans="1:11" x14ac:dyDescent="0.2">
      <c r="A345"/>
      <c r="B345"/>
      <c r="C345"/>
      <c r="D345"/>
      <c r="E345"/>
      <c r="F345"/>
      <c r="G345"/>
      <c r="H345"/>
      <c r="I345"/>
      <c r="K345"/>
    </row>
    <row r="346" spans="1:11" x14ac:dyDescent="0.2">
      <c r="A346"/>
      <c r="B346"/>
      <c r="C346"/>
      <c r="D346"/>
      <c r="E346"/>
      <c r="F346"/>
      <c r="G346"/>
      <c r="H346"/>
      <c r="I346"/>
      <c r="K346"/>
    </row>
    <row r="347" spans="1:11" x14ac:dyDescent="0.2">
      <c r="A347"/>
      <c r="B347"/>
      <c r="C347"/>
      <c r="D347"/>
      <c r="E347"/>
      <c r="F347"/>
      <c r="G347"/>
      <c r="H347"/>
      <c r="I347"/>
      <c r="K347"/>
    </row>
    <row r="348" spans="1:11" x14ac:dyDescent="0.2">
      <c r="A348"/>
      <c r="B348"/>
      <c r="C348"/>
      <c r="D348"/>
      <c r="E348"/>
      <c r="F348"/>
      <c r="G348"/>
      <c r="H348"/>
      <c r="I348"/>
      <c r="K348"/>
    </row>
    <row r="349" spans="1:11" x14ac:dyDescent="0.2">
      <c r="A349"/>
      <c r="B349"/>
      <c r="C349"/>
      <c r="D349"/>
      <c r="E349"/>
      <c r="F349"/>
      <c r="G349"/>
      <c r="H349"/>
      <c r="I349"/>
      <c r="K349"/>
    </row>
    <row r="350" spans="1:11" x14ac:dyDescent="0.2">
      <c r="A350"/>
      <c r="B350"/>
      <c r="C350"/>
      <c r="D350"/>
      <c r="E350"/>
      <c r="F350"/>
      <c r="G350"/>
      <c r="H350"/>
      <c r="I350"/>
      <c r="K350"/>
    </row>
    <row r="351" spans="1:11" x14ac:dyDescent="0.2">
      <c r="A351"/>
      <c r="B351"/>
      <c r="C351"/>
      <c r="D351"/>
      <c r="E351"/>
      <c r="F351"/>
      <c r="G351"/>
      <c r="H351"/>
      <c r="I351"/>
      <c r="K351"/>
    </row>
    <row r="352" spans="1:11" x14ac:dyDescent="0.2">
      <c r="A352"/>
      <c r="B352"/>
      <c r="C352"/>
      <c r="D352"/>
      <c r="E352"/>
      <c r="F352"/>
      <c r="G352"/>
      <c r="H352"/>
      <c r="I352"/>
      <c r="K352"/>
    </row>
    <row r="353" spans="1:11" x14ac:dyDescent="0.2">
      <c r="A353"/>
      <c r="B353"/>
      <c r="C353"/>
      <c r="D353"/>
      <c r="E353"/>
      <c r="F353"/>
      <c r="G353"/>
      <c r="H353"/>
      <c r="I353"/>
      <c r="K353"/>
    </row>
    <row r="354" spans="1:11" x14ac:dyDescent="0.2">
      <c r="A354"/>
      <c r="B354"/>
      <c r="C354"/>
      <c r="D354"/>
      <c r="E354"/>
      <c r="F354"/>
      <c r="G354"/>
      <c r="H354"/>
      <c r="I354"/>
      <c r="K354"/>
    </row>
    <row r="355" spans="1:11" x14ac:dyDescent="0.2">
      <c r="A355"/>
      <c r="B355"/>
      <c r="C355"/>
      <c r="D355"/>
      <c r="E355"/>
      <c r="F355"/>
      <c r="G355"/>
      <c r="H355"/>
      <c r="I355"/>
      <c r="K355"/>
    </row>
    <row r="356" spans="1:11" x14ac:dyDescent="0.2">
      <c r="A356"/>
      <c r="B356"/>
      <c r="C356"/>
      <c r="D356"/>
      <c r="E356"/>
      <c r="F356"/>
      <c r="G356"/>
      <c r="H356"/>
      <c r="I356"/>
      <c r="K356"/>
    </row>
    <row r="357" spans="1:11" x14ac:dyDescent="0.2">
      <c r="A357"/>
      <c r="B357"/>
      <c r="C357"/>
      <c r="D357"/>
      <c r="E357"/>
      <c r="F357"/>
      <c r="G357"/>
      <c r="H357"/>
      <c r="I357"/>
      <c r="K357"/>
    </row>
    <row r="358" spans="1:11" x14ac:dyDescent="0.2">
      <c r="A358"/>
      <c r="B358"/>
      <c r="C358"/>
      <c r="D358"/>
      <c r="E358"/>
      <c r="F358"/>
      <c r="G358"/>
      <c r="H358"/>
      <c r="I358"/>
      <c r="K358"/>
    </row>
    <row r="359" spans="1:11" x14ac:dyDescent="0.2">
      <c r="A359"/>
      <c r="B359"/>
      <c r="C359"/>
      <c r="D359"/>
      <c r="E359"/>
      <c r="F359"/>
      <c r="G359"/>
      <c r="H359"/>
      <c r="I359"/>
      <c r="K359"/>
    </row>
    <row r="360" spans="1:11" x14ac:dyDescent="0.2">
      <c r="A360"/>
      <c r="B360"/>
      <c r="C360"/>
      <c r="D360"/>
      <c r="E360"/>
      <c r="F360"/>
      <c r="G360"/>
      <c r="H360"/>
      <c r="I360"/>
      <c r="K360"/>
    </row>
    <row r="361" spans="1:11" x14ac:dyDescent="0.2">
      <c r="A361"/>
      <c r="B361"/>
      <c r="C361"/>
      <c r="D361"/>
      <c r="E361"/>
      <c r="F361"/>
      <c r="G361"/>
      <c r="H361"/>
      <c r="I361"/>
      <c r="K361"/>
    </row>
    <row r="362" spans="1:11" x14ac:dyDescent="0.2">
      <c r="A362"/>
      <c r="B362"/>
      <c r="C362"/>
      <c r="D362"/>
      <c r="E362"/>
      <c r="F362"/>
      <c r="G362"/>
      <c r="H362"/>
      <c r="I362"/>
      <c r="K362"/>
    </row>
    <row r="363" spans="1:11" x14ac:dyDescent="0.2">
      <c r="A363"/>
      <c r="B363"/>
      <c r="C363"/>
      <c r="D363"/>
      <c r="E363"/>
      <c r="F363"/>
      <c r="G363"/>
      <c r="H363"/>
      <c r="I363"/>
      <c r="K363"/>
    </row>
    <row r="364" spans="1:11" x14ac:dyDescent="0.2">
      <c r="A364"/>
      <c r="B364"/>
      <c r="C364"/>
      <c r="D364"/>
      <c r="E364"/>
      <c r="F364"/>
      <c r="G364"/>
      <c r="H364"/>
      <c r="I364"/>
      <c r="K364"/>
    </row>
    <row r="365" spans="1:11" x14ac:dyDescent="0.2">
      <c r="A365"/>
      <c r="B365"/>
      <c r="C365"/>
      <c r="D365"/>
      <c r="E365"/>
      <c r="F365"/>
      <c r="G365"/>
      <c r="H365"/>
      <c r="I365"/>
      <c r="K365"/>
    </row>
    <row r="366" spans="1:11" x14ac:dyDescent="0.2">
      <c r="A366"/>
      <c r="B366"/>
      <c r="C366"/>
      <c r="D366"/>
      <c r="E366"/>
      <c r="F366"/>
      <c r="G366"/>
      <c r="H366"/>
      <c r="I366"/>
      <c r="K366"/>
    </row>
    <row r="367" spans="1:11" x14ac:dyDescent="0.2">
      <c r="A367"/>
      <c r="B367"/>
      <c r="C367"/>
      <c r="D367"/>
      <c r="E367"/>
      <c r="F367"/>
      <c r="G367"/>
      <c r="H367"/>
      <c r="I367"/>
      <c r="K367"/>
    </row>
    <row r="368" spans="1:11" x14ac:dyDescent="0.2">
      <c r="A368"/>
      <c r="B368"/>
      <c r="C368"/>
      <c r="D368"/>
      <c r="E368"/>
      <c r="F368"/>
      <c r="G368"/>
      <c r="H368"/>
      <c r="I368"/>
      <c r="K368"/>
    </row>
    <row r="369" spans="1:11" x14ac:dyDescent="0.2">
      <c r="A369"/>
      <c r="B369"/>
      <c r="C369"/>
      <c r="D369"/>
      <c r="E369"/>
      <c r="F369"/>
      <c r="G369"/>
      <c r="H369"/>
      <c r="I369"/>
      <c r="K369"/>
    </row>
    <row r="370" spans="1:11" x14ac:dyDescent="0.2">
      <c r="A370"/>
      <c r="B370"/>
      <c r="C370"/>
      <c r="D370"/>
      <c r="E370"/>
      <c r="F370"/>
      <c r="G370"/>
      <c r="H370"/>
      <c r="I370"/>
      <c r="K370"/>
    </row>
    <row r="371" spans="1:11" x14ac:dyDescent="0.2">
      <c r="A371"/>
      <c r="B371"/>
      <c r="C371"/>
      <c r="D371"/>
      <c r="E371"/>
      <c r="F371"/>
      <c r="G371"/>
      <c r="H371"/>
      <c r="I371"/>
      <c r="K371"/>
    </row>
    <row r="372" spans="1:11" x14ac:dyDescent="0.2">
      <c r="A372"/>
      <c r="B372"/>
      <c r="C372"/>
      <c r="D372"/>
      <c r="E372"/>
      <c r="F372"/>
      <c r="G372"/>
      <c r="H372"/>
      <c r="I372"/>
      <c r="K372"/>
    </row>
    <row r="373" spans="1:11" x14ac:dyDescent="0.2">
      <c r="A373"/>
      <c r="B373"/>
      <c r="C373"/>
      <c r="D373"/>
      <c r="E373"/>
      <c r="F373"/>
      <c r="G373"/>
      <c r="H373"/>
      <c r="I373"/>
      <c r="K373"/>
    </row>
    <row r="374" spans="1:11" x14ac:dyDescent="0.2">
      <c r="A374"/>
      <c r="B374"/>
      <c r="C374"/>
      <c r="D374"/>
      <c r="E374"/>
      <c r="F374"/>
      <c r="G374"/>
      <c r="H374"/>
      <c r="I374"/>
      <c r="K374"/>
    </row>
    <row r="375" spans="1:11" x14ac:dyDescent="0.2">
      <c r="A375"/>
      <c r="B375"/>
      <c r="C375"/>
      <c r="D375"/>
      <c r="E375"/>
      <c r="F375"/>
      <c r="G375"/>
      <c r="H375"/>
      <c r="I375"/>
      <c r="K375"/>
    </row>
    <row r="376" spans="1:11" x14ac:dyDescent="0.2">
      <c r="A376"/>
      <c r="B376"/>
      <c r="C376"/>
      <c r="D376"/>
      <c r="E376"/>
      <c r="F376"/>
      <c r="G376"/>
      <c r="H376"/>
      <c r="I376"/>
      <c r="K376"/>
    </row>
    <row r="377" spans="1:11" x14ac:dyDescent="0.2">
      <c r="A377"/>
      <c r="B377"/>
      <c r="C377"/>
      <c r="D377"/>
      <c r="E377"/>
      <c r="F377"/>
      <c r="G377"/>
      <c r="H377"/>
      <c r="I377"/>
      <c r="K377"/>
    </row>
    <row r="378" spans="1:11" x14ac:dyDescent="0.2">
      <c r="A378"/>
      <c r="B378"/>
      <c r="C378"/>
      <c r="D378"/>
      <c r="E378"/>
      <c r="F378"/>
      <c r="G378"/>
      <c r="H378"/>
      <c r="I378"/>
      <c r="K378"/>
    </row>
    <row r="379" spans="1:11" x14ac:dyDescent="0.2">
      <c r="A379"/>
      <c r="B379"/>
      <c r="C379"/>
      <c r="D379"/>
      <c r="E379"/>
      <c r="F379"/>
      <c r="G379"/>
      <c r="H379"/>
      <c r="I379"/>
      <c r="K379"/>
    </row>
    <row r="380" spans="1:11" x14ac:dyDescent="0.2">
      <c r="A380"/>
      <c r="B380"/>
      <c r="C380"/>
      <c r="D380"/>
      <c r="E380"/>
      <c r="F380"/>
      <c r="G380"/>
      <c r="H380"/>
      <c r="I380"/>
      <c r="K380"/>
    </row>
    <row r="381" spans="1:11" x14ac:dyDescent="0.2">
      <c r="A381"/>
      <c r="B381"/>
      <c r="C381"/>
      <c r="D381"/>
      <c r="E381"/>
      <c r="F381"/>
      <c r="G381"/>
      <c r="H381"/>
      <c r="I381"/>
      <c r="K381"/>
    </row>
    <row r="382" spans="1:11" x14ac:dyDescent="0.2">
      <c r="A382"/>
      <c r="B382"/>
      <c r="C382"/>
      <c r="D382"/>
      <c r="E382"/>
      <c r="F382"/>
      <c r="G382"/>
      <c r="H382"/>
      <c r="I382"/>
      <c r="K382"/>
    </row>
    <row r="383" spans="1:11" x14ac:dyDescent="0.2">
      <c r="A383"/>
      <c r="B383"/>
      <c r="C383"/>
      <c r="D383"/>
      <c r="E383"/>
      <c r="F383"/>
      <c r="G383"/>
      <c r="H383"/>
      <c r="I383"/>
      <c r="K383"/>
    </row>
    <row r="384" spans="1:11" x14ac:dyDescent="0.2">
      <c r="A384"/>
      <c r="B384"/>
      <c r="C384"/>
      <c r="D384"/>
      <c r="E384"/>
      <c r="F384"/>
      <c r="G384"/>
      <c r="H384"/>
      <c r="I384"/>
      <c r="K384"/>
    </row>
    <row r="385" spans="1:11" x14ac:dyDescent="0.2">
      <c r="A385"/>
      <c r="B385"/>
      <c r="C385"/>
      <c r="D385"/>
      <c r="E385"/>
      <c r="F385"/>
      <c r="G385"/>
      <c r="H385"/>
      <c r="I385"/>
      <c r="K385"/>
    </row>
    <row r="386" spans="1:11" x14ac:dyDescent="0.2">
      <c r="A386"/>
      <c r="B386"/>
      <c r="C386"/>
      <c r="D386"/>
      <c r="E386"/>
      <c r="F386"/>
      <c r="G386"/>
      <c r="H386"/>
      <c r="I386"/>
      <c r="K386"/>
    </row>
    <row r="387" spans="1:11" x14ac:dyDescent="0.2">
      <c r="A387"/>
      <c r="B387"/>
      <c r="C387"/>
      <c r="D387"/>
      <c r="E387"/>
      <c r="F387"/>
      <c r="G387"/>
      <c r="H387"/>
      <c r="I387"/>
      <c r="K387"/>
    </row>
    <row r="388" spans="1:11" x14ac:dyDescent="0.2">
      <c r="A388"/>
      <c r="B388"/>
      <c r="C388"/>
      <c r="D388"/>
      <c r="E388"/>
      <c r="F388"/>
      <c r="G388"/>
      <c r="H388"/>
      <c r="I388"/>
      <c r="K388"/>
    </row>
    <row r="389" spans="1:11" x14ac:dyDescent="0.2">
      <c r="A389"/>
      <c r="B389"/>
      <c r="C389"/>
      <c r="D389"/>
      <c r="E389"/>
      <c r="F389"/>
      <c r="G389"/>
      <c r="H389"/>
      <c r="I389"/>
      <c r="K389"/>
    </row>
    <row r="390" spans="1:11" x14ac:dyDescent="0.2">
      <c r="A390"/>
      <c r="B390"/>
      <c r="C390"/>
      <c r="D390"/>
      <c r="E390"/>
      <c r="F390"/>
      <c r="G390"/>
      <c r="H390"/>
      <c r="I390"/>
      <c r="K390"/>
    </row>
    <row r="391" spans="1:11" x14ac:dyDescent="0.2">
      <c r="A391"/>
      <c r="B391"/>
      <c r="C391"/>
      <c r="D391"/>
      <c r="E391"/>
      <c r="F391"/>
      <c r="G391"/>
      <c r="H391"/>
      <c r="I391"/>
      <c r="K391"/>
    </row>
    <row r="392" spans="1:11" x14ac:dyDescent="0.2">
      <c r="A392"/>
      <c r="B392"/>
      <c r="C392"/>
      <c r="D392"/>
      <c r="E392"/>
      <c r="F392"/>
      <c r="G392"/>
      <c r="H392"/>
      <c r="I392"/>
      <c r="K392"/>
    </row>
    <row r="393" spans="1:11" x14ac:dyDescent="0.2">
      <c r="A393"/>
      <c r="B393"/>
      <c r="C393"/>
      <c r="D393"/>
      <c r="E393"/>
      <c r="F393"/>
      <c r="G393"/>
      <c r="H393"/>
      <c r="I393"/>
      <c r="K393"/>
    </row>
    <row r="394" spans="1:11" x14ac:dyDescent="0.2">
      <c r="A394"/>
      <c r="B394"/>
      <c r="C394"/>
      <c r="D394"/>
      <c r="E394"/>
      <c r="F394"/>
      <c r="G394"/>
      <c r="H394"/>
      <c r="I394"/>
      <c r="K394"/>
    </row>
    <row r="395" spans="1:11" x14ac:dyDescent="0.2">
      <c r="A395"/>
      <c r="B395"/>
      <c r="C395"/>
      <c r="D395"/>
      <c r="E395"/>
      <c r="F395"/>
      <c r="G395"/>
      <c r="H395"/>
      <c r="I395"/>
      <c r="K395"/>
    </row>
    <row r="396" spans="1:11" x14ac:dyDescent="0.2">
      <c r="A396"/>
      <c r="B396"/>
      <c r="C396"/>
      <c r="D396"/>
      <c r="E396"/>
      <c r="F396"/>
      <c r="G396"/>
      <c r="H396"/>
      <c r="I396"/>
      <c r="K396"/>
    </row>
    <row r="397" spans="1:11" x14ac:dyDescent="0.2">
      <c r="A397"/>
      <c r="B397"/>
      <c r="C397"/>
      <c r="D397"/>
      <c r="E397"/>
      <c r="F397"/>
      <c r="G397"/>
      <c r="H397"/>
      <c r="I397"/>
      <c r="K397"/>
    </row>
    <row r="398" spans="1:11" x14ac:dyDescent="0.2">
      <c r="A398"/>
      <c r="B398"/>
      <c r="C398"/>
      <c r="D398"/>
      <c r="E398"/>
      <c r="F398"/>
      <c r="G398"/>
      <c r="H398"/>
      <c r="I398"/>
      <c r="K398"/>
    </row>
    <row r="399" spans="1:11" x14ac:dyDescent="0.2">
      <c r="A399"/>
      <c r="B399"/>
      <c r="C399"/>
      <c r="D399"/>
      <c r="E399"/>
      <c r="F399"/>
      <c r="G399"/>
      <c r="H399"/>
      <c r="I399"/>
      <c r="K399"/>
    </row>
    <row r="400" spans="1:11" x14ac:dyDescent="0.2">
      <c r="A400"/>
      <c r="B400"/>
      <c r="C400"/>
      <c r="D400"/>
      <c r="E400"/>
      <c r="F400"/>
      <c r="G400"/>
      <c r="H400"/>
      <c r="I400"/>
      <c r="K400"/>
    </row>
    <row r="401" spans="1:11" x14ac:dyDescent="0.2">
      <c r="A401"/>
      <c r="B401"/>
      <c r="C401"/>
      <c r="D401"/>
      <c r="E401"/>
      <c r="F401"/>
      <c r="G401"/>
      <c r="H401"/>
      <c r="I401"/>
      <c r="K401"/>
    </row>
    <row r="402" spans="1:11" x14ac:dyDescent="0.2">
      <c r="A402"/>
      <c r="B402"/>
      <c r="C402"/>
      <c r="D402"/>
      <c r="E402"/>
      <c r="F402"/>
      <c r="G402"/>
      <c r="H402"/>
      <c r="I402"/>
      <c r="K402"/>
    </row>
    <row r="403" spans="1:11" x14ac:dyDescent="0.2">
      <c r="A403"/>
      <c r="B403"/>
      <c r="C403"/>
      <c r="D403"/>
      <c r="E403"/>
      <c r="F403"/>
      <c r="G403"/>
      <c r="H403"/>
      <c r="I403"/>
      <c r="K403"/>
    </row>
    <row r="404" spans="1:11" x14ac:dyDescent="0.2">
      <c r="A404"/>
      <c r="B404"/>
      <c r="C404"/>
      <c r="D404"/>
      <c r="E404"/>
      <c r="F404"/>
      <c r="G404"/>
      <c r="H404"/>
      <c r="I404"/>
      <c r="K404"/>
    </row>
    <row r="405" spans="1:11" x14ac:dyDescent="0.2">
      <c r="A405"/>
      <c r="B405"/>
      <c r="C405"/>
      <c r="D405"/>
      <c r="E405"/>
      <c r="F405"/>
      <c r="G405"/>
      <c r="H405"/>
      <c r="I405"/>
      <c r="K405"/>
    </row>
    <row r="406" spans="1:11" x14ac:dyDescent="0.2">
      <c r="A406"/>
      <c r="B406"/>
      <c r="C406"/>
      <c r="D406"/>
      <c r="E406"/>
      <c r="F406"/>
      <c r="G406"/>
      <c r="H406"/>
      <c r="I406"/>
      <c r="K406"/>
    </row>
    <row r="407" spans="1:11" x14ac:dyDescent="0.2">
      <c r="A407"/>
      <c r="B407"/>
      <c r="C407"/>
      <c r="D407"/>
      <c r="E407"/>
      <c r="F407"/>
      <c r="G407"/>
      <c r="H407"/>
      <c r="I407"/>
      <c r="K407"/>
    </row>
    <row r="408" spans="1:11" x14ac:dyDescent="0.2">
      <c r="A408"/>
      <c r="B408"/>
      <c r="C408"/>
      <c r="D408"/>
      <c r="E408"/>
      <c r="F408"/>
      <c r="G408"/>
      <c r="H408"/>
      <c r="I408"/>
      <c r="K408"/>
    </row>
    <row r="409" spans="1:11" x14ac:dyDescent="0.2">
      <c r="A409"/>
      <c r="B409"/>
      <c r="C409"/>
      <c r="D409"/>
      <c r="E409"/>
      <c r="F409"/>
      <c r="G409"/>
      <c r="H409"/>
      <c r="I409"/>
      <c r="K409"/>
    </row>
  </sheetData>
  <mergeCells count="3">
    <mergeCell ref="G5:I8"/>
    <mergeCell ref="G10:I10"/>
    <mergeCell ref="A13:I13"/>
  </mergeCells>
  <hyperlinks>
    <hyperlink ref="B14" r:id="rId1"/>
    <hyperlink ref="B15" r:id="rId2"/>
    <hyperlink ref="B16" r:id="rId3"/>
    <hyperlink ref="B17" r:id="rId4"/>
    <hyperlink ref="B18" r:id="rId5"/>
    <hyperlink ref="B19" r:id="rId6"/>
    <hyperlink ref="B20" r:id="rId7"/>
    <hyperlink ref="B21" r:id="rId8"/>
    <hyperlink ref="B22" r:id="rId9"/>
    <hyperlink ref="B23" r:id="rId10"/>
    <hyperlink ref="B25" r:id="rId11"/>
    <hyperlink ref="B26" r:id="rId12"/>
    <hyperlink ref="B24" r:id="rId13"/>
    <hyperlink ref="C2" r:id="rId14"/>
    <hyperlink ref="C3" r:id="rId15"/>
  </hyperlinks>
  <pageMargins left="0.7" right="0.7" top="0.75" bottom="0.75" header="0.3" footer="0.3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Q454"/>
  <sheetViews>
    <sheetView zoomScale="80" zoomScaleNormal="80" workbookViewId="0">
      <selection activeCell="H14" sqref="H14"/>
    </sheetView>
  </sheetViews>
  <sheetFormatPr defaultColWidth="11.5703125" defaultRowHeight="12.75" customHeight="1" x14ac:dyDescent="0.2"/>
  <cols>
    <col min="1" max="1" width="18.5703125" style="1" customWidth="1"/>
    <col min="2" max="2" width="11.140625" style="3" customWidth="1"/>
    <col min="3" max="3" width="45.28515625" style="2" customWidth="1"/>
    <col min="4" max="4" width="12.5703125" style="4" customWidth="1"/>
    <col min="5" max="5" width="12.28515625" style="85" customWidth="1"/>
    <col min="6" max="6" width="10.8554687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2" customWidth="1"/>
    <col min="11" max="11" width="11.140625" style="37" customWidth="1"/>
    <col min="12" max="12" width="12.7109375" customWidth="1"/>
    <col min="13" max="13" width="14.140625" customWidth="1"/>
  </cols>
  <sheetData>
    <row r="1" spans="1:17" s="13" customFormat="1" ht="23.1" customHeight="1" x14ac:dyDescent="0.35">
      <c r="A1" s="150" t="s">
        <v>777</v>
      </c>
      <c r="B1" s="9"/>
      <c r="C1" s="9"/>
      <c r="D1" s="9"/>
      <c r="E1" s="78"/>
      <c r="F1" s="11"/>
      <c r="G1"/>
      <c r="H1" s="12"/>
      <c r="I1" s="12"/>
      <c r="K1" s="36"/>
    </row>
    <row r="2" spans="1:17" s="13" customFormat="1" ht="18.600000000000001" customHeight="1" x14ac:dyDescent="0.3">
      <c r="A2" s="14"/>
      <c r="B2" s="15"/>
      <c r="C2" s="168" t="s">
        <v>0</v>
      </c>
      <c r="D2"/>
      <c r="E2" s="79"/>
      <c r="F2" s="11"/>
      <c r="G2"/>
      <c r="H2" s="12"/>
      <c r="I2" s="12"/>
      <c r="K2" s="36"/>
    </row>
    <row r="3" spans="1:17" s="13" customFormat="1" ht="12.75" customHeight="1" x14ac:dyDescent="0.2">
      <c r="A3" s="14"/>
      <c r="B3" s="17"/>
      <c r="C3" s="144" t="s">
        <v>1</v>
      </c>
      <c r="D3"/>
      <c r="E3" s="79"/>
      <c r="F3" s="11"/>
      <c r="G3"/>
      <c r="H3" s="12"/>
      <c r="I3" s="12"/>
      <c r="K3" s="36"/>
    </row>
    <row r="4" spans="1:17" s="13" customFormat="1" ht="12.75" customHeight="1" x14ac:dyDescent="0.2">
      <c r="A4" s="14"/>
      <c r="B4" s="35"/>
      <c r="C4" s="155" t="s">
        <v>741</v>
      </c>
      <c r="D4"/>
      <c r="E4" s="79"/>
      <c r="F4" s="11"/>
      <c r="G4"/>
      <c r="H4" s="12"/>
      <c r="I4" s="12"/>
      <c r="K4" s="36"/>
    </row>
    <row r="5" spans="1:17" s="13" customFormat="1" ht="12.75" customHeight="1" x14ac:dyDescent="0.2">
      <c r="A5" s="14"/>
      <c r="B5" s="35"/>
      <c r="C5" s="146" t="s">
        <v>863</v>
      </c>
      <c r="D5" s="18"/>
      <c r="E5" s="80"/>
      <c r="G5" s="278" t="s">
        <v>357</v>
      </c>
      <c r="H5" s="279"/>
      <c r="I5" s="280"/>
      <c r="K5" s="36"/>
    </row>
    <row r="6" spans="1:17" s="13" customFormat="1" ht="12.75" customHeight="1" x14ac:dyDescent="0.2">
      <c r="A6" s="14"/>
      <c r="B6" s="35"/>
      <c r="C6"/>
      <c r="D6"/>
      <c r="E6" s="80"/>
      <c r="F6" s="24"/>
      <c r="G6" s="281"/>
      <c r="H6" s="282"/>
      <c r="I6" s="283"/>
      <c r="K6" s="36"/>
    </row>
    <row r="7" spans="1:17" s="13" customFormat="1" ht="12.75" customHeight="1" x14ac:dyDescent="0.2">
      <c r="A7" s="14"/>
      <c r="B7" s="20"/>
      <c r="C7"/>
      <c r="D7"/>
      <c r="E7" s="80"/>
      <c r="F7" s="44"/>
      <c r="G7" s="281"/>
      <c r="H7" s="282"/>
      <c r="I7" s="283"/>
      <c r="K7" s="36"/>
    </row>
    <row r="8" spans="1:17" s="13" customFormat="1" ht="12.75" customHeight="1" x14ac:dyDescent="0.2">
      <c r="A8" s="14"/>
      <c r="B8" s="19"/>
      <c r="C8"/>
      <c r="E8" s="81"/>
      <c r="F8" s="44"/>
      <c r="G8" s="284"/>
      <c r="H8" s="285"/>
      <c r="I8" s="286"/>
    </row>
    <row r="9" spans="1:17" s="13" customFormat="1" ht="12.75" customHeight="1" x14ac:dyDescent="0.2">
      <c r="A9" s="14"/>
      <c r="B9" s="19"/>
      <c r="C9"/>
      <c r="E9" s="82"/>
      <c r="F9" s="42"/>
    </row>
    <row r="10" spans="1:17" s="13" customFormat="1" ht="12.75" customHeight="1" x14ac:dyDescent="0.2">
      <c r="A10" s="14"/>
      <c r="B10" s="19"/>
      <c r="C10"/>
      <c r="E10" s="79"/>
      <c r="J10" s="24"/>
    </row>
    <row r="11" spans="1:17" s="13" customFormat="1" ht="12.75" customHeight="1" x14ac:dyDescent="0.2">
      <c r="A11" s="14"/>
      <c r="B11" s="22"/>
      <c r="C11" s="11"/>
      <c r="D11" s="21"/>
      <c r="E11" s="79"/>
      <c r="F11" s="154" t="s">
        <v>742</v>
      </c>
      <c r="G11" s="154" t="s">
        <v>2</v>
      </c>
      <c r="H11" s="154" t="s">
        <v>650</v>
      </c>
      <c r="I11" s="154" t="s">
        <v>354</v>
      </c>
      <c r="J11" s="154" t="s">
        <v>3</v>
      </c>
      <c r="K11" s="36"/>
      <c r="L11"/>
      <c r="M11"/>
    </row>
    <row r="12" spans="1:17" ht="52.5" customHeight="1" x14ac:dyDescent="0.2">
      <c r="A12" s="104" t="s">
        <v>4</v>
      </c>
      <c r="B12" s="106"/>
      <c r="C12" s="107" t="s">
        <v>5</v>
      </c>
      <c r="D12" s="107" t="s">
        <v>6</v>
      </c>
      <c r="E12" s="118" t="s">
        <v>7</v>
      </c>
      <c r="F12" s="54" t="s">
        <v>8</v>
      </c>
      <c r="G12" s="201" t="s">
        <v>872</v>
      </c>
      <c r="H12" s="201" t="s">
        <v>800</v>
      </c>
      <c r="I12" s="201" t="s">
        <v>801</v>
      </c>
      <c r="J12" s="201" t="s">
        <v>802</v>
      </c>
      <c r="K12" s="55" t="s">
        <v>318</v>
      </c>
      <c r="L12" s="41" t="s">
        <v>356</v>
      </c>
      <c r="M12" s="55" t="s">
        <v>355</v>
      </c>
    </row>
    <row r="13" spans="1:17" ht="27" customHeight="1" x14ac:dyDescent="0.2">
      <c r="A13" s="336" t="s">
        <v>400</v>
      </c>
      <c r="B13" s="337"/>
      <c r="C13" s="337"/>
      <c r="D13" s="337"/>
      <c r="E13" s="337"/>
      <c r="F13" s="337"/>
      <c r="G13" s="337"/>
      <c r="H13" s="337"/>
      <c r="I13" s="337"/>
      <c r="J13" s="338"/>
      <c r="K13" s="40"/>
      <c r="L13" s="38"/>
      <c r="M13" s="38"/>
    </row>
    <row r="14" spans="1:17" ht="96.6" customHeight="1" x14ac:dyDescent="0.2">
      <c r="A14" s="58"/>
      <c r="B14" s="172" t="s">
        <v>10</v>
      </c>
      <c r="C14" s="173" t="s">
        <v>689</v>
      </c>
      <c r="D14" s="122" t="s">
        <v>405</v>
      </c>
      <c r="E14" s="115" t="s">
        <v>401</v>
      </c>
      <c r="F14" s="160">
        <v>3470</v>
      </c>
      <c r="G14" s="126">
        <f>F14-(F14/100)*20</f>
        <v>2776</v>
      </c>
      <c r="H14" s="126">
        <f>F14-(F14/100)*22</f>
        <v>2706.6</v>
      </c>
      <c r="I14" s="126">
        <f>F14-(F14/100)*25</f>
        <v>2602.5</v>
      </c>
      <c r="J14" s="126">
        <f>F14-(F14/100)*30</f>
        <v>2429</v>
      </c>
      <c r="K14" s="198"/>
      <c r="L14" s="194"/>
      <c r="M14" s="128">
        <f>F14*L14</f>
        <v>0</v>
      </c>
    </row>
    <row r="15" spans="1:17" ht="92.45" customHeight="1" x14ac:dyDescent="0.2">
      <c r="A15" s="28"/>
      <c r="B15" s="185" t="s">
        <v>10</v>
      </c>
      <c r="C15" s="173" t="s">
        <v>690</v>
      </c>
      <c r="D15" s="122" t="s">
        <v>405</v>
      </c>
      <c r="E15" s="115" t="s">
        <v>402</v>
      </c>
      <c r="F15" s="160">
        <v>3470</v>
      </c>
      <c r="G15" s="126">
        <f t="shared" ref="G15:G17" si="0">F15-(F15/100)*20</f>
        <v>2776</v>
      </c>
      <c r="H15" s="126">
        <f t="shared" ref="H15:H17" si="1">F15-(F15/100)*22</f>
        <v>2706.6</v>
      </c>
      <c r="I15" s="126">
        <f t="shared" ref="I15:I17" si="2">F15-(F15/100)*25</f>
        <v>2602.5</v>
      </c>
      <c r="J15" s="126">
        <f t="shared" ref="J15:J17" si="3">F15-(F15/100)*30</f>
        <v>2429</v>
      </c>
      <c r="K15" s="198"/>
      <c r="L15" s="194"/>
      <c r="M15" s="128">
        <f t="shared" ref="M15:M17" si="4">F15*L15</f>
        <v>0</v>
      </c>
      <c r="N15" s="70"/>
      <c r="O15" s="70"/>
      <c r="P15" s="70"/>
      <c r="Q15" s="70"/>
    </row>
    <row r="16" spans="1:17" ht="102" customHeight="1" x14ac:dyDescent="0.2">
      <c r="A16" s="58"/>
      <c r="B16" s="172" t="s">
        <v>10</v>
      </c>
      <c r="C16" s="173" t="s">
        <v>691</v>
      </c>
      <c r="D16" s="122" t="s">
        <v>406</v>
      </c>
      <c r="E16" s="115" t="s">
        <v>404</v>
      </c>
      <c r="F16" s="160">
        <v>3970</v>
      </c>
      <c r="G16" s="126">
        <f t="shared" si="0"/>
        <v>3176</v>
      </c>
      <c r="H16" s="126">
        <f t="shared" si="1"/>
        <v>3096.6</v>
      </c>
      <c r="I16" s="126">
        <f t="shared" si="2"/>
        <v>2977.5</v>
      </c>
      <c r="J16" s="126">
        <f t="shared" si="3"/>
        <v>2779</v>
      </c>
      <c r="K16" s="198"/>
      <c r="L16" s="194"/>
      <c r="M16" s="128">
        <f t="shared" si="4"/>
        <v>0</v>
      </c>
    </row>
    <row r="17" spans="1:13" ht="103.9" customHeight="1" x14ac:dyDescent="0.2">
      <c r="A17" s="58"/>
      <c r="B17" s="185" t="s">
        <v>10</v>
      </c>
      <c r="C17" s="173" t="s">
        <v>692</v>
      </c>
      <c r="D17" s="122" t="s">
        <v>406</v>
      </c>
      <c r="E17" s="115" t="s">
        <v>403</v>
      </c>
      <c r="F17" s="160">
        <v>3970</v>
      </c>
      <c r="G17" s="126">
        <f t="shared" si="0"/>
        <v>3176</v>
      </c>
      <c r="H17" s="126">
        <f t="shared" si="1"/>
        <v>3096.6</v>
      </c>
      <c r="I17" s="126">
        <f t="shared" si="2"/>
        <v>2977.5</v>
      </c>
      <c r="J17" s="126">
        <f t="shared" si="3"/>
        <v>2779</v>
      </c>
      <c r="K17" s="198"/>
      <c r="L17" s="194"/>
      <c r="M17" s="128">
        <f t="shared" si="4"/>
        <v>0</v>
      </c>
    </row>
    <row r="18" spans="1:13" ht="113.45" customHeight="1" x14ac:dyDescent="0.2">
      <c r="B18" s="185" t="s">
        <v>10</v>
      </c>
      <c r="C18" s="173" t="s">
        <v>681</v>
      </c>
      <c r="D18" s="193" t="s">
        <v>687</v>
      </c>
      <c r="E18" s="115" t="s">
        <v>693</v>
      </c>
      <c r="F18" s="160">
        <v>4470</v>
      </c>
      <c r="G18" s="126">
        <f t="shared" ref="G18:G23" si="5">F18-(F18/100)*20</f>
        <v>3576</v>
      </c>
      <c r="H18" s="126">
        <f t="shared" ref="H18:H23" si="6">F18-(F18/100)*22</f>
        <v>3486.6</v>
      </c>
      <c r="I18" s="126">
        <f t="shared" ref="I18:I23" si="7">F18-(F18/100)*25</f>
        <v>3352.5</v>
      </c>
      <c r="J18" s="126">
        <f t="shared" ref="J18:J23" si="8">F18-(F18/100)*30</f>
        <v>3129</v>
      </c>
      <c r="K18" s="198"/>
      <c r="L18" s="194"/>
      <c r="M18" s="128">
        <f t="shared" ref="M18:M23" si="9">F18*L18</f>
        <v>0</v>
      </c>
    </row>
    <row r="19" spans="1:13" ht="114.6" customHeight="1" x14ac:dyDescent="0.2">
      <c r="B19" s="185" t="s">
        <v>10</v>
      </c>
      <c r="C19" s="173" t="s">
        <v>682</v>
      </c>
      <c r="D19" s="193" t="s">
        <v>687</v>
      </c>
      <c r="E19" s="115" t="s">
        <v>694</v>
      </c>
      <c r="F19" s="160">
        <v>4470</v>
      </c>
      <c r="G19" s="126">
        <f t="shared" si="5"/>
        <v>3576</v>
      </c>
      <c r="H19" s="126">
        <f t="shared" si="6"/>
        <v>3486.6</v>
      </c>
      <c r="I19" s="126">
        <f t="shared" si="7"/>
        <v>3352.5</v>
      </c>
      <c r="J19" s="126">
        <f t="shared" si="8"/>
        <v>3129</v>
      </c>
      <c r="K19" s="198"/>
      <c r="L19" s="194"/>
      <c r="M19" s="128">
        <f t="shared" si="9"/>
        <v>0</v>
      </c>
    </row>
    <row r="20" spans="1:13" ht="117.6" customHeight="1" x14ac:dyDescent="0.2">
      <c r="B20" s="185" t="s">
        <v>10</v>
      </c>
      <c r="C20" s="173" t="s">
        <v>683</v>
      </c>
      <c r="D20" s="193" t="s">
        <v>687</v>
      </c>
      <c r="E20" s="115" t="s">
        <v>695</v>
      </c>
      <c r="F20" s="160">
        <v>4470</v>
      </c>
      <c r="G20" s="126">
        <f t="shared" si="5"/>
        <v>3576</v>
      </c>
      <c r="H20" s="126">
        <f t="shared" si="6"/>
        <v>3486.6</v>
      </c>
      <c r="I20" s="126">
        <f t="shared" si="7"/>
        <v>3352.5</v>
      </c>
      <c r="J20" s="126">
        <f t="shared" si="8"/>
        <v>3129</v>
      </c>
      <c r="K20" s="198"/>
      <c r="L20" s="194"/>
      <c r="M20" s="128">
        <f t="shared" si="9"/>
        <v>0</v>
      </c>
    </row>
    <row r="21" spans="1:13" s="24" customFormat="1" ht="126" customHeight="1" x14ac:dyDescent="0.2">
      <c r="A21" s="93"/>
      <c r="B21" s="185" t="s">
        <v>10</v>
      </c>
      <c r="C21" s="173" t="s">
        <v>684</v>
      </c>
      <c r="D21" s="193" t="s">
        <v>688</v>
      </c>
      <c r="E21" s="115" t="s">
        <v>696</v>
      </c>
      <c r="F21" s="160">
        <v>4970</v>
      </c>
      <c r="G21" s="126">
        <f t="shared" si="5"/>
        <v>3976</v>
      </c>
      <c r="H21" s="126">
        <f t="shared" si="6"/>
        <v>3876.6</v>
      </c>
      <c r="I21" s="126">
        <f t="shared" si="7"/>
        <v>3727.5</v>
      </c>
      <c r="J21" s="126">
        <f t="shared" si="8"/>
        <v>3479</v>
      </c>
      <c r="K21" s="198"/>
      <c r="L21" s="194"/>
      <c r="M21" s="128">
        <f t="shared" si="9"/>
        <v>0</v>
      </c>
    </row>
    <row r="22" spans="1:13" ht="121.9" customHeight="1" x14ac:dyDescent="0.2">
      <c r="B22" s="185" t="s">
        <v>10</v>
      </c>
      <c r="C22" s="173" t="s">
        <v>685</v>
      </c>
      <c r="D22" s="193" t="s">
        <v>688</v>
      </c>
      <c r="E22" s="115" t="s">
        <v>697</v>
      </c>
      <c r="F22" s="160">
        <v>4970</v>
      </c>
      <c r="G22" s="126">
        <f t="shared" si="5"/>
        <v>3976</v>
      </c>
      <c r="H22" s="126">
        <f t="shared" si="6"/>
        <v>3876.6</v>
      </c>
      <c r="I22" s="126">
        <f t="shared" si="7"/>
        <v>3727.5</v>
      </c>
      <c r="J22" s="126">
        <f t="shared" si="8"/>
        <v>3479</v>
      </c>
      <c r="K22" s="198"/>
      <c r="L22" s="194"/>
      <c r="M22" s="128">
        <f t="shared" si="9"/>
        <v>0</v>
      </c>
    </row>
    <row r="23" spans="1:13" ht="120" customHeight="1" x14ac:dyDescent="0.2">
      <c r="B23" s="185" t="s">
        <v>10</v>
      </c>
      <c r="C23" s="173" t="s">
        <v>686</v>
      </c>
      <c r="D23" s="193" t="s">
        <v>688</v>
      </c>
      <c r="E23" s="115" t="s">
        <v>698</v>
      </c>
      <c r="F23" s="160">
        <v>4970</v>
      </c>
      <c r="G23" s="126">
        <f t="shared" si="5"/>
        <v>3976</v>
      </c>
      <c r="H23" s="126">
        <f t="shared" si="6"/>
        <v>3876.6</v>
      </c>
      <c r="I23" s="126">
        <f t="shared" si="7"/>
        <v>3727.5</v>
      </c>
      <c r="J23" s="126">
        <f t="shared" si="8"/>
        <v>3479</v>
      </c>
      <c r="K23" s="198"/>
      <c r="L23" s="194"/>
      <c r="M23" s="128">
        <f t="shared" si="9"/>
        <v>0</v>
      </c>
    </row>
    <row r="24" spans="1:13" ht="60" customHeight="1" x14ac:dyDescent="0.2">
      <c r="B24" s="185" t="s">
        <v>10</v>
      </c>
      <c r="C24" s="173" t="s">
        <v>686</v>
      </c>
      <c r="D24" s="193" t="s">
        <v>688</v>
      </c>
      <c r="E24" s="115" t="s">
        <v>698</v>
      </c>
      <c r="F24" s="160">
        <v>4970</v>
      </c>
      <c r="G24" s="126">
        <f t="shared" ref="G24:G26" si="10">F24-(F24/100)*20</f>
        <v>3976</v>
      </c>
      <c r="H24" s="126">
        <f t="shared" ref="H24:H26" si="11">F24-(F24/100)*22</f>
        <v>3876.6</v>
      </c>
      <c r="I24" s="126">
        <f t="shared" ref="I24:I26" si="12">F24-(F24/100)*25</f>
        <v>3727.5</v>
      </c>
      <c r="J24" s="126">
        <f t="shared" ref="J24:J26" si="13">F24-(F24/100)*30</f>
        <v>3479</v>
      </c>
      <c r="K24" s="198"/>
      <c r="L24" s="194"/>
      <c r="M24" s="128">
        <f t="shared" ref="M24:M26" si="14">F24*L24</f>
        <v>0</v>
      </c>
    </row>
    <row r="25" spans="1:13" ht="68.45" customHeight="1" x14ac:dyDescent="0.2">
      <c r="B25" s="185" t="s">
        <v>10</v>
      </c>
      <c r="C25" s="173" t="s">
        <v>686</v>
      </c>
      <c r="D25" s="193" t="s">
        <v>688</v>
      </c>
      <c r="E25" s="115" t="s">
        <v>698</v>
      </c>
      <c r="F25" s="160">
        <v>4970</v>
      </c>
      <c r="G25" s="126">
        <f t="shared" si="10"/>
        <v>3976</v>
      </c>
      <c r="H25" s="126">
        <f t="shared" si="11"/>
        <v>3876.6</v>
      </c>
      <c r="I25" s="126">
        <f t="shared" si="12"/>
        <v>3727.5</v>
      </c>
      <c r="J25" s="126">
        <f t="shared" si="13"/>
        <v>3479</v>
      </c>
      <c r="K25" s="198"/>
      <c r="L25" s="194"/>
      <c r="M25" s="128">
        <f t="shared" si="14"/>
        <v>0</v>
      </c>
    </row>
    <row r="26" spans="1:13" ht="69" customHeight="1" x14ac:dyDescent="0.2">
      <c r="B26" s="185" t="s">
        <v>10</v>
      </c>
      <c r="C26" s="173" t="s">
        <v>686</v>
      </c>
      <c r="D26" s="193" t="s">
        <v>688</v>
      </c>
      <c r="E26" s="115" t="s">
        <v>698</v>
      </c>
      <c r="F26" s="160">
        <v>4970</v>
      </c>
      <c r="G26" s="126">
        <f t="shared" si="10"/>
        <v>3976</v>
      </c>
      <c r="H26" s="126">
        <f t="shared" si="11"/>
        <v>3876.6</v>
      </c>
      <c r="I26" s="126">
        <f t="shared" si="12"/>
        <v>3727.5</v>
      </c>
      <c r="J26" s="126">
        <f t="shared" si="13"/>
        <v>3479</v>
      </c>
      <c r="K26" s="198"/>
      <c r="L26" s="194"/>
      <c r="M26" s="128">
        <f t="shared" si="14"/>
        <v>0</v>
      </c>
    </row>
    <row r="27" spans="1:13" s="24" customFormat="1" ht="56.45" customHeight="1" x14ac:dyDescent="0.2">
      <c r="A27" s="93"/>
      <c r="B27" s="95"/>
      <c r="C27" s="94"/>
      <c r="D27" s="29"/>
      <c r="E27" s="87"/>
      <c r="F27" s="113">
        <f>SUM(M14:M57)</f>
        <v>0</v>
      </c>
      <c r="G27" s="113">
        <f>F27-(F27/100)*20</f>
        <v>0</v>
      </c>
      <c r="H27" s="113">
        <f>F27-(F27/100)*22</f>
        <v>0</v>
      </c>
      <c r="I27" s="113">
        <f>F27-(F27/100)*25</f>
        <v>0</v>
      </c>
      <c r="J27" s="113">
        <f>F27-(F27/100)*30</f>
        <v>0</v>
      </c>
      <c r="K27" s="63"/>
      <c r="L27" s="57">
        <f>SUM(L14:L26)</f>
        <v>0</v>
      </c>
      <c r="M27" s="32"/>
    </row>
    <row r="28" spans="1:13" s="24" customFormat="1" ht="38.450000000000003" customHeight="1" x14ac:dyDescent="0.2">
      <c r="A28" s="93"/>
      <c r="B28" s="95"/>
      <c r="C28" s="96"/>
      <c r="D28" s="29"/>
      <c r="E28" s="87"/>
      <c r="F28" s="133" t="s">
        <v>456</v>
      </c>
      <c r="G28" s="213" t="s">
        <v>808</v>
      </c>
      <c r="H28" s="213" t="s">
        <v>809</v>
      </c>
      <c r="I28" s="213" t="s">
        <v>810</v>
      </c>
      <c r="J28" s="213" t="s">
        <v>811</v>
      </c>
      <c r="K28" s="203"/>
      <c r="L28" s="164" t="s">
        <v>358</v>
      </c>
      <c r="M28" s="32"/>
    </row>
    <row r="29" spans="1:13" s="24" customFormat="1" ht="59.45" customHeight="1" x14ac:dyDescent="0.2">
      <c r="A29" s="93"/>
      <c r="B29" s="95"/>
      <c r="C29" s="94"/>
      <c r="D29" s="29"/>
      <c r="E29" s="87"/>
      <c r="F29" s="204"/>
      <c r="G29" s="204"/>
      <c r="H29" s="204"/>
      <c r="I29" s="204"/>
      <c r="J29" s="162"/>
      <c r="K29" s="205"/>
      <c r="L29" s="162"/>
      <c r="M29" s="32"/>
    </row>
    <row r="30" spans="1:13" s="24" customFormat="1" ht="54" customHeight="1" x14ac:dyDescent="0.2">
      <c r="A30" s="93"/>
      <c r="B30" s="95"/>
      <c r="C30" s="94"/>
      <c r="D30" s="29"/>
      <c r="E30" s="87"/>
      <c r="F30" s="88"/>
      <c r="G30" s="61"/>
      <c r="H30" s="61"/>
      <c r="I30" s="61"/>
      <c r="J30" s="62"/>
      <c r="K30" s="63"/>
      <c r="L30" s="32"/>
      <c r="M30" s="32"/>
    </row>
    <row r="31" spans="1:13" s="24" customFormat="1" ht="54" customHeight="1" x14ac:dyDescent="0.2">
      <c r="A31" s="93"/>
      <c r="B31" s="95"/>
      <c r="C31" s="96"/>
      <c r="D31" s="29"/>
      <c r="E31" s="87"/>
      <c r="F31" s="88"/>
      <c r="G31" s="61"/>
      <c r="H31" s="61"/>
      <c r="I31" s="61"/>
      <c r="J31" s="62"/>
      <c r="K31" s="63"/>
      <c r="L31" s="32"/>
      <c r="M31" s="32"/>
    </row>
    <row r="32" spans="1:13" s="24" customFormat="1" ht="58.15" customHeight="1" x14ac:dyDescent="0.2">
      <c r="A32" s="93"/>
      <c r="B32" s="95"/>
      <c r="C32" s="94"/>
      <c r="D32" s="29"/>
      <c r="E32" s="87"/>
      <c r="F32" s="88"/>
      <c r="G32" s="61"/>
      <c r="H32" s="61"/>
      <c r="I32" s="61"/>
      <c r="J32" s="62"/>
      <c r="K32" s="63"/>
      <c r="L32" s="32"/>
      <c r="M32" s="32"/>
    </row>
    <row r="33" spans="1:13" s="24" customFormat="1" ht="51" customHeight="1" x14ac:dyDescent="0.2">
      <c r="A33" s="93"/>
      <c r="B33" s="95"/>
      <c r="C33" s="96"/>
      <c r="D33" s="29"/>
      <c r="E33" s="87"/>
      <c r="F33" s="88"/>
      <c r="G33" s="61"/>
      <c r="H33" s="61"/>
      <c r="I33" s="61"/>
      <c r="J33" s="62"/>
      <c r="K33" s="63"/>
      <c r="L33" s="32"/>
      <c r="M33" s="32"/>
    </row>
    <row r="34" spans="1:13" s="24" customFormat="1" ht="51" customHeight="1" x14ac:dyDescent="0.2">
      <c r="A34" s="93"/>
      <c r="B34" s="95"/>
      <c r="C34" s="94"/>
      <c r="D34" s="29"/>
      <c r="E34" s="87"/>
      <c r="F34" s="88"/>
      <c r="G34" s="61"/>
      <c r="H34" s="61"/>
      <c r="I34" s="61"/>
      <c r="J34" s="62"/>
      <c r="K34" s="63"/>
      <c r="L34" s="32"/>
      <c r="M34" s="32"/>
    </row>
    <row r="35" spans="1:13" s="24" customFormat="1" ht="56.45" customHeight="1" x14ac:dyDescent="0.2">
      <c r="A35" s="93"/>
      <c r="B35" s="95"/>
      <c r="C35" s="96"/>
      <c r="D35" s="29"/>
      <c r="E35" s="87"/>
      <c r="F35" s="88"/>
      <c r="G35" s="61"/>
      <c r="H35" s="61"/>
      <c r="I35" s="61"/>
      <c r="J35" s="62"/>
      <c r="K35" s="63"/>
      <c r="L35" s="32"/>
      <c r="M35" s="32"/>
    </row>
    <row r="37" spans="1:13" ht="12.75" customHeight="1" x14ac:dyDescent="0.2">
      <c r="H37" s="212"/>
    </row>
    <row r="38" spans="1:13" s="24" customFormat="1" ht="113.45" customHeight="1" x14ac:dyDescent="0.2">
      <c r="A38" s="89"/>
      <c r="B38" s="92"/>
      <c r="C38" s="90"/>
      <c r="D38" s="29"/>
      <c r="E38" s="87"/>
      <c r="G38" s="202"/>
      <c r="H38" s="202"/>
      <c r="I38" s="202"/>
      <c r="J38" s="202"/>
      <c r="M38" s="32"/>
    </row>
    <row r="39" spans="1:13" s="24" customFormat="1" ht="55.9" customHeight="1" x14ac:dyDescent="0.2">
      <c r="A39" s="93"/>
      <c r="B39" s="95"/>
      <c r="C39" s="96"/>
      <c r="D39" s="29"/>
      <c r="E39" s="87"/>
      <c r="F39" s="88"/>
      <c r="G39" s="61"/>
      <c r="H39" s="61"/>
      <c r="I39" s="61"/>
      <c r="J39" s="62"/>
      <c r="K39" s="63"/>
      <c r="L39" s="32"/>
      <c r="M39" s="32"/>
    </row>
    <row r="40" spans="1:13" s="24" customFormat="1" ht="51" customHeight="1" x14ac:dyDescent="0.2">
      <c r="A40" s="93"/>
      <c r="B40" s="95"/>
      <c r="C40" s="94"/>
      <c r="D40" s="29"/>
      <c r="E40" s="87"/>
      <c r="F40" s="88"/>
      <c r="G40" s="61"/>
      <c r="H40" s="61"/>
      <c r="I40" s="61"/>
      <c r="J40" s="62"/>
      <c r="K40" s="63"/>
      <c r="L40" s="32"/>
      <c r="M40" s="32"/>
    </row>
    <row r="41" spans="1:13" s="24" customFormat="1" ht="55.15" customHeight="1" x14ac:dyDescent="0.2">
      <c r="A41" s="93"/>
      <c r="B41" s="95"/>
      <c r="C41" s="96"/>
      <c r="D41" s="29"/>
      <c r="E41" s="87"/>
      <c r="F41" s="88"/>
      <c r="G41" s="61"/>
      <c r="H41" s="61"/>
      <c r="I41" s="61"/>
      <c r="J41" s="62"/>
      <c r="K41" s="63"/>
      <c r="L41" s="32"/>
      <c r="M41" s="32"/>
    </row>
    <row r="42" spans="1:13" s="24" customFormat="1" ht="55.9" customHeight="1" x14ac:dyDescent="0.2">
      <c r="A42" s="93"/>
      <c r="B42" s="95"/>
      <c r="C42" s="94"/>
      <c r="D42" s="29"/>
      <c r="E42" s="87"/>
      <c r="F42" s="88"/>
      <c r="G42" s="61"/>
      <c r="H42" s="61"/>
      <c r="I42" s="61"/>
      <c r="J42" s="62"/>
      <c r="K42" s="63"/>
      <c r="L42" s="32"/>
      <c r="M42" s="32"/>
    </row>
    <row r="43" spans="1:13" s="24" customFormat="1" ht="59.45" customHeight="1" x14ac:dyDescent="0.2">
      <c r="A43" s="93"/>
      <c r="B43" s="95"/>
      <c r="C43" s="96"/>
      <c r="D43" s="29"/>
      <c r="E43" s="87"/>
      <c r="F43" s="34"/>
      <c r="G43" s="61"/>
      <c r="H43" s="61"/>
      <c r="I43" s="61"/>
      <c r="J43" s="62"/>
      <c r="K43" s="63"/>
      <c r="L43" s="32"/>
      <c r="M43" s="32"/>
    </row>
    <row r="44" spans="1:13" s="24" customFormat="1" ht="58.15" customHeight="1" x14ac:dyDescent="0.2">
      <c r="A44" s="93"/>
      <c r="B44" s="95"/>
      <c r="C44" s="65"/>
      <c r="D44" s="29"/>
      <c r="E44" s="87"/>
      <c r="F44" s="34"/>
      <c r="G44" s="61"/>
      <c r="H44" s="61"/>
      <c r="I44" s="61"/>
      <c r="J44" s="62"/>
      <c r="K44" s="63"/>
      <c r="L44" s="32"/>
      <c r="M44" s="32"/>
    </row>
    <row r="45" spans="1:13" s="24" customFormat="1" ht="58.15" customHeight="1" x14ac:dyDescent="0.2">
      <c r="A45" s="93"/>
      <c r="B45" s="95"/>
      <c r="C45" s="65"/>
      <c r="D45" s="29"/>
      <c r="E45" s="33"/>
      <c r="F45" s="34"/>
      <c r="G45" s="61"/>
      <c r="H45" s="61"/>
      <c r="I45" s="61"/>
      <c r="J45" s="62"/>
      <c r="K45" s="63"/>
      <c r="L45" s="32"/>
      <c r="M45" s="32"/>
    </row>
    <row r="46" spans="1:13" s="24" customFormat="1" ht="51" customHeight="1" x14ac:dyDescent="0.2">
      <c r="A46" s="64"/>
      <c r="B46" s="95"/>
      <c r="C46" s="65"/>
      <c r="D46" s="29"/>
      <c r="E46" s="33"/>
      <c r="F46" s="34"/>
      <c r="G46" s="61"/>
      <c r="H46" s="61"/>
      <c r="I46" s="61"/>
      <c r="J46" s="62"/>
      <c r="K46" s="63"/>
      <c r="L46" s="32"/>
      <c r="M46" s="32"/>
    </row>
    <row r="47" spans="1:13" s="24" customFormat="1" ht="62.45" customHeight="1" x14ac:dyDescent="0.2">
      <c r="A47" s="64"/>
      <c r="B47" s="95"/>
      <c r="C47" s="66"/>
      <c r="D47" s="29"/>
      <c r="E47" s="33"/>
      <c r="F47" s="34"/>
      <c r="G47" s="61"/>
      <c r="H47" s="61"/>
      <c r="I47" s="61"/>
      <c r="J47" s="62"/>
      <c r="K47" s="63"/>
      <c r="L47" s="32"/>
      <c r="M47" s="32"/>
    </row>
    <row r="48" spans="1:13" s="24" customFormat="1" ht="58.15" customHeight="1" x14ac:dyDescent="0.2">
      <c r="A48" s="64"/>
      <c r="B48" s="95"/>
      <c r="C48" s="65"/>
      <c r="D48" s="29"/>
      <c r="E48" s="33"/>
      <c r="F48" s="34"/>
      <c r="G48" s="61"/>
      <c r="H48" s="61"/>
      <c r="I48" s="61"/>
      <c r="J48" s="62"/>
      <c r="K48" s="63"/>
      <c r="L48" s="32"/>
      <c r="M48" s="32"/>
    </row>
    <row r="49" spans="1:13" s="24" customFormat="1" ht="58.15" customHeight="1" x14ac:dyDescent="0.2">
      <c r="A49" s="64"/>
      <c r="B49" s="95"/>
      <c r="C49" s="65"/>
      <c r="D49" s="29"/>
      <c r="E49" s="33"/>
      <c r="F49" s="34"/>
      <c r="G49" s="61"/>
      <c r="H49" s="61"/>
      <c r="I49" s="61"/>
      <c r="J49" s="62"/>
      <c r="K49" s="63"/>
      <c r="L49" s="32"/>
      <c r="M49" s="32"/>
    </row>
    <row r="50" spans="1:13" s="24" customFormat="1" ht="54" customHeight="1" x14ac:dyDescent="0.2">
      <c r="A50" s="64"/>
      <c r="B50" s="95"/>
      <c r="C50" s="65"/>
      <c r="D50" s="29"/>
      <c r="E50" s="33"/>
      <c r="F50" s="34"/>
      <c r="G50" s="61"/>
      <c r="H50" s="61"/>
      <c r="I50" s="61"/>
      <c r="J50" s="62"/>
      <c r="K50" s="63"/>
      <c r="L50" s="32"/>
      <c r="M50" s="32"/>
    </row>
    <row r="51" spans="1:13" s="24" customFormat="1" ht="54" customHeight="1" x14ac:dyDescent="0.2">
      <c r="A51" s="64"/>
      <c r="B51" s="95"/>
      <c r="C51" s="65"/>
      <c r="D51" s="91"/>
      <c r="E51" s="33"/>
      <c r="F51" s="34"/>
      <c r="G51" s="61"/>
      <c r="H51" s="61"/>
      <c r="I51" s="61"/>
      <c r="J51" s="62"/>
      <c r="K51" s="63"/>
      <c r="L51" s="32"/>
      <c r="M51" s="32"/>
    </row>
    <row r="52" spans="1:13" s="24" customFormat="1" ht="54.6" customHeight="1" x14ac:dyDescent="0.2">
      <c r="A52" s="64"/>
      <c r="B52" s="95"/>
      <c r="C52" s="65"/>
      <c r="D52" s="91"/>
      <c r="E52" s="33"/>
      <c r="F52" s="34"/>
      <c r="G52" s="61"/>
      <c r="H52" s="61"/>
      <c r="I52" s="61"/>
      <c r="J52" s="62"/>
      <c r="K52" s="63"/>
      <c r="L52" s="32"/>
      <c r="M52" s="32"/>
    </row>
    <row r="53" spans="1:13" s="24" customFormat="1" ht="54.6" customHeight="1" x14ac:dyDescent="0.2">
      <c r="A53" s="64"/>
      <c r="B53" s="95"/>
      <c r="C53" s="65"/>
      <c r="D53" s="29"/>
      <c r="E53" s="33"/>
      <c r="F53" s="34"/>
      <c r="G53" s="61"/>
      <c r="H53" s="61"/>
      <c r="I53" s="61"/>
      <c r="J53" s="62"/>
      <c r="K53" s="63"/>
      <c r="L53" s="32"/>
      <c r="M53" s="32"/>
    </row>
    <row r="54" spans="1:13" s="24" customFormat="1" ht="54" customHeight="1" x14ac:dyDescent="0.2">
      <c r="A54" s="64"/>
      <c r="B54" s="95"/>
      <c r="C54" s="65"/>
      <c r="D54" s="29"/>
      <c r="E54" s="33"/>
      <c r="F54" s="34"/>
      <c r="G54" s="61"/>
      <c r="H54" s="61"/>
      <c r="I54" s="61"/>
      <c r="J54" s="62"/>
      <c r="K54" s="63"/>
      <c r="L54" s="32"/>
      <c r="M54" s="32"/>
    </row>
    <row r="55" spans="1:13" s="24" customFormat="1" ht="54" customHeight="1" x14ac:dyDescent="0.2">
      <c r="A55" s="64"/>
      <c r="B55" s="95"/>
      <c r="C55" s="65"/>
      <c r="D55" s="29"/>
      <c r="E55" s="33"/>
      <c r="F55" s="88"/>
      <c r="G55" s="61"/>
      <c r="H55" s="61"/>
      <c r="I55" s="61"/>
      <c r="J55" s="62"/>
      <c r="K55" s="63"/>
      <c r="L55" s="32"/>
      <c r="M55" s="32"/>
    </row>
    <row r="56" spans="1:13" s="24" customFormat="1" ht="51" customHeight="1" x14ac:dyDescent="0.2">
      <c r="A56" s="64"/>
      <c r="B56" s="95"/>
      <c r="C56" s="65"/>
      <c r="D56" s="91"/>
      <c r="E56" s="33"/>
      <c r="F56" s="88"/>
      <c r="G56" s="61"/>
      <c r="H56" s="61"/>
      <c r="I56" s="61"/>
      <c r="J56" s="62"/>
      <c r="K56" s="63"/>
      <c r="L56" s="32"/>
      <c r="M56" s="32"/>
    </row>
    <row r="57" spans="1:13" s="24" customFormat="1" ht="51" customHeight="1" x14ac:dyDescent="0.2">
      <c r="A57" s="64"/>
      <c r="B57" s="95"/>
      <c r="C57" s="65"/>
      <c r="D57" s="29"/>
      <c r="E57" s="87"/>
      <c r="F57" s="34"/>
      <c r="G57" s="61"/>
      <c r="H57" s="61"/>
      <c r="I57" s="61"/>
      <c r="J57" s="62"/>
      <c r="K57" s="63"/>
      <c r="L57" s="32"/>
      <c r="M57" s="32"/>
    </row>
    <row r="58" spans="1:13" s="24" customFormat="1" ht="114" customHeight="1" x14ac:dyDescent="0.2">
      <c r="A58" s="59"/>
      <c r="B58" s="92"/>
      <c r="C58" s="60"/>
      <c r="D58" s="29"/>
      <c r="E58" s="33"/>
      <c r="F58" s="34"/>
      <c r="G58" s="61"/>
      <c r="H58" s="61"/>
      <c r="I58" s="61"/>
      <c r="J58" s="62"/>
      <c r="K58" s="63"/>
      <c r="L58" s="32"/>
      <c r="M58" s="32"/>
    </row>
    <row r="59" spans="1:13" s="24" customFormat="1" ht="117.6" customHeight="1" x14ac:dyDescent="0.2">
      <c r="A59" s="59"/>
      <c r="B59" s="92"/>
      <c r="C59" s="60"/>
      <c r="D59" s="29"/>
      <c r="E59" s="33"/>
      <c r="F59" s="34"/>
      <c r="G59" s="61"/>
      <c r="H59" s="61"/>
      <c r="I59" s="61"/>
      <c r="J59" s="62"/>
      <c r="K59" s="63"/>
      <c r="L59" s="32"/>
      <c r="M59" s="32"/>
    </row>
    <row r="60" spans="1:13" s="24" customFormat="1" ht="55.15" customHeight="1" x14ac:dyDescent="0.2">
      <c r="A60" s="64"/>
      <c r="B60" s="95"/>
      <c r="C60" s="65"/>
      <c r="D60" s="29"/>
      <c r="E60" s="33"/>
      <c r="F60" s="34"/>
      <c r="G60" s="61"/>
      <c r="H60" s="61"/>
      <c r="I60" s="61"/>
      <c r="J60" s="62"/>
      <c r="K60" s="63"/>
      <c r="L60" s="32"/>
      <c r="M60" s="32"/>
    </row>
    <row r="61" spans="1:13" s="24" customFormat="1" ht="55.15" customHeight="1" x14ac:dyDescent="0.2">
      <c r="A61" s="64"/>
      <c r="B61" s="95"/>
      <c r="C61" s="66"/>
      <c r="D61" s="29"/>
      <c r="E61" s="33"/>
      <c r="F61" s="34"/>
      <c r="G61" s="61"/>
      <c r="H61" s="61"/>
      <c r="I61" s="61"/>
      <c r="J61" s="62"/>
      <c r="K61" s="63"/>
      <c r="L61" s="32"/>
      <c r="M61" s="32"/>
    </row>
    <row r="62" spans="1:13" s="24" customFormat="1" ht="55.15" customHeight="1" x14ac:dyDescent="0.2">
      <c r="A62" s="64"/>
      <c r="B62" s="95"/>
      <c r="C62" s="65"/>
      <c r="D62" s="29"/>
      <c r="E62" s="33"/>
      <c r="F62" s="34"/>
      <c r="G62" s="61"/>
      <c r="H62" s="61"/>
      <c r="I62" s="61"/>
      <c r="J62" s="62"/>
      <c r="K62" s="63"/>
      <c r="L62" s="32"/>
      <c r="M62" s="32"/>
    </row>
    <row r="63" spans="1:13" s="24" customFormat="1" ht="57.6" customHeight="1" x14ac:dyDescent="0.2">
      <c r="A63" s="64"/>
      <c r="B63" s="95"/>
      <c r="C63" s="66"/>
      <c r="D63" s="29"/>
      <c r="E63" s="33"/>
      <c r="F63" s="34"/>
      <c r="G63" s="61"/>
      <c r="H63" s="61"/>
      <c r="I63" s="61"/>
      <c r="J63" s="62"/>
      <c r="K63" s="63"/>
      <c r="L63" s="32"/>
      <c r="M63" s="32"/>
    </row>
    <row r="64" spans="1:13" s="24" customFormat="1" ht="55.15" customHeight="1" x14ac:dyDescent="0.2">
      <c r="A64" s="64"/>
      <c r="B64" s="95"/>
      <c r="C64" s="65"/>
      <c r="D64" s="29"/>
      <c r="E64" s="33"/>
      <c r="F64" s="34"/>
      <c r="G64" s="61"/>
      <c r="H64" s="61"/>
      <c r="I64" s="61"/>
      <c r="J64" s="62"/>
      <c r="K64" s="63"/>
      <c r="L64" s="32"/>
      <c r="M64" s="32"/>
    </row>
    <row r="65" spans="1:13" s="24" customFormat="1" ht="55.9" customHeight="1" x14ac:dyDescent="0.2">
      <c r="A65" s="64"/>
      <c r="B65" s="95"/>
      <c r="C65" s="66"/>
      <c r="D65" s="29"/>
      <c r="E65" s="33"/>
      <c r="F65" s="34"/>
      <c r="G65" s="61"/>
      <c r="H65" s="61"/>
      <c r="I65" s="61"/>
      <c r="J65" s="62"/>
      <c r="K65" s="63"/>
      <c r="L65" s="32"/>
      <c r="M65" s="32"/>
    </row>
    <row r="66" spans="1:13" s="24" customFormat="1" ht="54.6" customHeight="1" x14ac:dyDescent="0.2">
      <c r="A66" s="64"/>
      <c r="B66" s="95"/>
      <c r="C66" s="65"/>
      <c r="D66" s="29"/>
      <c r="E66" s="33"/>
      <c r="F66" s="34"/>
      <c r="G66" s="61"/>
      <c r="H66" s="61"/>
      <c r="I66" s="61"/>
      <c r="J66" s="62"/>
      <c r="K66" s="63"/>
      <c r="L66" s="32"/>
      <c r="M66" s="32"/>
    </row>
    <row r="67" spans="1:13" s="24" customFormat="1" ht="51" customHeight="1" x14ac:dyDescent="0.2">
      <c r="A67" s="64"/>
      <c r="B67" s="95"/>
      <c r="C67" s="66"/>
      <c r="D67" s="29"/>
      <c r="E67" s="33"/>
      <c r="F67" s="34"/>
      <c r="G67" s="61"/>
      <c r="H67" s="61"/>
      <c r="I67" s="61"/>
      <c r="J67" s="62"/>
      <c r="K67" s="63"/>
      <c r="L67" s="32"/>
      <c r="M67" s="32"/>
    </row>
    <row r="68" spans="1:13" s="24" customFormat="1" ht="111" customHeight="1" x14ac:dyDescent="0.2">
      <c r="A68" s="59"/>
      <c r="B68" s="92"/>
      <c r="C68" s="60"/>
      <c r="D68" s="29"/>
      <c r="E68" s="33"/>
      <c r="F68" s="34"/>
      <c r="G68" s="61"/>
      <c r="H68" s="61"/>
      <c r="I68" s="61"/>
      <c r="J68" s="62"/>
      <c r="K68" s="63"/>
      <c r="L68" s="32"/>
      <c r="M68" s="32"/>
    </row>
    <row r="69" spans="1:13" s="24" customFormat="1" ht="57.6" customHeight="1" x14ac:dyDescent="0.2">
      <c r="A69" s="64"/>
      <c r="B69" s="95"/>
      <c r="C69" s="65"/>
      <c r="D69" s="29"/>
      <c r="E69" s="33"/>
      <c r="F69" s="34"/>
      <c r="G69" s="61"/>
      <c r="H69" s="61"/>
      <c r="I69" s="61"/>
      <c r="J69" s="62"/>
      <c r="K69" s="63"/>
      <c r="L69" s="32"/>
      <c r="M69" s="32"/>
    </row>
    <row r="70" spans="1:13" s="24" customFormat="1" ht="55.15" customHeight="1" x14ac:dyDescent="0.2">
      <c r="A70" s="64"/>
      <c r="B70" s="95"/>
      <c r="C70" s="66"/>
      <c r="D70" s="29"/>
      <c r="E70" s="33"/>
      <c r="F70" s="34"/>
      <c r="G70" s="61"/>
      <c r="H70" s="61"/>
      <c r="I70" s="61"/>
      <c r="J70" s="62"/>
      <c r="K70" s="63"/>
      <c r="L70" s="32"/>
      <c r="M70" s="32"/>
    </row>
    <row r="71" spans="1:13" s="24" customFormat="1" ht="54" customHeight="1" x14ac:dyDescent="0.2">
      <c r="A71" s="64"/>
      <c r="B71" s="95"/>
      <c r="C71" s="65"/>
      <c r="D71" s="29"/>
      <c r="E71" s="33"/>
      <c r="F71" s="34"/>
      <c r="G71" s="61"/>
      <c r="H71" s="61"/>
      <c r="I71" s="61"/>
      <c r="J71" s="62"/>
      <c r="K71" s="63"/>
      <c r="L71" s="32"/>
      <c r="M71" s="32"/>
    </row>
    <row r="72" spans="1:13" s="24" customFormat="1" ht="55.9" customHeight="1" x14ac:dyDescent="0.2">
      <c r="A72" s="64"/>
      <c r="B72" s="95"/>
      <c r="C72" s="66"/>
      <c r="D72" s="29"/>
      <c r="E72" s="33"/>
      <c r="F72" s="34"/>
      <c r="G72" s="61"/>
      <c r="H72" s="61"/>
      <c r="I72" s="61"/>
      <c r="J72" s="62"/>
      <c r="K72" s="63"/>
      <c r="L72" s="32"/>
      <c r="M72" s="32"/>
    </row>
    <row r="73" spans="1:13" s="24" customFormat="1" ht="60" customHeight="1" x14ac:dyDescent="0.2">
      <c r="A73" s="64"/>
      <c r="B73" s="95"/>
      <c r="C73" s="65"/>
      <c r="D73" s="29"/>
      <c r="E73" s="33"/>
      <c r="F73" s="34"/>
      <c r="G73" s="61"/>
      <c r="H73" s="61"/>
      <c r="I73" s="61"/>
      <c r="J73" s="62"/>
      <c r="K73" s="63"/>
      <c r="L73" s="32"/>
      <c r="M73" s="32"/>
    </row>
    <row r="74" spans="1:13" s="24" customFormat="1" ht="56.45" customHeight="1" x14ac:dyDescent="0.2">
      <c r="A74" s="64"/>
      <c r="B74" s="95"/>
      <c r="C74" s="66"/>
      <c r="D74" s="29"/>
      <c r="E74" s="33"/>
      <c r="F74" s="2"/>
      <c r="G74" s="6"/>
      <c r="H74" s="7"/>
      <c r="I74" s="8"/>
      <c r="J74" s="62"/>
      <c r="K74" s="63"/>
      <c r="L74" s="32"/>
      <c r="M74" s="32"/>
    </row>
    <row r="75" spans="1:13" ht="51" customHeight="1" x14ac:dyDescent="0.2">
      <c r="A75" s="64"/>
      <c r="B75" s="64"/>
      <c r="C75" s="64"/>
      <c r="D75" s="64"/>
      <c r="E75" s="83"/>
      <c r="M75" s="64"/>
    </row>
    <row r="76" spans="1:13" ht="55.9" customHeight="1" x14ac:dyDescent="0.2">
      <c r="A76" s="64"/>
      <c r="B76" s="64"/>
      <c r="C76" s="64"/>
      <c r="D76" s="64"/>
      <c r="E76" s="83"/>
      <c r="F76"/>
      <c r="G76"/>
      <c r="H76"/>
      <c r="I76"/>
      <c r="M76" s="64"/>
    </row>
    <row r="77" spans="1:13" ht="12.75" customHeight="1" x14ac:dyDescent="0.2">
      <c r="A77"/>
      <c r="B77"/>
      <c r="C77"/>
      <c r="D77"/>
      <c r="E77" s="84"/>
      <c r="F77"/>
      <c r="G77"/>
      <c r="H77"/>
      <c r="I77"/>
      <c r="K77"/>
    </row>
    <row r="78" spans="1:13" ht="12.75" customHeight="1" x14ac:dyDescent="0.2">
      <c r="A78"/>
      <c r="B78"/>
      <c r="C78"/>
      <c r="D78"/>
      <c r="E78" s="84"/>
      <c r="F78"/>
      <c r="G78"/>
      <c r="H78"/>
      <c r="I78"/>
      <c r="K78"/>
    </row>
    <row r="79" spans="1:13" ht="12.75" customHeight="1" x14ac:dyDescent="0.2">
      <c r="A79"/>
      <c r="B79"/>
      <c r="C79"/>
      <c r="D79"/>
      <c r="E79" s="84"/>
      <c r="F79"/>
      <c r="G79"/>
      <c r="H79"/>
      <c r="I79"/>
      <c r="K79"/>
    </row>
    <row r="80" spans="1:13" ht="12.75" customHeight="1" x14ac:dyDescent="0.2">
      <c r="A80"/>
      <c r="B80"/>
      <c r="C80"/>
      <c r="D80"/>
      <c r="E80" s="84"/>
      <c r="F80"/>
      <c r="G80"/>
      <c r="H80"/>
      <c r="I80"/>
      <c r="K80"/>
    </row>
    <row r="81" spans="1:11" ht="12.75" customHeight="1" x14ac:dyDescent="0.2">
      <c r="A81"/>
      <c r="B81"/>
      <c r="C81"/>
      <c r="D81"/>
      <c r="E81" s="84"/>
      <c r="F81"/>
      <c r="G81"/>
      <c r="H81"/>
      <c r="I81"/>
      <c r="K81"/>
    </row>
    <row r="82" spans="1:11" ht="12.75" customHeight="1" x14ac:dyDescent="0.2">
      <c r="A82"/>
      <c r="B82"/>
      <c r="C82"/>
      <c r="D82"/>
      <c r="E82" s="84"/>
      <c r="F82"/>
      <c r="G82"/>
      <c r="H82"/>
      <c r="I82"/>
      <c r="K82"/>
    </row>
    <row r="83" spans="1:11" ht="12.75" customHeight="1" x14ac:dyDescent="0.2">
      <c r="A83"/>
      <c r="B83"/>
      <c r="C83"/>
      <c r="D83"/>
      <c r="E83" s="84"/>
      <c r="F83"/>
      <c r="G83"/>
      <c r="H83"/>
      <c r="I83"/>
      <c r="K83"/>
    </row>
    <row r="84" spans="1:11" ht="12.75" customHeight="1" x14ac:dyDescent="0.2">
      <c r="A84"/>
      <c r="B84"/>
      <c r="C84"/>
      <c r="D84"/>
      <c r="E84" s="84"/>
      <c r="F84"/>
      <c r="G84"/>
      <c r="H84"/>
      <c r="I84"/>
      <c r="K84"/>
    </row>
    <row r="85" spans="1:11" ht="12.75" customHeight="1" x14ac:dyDescent="0.2">
      <c r="A85"/>
      <c r="B85"/>
      <c r="C85"/>
      <c r="D85"/>
      <c r="E85" s="84"/>
      <c r="F85"/>
      <c r="G85"/>
      <c r="H85"/>
      <c r="I85"/>
      <c r="K85"/>
    </row>
    <row r="86" spans="1:11" ht="12.75" customHeight="1" x14ac:dyDescent="0.2">
      <c r="A86"/>
      <c r="B86"/>
      <c r="C86"/>
      <c r="D86"/>
      <c r="E86" s="84"/>
      <c r="F86"/>
      <c r="G86"/>
      <c r="H86"/>
      <c r="I86"/>
      <c r="K86"/>
    </row>
    <row r="87" spans="1:11" ht="12.75" customHeight="1" x14ac:dyDescent="0.2">
      <c r="A87"/>
      <c r="B87"/>
      <c r="C87"/>
      <c r="D87"/>
      <c r="E87" s="84"/>
      <c r="F87"/>
      <c r="G87"/>
      <c r="H87"/>
      <c r="I87"/>
      <c r="K87"/>
    </row>
    <row r="88" spans="1:11" ht="12.75" customHeight="1" x14ac:dyDescent="0.2">
      <c r="A88"/>
      <c r="B88"/>
      <c r="C88"/>
      <c r="D88"/>
      <c r="E88" s="84"/>
      <c r="F88"/>
      <c r="G88"/>
      <c r="H88"/>
      <c r="I88"/>
      <c r="K88"/>
    </row>
    <row r="89" spans="1:11" ht="12.75" customHeight="1" x14ac:dyDescent="0.2">
      <c r="A89"/>
      <c r="B89"/>
      <c r="C89"/>
      <c r="D89"/>
      <c r="E89" s="84"/>
      <c r="F89"/>
      <c r="G89"/>
      <c r="H89"/>
      <c r="I89"/>
      <c r="K89"/>
    </row>
    <row r="90" spans="1:11" ht="12.75" customHeight="1" x14ac:dyDescent="0.2">
      <c r="A90"/>
      <c r="B90"/>
      <c r="C90"/>
      <c r="D90"/>
      <c r="E90" s="84"/>
      <c r="F90"/>
      <c r="G90"/>
      <c r="H90"/>
      <c r="I90"/>
      <c r="K90"/>
    </row>
    <row r="91" spans="1:11" ht="12.75" customHeight="1" x14ac:dyDescent="0.2">
      <c r="A91"/>
      <c r="B91"/>
      <c r="C91"/>
      <c r="D91"/>
      <c r="E91" s="84"/>
      <c r="F91"/>
      <c r="G91"/>
      <c r="H91"/>
      <c r="I91"/>
      <c r="K91"/>
    </row>
    <row r="92" spans="1:11" ht="12.75" customHeight="1" x14ac:dyDescent="0.2">
      <c r="A92"/>
      <c r="B92"/>
      <c r="C92"/>
      <c r="D92"/>
      <c r="E92" s="84"/>
      <c r="F92"/>
      <c r="G92"/>
      <c r="H92"/>
      <c r="I92"/>
      <c r="K92"/>
    </row>
    <row r="93" spans="1:11" ht="12.75" customHeight="1" x14ac:dyDescent="0.2">
      <c r="A93"/>
      <c r="B93"/>
      <c r="C93"/>
      <c r="D93"/>
      <c r="E93" s="84"/>
      <c r="K93"/>
    </row>
    <row r="94" spans="1:11" ht="12.75" customHeight="1" x14ac:dyDescent="0.2">
      <c r="A94"/>
      <c r="B94"/>
      <c r="C94"/>
      <c r="D94"/>
      <c r="E94" s="84"/>
    </row>
    <row r="95" spans="1:11" ht="12.75" customHeight="1" x14ac:dyDescent="0.2">
      <c r="A95"/>
      <c r="B95"/>
      <c r="C95"/>
      <c r="D95"/>
      <c r="E95" s="84"/>
      <c r="F95"/>
      <c r="G95"/>
      <c r="H95"/>
      <c r="I95"/>
    </row>
    <row r="96" spans="1:11" ht="12.75" customHeight="1" x14ac:dyDescent="0.2">
      <c r="A96"/>
      <c r="B96"/>
      <c r="C96"/>
      <c r="D96"/>
      <c r="E96" s="84"/>
      <c r="F96"/>
      <c r="G96"/>
      <c r="H96"/>
      <c r="I96"/>
      <c r="K96"/>
    </row>
    <row r="97" spans="1:11" ht="12.75" customHeight="1" x14ac:dyDescent="0.2">
      <c r="A97"/>
      <c r="B97"/>
      <c r="C97"/>
      <c r="D97"/>
      <c r="E97" s="84"/>
      <c r="F97"/>
      <c r="G97"/>
      <c r="H97"/>
      <c r="I97"/>
      <c r="K97"/>
    </row>
    <row r="98" spans="1:11" ht="12.75" customHeight="1" x14ac:dyDescent="0.2">
      <c r="A98"/>
      <c r="B98"/>
      <c r="C98"/>
      <c r="D98"/>
      <c r="E98" s="84"/>
      <c r="F98"/>
      <c r="G98"/>
      <c r="H98"/>
      <c r="I98"/>
      <c r="K98"/>
    </row>
    <row r="99" spans="1:11" ht="12.75" customHeight="1" x14ac:dyDescent="0.2">
      <c r="A99"/>
      <c r="B99"/>
      <c r="C99"/>
      <c r="D99"/>
      <c r="E99" s="84"/>
      <c r="F99"/>
      <c r="G99"/>
      <c r="H99"/>
      <c r="I99"/>
      <c r="K99"/>
    </row>
    <row r="100" spans="1:11" ht="12.75" customHeight="1" x14ac:dyDescent="0.2">
      <c r="A100"/>
      <c r="B100"/>
      <c r="C100"/>
      <c r="D100"/>
      <c r="E100" s="84"/>
      <c r="F100"/>
      <c r="G100"/>
      <c r="H100"/>
      <c r="I100"/>
      <c r="K100"/>
    </row>
    <row r="101" spans="1:11" ht="12.75" customHeight="1" x14ac:dyDescent="0.2">
      <c r="A101"/>
      <c r="B101"/>
      <c r="C101"/>
      <c r="D101"/>
      <c r="E101" s="84"/>
      <c r="F101"/>
      <c r="G101"/>
      <c r="H101"/>
      <c r="I101"/>
      <c r="K101"/>
    </row>
    <row r="102" spans="1:11" ht="12.75" customHeight="1" x14ac:dyDescent="0.2">
      <c r="A102"/>
      <c r="B102"/>
      <c r="C102"/>
      <c r="D102"/>
      <c r="E102" s="84"/>
      <c r="F102"/>
      <c r="G102"/>
      <c r="H102"/>
      <c r="I102"/>
      <c r="K102"/>
    </row>
    <row r="103" spans="1:11" ht="12.75" customHeight="1" x14ac:dyDescent="0.2">
      <c r="A103"/>
      <c r="B103"/>
      <c r="C103"/>
      <c r="D103"/>
      <c r="E103" s="84"/>
      <c r="F103"/>
      <c r="G103"/>
      <c r="H103"/>
      <c r="I103"/>
      <c r="K103"/>
    </row>
    <row r="104" spans="1:11" ht="12.75" customHeight="1" x14ac:dyDescent="0.2">
      <c r="A104"/>
      <c r="B104"/>
      <c r="C104"/>
      <c r="D104"/>
      <c r="E104" s="84"/>
      <c r="F104"/>
      <c r="G104"/>
      <c r="H104"/>
      <c r="I104"/>
      <c r="K104"/>
    </row>
    <row r="105" spans="1:11" ht="12.75" customHeight="1" x14ac:dyDescent="0.2">
      <c r="A105"/>
      <c r="B105"/>
      <c r="C105"/>
      <c r="D105"/>
      <c r="E105" s="84"/>
      <c r="F105"/>
      <c r="G105"/>
      <c r="H105"/>
      <c r="I105"/>
      <c r="K105"/>
    </row>
    <row r="106" spans="1:11" ht="12.75" customHeight="1" x14ac:dyDescent="0.2">
      <c r="A106"/>
      <c r="B106"/>
      <c r="C106"/>
      <c r="D106"/>
      <c r="E106" s="84"/>
      <c r="F106"/>
      <c r="G106"/>
      <c r="H106"/>
      <c r="I106"/>
      <c r="K106"/>
    </row>
    <row r="107" spans="1:11" ht="12.75" customHeight="1" x14ac:dyDescent="0.2">
      <c r="A107"/>
      <c r="B107"/>
      <c r="C107"/>
      <c r="D107"/>
      <c r="E107" s="84"/>
      <c r="F107"/>
      <c r="G107"/>
      <c r="H107"/>
      <c r="I107"/>
      <c r="K107"/>
    </row>
    <row r="108" spans="1:11" ht="12.75" customHeight="1" x14ac:dyDescent="0.2">
      <c r="A108"/>
      <c r="B108"/>
      <c r="C108"/>
      <c r="D108"/>
      <c r="E108" s="84"/>
      <c r="F108"/>
      <c r="G108"/>
      <c r="H108"/>
      <c r="I108"/>
      <c r="K108"/>
    </row>
    <row r="109" spans="1:11" ht="12.75" customHeight="1" x14ac:dyDescent="0.2">
      <c r="A109"/>
      <c r="B109"/>
      <c r="C109"/>
      <c r="D109"/>
      <c r="E109" s="84"/>
      <c r="F109"/>
      <c r="G109"/>
      <c r="H109"/>
      <c r="I109"/>
      <c r="K109"/>
    </row>
    <row r="110" spans="1:11" ht="12.75" customHeight="1" x14ac:dyDescent="0.2">
      <c r="A110"/>
      <c r="B110"/>
      <c r="C110"/>
      <c r="D110"/>
      <c r="E110" s="84"/>
      <c r="F110"/>
      <c r="G110"/>
      <c r="H110"/>
      <c r="I110"/>
      <c r="K110"/>
    </row>
    <row r="111" spans="1:11" ht="12.75" customHeight="1" x14ac:dyDescent="0.2">
      <c r="A111"/>
      <c r="B111"/>
      <c r="C111"/>
      <c r="D111"/>
      <c r="E111" s="84"/>
      <c r="F111"/>
      <c r="G111"/>
      <c r="H111"/>
      <c r="I111"/>
      <c r="K111"/>
    </row>
    <row r="112" spans="1:11" ht="12.75" customHeight="1" x14ac:dyDescent="0.2">
      <c r="A112"/>
      <c r="B112"/>
      <c r="C112"/>
      <c r="D112"/>
      <c r="E112" s="84"/>
      <c r="F112"/>
      <c r="G112"/>
      <c r="H112"/>
      <c r="I112"/>
      <c r="K112"/>
    </row>
    <row r="113" spans="1:11" ht="12.75" customHeight="1" x14ac:dyDescent="0.2">
      <c r="A113"/>
      <c r="B113"/>
      <c r="C113"/>
      <c r="D113"/>
      <c r="E113" s="84"/>
      <c r="F113"/>
      <c r="G113"/>
      <c r="H113"/>
      <c r="I113"/>
      <c r="K113"/>
    </row>
    <row r="114" spans="1:11" ht="12.75" customHeight="1" x14ac:dyDescent="0.2">
      <c r="A114"/>
      <c r="B114"/>
      <c r="C114"/>
      <c r="D114"/>
      <c r="E114" s="84"/>
      <c r="F114"/>
      <c r="G114"/>
      <c r="H114"/>
      <c r="I114"/>
      <c r="K114"/>
    </row>
    <row r="115" spans="1:11" ht="12.75" customHeight="1" x14ac:dyDescent="0.2">
      <c r="A115"/>
      <c r="B115"/>
      <c r="C115"/>
      <c r="D115"/>
      <c r="E115" s="84"/>
      <c r="F115"/>
      <c r="G115"/>
      <c r="H115"/>
      <c r="I115"/>
      <c r="K115"/>
    </row>
    <row r="116" spans="1:11" ht="12.75" customHeight="1" x14ac:dyDescent="0.2">
      <c r="A116"/>
      <c r="B116"/>
      <c r="C116"/>
      <c r="D116"/>
      <c r="E116" s="84"/>
      <c r="F116"/>
      <c r="G116"/>
      <c r="H116"/>
      <c r="I116"/>
      <c r="K116"/>
    </row>
    <row r="117" spans="1:11" ht="12.75" customHeight="1" x14ac:dyDescent="0.2">
      <c r="A117"/>
      <c r="B117"/>
      <c r="C117"/>
      <c r="D117"/>
      <c r="E117" s="84"/>
      <c r="F117"/>
      <c r="G117"/>
      <c r="H117"/>
      <c r="I117"/>
      <c r="K117"/>
    </row>
    <row r="118" spans="1:11" ht="12.75" customHeight="1" x14ac:dyDescent="0.2">
      <c r="A118"/>
      <c r="B118"/>
      <c r="C118"/>
      <c r="D118"/>
      <c r="E118" s="84"/>
      <c r="F118"/>
      <c r="G118"/>
      <c r="H118"/>
      <c r="I118"/>
      <c r="K118"/>
    </row>
    <row r="119" spans="1:11" ht="12.75" customHeight="1" x14ac:dyDescent="0.2">
      <c r="A119"/>
      <c r="B119"/>
      <c r="C119"/>
      <c r="D119"/>
      <c r="E119" s="84"/>
      <c r="F119"/>
      <c r="G119"/>
      <c r="H119"/>
      <c r="I119"/>
      <c r="K119"/>
    </row>
    <row r="120" spans="1:11" ht="12.75" customHeight="1" x14ac:dyDescent="0.2">
      <c r="A120"/>
      <c r="B120"/>
      <c r="C120"/>
      <c r="D120"/>
      <c r="E120" s="84"/>
      <c r="F120"/>
      <c r="G120"/>
      <c r="H120"/>
      <c r="I120"/>
      <c r="K120"/>
    </row>
    <row r="121" spans="1:11" ht="12.75" customHeight="1" x14ac:dyDescent="0.2">
      <c r="A121"/>
      <c r="B121"/>
      <c r="C121"/>
      <c r="D121"/>
      <c r="E121" s="84"/>
      <c r="F121"/>
      <c r="G121"/>
      <c r="H121"/>
      <c r="I121"/>
      <c r="K121"/>
    </row>
    <row r="122" spans="1:11" ht="12.75" customHeight="1" x14ac:dyDescent="0.2">
      <c r="A122"/>
      <c r="B122"/>
      <c r="C122"/>
      <c r="D122"/>
      <c r="E122" s="84"/>
      <c r="F122"/>
      <c r="G122"/>
      <c r="H122"/>
      <c r="I122"/>
      <c r="K122"/>
    </row>
    <row r="123" spans="1:11" ht="12.75" customHeight="1" x14ac:dyDescent="0.2">
      <c r="A123"/>
      <c r="B123"/>
      <c r="C123"/>
      <c r="D123"/>
      <c r="E123" s="84"/>
      <c r="F123"/>
      <c r="G123"/>
      <c r="H123"/>
      <c r="I123"/>
      <c r="K123"/>
    </row>
    <row r="124" spans="1:11" ht="12.75" customHeight="1" x14ac:dyDescent="0.2">
      <c r="A124"/>
      <c r="B124"/>
      <c r="C124"/>
      <c r="D124"/>
      <c r="E124" s="84"/>
      <c r="F124"/>
      <c r="G124"/>
      <c r="H124"/>
      <c r="I124"/>
      <c r="K124"/>
    </row>
    <row r="125" spans="1:11" ht="12.75" customHeight="1" x14ac:dyDescent="0.2">
      <c r="A125"/>
      <c r="B125"/>
      <c r="C125"/>
      <c r="D125"/>
      <c r="E125" s="84"/>
      <c r="F125"/>
      <c r="G125"/>
      <c r="H125"/>
      <c r="I125"/>
      <c r="K125"/>
    </row>
    <row r="126" spans="1:11" ht="12.75" customHeight="1" x14ac:dyDescent="0.2">
      <c r="A126"/>
      <c r="B126"/>
      <c r="C126"/>
      <c r="D126"/>
      <c r="E126" s="84"/>
      <c r="F126"/>
      <c r="G126"/>
      <c r="H126"/>
      <c r="I126"/>
      <c r="K126"/>
    </row>
    <row r="127" spans="1:11" ht="12.75" customHeight="1" x14ac:dyDescent="0.2">
      <c r="A127"/>
      <c r="B127"/>
      <c r="C127"/>
      <c r="D127"/>
      <c r="E127" s="84"/>
      <c r="F127"/>
      <c r="G127"/>
      <c r="H127"/>
      <c r="I127"/>
      <c r="K127"/>
    </row>
    <row r="128" spans="1:11" ht="12.75" customHeight="1" x14ac:dyDescent="0.2">
      <c r="A128"/>
      <c r="B128"/>
      <c r="C128"/>
      <c r="D128"/>
      <c r="E128" s="84"/>
      <c r="F128"/>
      <c r="G128"/>
      <c r="H128"/>
      <c r="I128"/>
      <c r="K128"/>
    </row>
    <row r="129" spans="1:11" ht="12.75" customHeight="1" x14ac:dyDescent="0.2">
      <c r="A129"/>
      <c r="B129"/>
      <c r="C129"/>
      <c r="D129"/>
      <c r="E129" s="84"/>
      <c r="F129"/>
      <c r="G129"/>
      <c r="H129"/>
      <c r="I129"/>
      <c r="K129"/>
    </row>
    <row r="130" spans="1:11" ht="12.75" customHeight="1" x14ac:dyDescent="0.2">
      <c r="A130"/>
      <c r="B130"/>
      <c r="C130"/>
      <c r="D130"/>
      <c r="E130" s="84"/>
      <c r="F130"/>
      <c r="G130"/>
      <c r="H130"/>
      <c r="I130"/>
      <c r="K130"/>
    </row>
    <row r="131" spans="1:11" ht="12.75" customHeight="1" x14ac:dyDescent="0.2">
      <c r="A131"/>
      <c r="B131"/>
      <c r="C131"/>
      <c r="D131"/>
      <c r="E131" s="84"/>
      <c r="F131"/>
      <c r="G131"/>
      <c r="H131"/>
      <c r="I131"/>
      <c r="K131"/>
    </row>
    <row r="132" spans="1:11" ht="12.75" customHeight="1" x14ac:dyDescent="0.2">
      <c r="A132"/>
      <c r="B132"/>
      <c r="C132"/>
      <c r="D132"/>
      <c r="E132" s="84"/>
      <c r="F132"/>
      <c r="G132"/>
      <c r="H132"/>
      <c r="I132"/>
      <c r="K132"/>
    </row>
    <row r="133" spans="1:11" ht="12.75" customHeight="1" x14ac:dyDescent="0.2">
      <c r="A133"/>
      <c r="B133"/>
      <c r="C133"/>
      <c r="D133"/>
      <c r="E133" s="84"/>
      <c r="F133"/>
      <c r="G133"/>
      <c r="H133"/>
      <c r="I133"/>
      <c r="K133"/>
    </row>
    <row r="134" spans="1:11" ht="12.75" customHeight="1" x14ac:dyDescent="0.2">
      <c r="A134"/>
      <c r="B134"/>
      <c r="C134"/>
      <c r="D134"/>
      <c r="E134" s="84"/>
      <c r="F134"/>
      <c r="G134"/>
      <c r="H134"/>
      <c r="I134"/>
      <c r="K134"/>
    </row>
    <row r="135" spans="1:11" ht="12.75" customHeight="1" x14ac:dyDescent="0.2">
      <c r="A135"/>
      <c r="B135"/>
      <c r="C135"/>
      <c r="D135"/>
      <c r="E135" s="84"/>
      <c r="F135"/>
      <c r="G135"/>
      <c r="H135"/>
      <c r="I135"/>
      <c r="K135"/>
    </row>
    <row r="136" spans="1:11" ht="12.75" customHeight="1" x14ac:dyDescent="0.2">
      <c r="A136"/>
      <c r="B136"/>
      <c r="C136"/>
      <c r="D136"/>
      <c r="E136" s="84"/>
      <c r="F136"/>
      <c r="G136"/>
      <c r="H136"/>
      <c r="I136"/>
      <c r="K136"/>
    </row>
    <row r="137" spans="1:11" ht="12.75" customHeight="1" x14ac:dyDescent="0.2">
      <c r="A137"/>
      <c r="B137"/>
      <c r="C137"/>
      <c r="D137"/>
      <c r="E137" s="84"/>
      <c r="F137"/>
      <c r="G137"/>
      <c r="H137"/>
      <c r="I137"/>
      <c r="K137"/>
    </row>
    <row r="138" spans="1:11" ht="12.75" customHeight="1" x14ac:dyDescent="0.2">
      <c r="A138"/>
      <c r="B138"/>
      <c r="C138"/>
      <c r="D138"/>
      <c r="E138" s="84"/>
      <c r="F138"/>
      <c r="G138"/>
      <c r="H138"/>
      <c r="I138"/>
      <c r="K138"/>
    </row>
    <row r="139" spans="1:11" ht="12.75" customHeight="1" x14ac:dyDescent="0.2">
      <c r="A139"/>
      <c r="B139"/>
      <c r="C139"/>
      <c r="D139"/>
      <c r="E139" s="84"/>
      <c r="F139"/>
      <c r="G139"/>
      <c r="H139"/>
      <c r="I139"/>
      <c r="K139"/>
    </row>
    <row r="140" spans="1:11" ht="12.75" customHeight="1" x14ac:dyDescent="0.2">
      <c r="A140"/>
      <c r="B140"/>
      <c r="C140"/>
      <c r="D140"/>
      <c r="E140" s="84"/>
      <c r="F140"/>
      <c r="G140"/>
      <c r="H140"/>
      <c r="I140"/>
      <c r="K140"/>
    </row>
    <row r="141" spans="1:11" ht="12.75" customHeight="1" x14ac:dyDescent="0.2">
      <c r="A141"/>
      <c r="B141"/>
      <c r="C141"/>
      <c r="D141"/>
      <c r="E141" s="84"/>
      <c r="F141"/>
      <c r="G141"/>
      <c r="H141"/>
      <c r="I141"/>
      <c r="K141"/>
    </row>
    <row r="142" spans="1:11" ht="12.75" customHeight="1" x14ac:dyDescent="0.2">
      <c r="A142"/>
      <c r="B142"/>
      <c r="C142"/>
      <c r="D142"/>
      <c r="E142" s="84"/>
      <c r="F142"/>
      <c r="G142"/>
      <c r="H142"/>
      <c r="I142"/>
      <c r="K142"/>
    </row>
    <row r="143" spans="1:11" ht="12.75" customHeight="1" x14ac:dyDescent="0.2">
      <c r="A143"/>
      <c r="B143"/>
      <c r="C143"/>
      <c r="D143"/>
      <c r="E143" s="84"/>
      <c r="F143"/>
      <c r="G143"/>
      <c r="H143"/>
      <c r="I143"/>
      <c r="K143"/>
    </row>
    <row r="144" spans="1:11" ht="12.75" customHeight="1" x14ac:dyDescent="0.2">
      <c r="A144"/>
      <c r="B144"/>
      <c r="C144"/>
      <c r="D144"/>
      <c r="E144" s="84"/>
      <c r="F144"/>
      <c r="G144"/>
      <c r="H144"/>
      <c r="I144"/>
      <c r="K144"/>
    </row>
    <row r="145" spans="1:11" ht="12.75" customHeight="1" x14ac:dyDescent="0.2">
      <c r="A145"/>
      <c r="B145"/>
      <c r="C145"/>
      <c r="D145"/>
      <c r="E145" s="84"/>
      <c r="F145"/>
      <c r="G145"/>
      <c r="H145"/>
      <c r="I145"/>
      <c r="K145"/>
    </row>
    <row r="146" spans="1:11" ht="12.75" customHeight="1" x14ac:dyDescent="0.2">
      <c r="A146"/>
      <c r="B146"/>
      <c r="C146"/>
      <c r="D146"/>
      <c r="E146" s="84"/>
      <c r="F146"/>
      <c r="G146"/>
      <c r="H146"/>
      <c r="I146"/>
      <c r="K146"/>
    </row>
    <row r="147" spans="1:11" ht="12.75" customHeight="1" x14ac:dyDescent="0.2">
      <c r="A147"/>
      <c r="B147"/>
      <c r="C147"/>
      <c r="D147"/>
      <c r="E147" s="84"/>
      <c r="F147"/>
      <c r="G147"/>
      <c r="H147"/>
      <c r="I147"/>
      <c r="K147"/>
    </row>
    <row r="148" spans="1:11" ht="12.75" customHeight="1" x14ac:dyDescent="0.2">
      <c r="A148"/>
      <c r="B148"/>
      <c r="C148"/>
      <c r="D148"/>
      <c r="E148" s="84"/>
      <c r="F148"/>
      <c r="G148"/>
      <c r="H148"/>
      <c r="I148"/>
      <c r="K148"/>
    </row>
    <row r="149" spans="1:11" ht="12.75" customHeight="1" x14ac:dyDescent="0.2">
      <c r="A149"/>
      <c r="B149"/>
      <c r="C149"/>
      <c r="D149"/>
      <c r="E149" s="84"/>
      <c r="F149"/>
      <c r="G149"/>
      <c r="H149"/>
      <c r="I149"/>
      <c r="K149"/>
    </row>
    <row r="150" spans="1:11" ht="12.75" customHeight="1" x14ac:dyDescent="0.2">
      <c r="A150"/>
      <c r="B150"/>
      <c r="C150"/>
      <c r="D150"/>
      <c r="E150" s="84"/>
      <c r="F150"/>
      <c r="G150"/>
      <c r="H150"/>
      <c r="I150"/>
      <c r="K150"/>
    </row>
    <row r="151" spans="1:11" ht="12.75" customHeight="1" x14ac:dyDescent="0.2">
      <c r="A151"/>
      <c r="B151"/>
      <c r="C151"/>
      <c r="D151"/>
      <c r="E151" s="84"/>
      <c r="F151"/>
      <c r="G151"/>
      <c r="H151"/>
      <c r="I151"/>
      <c r="K151"/>
    </row>
    <row r="152" spans="1:11" ht="12.75" customHeight="1" x14ac:dyDescent="0.2">
      <c r="A152"/>
      <c r="B152"/>
      <c r="C152"/>
      <c r="D152"/>
      <c r="E152" s="84"/>
      <c r="F152"/>
      <c r="G152"/>
      <c r="H152"/>
      <c r="I152"/>
      <c r="K152"/>
    </row>
    <row r="153" spans="1:11" ht="12.75" customHeight="1" x14ac:dyDescent="0.2">
      <c r="A153"/>
      <c r="B153"/>
      <c r="C153"/>
      <c r="D153"/>
      <c r="E153" s="84"/>
      <c r="F153"/>
      <c r="G153"/>
      <c r="H153"/>
      <c r="I153"/>
      <c r="K153"/>
    </row>
    <row r="154" spans="1:11" ht="12.75" customHeight="1" x14ac:dyDescent="0.2">
      <c r="A154"/>
      <c r="B154"/>
      <c r="C154"/>
      <c r="D154"/>
      <c r="E154" s="84"/>
      <c r="F154"/>
      <c r="G154"/>
      <c r="H154"/>
      <c r="I154"/>
      <c r="K154"/>
    </row>
    <row r="155" spans="1:11" ht="12.75" customHeight="1" x14ac:dyDescent="0.2">
      <c r="A155"/>
      <c r="B155"/>
      <c r="C155"/>
      <c r="D155"/>
      <c r="E155" s="84"/>
      <c r="F155"/>
      <c r="G155"/>
      <c r="H155"/>
      <c r="I155"/>
      <c r="K155"/>
    </row>
    <row r="156" spans="1:11" ht="12.75" customHeight="1" x14ac:dyDescent="0.2">
      <c r="A156"/>
      <c r="B156"/>
      <c r="C156"/>
      <c r="D156"/>
      <c r="E156" s="84"/>
      <c r="F156"/>
      <c r="G156"/>
      <c r="H156"/>
      <c r="I156"/>
      <c r="K156"/>
    </row>
    <row r="157" spans="1:11" ht="12.75" customHeight="1" x14ac:dyDescent="0.2">
      <c r="A157"/>
      <c r="B157"/>
      <c r="C157"/>
      <c r="D157"/>
      <c r="E157" s="84"/>
      <c r="F157"/>
      <c r="G157"/>
      <c r="H157"/>
      <c r="I157"/>
      <c r="K157"/>
    </row>
    <row r="158" spans="1:11" ht="12.75" customHeight="1" x14ac:dyDescent="0.2">
      <c r="A158"/>
      <c r="B158"/>
      <c r="C158"/>
      <c r="D158"/>
      <c r="E158" s="84"/>
      <c r="F158"/>
      <c r="G158"/>
      <c r="H158"/>
      <c r="I158"/>
      <c r="K158"/>
    </row>
    <row r="159" spans="1:11" ht="12.75" customHeight="1" x14ac:dyDescent="0.2">
      <c r="A159"/>
      <c r="B159"/>
      <c r="C159"/>
      <c r="D159"/>
      <c r="E159" s="84"/>
      <c r="F159"/>
      <c r="G159"/>
      <c r="H159"/>
      <c r="I159"/>
      <c r="K159"/>
    </row>
    <row r="160" spans="1:11" ht="12.75" customHeight="1" x14ac:dyDescent="0.2">
      <c r="A160"/>
      <c r="B160"/>
      <c r="C160"/>
      <c r="D160"/>
      <c r="E160" s="84"/>
      <c r="F160"/>
      <c r="G160"/>
      <c r="H160"/>
      <c r="I160"/>
      <c r="K160"/>
    </row>
    <row r="161" spans="1:11" ht="12.75" customHeight="1" x14ac:dyDescent="0.2">
      <c r="A161"/>
      <c r="B161"/>
      <c r="C161"/>
      <c r="D161"/>
      <c r="E161" s="84"/>
      <c r="F161"/>
      <c r="G161"/>
      <c r="H161"/>
      <c r="I161"/>
      <c r="K161"/>
    </row>
    <row r="162" spans="1:11" ht="12.75" customHeight="1" x14ac:dyDescent="0.2">
      <c r="A162"/>
      <c r="B162"/>
      <c r="C162"/>
      <c r="D162"/>
      <c r="E162" s="84"/>
      <c r="F162"/>
      <c r="G162"/>
      <c r="H162"/>
      <c r="I162"/>
      <c r="K162"/>
    </row>
    <row r="163" spans="1:11" ht="12.75" customHeight="1" x14ac:dyDescent="0.2">
      <c r="A163"/>
      <c r="B163"/>
      <c r="C163"/>
      <c r="D163"/>
      <c r="E163" s="84"/>
      <c r="F163"/>
      <c r="G163"/>
      <c r="H163"/>
      <c r="I163"/>
      <c r="K163"/>
    </row>
    <row r="164" spans="1:11" ht="12.75" customHeight="1" x14ac:dyDescent="0.2">
      <c r="A164"/>
      <c r="B164"/>
      <c r="C164"/>
      <c r="D164"/>
      <c r="E164" s="84"/>
      <c r="F164"/>
      <c r="G164"/>
      <c r="H164"/>
      <c r="I164"/>
      <c r="K164"/>
    </row>
    <row r="165" spans="1:11" ht="12.75" customHeight="1" x14ac:dyDescent="0.2">
      <c r="A165"/>
      <c r="B165"/>
      <c r="C165"/>
      <c r="D165"/>
      <c r="E165" s="84"/>
      <c r="F165"/>
      <c r="G165"/>
      <c r="H165"/>
      <c r="I165"/>
      <c r="K165"/>
    </row>
    <row r="166" spans="1:11" ht="12.75" customHeight="1" x14ac:dyDescent="0.2">
      <c r="A166"/>
      <c r="B166"/>
      <c r="C166"/>
      <c r="D166"/>
      <c r="E166" s="84"/>
      <c r="F166"/>
      <c r="G166"/>
      <c r="H166"/>
      <c r="I166"/>
      <c r="K166"/>
    </row>
    <row r="167" spans="1:11" ht="12.75" customHeight="1" x14ac:dyDescent="0.2">
      <c r="A167"/>
      <c r="B167"/>
      <c r="C167"/>
      <c r="D167"/>
      <c r="E167" s="84"/>
      <c r="F167"/>
      <c r="G167"/>
      <c r="H167"/>
      <c r="I167"/>
      <c r="K167"/>
    </row>
    <row r="168" spans="1:11" ht="12.75" customHeight="1" x14ac:dyDescent="0.2">
      <c r="A168"/>
      <c r="B168"/>
      <c r="C168"/>
      <c r="D168"/>
      <c r="E168" s="84"/>
      <c r="F168"/>
      <c r="G168"/>
      <c r="H168"/>
      <c r="I168"/>
      <c r="K168"/>
    </row>
    <row r="169" spans="1:11" ht="12.75" customHeight="1" x14ac:dyDescent="0.2">
      <c r="A169"/>
      <c r="B169"/>
      <c r="C169"/>
      <c r="D169"/>
      <c r="E169" s="84"/>
      <c r="F169"/>
      <c r="G169"/>
      <c r="H169"/>
      <c r="I169"/>
      <c r="K169"/>
    </row>
    <row r="170" spans="1:11" ht="12.75" customHeight="1" x14ac:dyDescent="0.2">
      <c r="A170"/>
      <c r="B170"/>
      <c r="C170"/>
      <c r="D170"/>
      <c r="E170" s="84"/>
      <c r="F170"/>
      <c r="G170"/>
      <c r="H170"/>
      <c r="I170"/>
      <c r="K170"/>
    </row>
    <row r="171" spans="1:11" ht="12.75" customHeight="1" x14ac:dyDescent="0.2">
      <c r="A171"/>
      <c r="B171"/>
      <c r="C171"/>
      <c r="D171"/>
      <c r="E171" s="84"/>
      <c r="F171"/>
      <c r="G171"/>
      <c r="H171"/>
      <c r="I171"/>
      <c r="K171"/>
    </row>
    <row r="172" spans="1:11" ht="12.75" customHeight="1" x14ac:dyDescent="0.2">
      <c r="A172"/>
      <c r="B172"/>
      <c r="C172"/>
      <c r="D172"/>
      <c r="E172" s="84"/>
      <c r="F172"/>
      <c r="G172"/>
      <c r="H172"/>
      <c r="I172"/>
      <c r="K172"/>
    </row>
    <row r="173" spans="1:11" ht="12.75" customHeight="1" x14ac:dyDescent="0.2">
      <c r="A173"/>
      <c r="B173"/>
      <c r="C173"/>
      <c r="D173"/>
      <c r="E173" s="84"/>
      <c r="F173"/>
      <c r="G173"/>
      <c r="H173"/>
      <c r="I173"/>
      <c r="K173"/>
    </row>
    <row r="174" spans="1:11" ht="12.75" customHeight="1" x14ac:dyDescent="0.2">
      <c r="A174"/>
      <c r="B174"/>
      <c r="C174"/>
      <c r="D174"/>
      <c r="E174" s="84"/>
      <c r="F174"/>
      <c r="G174"/>
      <c r="H174"/>
      <c r="I174"/>
      <c r="K174"/>
    </row>
    <row r="175" spans="1:11" ht="12.75" customHeight="1" x14ac:dyDescent="0.2">
      <c r="A175"/>
      <c r="B175"/>
      <c r="C175"/>
      <c r="D175"/>
      <c r="E175" s="84"/>
      <c r="F175"/>
      <c r="G175"/>
      <c r="H175"/>
      <c r="I175"/>
      <c r="K175"/>
    </row>
    <row r="176" spans="1:11" ht="12.75" customHeight="1" x14ac:dyDescent="0.2">
      <c r="A176"/>
      <c r="B176"/>
      <c r="C176"/>
      <c r="D176"/>
      <c r="E176" s="84"/>
      <c r="F176"/>
      <c r="G176"/>
      <c r="H176"/>
      <c r="I176"/>
      <c r="K176"/>
    </row>
    <row r="177" spans="1:11" ht="12.75" customHeight="1" x14ac:dyDescent="0.2">
      <c r="A177"/>
      <c r="B177"/>
      <c r="C177"/>
      <c r="D177"/>
      <c r="E177" s="84"/>
      <c r="F177"/>
      <c r="G177"/>
      <c r="H177"/>
      <c r="I177"/>
      <c r="K177"/>
    </row>
    <row r="178" spans="1:11" ht="12.75" customHeight="1" x14ac:dyDescent="0.2">
      <c r="A178"/>
      <c r="B178"/>
      <c r="C178"/>
      <c r="D178"/>
      <c r="E178" s="84"/>
      <c r="F178"/>
      <c r="G178"/>
      <c r="H178"/>
      <c r="I178"/>
      <c r="K178"/>
    </row>
    <row r="179" spans="1:11" ht="12.75" customHeight="1" x14ac:dyDescent="0.2">
      <c r="A179"/>
      <c r="B179"/>
      <c r="C179"/>
      <c r="D179"/>
      <c r="E179" s="84"/>
      <c r="F179"/>
      <c r="G179"/>
      <c r="H179"/>
      <c r="I179"/>
      <c r="K179"/>
    </row>
    <row r="180" spans="1:11" ht="12.75" customHeight="1" x14ac:dyDescent="0.2">
      <c r="A180"/>
      <c r="B180"/>
      <c r="C180"/>
      <c r="D180"/>
      <c r="E180" s="84"/>
      <c r="F180"/>
      <c r="G180"/>
      <c r="H180"/>
      <c r="I180"/>
      <c r="K180"/>
    </row>
    <row r="181" spans="1:11" ht="12.75" customHeight="1" x14ac:dyDescent="0.2">
      <c r="A181"/>
      <c r="B181"/>
      <c r="C181"/>
      <c r="D181"/>
      <c r="E181" s="84"/>
      <c r="F181"/>
      <c r="G181"/>
      <c r="H181"/>
      <c r="I181"/>
      <c r="K181"/>
    </row>
    <row r="182" spans="1:11" ht="12.75" customHeight="1" x14ac:dyDescent="0.2">
      <c r="A182"/>
      <c r="B182"/>
      <c r="C182"/>
      <c r="D182"/>
      <c r="E182" s="84"/>
      <c r="F182"/>
      <c r="G182"/>
      <c r="H182"/>
      <c r="I182"/>
      <c r="K182"/>
    </row>
    <row r="183" spans="1:11" ht="12.75" customHeight="1" x14ac:dyDescent="0.2">
      <c r="A183"/>
      <c r="B183"/>
      <c r="C183"/>
      <c r="D183"/>
      <c r="E183" s="84"/>
      <c r="F183"/>
      <c r="G183"/>
      <c r="H183"/>
      <c r="I183"/>
      <c r="K183"/>
    </row>
    <row r="184" spans="1:11" ht="12.75" customHeight="1" x14ac:dyDescent="0.2">
      <c r="A184"/>
      <c r="B184"/>
      <c r="C184"/>
      <c r="D184"/>
      <c r="E184" s="84"/>
      <c r="F184"/>
      <c r="G184"/>
      <c r="H184"/>
      <c r="I184"/>
      <c r="K184"/>
    </row>
    <row r="185" spans="1:11" ht="12.75" customHeight="1" x14ac:dyDescent="0.2">
      <c r="A185"/>
      <c r="B185"/>
      <c r="C185"/>
      <c r="D185"/>
      <c r="E185" s="84"/>
      <c r="F185"/>
      <c r="G185"/>
      <c r="H185"/>
      <c r="I185"/>
      <c r="K185"/>
    </row>
    <row r="186" spans="1:11" ht="12.75" customHeight="1" x14ac:dyDescent="0.2">
      <c r="A186"/>
      <c r="B186"/>
      <c r="C186"/>
      <c r="D186"/>
      <c r="E186" s="84"/>
      <c r="F186"/>
      <c r="G186"/>
      <c r="H186"/>
      <c r="I186"/>
      <c r="K186"/>
    </row>
    <row r="187" spans="1:11" ht="12.75" customHeight="1" x14ac:dyDescent="0.2">
      <c r="A187"/>
      <c r="B187"/>
      <c r="C187"/>
      <c r="D187"/>
      <c r="E187" s="84"/>
      <c r="F187"/>
      <c r="G187"/>
      <c r="H187"/>
      <c r="I187"/>
      <c r="K187"/>
    </row>
    <row r="188" spans="1:11" ht="12.75" customHeight="1" x14ac:dyDescent="0.2">
      <c r="A188"/>
      <c r="B188"/>
      <c r="C188"/>
      <c r="D188"/>
      <c r="E188" s="84"/>
      <c r="F188"/>
      <c r="G188"/>
      <c r="H188"/>
      <c r="I188"/>
      <c r="K188"/>
    </row>
    <row r="189" spans="1:11" ht="12.75" customHeight="1" x14ac:dyDescent="0.2">
      <c r="A189"/>
      <c r="B189"/>
      <c r="C189"/>
      <c r="D189"/>
      <c r="E189" s="84"/>
      <c r="F189"/>
      <c r="G189"/>
      <c r="H189"/>
      <c r="I189"/>
      <c r="K189"/>
    </row>
    <row r="190" spans="1:11" ht="12.75" customHeight="1" x14ac:dyDescent="0.2">
      <c r="A190"/>
      <c r="B190"/>
      <c r="C190"/>
      <c r="D190"/>
      <c r="E190" s="84"/>
      <c r="F190"/>
      <c r="G190"/>
      <c r="H190"/>
      <c r="I190"/>
      <c r="K190"/>
    </row>
    <row r="191" spans="1:11" ht="12.75" customHeight="1" x14ac:dyDescent="0.2">
      <c r="A191"/>
      <c r="B191"/>
      <c r="C191"/>
      <c r="D191"/>
      <c r="E191" s="84"/>
      <c r="F191"/>
      <c r="G191"/>
      <c r="H191"/>
      <c r="I191"/>
      <c r="K191"/>
    </row>
    <row r="192" spans="1:11" ht="12.75" customHeight="1" x14ac:dyDescent="0.2">
      <c r="A192"/>
      <c r="B192"/>
      <c r="C192"/>
      <c r="D192"/>
      <c r="E192" s="84"/>
      <c r="F192"/>
      <c r="G192"/>
      <c r="H192"/>
      <c r="I192"/>
      <c r="K192"/>
    </row>
    <row r="193" spans="1:11" ht="12.75" customHeight="1" x14ac:dyDescent="0.2">
      <c r="A193"/>
      <c r="B193"/>
      <c r="C193"/>
      <c r="D193"/>
      <c r="E193" s="84"/>
      <c r="F193"/>
      <c r="G193"/>
      <c r="H193"/>
      <c r="I193"/>
      <c r="K193"/>
    </row>
    <row r="194" spans="1:11" ht="12.75" customHeight="1" x14ac:dyDescent="0.2">
      <c r="A194"/>
      <c r="B194"/>
      <c r="C194"/>
      <c r="D194"/>
      <c r="E194" s="84"/>
      <c r="F194"/>
      <c r="G194"/>
      <c r="H194"/>
      <c r="I194"/>
      <c r="K194"/>
    </row>
    <row r="195" spans="1:11" ht="12.75" customHeight="1" x14ac:dyDescent="0.2">
      <c r="A195"/>
      <c r="B195"/>
      <c r="C195"/>
      <c r="D195"/>
      <c r="E195" s="84"/>
      <c r="F195"/>
      <c r="G195"/>
      <c r="H195"/>
      <c r="I195"/>
      <c r="K195"/>
    </row>
    <row r="196" spans="1:11" ht="12.75" customHeight="1" x14ac:dyDescent="0.2">
      <c r="A196"/>
      <c r="B196"/>
      <c r="C196"/>
      <c r="D196"/>
      <c r="E196" s="84"/>
      <c r="F196"/>
      <c r="G196"/>
      <c r="H196"/>
      <c r="I196"/>
      <c r="K196"/>
    </row>
    <row r="197" spans="1:11" ht="12.75" customHeight="1" x14ac:dyDescent="0.2">
      <c r="A197"/>
      <c r="B197"/>
      <c r="C197"/>
      <c r="D197"/>
      <c r="E197" s="84"/>
      <c r="F197"/>
      <c r="G197"/>
      <c r="H197"/>
      <c r="I197"/>
      <c r="K197"/>
    </row>
    <row r="198" spans="1:11" ht="12.75" customHeight="1" x14ac:dyDescent="0.2">
      <c r="A198"/>
      <c r="B198"/>
      <c r="C198"/>
      <c r="D198"/>
      <c r="E198" s="84"/>
      <c r="F198"/>
      <c r="G198"/>
      <c r="H198"/>
      <c r="I198"/>
      <c r="K198"/>
    </row>
    <row r="199" spans="1:11" ht="12.75" customHeight="1" x14ac:dyDescent="0.2">
      <c r="A199"/>
      <c r="B199"/>
      <c r="C199"/>
      <c r="D199"/>
      <c r="E199" s="84"/>
      <c r="F199"/>
      <c r="G199"/>
      <c r="H199"/>
      <c r="I199"/>
      <c r="K199"/>
    </row>
    <row r="200" spans="1:11" ht="12.75" customHeight="1" x14ac:dyDescent="0.2">
      <c r="A200"/>
      <c r="B200"/>
      <c r="C200"/>
      <c r="D200"/>
      <c r="E200" s="84"/>
      <c r="F200"/>
      <c r="G200"/>
      <c r="H200"/>
      <c r="I200"/>
      <c r="K200"/>
    </row>
    <row r="201" spans="1:11" ht="12.75" customHeight="1" x14ac:dyDescent="0.2">
      <c r="A201"/>
      <c r="B201"/>
      <c r="C201"/>
      <c r="D201"/>
      <c r="E201" s="84"/>
      <c r="F201"/>
      <c r="G201"/>
      <c r="H201"/>
      <c r="I201"/>
      <c r="K201"/>
    </row>
    <row r="202" spans="1:11" ht="12.75" customHeight="1" x14ac:dyDescent="0.2">
      <c r="A202"/>
      <c r="B202"/>
      <c r="C202"/>
      <c r="D202"/>
      <c r="E202" s="84"/>
      <c r="F202"/>
      <c r="G202"/>
      <c r="H202"/>
      <c r="I202"/>
      <c r="K202"/>
    </row>
    <row r="203" spans="1:11" ht="12.75" customHeight="1" x14ac:dyDescent="0.2">
      <c r="A203"/>
      <c r="B203"/>
      <c r="C203"/>
      <c r="D203"/>
      <c r="E203" s="84"/>
      <c r="F203"/>
      <c r="G203"/>
      <c r="H203"/>
      <c r="I203"/>
      <c r="K203"/>
    </row>
    <row r="204" spans="1:11" ht="12.75" customHeight="1" x14ac:dyDescent="0.2">
      <c r="A204"/>
      <c r="B204"/>
      <c r="C204"/>
      <c r="D204"/>
      <c r="E204" s="84"/>
      <c r="F204"/>
      <c r="G204"/>
      <c r="H204"/>
      <c r="I204"/>
      <c r="K204"/>
    </row>
    <row r="205" spans="1:11" ht="12.75" customHeight="1" x14ac:dyDescent="0.2">
      <c r="A205"/>
      <c r="B205"/>
      <c r="C205"/>
      <c r="D205"/>
      <c r="E205" s="84"/>
      <c r="F205"/>
      <c r="G205"/>
      <c r="H205"/>
      <c r="I205"/>
      <c r="K205"/>
    </row>
    <row r="206" spans="1:11" ht="12.75" customHeight="1" x14ac:dyDescent="0.2">
      <c r="A206"/>
      <c r="B206"/>
      <c r="C206"/>
      <c r="D206"/>
      <c r="E206" s="84"/>
      <c r="F206"/>
      <c r="G206"/>
      <c r="H206"/>
      <c r="I206"/>
      <c r="K206"/>
    </row>
    <row r="207" spans="1:11" ht="12.75" customHeight="1" x14ac:dyDescent="0.2">
      <c r="A207"/>
      <c r="B207"/>
      <c r="C207"/>
      <c r="D207"/>
      <c r="E207" s="84"/>
      <c r="F207"/>
      <c r="G207"/>
      <c r="H207"/>
      <c r="I207"/>
      <c r="K207"/>
    </row>
    <row r="208" spans="1:11" ht="12.75" customHeight="1" x14ac:dyDescent="0.2">
      <c r="A208"/>
      <c r="B208"/>
      <c r="C208"/>
      <c r="D208"/>
      <c r="E208" s="84"/>
      <c r="F208"/>
      <c r="G208"/>
      <c r="H208"/>
      <c r="I208"/>
      <c r="K208"/>
    </row>
    <row r="209" spans="1:11" ht="12.75" customHeight="1" x14ac:dyDescent="0.2">
      <c r="A209"/>
      <c r="B209"/>
      <c r="C209"/>
      <c r="D209"/>
      <c r="E209" s="84"/>
      <c r="F209"/>
      <c r="G209"/>
      <c r="H209"/>
      <c r="I209"/>
      <c r="K209"/>
    </row>
    <row r="210" spans="1:11" ht="12.75" customHeight="1" x14ac:dyDescent="0.2">
      <c r="A210"/>
      <c r="B210"/>
      <c r="C210"/>
      <c r="D210"/>
      <c r="E210" s="84"/>
      <c r="F210"/>
      <c r="G210"/>
      <c r="H210"/>
      <c r="I210"/>
      <c r="K210"/>
    </row>
    <row r="211" spans="1:11" ht="12.75" customHeight="1" x14ac:dyDescent="0.2">
      <c r="A211"/>
      <c r="B211"/>
      <c r="C211"/>
      <c r="D211"/>
      <c r="E211" s="84"/>
      <c r="F211"/>
      <c r="G211"/>
      <c r="H211"/>
      <c r="I211"/>
      <c r="K211"/>
    </row>
    <row r="212" spans="1:11" ht="12.75" customHeight="1" x14ac:dyDescent="0.2">
      <c r="A212"/>
      <c r="B212"/>
      <c r="C212"/>
      <c r="D212"/>
      <c r="E212" s="84"/>
      <c r="F212"/>
      <c r="G212"/>
      <c r="H212"/>
      <c r="I212"/>
      <c r="K212"/>
    </row>
    <row r="213" spans="1:11" ht="12.75" customHeight="1" x14ac:dyDescent="0.2">
      <c r="A213"/>
      <c r="B213"/>
      <c r="C213"/>
      <c r="D213"/>
      <c r="E213" s="84"/>
      <c r="F213"/>
      <c r="G213"/>
      <c r="H213"/>
      <c r="I213"/>
      <c r="K213"/>
    </row>
    <row r="214" spans="1:11" ht="12.75" customHeight="1" x14ac:dyDescent="0.2">
      <c r="A214"/>
      <c r="B214"/>
      <c r="C214"/>
      <c r="D214"/>
      <c r="E214" s="84"/>
      <c r="F214"/>
      <c r="G214"/>
      <c r="H214"/>
      <c r="I214"/>
      <c r="K214"/>
    </row>
    <row r="215" spans="1:11" ht="12.75" customHeight="1" x14ac:dyDescent="0.2">
      <c r="A215"/>
      <c r="B215"/>
      <c r="C215"/>
      <c r="D215"/>
      <c r="E215" s="84"/>
      <c r="F215"/>
      <c r="G215"/>
      <c r="H215"/>
      <c r="I215"/>
      <c r="K215"/>
    </row>
    <row r="216" spans="1:11" ht="12.75" customHeight="1" x14ac:dyDescent="0.2">
      <c r="A216"/>
      <c r="B216"/>
      <c r="C216"/>
      <c r="D216"/>
      <c r="E216" s="84"/>
      <c r="F216"/>
      <c r="G216"/>
      <c r="H216"/>
      <c r="I216"/>
      <c r="K216"/>
    </row>
    <row r="217" spans="1:11" ht="12.75" customHeight="1" x14ac:dyDescent="0.2">
      <c r="A217"/>
      <c r="B217"/>
      <c r="C217"/>
      <c r="D217"/>
      <c r="E217" s="84"/>
      <c r="F217"/>
      <c r="G217"/>
      <c r="H217"/>
      <c r="I217"/>
      <c r="K217"/>
    </row>
    <row r="218" spans="1:11" ht="12.75" customHeight="1" x14ac:dyDescent="0.2">
      <c r="A218"/>
      <c r="B218"/>
      <c r="C218"/>
      <c r="D218"/>
      <c r="E218" s="84"/>
      <c r="F218"/>
      <c r="G218"/>
      <c r="H218"/>
      <c r="I218"/>
      <c r="K218"/>
    </row>
    <row r="219" spans="1:11" ht="12.75" customHeight="1" x14ac:dyDescent="0.2">
      <c r="A219"/>
      <c r="B219"/>
      <c r="C219"/>
      <c r="D219"/>
      <c r="E219" s="84"/>
      <c r="F219"/>
      <c r="G219"/>
      <c r="H219"/>
      <c r="I219"/>
      <c r="K219"/>
    </row>
    <row r="220" spans="1:11" ht="12.75" customHeight="1" x14ac:dyDescent="0.2">
      <c r="A220"/>
      <c r="B220"/>
      <c r="C220"/>
      <c r="D220"/>
      <c r="E220" s="84"/>
      <c r="F220"/>
      <c r="G220"/>
      <c r="H220"/>
      <c r="I220"/>
      <c r="K220"/>
    </row>
    <row r="221" spans="1:11" ht="12.75" customHeight="1" x14ac:dyDescent="0.2">
      <c r="A221"/>
      <c r="B221"/>
      <c r="C221"/>
      <c r="D221"/>
      <c r="E221" s="84"/>
      <c r="F221"/>
      <c r="G221"/>
      <c r="H221"/>
      <c r="I221"/>
      <c r="K221"/>
    </row>
    <row r="222" spans="1:11" ht="12.75" customHeight="1" x14ac:dyDescent="0.2">
      <c r="A222"/>
      <c r="B222"/>
      <c r="C222"/>
      <c r="D222"/>
      <c r="E222" s="84"/>
      <c r="F222"/>
      <c r="G222"/>
      <c r="H222"/>
      <c r="I222"/>
      <c r="K222"/>
    </row>
    <row r="223" spans="1:11" ht="12.75" customHeight="1" x14ac:dyDescent="0.2">
      <c r="A223"/>
      <c r="B223"/>
      <c r="C223"/>
      <c r="D223"/>
      <c r="E223" s="84"/>
      <c r="F223"/>
      <c r="G223"/>
      <c r="H223"/>
      <c r="I223"/>
      <c r="K223"/>
    </row>
    <row r="224" spans="1:11" ht="12.75" customHeight="1" x14ac:dyDescent="0.2">
      <c r="A224"/>
      <c r="B224"/>
      <c r="C224"/>
      <c r="D224"/>
      <c r="E224" s="84"/>
      <c r="F224"/>
      <c r="G224"/>
      <c r="H224"/>
      <c r="I224"/>
      <c r="K224"/>
    </row>
    <row r="225" spans="1:11" ht="12.75" customHeight="1" x14ac:dyDescent="0.2">
      <c r="A225"/>
      <c r="B225"/>
      <c r="C225"/>
      <c r="D225"/>
      <c r="E225" s="84"/>
      <c r="F225"/>
      <c r="G225"/>
      <c r="H225"/>
      <c r="I225"/>
      <c r="K225"/>
    </row>
    <row r="226" spans="1:11" ht="12.75" customHeight="1" x14ac:dyDescent="0.2">
      <c r="A226"/>
      <c r="B226"/>
      <c r="C226"/>
      <c r="D226"/>
      <c r="E226" s="84"/>
      <c r="F226"/>
      <c r="G226"/>
      <c r="H226"/>
      <c r="I226"/>
      <c r="K226"/>
    </row>
    <row r="227" spans="1:11" ht="12.75" customHeight="1" x14ac:dyDescent="0.2">
      <c r="A227"/>
      <c r="B227"/>
      <c r="C227"/>
      <c r="D227"/>
      <c r="E227" s="84"/>
      <c r="F227"/>
      <c r="G227"/>
      <c r="H227"/>
      <c r="I227"/>
      <c r="K227"/>
    </row>
    <row r="228" spans="1:11" ht="12.75" customHeight="1" x14ac:dyDescent="0.2">
      <c r="A228"/>
      <c r="B228"/>
      <c r="C228"/>
      <c r="D228"/>
      <c r="E228" s="84"/>
      <c r="F228"/>
      <c r="G228"/>
      <c r="H228"/>
      <c r="I228"/>
      <c r="K228"/>
    </row>
    <row r="229" spans="1:11" ht="12.75" customHeight="1" x14ac:dyDescent="0.2">
      <c r="A229"/>
      <c r="B229"/>
      <c r="C229"/>
      <c r="D229"/>
      <c r="E229" s="84"/>
      <c r="F229"/>
      <c r="G229"/>
      <c r="H229"/>
      <c r="I229"/>
      <c r="K229"/>
    </row>
    <row r="230" spans="1:11" ht="12.75" customHeight="1" x14ac:dyDescent="0.2">
      <c r="A230"/>
      <c r="B230"/>
      <c r="C230"/>
      <c r="D230"/>
      <c r="E230" s="84"/>
      <c r="F230"/>
      <c r="G230"/>
      <c r="H230"/>
      <c r="I230"/>
      <c r="K230"/>
    </row>
    <row r="231" spans="1:11" ht="12.75" customHeight="1" x14ac:dyDescent="0.2">
      <c r="A231"/>
      <c r="B231"/>
      <c r="C231"/>
      <c r="D231"/>
      <c r="E231" s="84"/>
      <c r="F231"/>
      <c r="G231"/>
      <c r="H231"/>
      <c r="I231"/>
      <c r="K231"/>
    </row>
    <row r="232" spans="1:11" ht="12.75" customHeight="1" x14ac:dyDescent="0.2">
      <c r="A232"/>
      <c r="B232"/>
      <c r="C232"/>
      <c r="D232"/>
      <c r="E232" s="84"/>
      <c r="F232"/>
      <c r="G232"/>
      <c r="H232"/>
      <c r="I232"/>
      <c r="K232"/>
    </row>
    <row r="233" spans="1:11" ht="12.75" customHeight="1" x14ac:dyDescent="0.2">
      <c r="A233"/>
      <c r="B233"/>
      <c r="C233"/>
      <c r="D233"/>
      <c r="E233" s="84"/>
      <c r="F233"/>
      <c r="G233"/>
      <c r="H233"/>
      <c r="I233"/>
      <c r="K233"/>
    </row>
    <row r="234" spans="1:11" ht="12.75" customHeight="1" x14ac:dyDescent="0.2">
      <c r="A234"/>
      <c r="B234"/>
      <c r="C234"/>
      <c r="D234"/>
      <c r="E234" s="84"/>
      <c r="F234"/>
      <c r="G234"/>
      <c r="H234"/>
      <c r="I234"/>
      <c r="K234"/>
    </row>
    <row r="235" spans="1:11" ht="12.75" customHeight="1" x14ac:dyDescent="0.2">
      <c r="A235"/>
      <c r="B235"/>
      <c r="C235"/>
      <c r="D235"/>
      <c r="E235" s="84"/>
      <c r="F235"/>
      <c r="G235"/>
      <c r="H235"/>
      <c r="I235"/>
      <c r="K235"/>
    </row>
    <row r="236" spans="1:11" ht="12.75" customHeight="1" x14ac:dyDescent="0.2">
      <c r="A236"/>
      <c r="B236"/>
      <c r="C236"/>
      <c r="D236"/>
      <c r="E236" s="84"/>
      <c r="F236"/>
      <c r="G236"/>
      <c r="H236"/>
      <c r="I236"/>
      <c r="K236"/>
    </row>
    <row r="237" spans="1:11" ht="12.75" customHeight="1" x14ac:dyDescent="0.2">
      <c r="A237"/>
      <c r="B237"/>
      <c r="C237"/>
      <c r="D237"/>
      <c r="E237" s="84"/>
      <c r="F237"/>
      <c r="G237"/>
      <c r="H237"/>
      <c r="I237"/>
      <c r="K237"/>
    </row>
    <row r="238" spans="1:11" ht="12.75" customHeight="1" x14ac:dyDescent="0.2">
      <c r="A238"/>
      <c r="B238"/>
      <c r="C238"/>
      <c r="D238"/>
      <c r="E238" s="84"/>
      <c r="F238"/>
      <c r="G238"/>
      <c r="H238"/>
      <c r="I238"/>
      <c r="K238"/>
    </row>
    <row r="239" spans="1:11" ht="12.75" customHeight="1" x14ac:dyDescent="0.2">
      <c r="A239"/>
      <c r="B239"/>
      <c r="C239"/>
      <c r="D239"/>
      <c r="E239" s="84"/>
      <c r="F239"/>
      <c r="G239"/>
      <c r="H239"/>
      <c r="I239"/>
      <c r="K239"/>
    </row>
    <row r="240" spans="1:11" ht="12.75" customHeight="1" x14ac:dyDescent="0.2">
      <c r="A240"/>
      <c r="B240"/>
      <c r="C240"/>
      <c r="D240"/>
      <c r="E240" s="84"/>
      <c r="F240"/>
      <c r="G240"/>
      <c r="H240"/>
      <c r="I240"/>
      <c r="K240"/>
    </row>
    <row r="241" spans="1:11" ht="12.75" customHeight="1" x14ac:dyDescent="0.2">
      <c r="A241"/>
      <c r="B241"/>
      <c r="C241"/>
      <c r="D241"/>
      <c r="E241" s="84"/>
      <c r="F241"/>
      <c r="G241"/>
      <c r="H241"/>
      <c r="I241"/>
      <c r="K241"/>
    </row>
    <row r="242" spans="1:11" ht="12.75" customHeight="1" x14ac:dyDescent="0.2">
      <c r="A242"/>
      <c r="B242"/>
      <c r="C242"/>
      <c r="D242"/>
      <c r="E242" s="84"/>
      <c r="F242"/>
      <c r="G242"/>
      <c r="H242"/>
      <c r="I242"/>
      <c r="K242"/>
    </row>
    <row r="243" spans="1:11" ht="12.75" customHeight="1" x14ac:dyDescent="0.2">
      <c r="A243"/>
      <c r="B243"/>
      <c r="C243"/>
      <c r="D243"/>
      <c r="E243" s="84"/>
      <c r="F243"/>
      <c r="G243"/>
      <c r="H243"/>
      <c r="I243"/>
      <c r="K243"/>
    </row>
    <row r="244" spans="1:11" ht="12.75" customHeight="1" x14ac:dyDescent="0.2">
      <c r="A244"/>
      <c r="B244"/>
      <c r="C244"/>
      <c r="D244"/>
      <c r="E244" s="84"/>
      <c r="F244"/>
      <c r="G244"/>
      <c r="H244"/>
      <c r="I244"/>
      <c r="K244"/>
    </row>
    <row r="245" spans="1:11" ht="12.75" customHeight="1" x14ac:dyDescent="0.2">
      <c r="A245"/>
      <c r="B245"/>
      <c r="C245"/>
      <c r="D245"/>
      <c r="E245" s="84"/>
      <c r="F245"/>
      <c r="G245"/>
      <c r="H245"/>
      <c r="I245"/>
      <c r="K245"/>
    </row>
    <row r="246" spans="1:11" ht="12.75" customHeight="1" x14ac:dyDescent="0.2">
      <c r="A246"/>
      <c r="B246"/>
      <c r="C246"/>
      <c r="D246"/>
      <c r="E246" s="84"/>
      <c r="F246"/>
      <c r="G246"/>
      <c r="H246"/>
      <c r="I246"/>
      <c r="K246"/>
    </row>
    <row r="247" spans="1:11" ht="12.75" customHeight="1" x14ac:dyDescent="0.2">
      <c r="A247"/>
      <c r="B247"/>
      <c r="C247"/>
      <c r="D247"/>
      <c r="E247" s="84"/>
      <c r="F247"/>
      <c r="G247"/>
      <c r="H247"/>
      <c r="I247"/>
      <c r="K247"/>
    </row>
    <row r="248" spans="1:11" ht="12.75" customHeight="1" x14ac:dyDescent="0.2">
      <c r="A248"/>
      <c r="B248"/>
      <c r="C248"/>
      <c r="D248"/>
      <c r="E248" s="84"/>
      <c r="F248"/>
      <c r="G248"/>
      <c r="H248"/>
      <c r="I248"/>
      <c r="K248"/>
    </row>
    <row r="249" spans="1:11" ht="12.75" customHeight="1" x14ac:dyDescent="0.2">
      <c r="A249"/>
      <c r="B249"/>
      <c r="C249"/>
      <c r="D249"/>
      <c r="E249" s="84"/>
      <c r="F249"/>
      <c r="G249"/>
      <c r="H249"/>
      <c r="I249"/>
      <c r="K249"/>
    </row>
    <row r="250" spans="1:11" ht="12.75" customHeight="1" x14ac:dyDescent="0.2">
      <c r="A250"/>
      <c r="B250"/>
      <c r="C250"/>
      <c r="D250"/>
      <c r="E250" s="84"/>
      <c r="F250"/>
      <c r="G250"/>
      <c r="H250"/>
      <c r="I250"/>
      <c r="K250"/>
    </row>
    <row r="251" spans="1:11" ht="12.75" customHeight="1" x14ac:dyDescent="0.2">
      <c r="A251"/>
      <c r="B251"/>
      <c r="C251"/>
      <c r="D251"/>
      <c r="E251" s="84"/>
      <c r="F251"/>
      <c r="G251"/>
      <c r="H251"/>
      <c r="I251"/>
      <c r="K251"/>
    </row>
    <row r="252" spans="1:11" ht="12.75" customHeight="1" x14ac:dyDescent="0.2">
      <c r="A252"/>
      <c r="B252"/>
      <c r="C252"/>
      <c r="D252"/>
      <c r="E252" s="84"/>
      <c r="F252"/>
      <c r="G252"/>
      <c r="H252"/>
      <c r="I252"/>
      <c r="K252"/>
    </row>
    <row r="253" spans="1:11" ht="12.75" customHeight="1" x14ac:dyDescent="0.2">
      <c r="A253"/>
      <c r="B253"/>
      <c r="C253"/>
      <c r="D253"/>
      <c r="E253" s="84"/>
      <c r="F253"/>
      <c r="G253"/>
      <c r="H253"/>
      <c r="I253"/>
      <c r="K253"/>
    </row>
    <row r="254" spans="1:11" ht="12.75" customHeight="1" x14ac:dyDescent="0.2">
      <c r="A254"/>
      <c r="B254"/>
      <c r="C254"/>
      <c r="D254"/>
      <c r="E254" s="84"/>
      <c r="F254"/>
      <c r="G254"/>
      <c r="H254"/>
      <c r="I254"/>
      <c r="K254"/>
    </row>
    <row r="255" spans="1:11" ht="12.75" customHeight="1" x14ac:dyDescent="0.2">
      <c r="A255"/>
      <c r="B255"/>
      <c r="C255"/>
      <c r="D255"/>
      <c r="E255" s="84"/>
      <c r="F255"/>
      <c r="G255"/>
      <c r="H255"/>
      <c r="I255"/>
      <c r="K255"/>
    </row>
    <row r="256" spans="1:11" ht="12.75" customHeight="1" x14ac:dyDescent="0.2">
      <c r="A256"/>
      <c r="B256"/>
      <c r="C256"/>
      <c r="D256"/>
      <c r="E256" s="84"/>
      <c r="F256"/>
      <c r="G256"/>
      <c r="H256"/>
      <c r="I256"/>
      <c r="K256"/>
    </row>
    <row r="257" spans="1:11" ht="12.75" customHeight="1" x14ac:dyDescent="0.2">
      <c r="A257"/>
      <c r="B257"/>
      <c r="C257"/>
      <c r="D257"/>
      <c r="E257" s="84"/>
      <c r="F257"/>
      <c r="G257"/>
      <c r="H257"/>
      <c r="I257"/>
      <c r="K257"/>
    </row>
    <row r="258" spans="1:11" ht="12.75" customHeight="1" x14ac:dyDescent="0.2">
      <c r="A258"/>
      <c r="B258"/>
      <c r="C258"/>
      <c r="D258"/>
      <c r="E258" s="84"/>
      <c r="F258"/>
      <c r="G258"/>
      <c r="H258"/>
      <c r="I258"/>
      <c r="K258"/>
    </row>
    <row r="259" spans="1:11" ht="12.75" customHeight="1" x14ac:dyDescent="0.2">
      <c r="A259"/>
      <c r="B259"/>
      <c r="C259"/>
      <c r="D259"/>
      <c r="E259" s="84"/>
      <c r="F259"/>
      <c r="G259"/>
      <c r="H259"/>
      <c r="I259"/>
      <c r="K259"/>
    </row>
    <row r="260" spans="1:11" ht="12.75" customHeight="1" x14ac:dyDescent="0.2">
      <c r="A260"/>
      <c r="B260"/>
      <c r="C260"/>
      <c r="D260"/>
      <c r="E260" s="84"/>
      <c r="F260"/>
      <c r="G260"/>
      <c r="H260"/>
      <c r="I260"/>
      <c r="K260"/>
    </row>
    <row r="261" spans="1:11" ht="12.75" customHeight="1" x14ac:dyDescent="0.2">
      <c r="A261"/>
      <c r="B261"/>
      <c r="C261"/>
      <c r="D261"/>
      <c r="E261" s="84"/>
      <c r="F261"/>
      <c r="G261"/>
      <c r="H261"/>
      <c r="I261"/>
      <c r="K261"/>
    </row>
    <row r="262" spans="1:11" ht="12.75" customHeight="1" x14ac:dyDescent="0.2">
      <c r="A262"/>
      <c r="B262"/>
      <c r="C262"/>
      <c r="D262"/>
      <c r="E262" s="84"/>
      <c r="F262"/>
      <c r="G262"/>
      <c r="H262"/>
      <c r="I262"/>
      <c r="K262"/>
    </row>
    <row r="263" spans="1:11" ht="12.75" customHeight="1" x14ac:dyDescent="0.2">
      <c r="A263"/>
      <c r="B263"/>
      <c r="C263"/>
      <c r="D263"/>
      <c r="E263" s="84"/>
      <c r="F263"/>
      <c r="G263"/>
      <c r="H263"/>
      <c r="I263"/>
      <c r="K263"/>
    </row>
    <row r="264" spans="1:11" ht="12.75" customHeight="1" x14ac:dyDescent="0.2">
      <c r="A264"/>
      <c r="B264"/>
      <c r="C264"/>
      <c r="D264"/>
      <c r="E264" s="84"/>
      <c r="F264"/>
      <c r="G264"/>
      <c r="H264"/>
      <c r="I264"/>
      <c r="K264"/>
    </row>
    <row r="265" spans="1:11" ht="12.75" customHeight="1" x14ac:dyDescent="0.2">
      <c r="A265"/>
      <c r="B265"/>
      <c r="C265"/>
      <c r="D265"/>
      <c r="E265" s="84"/>
      <c r="F265"/>
      <c r="G265"/>
      <c r="H265"/>
      <c r="I265"/>
      <c r="K265"/>
    </row>
    <row r="266" spans="1:11" ht="12.75" customHeight="1" x14ac:dyDescent="0.2">
      <c r="A266"/>
      <c r="B266"/>
      <c r="C266"/>
      <c r="D266"/>
      <c r="E266" s="84"/>
      <c r="F266"/>
      <c r="G266"/>
      <c r="H266"/>
      <c r="I266"/>
      <c r="K266"/>
    </row>
    <row r="267" spans="1:11" ht="12.75" customHeight="1" x14ac:dyDescent="0.2">
      <c r="A267"/>
      <c r="B267"/>
      <c r="C267"/>
      <c r="D267"/>
      <c r="E267" s="84"/>
      <c r="F267"/>
      <c r="G267"/>
      <c r="H267"/>
      <c r="I267"/>
      <c r="K267"/>
    </row>
    <row r="268" spans="1:11" ht="12.75" customHeight="1" x14ac:dyDescent="0.2">
      <c r="A268"/>
      <c r="B268"/>
      <c r="C268"/>
      <c r="D268"/>
      <c r="E268" s="84"/>
      <c r="F268"/>
      <c r="G268"/>
      <c r="H268"/>
      <c r="I268"/>
      <c r="K268"/>
    </row>
    <row r="269" spans="1:11" ht="12.75" customHeight="1" x14ac:dyDescent="0.2">
      <c r="A269"/>
      <c r="B269"/>
      <c r="C269"/>
      <c r="D269"/>
      <c r="E269" s="84"/>
      <c r="F269"/>
      <c r="G269"/>
      <c r="H269"/>
      <c r="I269"/>
      <c r="K269"/>
    </row>
    <row r="270" spans="1:11" ht="12.75" customHeight="1" x14ac:dyDescent="0.2">
      <c r="A270"/>
      <c r="B270"/>
      <c r="C270"/>
      <c r="D270"/>
      <c r="E270" s="84"/>
      <c r="F270"/>
      <c r="G270"/>
      <c r="H270"/>
      <c r="I270"/>
      <c r="K270"/>
    </row>
    <row r="271" spans="1:11" ht="12.75" customHeight="1" x14ac:dyDescent="0.2">
      <c r="A271"/>
      <c r="B271"/>
      <c r="C271"/>
      <c r="D271"/>
      <c r="E271" s="84"/>
      <c r="F271"/>
      <c r="G271"/>
      <c r="H271"/>
      <c r="I271"/>
      <c r="K271"/>
    </row>
    <row r="272" spans="1:11" ht="12.75" customHeight="1" x14ac:dyDescent="0.2">
      <c r="A272"/>
      <c r="B272"/>
      <c r="C272"/>
      <c r="D272"/>
      <c r="E272" s="84"/>
      <c r="F272"/>
      <c r="G272"/>
      <c r="H272"/>
      <c r="I272"/>
      <c r="K272"/>
    </row>
    <row r="273" spans="1:11" ht="12.75" customHeight="1" x14ac:dyDescent="0.2">
      <c r="A273"/>
      <c r="B273"/>
      <c r="C273"/>
      <c r="D273"/>
      <c r="E273" s="84"/>
      <c r="F273"/>
      <c r="G273"/>
      <c r="H273"/>
      <c r="I273"/>
      <c r="K273"/>
    </row>
    <row r="274" spans="1:11" ht="12.75" customHeight="1" x14ac:dyDescent="0.2">
      <c r="A274"/>
      <c r="B274"/>
      <c r="C274"/>
      <c r="D274"/>
      <c r="E274" s="84"/>
      <c r="F274"/>
      <c r="G274"/>
      <c r="H274"/>
      <c r="I274"/>
      <c r="K274"/>
    </row>
    <row r="275" spans="1:11" ht="12.75" customHeight="1" x14ac:dyDescent="0.2">
      <c r="A275"/>
      <c r="B275"/>
      <c r="C275"/>
      <c r="D275"/>
      <c r="E275" s="84"/>
      <c r="F275"/>
      <c r="G275"/>
      <c r="H275"/>
      <c r="I275"/>
      <c r="K275"/>
    </row>
    <row r="276" spans="1:11" ht="12.75" customHeight="1" x14ac:dyDescent="0.2">
      <c r="A276"/>
      <c r="B276"/>
      <c r="C276"/>
      <c r="D276"/>
      <c r="E276" s="84"/>
      <c r="F276"/>
      <c r="G276"/>
      <c r="H276"/>
      <c r="I276"/>
      <c r="K276"/>
    </row>
    <row r="277" spans="1:11" ht="12.75" customHeight="1" x14ac:dyDescent="0.2">
      <c r="A277"/>
      <c r="B277"/>
      <c r="C277"/>
      <c r="D277"/>
      <c r="E277" s="84"/>
      <c r="F277"/>
      <c r="G277"/>
      <c r="H277"/>
      <c r="I277"/>
      <c r="K277"/>
    </row>
    <row r="278" spans="1:11" ht="12.75" customHeight="1" x14ac:dyDescent="0.2">
      <c r="A278"/>
      <c r="B278"/>
      <c r="C278"/>
      <c r="D278"/>
      <c r="E278" s="84"/>
      <c r="F278"/>
      <c r="G278"/>
      <c r="H278"/>
      <c r="I278"/>
      <c r="K278"/>
    </row>
    <row r="279" spans="1:11" ht="12.75" customHeight="1" x14ac:dyDescent="0.2">
      <c r="A279"/>
      <c r="B279"/>
      <c r="C279"/>
      <c r="D279"/>
      <c r="E279" s="84"/>
      <c r="F279"/>
      <c r="G279"/>
      <c r="H279"/>
      <c r="I279"/>
      <c r="K279"/>
    </row>
    <row r="280" spans="1:11" ht="12.75" customHeight="1" x14ac:dyDescent="0.2">
      <c r="A280"/>
      <c r="B280"/>
      <c r="C280"/>
      <c r="D280"/>
      <c r="E280" s="84"/>
      <c r="F280"/>
      <c r="G280"/>
      <c r="H280"/>
      <c r="I280"/>
      <c r="K280"/>
    </row>
    <row r="281" spans="1:11" ht="12.75" customHeight="1" x14ac:dyDescent="0.2">
      <c r="A281"/>
      <c r="B281"/>
      <c r="C281"/>
      <c r="D281"/>
      <c r="E281" s="84"/>
      <c r="F281"/>
      <c r="G281"/>
      <c r="H281"/>
      <c r="I281"/>
      <c r="K281"/>
    </row>
    <row r="282" spans="1:11" ht="12.75" customHeight="1" x14ac:dyDescent="0.2">
      <c r="A282"/>
      <c r="B282"/>
      <c r="C282"/>
      <c r="D282"/>
      <c r="E282" s="84"/>
      <c r="F282"/>
      <c r="G282"/>
      <c r="H282"/>
      <c r="I282"/>
      <c r="K282"/>
    </row>
    <row r="283" spans="1:11" ht="12.75" customHeight="1" x14ac:dyDescent="0.2">
      <c r="A283"/>
      <c r="B283"/>
      <c r="C283"/>
      <c r="D283"/>
      <c r="E283" s="84"/>
      <c r="F283"/>
      <c r="G283"/>
      <c r="H283"/>
      <c r="I283"/>
      <c r="K283"/>
    </row>
    <row r="284" spans="1:11" ht="12.75" customHeight="1" x14ac:dyDescent="0.2">
      <c r="A284"/>
      <c r="B284"/>
      <c r="C284"/>
      <c r="D284"/>
      <c r="E284" s="84"/>
      <c r="F284"/>
      <c r="G284"/>
      <c r="H284"/>
      <c r="I284"/>
      <c r="K284"/>
    </row>
    <row r="285" spans="1:11" ht="12.75" customHeight="1" x14ac:dyDescent="0.2">
      <c r="A285"/>
      <c r="B285"/>
      <c r="C285"/>
      <c r="D285"/>
      <c r="E285" s="84"/>
      <c r="F285"/>
      <c r="G285"/>
      <c r="H285"/>
      <c r="I285"/>
      <c r="K285"/>
    </row>
    <row r="286" spans="1:11" ht="12.75" customHeight="1" x14ac:dyDescent="0.2">
      <c r="A286"/>
      <c r="B286"/>
      <c r="C286"/>
      <c r="D286"/>
      <c r="E286" s="84"/>
      <c r="F286"/>
      <c r="G286"/>
      <c r="H286"/>
      <c r="I286"/>
      <c r="K286"/>
    </row>
    <row r="287" spans="1:11" ht="12.75" customHeight="1" x14ac:dyDescent="0.2">
      <c r="A287"/>
      <c r="B287"/>
      <c r="C287"/>
      <c r="D287"/>
      <c r="E287" s="84"/>
      <c r="F287"/>
      <c r="G287"/>
      <c r="H287"/>
      <c r="I287"/>
      <c r="K287"/>
    </row>
    <row r="288" spans="1:11" ht="12.75" customHeight="1" x14ac:dyDescent="0.2">
      <c r="A288"/>
      <c r="B288"/>
      <c r="C288"/>
      <c r="D288"/>
      <c r="E288" s="84"/>
      <c r="F288"/>
      <c r="G288"/>
      <c r="H288"/>
      <c r="I288"/>
      <c r="K288"/>
    </row>
    <row r="289" spans="1:11" ht="12.75" customHeight="1" x14ac:dyDescent="0.2">
      <c r="A289"/>
      <c r="B289"/>
      <c r="C289"/>
      <c r="D289"/>
      <c r="E289" s="84"/>
      <c r="F289"/>
      <c r="G289"/>
      <c r="H289"/>
      <c r="I289"/>
      <c r="K289"/>
    </row>
    <row r="290" spans="1:11" ht="12.75" customHeight="1" x14ac:dyDescent="0.2">
      <c r="A290"/>
      <c r="B290"/>
      <c r="C290"/>
      <c r="D290"/>
      <c r="E290" s="84"/>
      <c r="F290"/>
      <c r="G290"/>
      <c r="H290"/>
      <c r="I290"/>
      <c r="K290"/>
    </row>
    <row r="291" spans="1:11" ht="12.75" customHeight="1" x14ac:dyDescent="0.2">
      <c r="A291"/>
      <c r="B291"/>
      <c r="C291"/>
      <c r="D291"/>
      <c r="E291" s="84"/>
      <c r="F291"/>
      <c r="G291"/>
      <c r="H291"/>
      <c r="I291"/>
      <c r="K291"/>
    </row>
    <row r="292" spans="1:11" ht="12.75" customHeight="1" x14ac:dyDescent="0.2">
      <c r="A292"/>
      <c r="B292"/>
      <c r="C292"/>
      <c r="D292"/>
      <c r="E292" s="84"/>
      <c r="F292"/>
      <c r="G292"/>
      <c r="H292"/>
      <c r="I292"/>
      <c r="K292"/>
    </row>
    <row r="293" spans="1:11" ht="12.75" customHeight="1" x14ac:dyDescent="0.2">
      <c r="A293"/>
      <c r="B293"/>
      <c r="C293"/>
      <c r="D293"/>
      <c r="E293" s="84"/>
      <c r="F293"/>
      <c r="G293"/>
      <c r="H293"/>
      <c r="I293"/>
      <c r="K293"/>
    </row>
    <row r="294" spans="1:11" ht="12.75" customHeight="1" x14ac:dyDescent="0.2">
      <c r="A294"/>
      <c r="B294"/>
      <c r="C294"/>
      <c r="D294"/>
      <c r="E294" s="84"/>
      <c r="F294"/>
      <c r="G294"/>
      <c r="H294"/>
      <c r="I294"/>
      <c r="K294"/>
    </row>
    <row r="295" spans="1:11" ht="12.75" customHeight="1" x14ac:dyDescent="0.2">
      <c r="A295"/>
      <c r="B295"/>
      <c r="C295"/>
      <c r="D295"/>
      <c r="E295" s="84"/>
      <c r="F295"/>
      <c r="G295"/>
      <c r="H295"/>
      <c r="I295"/>
      <c r="K295"/>
    </row>
    <row r="296" spans="1:11" ht="12.75" customHeight="1" x14ac:dyDescent="0.2">
      <c r="A296"/>
      <c r="B296"/>
      <c r="C296"/>
      <c r="D296"/>
      <c r="E296" s="84"/>
      <c r="F296"/>
      <c r="G296"/>
      <c r="H296"/>
      <c r="I296"/>
      <c r="K296"/>
    </row>
    <row r="297" spans="1:11" ht="12.75" customHeight="1" x14ac:dyDescent="0.2">
      <c r="A297"/>
      <c r="B297"/>
      <c r="C297"/>
      <c r="D297"/>
      <c r="E297" s="84"/>
      <c r="F297"/>
      <c r="G297"/>
      <c r="H297"/>
      <c r="I297"/>
      <c r="K297"/>
    </row>
    <row r="298" spans="1:11" ht="12.75" customHeight="1" x14ac:dyDescent="0.2">
      <c r="A298"/>
      <c r="B298"/>
      <c r="C298"/>
      <c r="D298"/>
      <c r="E298" s="84"/>
      <c r="F298"/>
      <c r="G298"/>
      <c r="H298"/>
      <c r="I298"/>
      <c r="K298"/>
    </row>
    <row r="299" spans="1:11" ht="12.75" customHeight="1" x14ac:dyDescent="0.2">
      <c r="A299"/>
      <c r="B299"/>
      <c r="C299"/>
      <c r="D299"/>
      <c r="E299" s="84"/>
      <c r="F299"/>
      <c r="G299"/>
      <c r="H299"/>
      <c r="I299"/>
      <c r="K299"/>
    </row>
    <row r="300" spans="1:11" ht="12.75" customHeight="1" x14ac:dyDescent="0.2">
      <c r="A300"/>
      <c r="B300"/>
      <c r="C300"/>
      <c r="D300"/>
      <c r="E300" s="84"/>
      <c r="F300"/>
      <c r="G300"/>
      <c r="H300"/>
      <c r="I300"/>
      <c r="K300"/>
    </row>
    <row r="301" spans="1:11" ht="12.75" customHeight="1" x14ac:dyDescent="0.2">
      <c r="A301"/>
      <c r="B301"/>
      <c r="C301"/>
      <c r="D301"/>
      <c r="E301" s="84"/>
      <c r="F301"/>
      <c r="G301"/>
      <c r="H301"/>
      <c r="I301"/>
      <c r="K301"/>
    </row>
    <row r="302" spans="1:11" ht="12.75" customHeight="1" x14ac:dyDescent="0.2">
      <c r="A302"/>
      <c r="B302"/>
      <c r="C302"/>
      <c r="D302"/>
      <c r="E302" s="84"/>
      <c r="F302"/>
      <c r="G302"/>
      <c r="H302"/>
      <c r="I302"/>
      <c r="K302"/>
    </row>
    <row r="303" spans="1:11" ht="12.75" customHeight="1" x14ac:dyDescent="0.2">
      <c r="A303"/>
      <c r="B303"/>
      <c r="C303"/>
      <c r="D303"/>
      <c r="E303" s="84"/>
      <c r="F303"/>
      <c r="G303"/>
      <c r="H303"/>
      <c r="I303"/>
      <c r="K303"/>
    </row>
    <row r="304" spans="1:11" ht="12.75" customHeight="1" x14ac:dyDescent="0.2">
      <c r="A304"/>
      <c r="B304"/>
      <c r="C304"/>
      <c r="D304"/>
      <c r="E304" s="84"/>
      <c r="F304"/>
      <c r="G304"/>
      <c r="H304"/>
      <c r="I304"/>
      <c r="K304"/>
    </row>
    <row r="305" spans="1:11" ht="12.75" customHeight="1" x14ac:dyDescent="0.2">
      <c r="A305"/>
      <c r="B305"/>
      <c r="C305"/>
      <c r="D305"/>
      <c r="E305" s="84"/>
      <c r="F305"/>
      <c r="G305"/>
      <c r="H305"/>
      <c r="I305"/>
      <c r="K305"/>
    </row>
    <row r="306" spans="1:11" ht="12.75" customHeight="1" x14ac:dyDescent="0.2">
      <c r="A306"/>
      <c r="B306"/>
      <c r="C306"/>
      <c r="D306"/>
      <c r="E306" s="84"/>
      <c r="F306"/>
      <c r="G306"/>
      <c r="H306"/>
      <c r="I306"/>
      <c r="K306"/>
    </row>
    <row r="307" spans="1:11" ht="12.75" customHeight="1" x14ac:dyDescent="0.2">
      <c r="A307"/>
      <c r="B307"/>
      <c r="C307"/>
      <c r="D307"/>
      <c r="E307" s="84"/>
      <c r="F307"/>
      <c r="G307"/>
      <c r="H307"/>
      <c r="I307"/>
      <c r="K307"/>
    </row>
    <row r="308" spans="1:11" ht="12.75" customHeight="1" x14ac:dyDescent="0.2">
      <c r="A308"/>
      <c r="B308"/>
      <c r="C308"/>
      <c r="D308"/>
      <c r="E308" s="84"/>
      <c r="F308"/>
      <c r="G308"/>
      <c r="H308"/>
      <c r="I308"/>
      <c r="K308"/>
    </row>
    <row r="309" spans="1:11" ht="12.75" customHeight="1" x14ac:dyDescent="0.2">
      <c r="A309"/>
      <c r="B309"/>
      <c r="C309"/>
      <c r="D309"/>
      <c r="E309" s="84"/>
      <c r="F309"/>
      <c r="G309"/>
      <c r="H309"/>
      <c r="I309"/>
      <c r="K309"/>
    </row>
    <row r="310" spans="1:11" ht="12.75" customHeight="1" x14ac:dyDescent="0.2">
      <c r="A310"/>
      <c r="B310"/>
      <c r="C310"/>
      <c r="D310"/>
      <c r="E310" s="84"/>
      <c r="F310"/>
      <c r="G310"/>
      <c r="H310"/>
      <c r="I310"/>
      <c r="K310"/>
    </row>
    <row r="311" spans="1:11" ht="12.75" customHeight="1" x14ac:dyDescent="0.2">
      <c r="A311"/>
      <c r="B311"/>
      <c r="C311"/>
      <c r="D311"/>
      <c r="E311" s="84"/>
      <c r="F311"/>
      <c r="G311"/>
      <c r="H311"/>
      <c r="I311"/>
      <c r="K311"/>
    </row>
    <row r="312" spans="1:11" ht="12.75" customHeight="1" x14ac:dyDescent="0.2">
      <c r="A312"/>
      <c r="B312"/>
      <c r="C312"/>
      <c r="D312"/>
      <c r="E312" s="84"/>
      <c r="F312"/>
      <c r="G312"/>
      <c r="H312"/>
      <c r="I312"/>
      <c r="K312"/>
    </row>
    <row r="313" spans="1:11" ht="12.75" customHeight="1" x14ac:dyDescent="0.2">
      <c r="A313"/>
      <c r="B313"/>
      <c r="C313"/>
      <c r="D313"/>
      <c r="E313" s="84"/>
      <c r="F313"/>
      <c r="G313"/>
      <c r="H313"/>
      <c r="I313"/>
      <c r="K313"/>
    </row>
    <row r="314" spans="1:11" ht="12.75" customHeight="1" x14ac:dyDescent="0.2">
      <c r="A314"/>
      <c r="B314"/>
      <c r="C314"/>
      <c r="D314"/>
      <c r="E314" s="84"/>
      <c r="F314"/>
      <c r="G314"/>
      <c r="H314"/>
      <c r="I314"/>
      <c r="K314"/>
    </row>
    <row r="315" spans="1:11" ht="12.75" customHeight="1" x14ac:dyDescent="0.2">
      <c r="A315"/>
      <c r="B315"/>
      <c r="C315"/>
      <c r="D315"/>
      <c r="E315" s="84"/>
      <c r="F315"/>
      <c r="G315"/>
      <c r="H315"/>
      <c r="I315"/>
      <c r="K315"/>
    </row>
    <row r="316" spans="1:11" ht="12.75" customHeight="1" x14ac:dyDescent="0.2">
      <c r="A316"/>
      <c r="B316"/>
      <c r="C316"/>
      <c r="D316"/>
      <c r="E316" s="84"/>
      <c r="F316"/>
      <c r="G316"/>
      <c r="H316"/>
      <c r="I316"/>
      <c r="K316"/>
    </row>
    <row r="317" spans="1:11" ht="12.75" customHeight="1" x14ac:dyDescent="0.2">
      <c r="A317"/>
      <c r="B317"/>
      <c r="C317"/>
      <c r="D317"/>
      <c r="E317" s="84"/>
      <c r="F317"/>
      <c r="G317"/>
      <c r="H317"/>
      <c r="I317"/>
      <c r="K317"/>
    </row>
    <row r="318" spans="1:11" ht="12.75" customHeight="1" x14ac:dyDescent="0.2">
      <c r="A318"/>
      <c r="B318"/>
      <c r="C318"/>
      <c r="D318"/>
      <c r="E318" s="84"/>
      <c r="F318"/>
      <c r="G318"/>
      <c r="H318"/>
      <c r="I318"/>
      <c r="K318"/>
    </row>
    <row r="319" spans="1:11" ht="12.75" customHeight="1" x14ac:dyDescent="0.2">
      <c r="A319"/>
      <c r="B319"/>
      <c r="C319"/>
      <c r="D319"/>
      <c r="E319" s="84"/>
      <c r="F319"/>
      <c r="G319"/>
      <c r="H319"/>
      <c r="I319"/>
      <c r="K319"/>
    </row>
    <row r="320" spans="1:11" ht="12.75" customHeight="1" x14ac:dyDescent="0.2">
      <c r="A320"/>
      <c r="B320"/>
      <c r="C320"/>
      <c r="D320"/>
      <c r="E320" s="84"/>
      <c r="F320"/>
      <c r="G320"/>
      <c r="H320"/>
      <c r="I320"/>
      <c r="K320"/>
    </row>
    <row r="321" spans="1:11" ht="12.75" customHeight="1" x14ac:dyDescent="0.2">
      <c r="A321"/>
      <c r="B321"/>
      <c r="C321"/>
      <c r="D321"/>
      <c r="E321" s="84"/>
      <c r="F321"/>
      <c r="G321"/>
      <c r="H321"/>
      <c r="I321"/>
      <c r="K321"/>
    </row>
    <row r="322" spans="1:11" ht="12.75" customHeight="1" x14ac:dyDescent="0.2">
      <c r="A322"/>
      <c r="B322"/>
      <c r="C322"/>
      <c r="D322"/>
      <c r="E322" s="84"/>
      <c r="F322"/>
      <c r="G322"/>
      <c r="H322"/>
      <c r="I322"/>
      <c r="K322"/>
    </row>
    <row r="323" spans="1:11" ht="12.75" customHeight="1" x14ac:dyDescent="0.2">
      <c r="A323"/>
      <c r="B323"/>
      <c r="C323"/>
      <c r="D323"/>
      <c r="E323" s="84"/>
      <c r="F323"/>
      <c r="G323"/>
      <c r="H323"/>
      <c r="I323"/>
      <c r="K323"/>
    </row>
    <row r="324" spans="1:11" ht="12.75" customHeight="1" x14ac:dyDescent="0.2">
      <c r="A324"/>
      <c r="B324"/>
      <c r="C324"/>
      <c r="D324"/>
      <c r="E324" s="84"/>
      <c r="F324"/>
      <c r="G324"/>
      <c r="H324"/>
      <c r="I324"/>
      <c r="K324"/>
    </row>
    <row r="325" spans="1:11" ht="12.75" customHeight="1" x14ac:dyDescent="0.2">
      <c r="A325"/>
      <c r="B325"/>
      <c r="C325"/>
      <c r="D325"/>
      <c r="E325" s="84"/>
      <c r="F325"/>
      <c r="G325"/>
      <c r="H325"/>
      <c r="I325"/>
      <c r="K325"/>
    </row>
    <row r="326" spans="1:11" ht="12.75" customHeight="1" x14ac:dyDescent="0.2">
      <c r="A326"/>
      <c r="B326"/>
      <c r="C326"/>
      <c r="D326"/>
      <c r="E326" s="84"/>
      <c r="F326"/>
      <c r="G326"/>
      <c r="H326"/>
      <c r="I326"/>
      <c r="K326"/>
    </row>
    <row r="327" spans="1:11" ht="12.75" customHeight="1" x14ac:dyDescent="0.2">
      <c r="A327"/>
      <c r="B327"/>
      <c r="C327"/>
      <c r="D327"/>
      <c r="E327" s="84"/>
      <c r="F327"/>
      <c r="G327"/>
      <c r="H327"/>
      <c r="I327"/>
      <c r="K327"/>
    </row>
    <row r="328" spans="1:11" ht="12.75" customHeight="1" x14ac:dyDescent="0.2">
      <c r="A328"/>
      <c r="B328"/>
      <c r="C328"/>
      <c r="D328"/>
      <c r="E328" s="84"/>
      <c r="F328"/>
      <c r="G328"/>
      <c r="H328"/>
      <c r="I328"/>
      <c r="K328"/>
    </row>
    <row r="329" spans="1:11" ht="12.75" customHeight="1" x14ac:dyDescent="0.2">
      <c r="A329"/>
      <c r="B329"/>
      <c r="C329"/>
      <c r="D329"/>
      <c r="E329" s="84"/>
      <c r="F329"/>
      <c r="G329"/>
      <c r="H329"/>
      <c r="I329"/>
      <c r="K329"/>
    </row>
    <row r="330" spans="1:11" ht="12.75" customHeight="1" x14ac:dyDescent="0.2">
      <c r="A330"/>
      <c r="B330"/>
      <c r="C330"/>
      <c r="D330"/>
      <c r="E330" s="84"/>
      <c r="F330"/>
      <c r="G330"/>
      <c r="H330"/>
      <c r="I330"/>
      <c r="K330"/>
    </row>
    <row r="331" spans="1:11" ht="12.75" customHeight="1" x14ac:dyDescent="0.2">
      <c r="A331"/>
      <c r="B331"/>
      <c r="C331"/>
      <c r="D331"/>
      <c r="E331" s="84"/>
      <c r="F331"/>
      <c r="G331"/>
      <c r="H331"/>
      <c r="I331"/>
      <c r="K331"/>
    </row>
    <row r="332" spans="1:11" ht="12.75" customHeight="1" x14ac:dyDescent="0.2">
      <c r="A332"/>
      <c r="B332"/>
      <c r="C332"/>
      <c r="D332"/>
      <c r="E332" s="84"/>
      <c r="F332"/>
      <c r="G332"/>
      <c r="H332"/>
      <c r="I332"/>
      <c r="K332"/>
    </row>
    <row r="333" spans="1:11" ht="12.75" customHeight="1" x14ac:dyDescent="0.2">
      <c r="A333"/>
      <c r="B333"/>
      <c r="C333"/>
      <c r="D333"/>
      <c r="E333" s="84"/>
      <c r="F333"/>
      <c r="G333"/>
      <c r="H333"/>
      <c r="I333"/>
      <c r="K333"/>
    </row>
    <row r="334" spans="1:11" ht="12.75" customHeight="1" x14ac:dyDescent="0.2">
      <c r="A334"/>
      <c r="B334"/>
      <c r="C334"/>
      <c r="D334"/>
      <c r="E334" s="84"/>
      <c r="F334"/>
      <c r="G334"/>
      <c r="H334"/>
      <c r="I334"/>
      <c r="K334"/>
    </row>
    <row r="335" spans="1:11" ht="12.75" customHeight="1" x14ac:dyDescent="0.2">
      <c r="A335"/>
      <c r="B335"/>
      <c r="C335"/>
      <c r="D335"/>
      <c r="E335" s="84"/>
      <c r="F335"/>
      <c r="G335"/>
      <c r="H335"/>
      <c r="I335"/>
      <c r="K335"/>
    </row>
    <row r="336" spans="1:11" ht="12.75" customHeight="1" x14ac:dyDescent="0.2">
      <c r="A336"/>
      <c r="B336"/>
      <c r="C336"/>
      <c r="D336"/>
      <c r="E336" s="84"/>
      <c r="F336"/>
      <c r="G336"/>
      <c r="H336"/>
      <c r="I336"/>
      <c r="K336"/>
    </row>
    <row r="337" spans="1:11" ht="12.75" customHeight="1" x14ac:dyDescent="0.2">
      <c r="A337"/>
      <c r="B337"/>
      <c r="C337"/>
      <c r="D337"/>
      <c r="E337" s="84"/>
      <c r="F337"/>
      <c r="G337"/>
      <c r="H337"/>
      <c r="I337"/>
      <c r="K337"/>
    </row>
    <row r="338" spans="1:11" ht="12.75" customHeight="1" x14ac:dyDescent="0.2">
      <c r="A338"/>
      <c r="B338"/>
      <c r="C338"/>
      <c r="D338"/>
      <c r="E338" s="84"/>
      <c r="F338"/>
      <c r="G338"/>
      <c r="H338"/>
      <c r="I338"/>
      <c r="K338"/>
    </row>
    <row r="339" spans="1:11" ht="12.75" customHeight="1" x14ac:dyDescent="0.2">
      <c r="A339"/>
      <c r="B339"/>
      <c r="C339"/>
      <c r="D339"/>
      <c r="E339" s="84"/>
      <c r="F339"/>
      <c r="G339"/>
      <c r="H339"/>
      <c r="I339"/>
      <c r="K339"/>
    </row>
    <row r="340" spans="1:11" ht="12.75" customHeight="1" x14ac:dyDescent="0.2">
      <c r="A340"/>
      <c r="B340"/>
      <c r="C340"/>
      <c r="D340"/>
      <c r="E340" s="84"/>
      <c r="F340"/>
      <c r="G340"/>
      <c r="H340"/>
      <c r="I340"/>
      <c r="K340"/>
    </row>
    <row r="341" spans="1:11" ht="12.75" customHeight="1" x14ac:dyDescent="0.2">
      <c r="A341"/>
      <c r="B341"/>
      <c r="C341"/>
      <c r="D341"/>
      <c r="E341" s="84"/>
      <c r="F341"/>
      <c r="G341"/>
      <c r="H341"/>
      <c r="I341"/>
      <c r="K341"/>
    </row>
    <row r="342" spans="1:11" ht="12.75" customHeight="1" x14ac:dyDescent="0.2">
      <c r="A342"/>
      <c r="B342"/>
      <c r="C342"/>
      <c r="D342"/>
      <c r="E342" s="84"/>
      <c r="F342"/>
      <c r="G342"/>
      <c r="H342"/>
      <c r="I342"/>
      <c r="K342"/>
    </row>
    <row r="343" spans="1:11" ht="12.75" customHeight="1" x14ac:dyDescent="0.2">
      <c r="A343"/>
      <c r="B343"/>
      <c r="C343"/>
      <c r="D343"/>
      <c r="E343" s="84"/>
      <c r="F343"/>
      <c r="G343"/>
      <c r="H343"/>
      <c r="I343"/>
      <c r="K343"/>
    </row>
    <row r="344" spans="1:11" ht="12.75" customHeight="1" x14ac:dyDescent="0.2">
      <c r="A344"/>
      <c r="B344"/>
      <c r="C344"/>
      <c r="D344"/>
      <c r="E344" s="84"/>
      <c r="F344"/>
      <c r="G344"/>
      <c r="H344"/>
      <c r="I344"/>
      <c r="K344"/>
    </row>
    <row r="345" spans="1:11" ht="12.75" customHeight="1" x14ac:dyDescent="0.2">
      <c r="A345"/>
      <c r="B345"/>
      <c r="C345"/>
      <c r="D345"/>
      <c r="E345" s="84"/>
      <c r="F345"/>
      <c r="G345"/>
      <c r="H345"/>
      <c r="I345"/>
      <c r="K345"/>
    </row>
    <row r="346" spans="1:11" ht="12.75" customHeight="1" x14ac:dyDescent="0.2">
      <c r="A346"/>
      <c r="B346"/>
      <c r="C346"/>
      <c r="D346"/>
      <c r="E346" s="84"/>
      <c r="F346"/>
      <c r="G346"/>
      <c r="H346"/>
      <c r="I346"/>
      <c r="K346"/>
    </row>
    <row r="347" spans="1:11" ht="12.75" customHeight="1" x14ac:dyDescent="0.2">
      <c r="A347"/>
      <c r="B347"/>
      <c r="C347"/>
      <c r="D347"/>
      <c r="E347" s="84"/>
      <c r="F347"/>
      <c r="G347"/>
      <c r="H347"/>
      <c r="I347"/>
      <c r="K347"/>
    </row>
    <row r="348" spans="1:11" ht="12.75" customHeight="1" x14ac:dyDescent="0.2">
      <c r="A348"/>
      <c r="B348"/>
      <c r="C348"/>
      <c r="D348"/>
      <c r="E348" s="84"/>
      <c r="F348"/>
      <c r="G348"/>
      <c r="H348"/>
      <c r="I348"/>
      <c r="K348"/>
    </row>
    <row r="349" spans="1:11" ht="12.75" customHeight="1" x14ac:dyDescent="0.2">
      <c r="A349"/>
      <c r="B349"/>
      <c r="C349"/>
      <c r="D349"/>
      <c r="E349" s="84"/>
      <c r="F349"/>
      <c r="G349"/>
      <c r="H349"/>
      <c r="I349"/>
      <c r="K349"/>
    </row>
    <row r="350" spans="1:11" ht="12.75" customHeight="1" x14ac:dyDescent="0.2">
      <c r="A350"/>
      <c r="B350"/>
      <c r="C350"/>
      <c r="D350"/>
      <c r="E350" s="84"/>
      <c r="F350"/>
      <c r="G350"/>
      <c r="H350"/>
      <c r="I350"/>
      <c r="K350"/>
    </row>
    <row r="351" spans="1:11" ht="12.75" customHeight="1" x14ac:dyDescent="0.2">
      <c r="A351"/>
      <c r="B351"/>
      <c r="C351"/>
      <c r="D351"/>
      <c r="E351" s="84"/>
      <c r="F351"/>
      <c r="G351"/>
      <c r="H351"/>
      <c r="I351"/>
      <c r="K351"/>
    </row>
    <row r="352" spans="1:11" ht="12.75" customHeight="1" x14ac:dyDescent="0.2">
      <c r="A352"/>
      <c r="B352"/>
      <c r="C352"/>
      <c r="D352"/>
      <c r="E352" s="84"/>
      <c r="F352"/>
      <c r="G352"/>
      <c r="H352"/>
      <c r="I352"/>
      <c r="K352"/>
    </row>
    <row r="353" spans="1:11" ht="12.75" customHeight="1" x14ac:dyDescent="0.2">
      <c r="A353"/>
      <c r="B353"/>
      <c r="C353"/>
      <c r="D353"/>
      <c r="E353" s="84"/>
      <c r="F353"/>
      <c r="G353"/>
      <c r="H353"/>
      <c r="I353"/>
      <c r="K353"/>
    </row>
    <row r="354" spans="1:11" ht="12.75" customHeight="1" x14ac:dyDescent="0.2">
      <c r="A354"/>
      <c r="B354"/>
      <c r="C354"/>
      <c r="D354"/>
      <c r="E354" s="84"/>
      <c r="F354"/>
      <c r="G354"/>
      <c r="H354"/>
      <c r="I354"/>
      <c r="K354"/>
    </row>
    <row r="355" spans="1:11" ht="12.75" customHeight="1" x14ac:dyDescent="0.2">
      <c r="A355"/>
      <c r="B355"/>
      <c r="C355"/>
      <c r="D355"/>
      <c r="E355" s="84"/>
      <c r="F355"/>
      <c r="G355"/>
      <c r="H355"/>
      <c r="I355"/>
      <c r="K355"/>
    </row>
    <row r="356" spans="1:11" ht="12.75" customHeight="1" x14ac:dyDescent="0.2">
      <c r="A356"/>
      <c r="B356"/>
      <c r="C356"/>
      <c r="D356"/>
      <c r="E356" s="84"/>
      <c r="F356"/>
      <c r="G356"/>
      <c r="H356"/>
      <c r="I356"/>
      <c r="K356"/>
    </row>
    <row r="357" spans="1:11" ht="12.75" customHeight="1" x14ac:dyDescent="0.2">
      <c r="A357"/>
      <c r="B357"/>
      <c r="C357"/>
      <c r="D357"/>
      <c r="E357" s="84"/>
      <c r="F357"/>
      <c r="G357"/>
      <c r="H357"/>
      <c r="I357"/>
      <c r="K357"/>
    </row>
    <row r="358" spans="1:11" ht="12.75" customHeight="1" x14ac:dyDescent="0.2">
      <c r="A358"/>
      <c r="B358"/>
      <c r="C358"/>
      <c r="D358"/>
      <c r="E358" s="84"/>
      <c r="F358"/>
      <c r="G358"/>
      <c r="H358"/>
      <c r="I358"/>
      <c r="K358"/>
    </row>
    <row r="359" spans="1:11" ht="12.75" customHeight="1" x14ac:dyDescent="0.2">
      <c r="A359"/>
      <c r="B359"/>
      <c r="C359"/>
      <c r="D359"/>
      <c r="E359" s="84"/>
      <c r="F359"/>
      <c r="G359"/>
      <c r="H359"/>
      <c r="I359"/>
      <c r="K359"/>
    </row>
    <row r="360" spans="1:11" ht="12.75" customHeight="1" x14ac:dyDescent="0.2">
      <c r="A360"/>
      <c r="B360"/>
      <c r="C360"/>
      <c r="D360"/>
      <c r="E360" s="84"/>
      <c r="F360"/>
      <c r="G360"/>
      <c r="H360"/>
      <c r="I360"/>
      <c r="K360"/>
    </row>
    <row r="361" spans="1:11" ht="12.75" customHeight="1" x14ac:dyDescent="0.2">
      <c r="A361"/>
      <c r="B361"/>
      <c r="C361"/>
      <c r="D361"/>
      <c r="E361" s="84"/>
      <c r="F361"/>
      <c r="G361"/>
      <c r="H361"/>
      <c r="I361"/>
      <c r="K361"/>
    </row>
    <row r="362" spans="1:11" ht="12.75" customHeight="1" x14ac:dyDescent="0.2">
      <c r="A362"/>
      <c r="B362"/>
      <c r="C362"/>
      <c r="D362"/>
      <c r="E362" s="84"/>
      <c r="F362"/>
      <c r="G362"/>
      <c r="H362"/>
      <c r="I362"/>
      <c r="K362"/>
    </row>
    <row r="363" spans="1:11" ht="12.75" customHeight="1" x14ac:dyDescent="0.2">
      <c r="A363"/>
      <c r="B363"/>
      <c r="C363"/>
      <c r="D363"/>
      <c r="E363" s="84"/>
      <c r="F363"/>
      <c r="G363"/>
      <c r="H363"/>
      <c r="I363"/>
      <c r="K363"/>
    </row>
    <row r="364" spans="1:11" ht="12.75" customHeight="1" x14ac:dyDescent="0.2">
      <c r="A364"/>
      <c r="B364"/>
      <c r="C364"/>
      <c r="D364"/>
      <c r="E364" s="84"/>
      <c r="F364"/>
      <c r="G364"/>
      <c r="H364"/>
      <c r="I364"/>
      <c r="K364"/>
    </row>
    <row r="365" spans="1:11" ht="12.75" customHeight="1" x14ac:dyDescent="0.2">
      <c r="A365"/>
      <c r="B365"/>
      <c r="C365"/>
      <c r="D365"/>
      <c r="E365" s="84"/>
      <c r="F365"/>
      <c r="G365"/>
      <c r="H365"/>
      <c r="I365"/>
      <c r="K365"/>
    </row>
    <row r="366" spans="1:11" ht="12.75" customHeight="1" x14ac:dyDescent="0.2">
      <c r="A366"/>
      <c r="B366"/>
      <c r="C366"/>
      <c r="D366"/>
      <c r="E366" s="84"/>
      <c r="F366"/>
      <c r="G366"/>
      <c r="H366"/>
      <c r="I366"/>
      <c r="K366"/>
    </row>
    <row r="367" spans="1:11" ht="12.75" customHeight="1" x14ac:dyDescent="0.2">
      <c r="A367"/>
      <c r="B367"/>
      <c r="C367"/>
      <c r="D367"/>
      <c r="E367" s="84"/>
      <c r="F367"/>
      <c r="G367"/>
      <c r="H367"/>
      <c r="I367"/>
      <c r="K367"/>
    </row>
    <row r="368" spans="1:11" ht="12.75" customHeight="1" x14ac:dyDescent="0.2">
      <c r="A368"/>
      <c r="B368"/>
      <c r="C368"/>
      <c r="D368"/>
      <c r="E368" s="84"/>
      <c r="F368"/>
      <c r="G368"/>
      <c r="H368"/>
      <c r="I368"/>
      <c r="K368"/>
    </row>
    <row r="369" spans="1:11" ht="12.75" customHeight="1" x14ac:dyDescent="0.2">
      <c r="A369"/>
      <c r="B369"/>
      <c r="C369"/>
      <c r="D369"/>
      <c r="E369" s="84"/>
      <c r="F369"/>
      <c r="G369"/>
      <c r="H369"/>
      <c r="I369"/>
      <c r="K369"/>
    </row>
    <row r="370" spans="1:11" ht="12.75" customHeight="1" x14ac:dyDescent="0.2">
      <c r="A370"/>
      <c r="B370"/>
      <c r="C370"/>
      <c r="D370"/>
      <c r="E370" s="84"/>
      <c r="F370"/>
      <c r="G370"/>
      <c r="H370"/>
      <c r="I370"/>
      <c r="K370"/>
    </row>
    <row r="371" spans="1:11" ht="12.75" customHeight="1" x14ac:dyDescent="0.2">
      <c r="A371"/>
      <c r="B371"/>
      <c r="C371"/>
      <c r="D371"/>
      <c r="E371" s="84"/>
      <c r="F371"/>
      <c r="G371"/>
      <c r="H371"/>
      <c r="I371"/>
      <c r="K371"/>
    </row>
    <row r="372" spans="1:11" ht="12.75" customHeight="1" x14ac:dyDescent="0.2">
      <c r="A372"/>
      <c r="B372"/>
      <c r="C372"/>
      <c r="D372"/>
      <c r="E372" s="84"/>
      <c r="F372"/>
      <c r="G372"/>
      <c r="H372"/>
      <c r="I372"/>
      <c r="K372"/>
    </row>
    <row r="373" spans="1:11" ht="12.75" customHeight="1" x14ac:dyDescent="0.2">
      <c r="A373"/>
      <c r="B373"/>
      <c r="C373"/>
      <c r="D373"/>
      <c r="E373" s="84"/>
      <c r="F373"/>
      <c r="G373"/>
      <c r="H373"/>
      <c r="I373"/>
      <c r="K373"/>
    </row>
    <row r="374" spans="1:11" ht="12.75" customHeight="1" x14ac:dyDescent="0.2">
      <c r="A374"/>
      <c r="B374"/>
      <c r="C374"/>
      <c r="D374"/>
      <c r="E374" s="84"/>
      <c r="F374"/>
      <c r="G374"/>
      <c r="H374"/>
      <c r="I374"/>
      <c r="K374"/>
    </row>
    <row r="375" spans="1:11" ht="12.75" customHeight="1" x14ac:dyDescent="0.2">
      <c r="A375"/>
      <c r="B375"/>
      <c r="C375"/>
      <c r="D375"/>
      <c r="E375" s="84"/>
      <c r="F375"/>
      <c r="G375"/>
      <c r="H375"/>
      <c r="I375"/>
      <c r="K375"/>
    </row>
    <row r="376" spans="1:11" ht="12.75" customHeight="1" x14ac:dyDescent="0.2">
      <c r="A376"/>
      <c r="B376"/>
      <c r="C376"/>
      <c r="D376"/>
      <c r="E376" s="84"/>
      <c r="F376"/>
      <c r="G376"/>
      <c r="H376"/>
      <c r="I376"/>
      <c r="K376"/>
    </row>
    <row r="377" spans="1:11" ht="12.75" customHeight="1" x14ac:dyDescent="0.2">
      <c r="A377"/>
      <c r="B377"/>
      <c r="C377"/>
      <c r="D377"/>
      <c r="E377" s="84"/>
      <c r="F377"/>
      <c r="G377"/>
      <c r="H377"/>
      <c r="I377"/>
      <c r="K377"/>
    </row>
    <row r="378" spans="1:11" ht="12.75" customHeight="1" x14ac:dyDescent="0.2">
      <c r="A378"/>
      <c r="B378"/>
      <c r="C378"/>
      <c r="D378"/>
      <c r="E378" s="84"/>
      <c r="F378"/>
      <c r="G378"/>
      <c r="H378"/>
      <c r="I378"/>
      <c r="K378"/>
    </row>
    <row r="379" spans="1:11" ht="12.75" customHeight="1" x14ac:dyDescent="0.2">
      <c r="A379"/>
      <c r="B379"/>
      <c r="C379"/>
      <c r="D379"/>
      <c r="E379" s="84"/>
      <c r="F379"/>
      <c r="G379"/>
      <c r="H379"/>
      <c r="I379"/>
      <c r="K379"/>
    </row>
    <row r="380" spans="1:11" ht="12.75" customHeight="1" x14ac:dyDescent="0.2">
      <c r="A380"/>
      <c r="B380"/>
      <c r="C380"/>
      <c r="D380"/>
      <c r="E380" s="84"/>
      <c r="F380"/>
      <c r="G380"/>
      <c r="H380"/>
      <c r="I380"/>
      <c r="K380"/>
    </row>
    <row r="381" spans="1:11" ht="12.75" customHeight="1" x14ac:dyDescent="0.2">
      <c r="A381"/>
      <c r="B381"/>
      <c r="C381"/>
      <c r="D381"/>
      <c r="E381" s="84"/>
      <c r="F381"/>
      <c r="G381"/>
      <c r="H381"/>
      <c r="I381"/>
      <c r="K381"/>
    </row>
    <row r="382" spans="1:11" ht="12.75" customHeight="1" x14ac:dyDescent="0.2">
      <c r="A382"/>
      <c r="B382"/>
      <c r="C382"/>
      <c r="D382"/>
      <c r="E382" s="84"/>
      <c r="F382"/>
      <c r="G382"/>
      <c r="H382"/>
      <c r="I382"/>
      <c r="K382"/>
    </row>
    <row r="383" spans="1:11" ht="12.75" customHeight="1" x14ac:dyDescent="0.2">
      <c r="A383"/>
      <c r="B383"/>
      <c r="C383"/>
      <c r="D383"/>
      <c r="E383" s="84"/>
      <c r="F383"/>
      <c r="G383"/>
      <c r="H383"/>
      <c r="I383"/>
      <c r="K383"/>
    </row>
    <row r="384" spans="1:11" ht="12.75" customHeight="1" x14ac:dyDescent="0.2">
      <c r="A384"/>
      <c r="B384"/>
      <c r="C384"/>
      <c r="D384"/>
      <c r="E384" s="84"/>
      <c r="F384"/>
      <c r="G384"/>
      <c r="H384"/>
      <c r="I384"/>
      <c r="K384"/>
    </row>
    <row r="385" spans="1:11" ht="12.75" customHeight="1" x14ac:dyDescent="0.2">
      <c r="A385"/>
      <c r="B385"/>
      <c r="C385"/>
      <c r="D385"/>
      <c r="E385" s="84"/>
      <c r="F385"/>
      <c r="G385"/>
      <c r="H385"/>
      <c r="I385"/>
      <c r="K385"/>
    </row>
    <row r="386" spans="1:11" ht="12.75" customHeight="1" x14ac:dyDescent="0.2">
      <c r="A386"/>
      <c r="B386"/>
      <c r="C386"/>
      <c r="D386"/>
      <c r="E386" s="84"/>
      <c r="F386"/>
      <c r="G386"/>
      <c r="H386"/>
      <c r="I386"/>
      <c r="K386"/>
    </row>
    <row r="387" spans="1:11" ht="12.75" customHeight="1" x14ac:dyDescent="0.2">
      <c r="A387"/>
      <c r="B387"/>
      <c r="C387"/>
      <c r="D387"/>
      <c r="E387" s="84"/>
      <c r="F387"/>
      <c r="G387"/>
      <c r="H387"/>
      <c r="I387"/>
      <c r="K387"/>
    </row>
    <row r="388" spans="1:11" ht="12.75" customHeight="1" x14ac:dyDescent="0.2">
      <c r="A388"/>
      <c r="B388"/>
      <c r="C388"/>
      <c r="D388"/>
      <c r="E388" s="84"/>
      <c r="F388"/>
      <c r="G388"/>
      <c r="H388"/>
      <c r="I388"/>
      <c r="K388"/>
    </row>
    <row r="389" spans="1:11" ht="12.75" customHeight="1" x14ac:dyDescent="0.2">
      <c r="A389"/>
      <c r="B389"/>
      <c r="C389"/>
      <c r="D389"/>
      <c r="E389" s="84"/>
      <c r="F389"/>
      <c r="G389"/>
      <c r="H389"/>
      <c r="I389"/>
      <c r="K389"/>
    </row>
    <row r="390" spans="1:11" ht="12.75" customHeight="1" x14ac:dyDescent="0.2">
      <c r="A390"/>
      <c r="B390"/>
      <c r="C390"/>
      <c r="D390"/>
      <c r="E390" s="84"/>
      <c r="F390"/>
      <c r="G390"/>
      <c r="H390"/>
      <c r="I390"/>
      <c r="K390"/>
    </row>
    <row r="391" spans="1:11" ht="12.75" customHeight="1" x14ac:dyDescent="0.2">
      <c r="A391"/>
      <c r="B391"/>
      <c r="C391"/>
      <c r="D391"/>
      <c r="E391" s="84"/>
      <c r="F391"/>
      <c r="G391"/>
      <c r="H391"/>
      <c r="I391"/>
      <c r="K391"/>
    </row>
    <row r="392" spans="1:11" ht="12.75" customHeight="1" x14ac:dyDescent="0.2">
      <c r="A392"/>
      <c r="B392"/>
      <c r="C392"/>
      <c r="D392"/>
      <c r="E392" s="84"/>
      <c r="F392"/>
      <c r="G392"/>
      <c r="H392"/>
      <c r="I392"/>
      <c r="K392"/>
    </row>
    <row r="393" spans="1:11" ht="12.75" customHeight="1" x14ac:dyDescent="0.2">
      <c r="A393"/>
      <c r="B393"/>
      <c r="C393"/>
      <c r="D393"/>
      <c r="E393" s="84"/>
      <c r="F393"/>
      <c r="G393"/>
      <c r="H393"/>
      <c r="I393"/>
      <c r="K393"/>
    </row>
    <row r="394" spans="1:11" ht="12.75" customHeight="1" x14ac:dyDescent="0.2">
      <c r="A394"/>
      <c r="B394"/>
      <c r="C394"/>
      <c r="D394"/>
      <c r="E394" s="84"/>
      <c r="F394"/>
      <c r="G394"/>
      <c r="H394"/>
      <c r="I394"/>
      <c r="K394"/>
    </row>
    <row r="395" spans="1:11" ht="12.75" customHeight="1" x14ac:dyDescent="0.2">
      <c r="A395"/>
      <c r="B395"/>
      <c r="C395"/>
      <c r="D395"/>
      <c r="E395" s="84"/>
      <c r="F395"/>
      <c r="G395"/>
      <c r="H395"/>
      <c r="I395"/>
      <c r="K395"/>
    </row>
    <row r="396" spans="1:11" ht="12.75" customHeight="1" x14ac:dyDescent="0.2">
      <c r="A396"/>
      <c r="B396"/>
      <c r="C396"/>
      <c r="D396"/>
      <c r="E396" s="84"/>
      <c r="F396"/>
      <c r="G396"/>
      <c r="H396"/>
      <c r="I396"/>
      <c r="K396"/>
    </row>
    <row r="397" spans="1:11" ht="12.75" customHeight="1" x14ac:dyDescent="0.2">
      <c r="A397"/>
      <c r="B397"/>
      <c r="C397"/>
      <c r="D397"/>
      <c r="E397" s="84"/>
      <c r="F397"/>
      <c r="G397"/>
      <c r="H397"/>
      <c r="I397"/>
      <c r="K397"/>
    </row>
    <row r="398" spans="1:11" ht="12.75" customHeight="1" x14ac:dyDescent="0.2">
      <c r="A398"/>
      <c r="B398"/>
      <c r="C398"/>
      <c r="D398"/>
      <c r="E398" s="84"/>
      <c r="F398"/>
      <c r="G398"/>
      <c r="H398"/>
      <c r="I398"/>
      <c r="K398"/>
    </row>
    <row r="399" spans="1:11" ht="12.75" customHeight="1" x14ac:dyDescent="0.2">
      <c r="A399"/>
      <c r="B399"/>
      <c r="C399"/>
      <c r="D399"/>
      <c r="E399" s="84"/>
      <c r="F399"/>
      <c r="G399"/>
      <c r="H399"/>
      <c r="I399"/>
      <c r="K399"/>
    </row>
    <row r="400" spans="1:11" ht="12.75" customHeight="1" x14ac:dyDescent="0.2">
      <c r="A400"/>
      <c r="B400"/>
      <c r="C400"/>
      <c r="D400"/>
      <c r="E400" s="84"/>
      <c r="F400"/>
      <c r="G400"/>
      <c r="H400"/>
      <c r="I400"/>
      <c r="K400"/>
    </row>
    <row r="401" spans="1:11" ht="12.75" customHeight="1" x14ac:dyDescent="0.2">
      <c r="A401"/>
      <c r="B401"/>
      <c r="C401"/>
      <c r="D401"/>
      <c r="E401" s="84"/>
      <c r="F401"/>
      <c r="G401"/>
      <c r="H401"/>
      <c r="I401"/>
      <c r="K401"/>
    </row>
    <row r="402" spans="1:11" ht="12.75" customHeight="1" x14ac:dyDescent="0.2">
      <c r="A402"/>
      <c r="B402"/>
      <c r="C402"/>
      <c r="D402"/>
      <c r="E402" s="84"/>
      <c r="F402"/>
      <c r="G402"/>
      <c r="H402"/>
      <c r="I402"/>
      <c r="K402"/>
    </row>
    <row r="403" spans="1:11" ht="12.75" customHeight="1" x14ac:dyDescent="0.2">
      <c r="A403"/>
      <c r="B403"/>
      <c r="C403"/>
      <c r="D403"/>
      <c r="E403" s="84"/>
      <c r="F403"/>
      <c r="G403"/>
      <c r="H403"/>
      <c r="I403"/>
      <c r="K403"/>
    </row>
    <row r="404" spans="1:11" ht="12.75" customHeight="1" x14ac:dyDescent="0.2">
      <c r="A404"/>
      <c r="B404"/>
      <c r="C404"/>
      <c r="D404"/>
      <c r="E404" s="84"/>
      <c r="F404"/>
      <c r="G404"/>
      <c r="H404"/>
      <c r="I404"/>
      <c r="K404"/>
    </row>
    <row r="405" spans="1:11" ht="12.75" customHeight="1" x14ac:dyDescent="0.2">
      <c r="A405"/>
      <c r="B405"/>
      <c r="C405"/>
      <c r="D405"/>
      <c r="E405" s="84"/>
      <c r="F405"/>
      <c r="G405"/>
      <c r="H405"/>
      <c r="I405"/>
      <c r="K405"/>
    </row>
    <row r="406" spans="1:11" ht="12.75" customHeight="1" x14ac:dyDescent="0.2">
      <c r="A406"/>
      <c r="B406"/>
      <c r="C406"/>
      <c r="D406"/>
      <c r="E406" s="84"/>
      <c r="F406"/>
      <c r="G406"/>
      <c r="H406"/>
      <c r="I406"/>
      <c r="K406"/>
    </row>
    <row r="407" spans="1:11" ht="12.75" customHeight="1" x14ac:dyDescent="0.2">
      <c r="A407"/>
      <c r="B407"/>
      <c r="C407"/>
      <c r="D407"/>
      <c r="E407" s="84"/>
      <c r="F407"/>
      <c r="G407"/>
      <c r="H407"/>
      <c r="I407"/>
      <c r="K407"/>
    </row>
    <row r="408" spans="1:11" ht="12.75" customHeight="1" x14ac:dyDescent="0.2">
      <c r="A408"/>
      <c r="B408"/>
      <c r="C408"/>
      <c r="D408"/>
      <c r="E408" s="84"/>
      <c r="F408"/>
      <c r="G408"/>
      <c r="H408"/>
      <c r="I408"/>
      <c r="K408"/>
    </row>
    <row r="409" spans="1:11" ht="12.75" customHeight="1" x14ac:dyDescent="0.2">
      <c r="A409"/>
      <c r="B409"/>
      <c r="C409"/>
      <c r="D409"/>
      <c r="E409" s="84"/>
      <c r="F409"/>
      <c r="G409"/>
      <c r="H409"/>
      <c r="I409"/>
      <c r="K409"/>
    </row>
    <row r="410" spans="1:11" ht="12.75" customHeight="1" x14ac:dyDescent="0.2">
      <c r="A410"/>
      <c r="B410"/>
      <c r="C410"/>
      <c r="D410"/>
      <c r="E410" s="84"/>
      <c r="F410"/>
      <c r="G410"/>
      <c r="H410"/>
      <c r="I410"/>
      <c r="K410"/>
    </row>
    <row r="411" spans="1:11" ht="12.75" customHeight="1" x14ac:dyDescent="0.2">
      <c r="A411"/>
      <c r="B411"/>
      <c r="C411"/>
      <c r="D411"/>
      <c r="E411" s="84"/>
      <c r="F411"/>
      <c r="G411"/>
      <c r="H411"/>
      <c r="I411"/>
      <c r="K411"/>
    </row>
    <row r="412" spans="1:11" ht="12.75" customHeight="1" x14ac:dyDescent="0.2">
      <c r="A412"/>
      <c r="B412"/>
      <c r="C412"/>
      <c r="D412"/>
      <c r="E412" s="84"/>
      <c r="F412"/>
      <c r="G412"/>
      <c r="H412"/>
      <c r="I412"/>
      <c r="K412"/>
    </row>
    <row r="413" spans="1:11" ht="12.75" customHeight="1" x14ac:dyDescent="0.2">
      <c r="A413"/>
      <c r="B413"/>
      <c r="C413"/>
      <c r="D413"/>
      <c r="E413" s="84"/>
      <c r="F413"/>
      <c r="G413"/>
      <c r="H413"/>
      <c r="I413"/>
      <c r="K413"/>
    </row>
    <row r="414" spans="1:11" ht="12.75" customHeight="1" x14ac:dyDescent="0.2">
      <c r="A414"/>
      <c r="B414"/>
      <c r="C414"/>
      <c r="D414"/>
      <c r="E414" s="84"/>
      <c r="F414"/>
      <c r="G414"/>
      <c r="H414"/>
      <c r="I414"/>
      <c r="K414"/>
    </row>
    <row r="415" spans="1:11" ht="12.75" customHeight="1" x14ac:dyDescent="0.2">
      <c r="A415"/>
      <c r="B415"/>
      <c r="C415"/>
      <c r="D415"/>
      <c r="E415" s="84"/>
      <c r="F415"/>
      <c r="G415"/>
      <c r="H415"/>
      <c r="I415"/>
      <c r="K415"/>
    </row>
    <row r="416" spans="1:11" ht="12.75" customHeight="1" x14ac:dyDescent="0.2">
      <c r="A416"/>
      <c r="B416"/>
      <c r="C416"/>
      <c r="D416"/>
      <c r="E416" s="84"/>
      <c r="F416"/>
      <c r="G416"/>
      <c r="H416"/>
      <c r="I416"/>
      <c r="K416"/>
    </row>
    <row r="417" spans="1:11" ht="12.75" customHeight="1" x14ac:dyDescent="0.2">
      <c r="A417"/>
      <c r="B417"/>
      <c r="C417"/>
      <c r="D417"/>
      <c r="E417" s="84"/>
      <c r="F417"/>
      <c r="G417"/>
      <c r="H417"/>
      <c r="I417"/>
      <c r="K417"/>
    </row>
    <row r="418" spans="1:11" ht="12.75" customHeight="1" x14ac:dyDescent="0.2">
      <c r="A418"/>
      <c r="B418"/>
      <c r="C418"/>
      <c r="D418"/>
      <c r="E418" s="84"/>
      <c r="F418"/>
      <c r="G418"/>
      <c r="H418"/>
      <c r="I418"/>
      <c r="K418"/>
    </row>
    <row r="419" spans="1:11" ht="12.75" customHeight="1" x14ac:dyDescent="0.2">
      <c r="A419"/>
      <c r="B419"/>
      <c r="C419"/>
      <c r="D419"/>
      <c r="E419" s="84"/>
      <c r="F419"/>
      <c r="G419"/>
      <c r="H419"/>
      <c r="I419"/>
      <c r="K419"/>
    </row>
    <row r="420" spans="1:11" ht="12.75" customHeight="1" x14ac:dyDescent="0.2">
      <c r="A420"/>
      <c r="B420"/>
      <c r="C420"/>
      <c r="D420"/>
      <c r="E420" s="84"/>
      <c r="F420"/>
      <c r="G420"/>
      <c r="H420"/>
      <c r="I420"/>
      <c r="K420"/>
    </row>
    <row r="421" spans="1:11" ht="12.75" customHeight="1" x14ac:dyDescent="0.2">
      <c r="A421"/>
      <c r="B421"/>
      <c r="C421"/>
      <c r="D421"/>
      <c r="E421" s="84"/>
      <c r="F421"/>
      <c r="G421"/>
      <c r="H421"/>
      <c r="I421"/>
      <c r="K421"/>
    </row>
    <row r="422" spans="1:11" ht="12.75" customHeight="1" x14ac:dyDescent="0.2">
      <c r="A422"/>
      <c r="B422"/>
      <c r="C422"/>
      <c r="D422"/>
      <c r="E422" s="84"/>
      <c r="F422"/>
      <c r="G422"/>
      <c r="H422"/>
      <c r="I422"/>
      <c r="K422"/>
    </row>
    <row r="423" spans="1:11" ht="12.75" customHeight="1" x14ac:dyDescent="0.2">
      <c r="A423"/>
      <c r="B423"/>
      <c r="C423"/>
      <c r="D423"/>
      <c r="E423" s="84"/>
      <c r="F423"/>
      <c r="G423"/>
      <c r="H423"/>
      <c r="I423"/>
      <c r="K423"/>
    </row>
    <row r="424" spans="1:11" ht="12.75" customHeight="1" x14ac:dyDescent="0.2">
      <c r="A424"/>
      <c r="B424"/>
      <c r="C424"/>
      <c r="D424"/>
      <c r="E424" s="84"/>
      <c r="F424"/>
      <c r="G424"/>
      <c r="H424"/>
      <c r="I424"/>
      <c r="K424"/>
    </row>
    <row r="425" spans="1:11" ht="12.75" customHeight="1" x14ac:dyDescent="0.2">
      <c r="A425"/>
      <c r="B425"/>
      <c r="C425"/>
      <c r="D425"/>
      <c r="E425" s="84"/>
      <c r="F425"/>
      <c r="G425"/>
      <c r="H425"/>
      <c r="I425"/>
      <c r="K425"/>
    </row>
    <row r="426" spans="1:11" ht="12.75" customHeight="1" x14ac:dyDescent="0.2">
      <c r="A426"/>
      <c r="B426"/>
      <c r="C426"/>
      <c r="D426"/>
      <c r="E426" s="84"/>
      <c r="F426"/>
      <c r="G426"/>
      <c r="H426"/>
      <c r="I426"/>
      <c r="K426"/>
    </row>
    <row r="427" spans="1:11" ht="12.75" customHeight="1" x14ac:dyDescent="0.2">
      <c r="A427"/>
      <c r="B427"/>
      <c r="C427"/>
      <c r="D427"/>
      <c r="E427" s="84"/>
      <c r="F427"/>
      <c r="G427"/>
      <c r="H427"/>
      <c r="I427"/>
      <c r="K427"/>
    </row>
    <row r="428" spans="1:11" ht="12.75" customHeight="1" x14ac:dyDescent="0.2">
      <c r="A428"/>
      <c r="B428"/>
      <c r="C428"/>
      <c r="D428"/>
      <c r="E428" s="84"/>
      <c r="F428"/>
      <c r="G428"/>
      <c r="H428"/>
      <c r="I428"/>
      <c r="K428"/>
    </row>
    <row r="429" spans="1:11" ht="12.75" customHeight="1" x14ac:dyDescent="0.2">
      <c r="A429"/>
      <c r="B429"/>
      <c r="C429"/>
      <c r="D429"/>
      <c r="E429" s="84"/>
      <c r="F429"/>
      <c r="G429"/>
      <c r="H429"/>
      <c r="I429"/>
      <c r="K429"/>
    </row>
    <row r="430" spans="1:11" ht="12.75" customHeight="1" x14ac:dyDescent="0.2">
      <c r="A430"/>
      <c r="B430"/>
      <c r="C430"/>
      <c r="D430"/>
      <c r="E430" s="84"/>
      <c r="F430"/>
      <c r="G430"/>
      <c r="H430"/>
      <c r="I430"/>
      <c r="K430"/>
    </row>
    <row r="431" spans="1:11" ht="12.75" customHeight="1" x14ac:dyDescent="0.2">
      <c r="A431"/>
      <c r="B431"/>
      <c r="C431"/>
      <c r="D431"/>
      <c r="E431" s="84"/>
      <c r="F431"/>
      <c r="G431"/>
      <c r="H431"/>
      <c r="I431"/>
      <c r="K431"/>
    </row>
    <row r="432" spans="1:11" ht="12.75" customHeight="1" x14ac:dyDescent="0.2">
      <c r="A432"/>
      <c r="B432"/>
      <c r="C432"/>
      <c r="D432"/>
      <c r="E432" s="84"/>
      <c r="F432"/>
      <c r="G432"/>
      <c r="H432"/>
      <c r="I432"/>
      <c r="K432"/>
    </row>
    <row r="433" spans="1:11" ht="12.75" customHeight="1" x14ac:dyDescent="0.2">
      <c r="A433"/>
      <c r="B433"/>
      <c r="C433"/>
      <c r="D433"/>
      <c r="E433" s="84"/>
      <c r="F433"/>
      <c r="G433"/>
      <c r="H433"/>
      <c r="I433"/>
      <c r="K433"/>
    </row>
    <row r="434" spans="1:11" ht="12.75" customHeight="1" x14ac:dyDescent="0.2">
      <c r="A434"/>
      <c r="B434"/>
      <c r="C434"/>
      <c r="D434"/>
      <c r="E434" s="84"/>
      <c r="F434"/>
      <c r="G434"/>
      <c r="H434"/>
      <c r="I434"/>
      <c r="K434"/>
    </row>
    <row r="435" spans="1:11" ht="12.75" customHeight="1" x14ac:dyDescent="0.2">
      <c r="A435"/>
      <c r="B435"/>
      <c r="C435"/>
      <c r="D435"/>
      <c r="E435" s="84"/>
      <c r="F435"/>
      <c r="G435"/>
      <c r="H435"/>
      <c r="I435"/>
      <c r="K435"/>
    </row>
    <row r="436" spans="1:11" ht="12.75" customHeight="1" x14ac:dyDescent="0.2">
      <c r="A436"/>
      <c r="B436"/>
      <c r="C436"/>
      <c r="D436"/>
      <c r="E436" s="84"/>
      <c r="F436"/>
      <c r="G436"/>
      <c r="H436"/>
      <c r="I436"/>
      <c r="K436"/>
    </row>
    <row r="437" spans="1:11" ht="12.75" customHeight="1" x14ac:dyDescent="0.2">
      <c r="A437"/>
      <c r="B437"/>
      <c r="C437"/>
      <c r="D437"/>
      <c r="E437" s="84"/>
      <c r="F437"/>
      <c r="G437"/>
      <c r="H437"/>
      <c r="I437"/>
      <c r="K437"/>
    </row>
    <row r="438" spans="1:11" ht="12.75" customHeight="1" x14ac:dyDescent="0.2">
      <c r="A438"/>
      <c r="B438"/>
      <c r="C438"/>
      <c r="D438"/>
      <c r="E438" s="84"/>
      <c r="F438"/>
      <c r="G438"/>
      <c r="H438"/>
      <c r="I438"/>
      <c r="K438"/>
    </row>
    <row r="439" spans="1:11" ht="12.75" customHeight="1" x14ac:dyDescent="0.2">
      <c r="A439"/>
      <c r="B439"/>
      <c r="C439"/>
      <c r="D439"/>
      <c r="E439" s="84"/>
      <c r="F439"/>
      <c r="G439"/>
      <c r="H439"/>
      <c r="I439"/>
      <c r="K439"/>
    </row>
    <row r="440" spans="1:11" ht="12.75" customHeight="1" x14ac:dyDescent="0.2">
      <c r="A440"/>
      <c r="B440"/>
      <c r="C440"/>
      <c r="D440"/>
      <c r="E440" s="84"/>
      <c r="F440"/>
      <c r="G440"/>
      <c r="H440"/>
      <c r="I440"/>
      <c r="K440"/>
    </row>
    <row r="441" spans="1:11" ht="12.75" customHeight="1" x14ac:dyDescent="0.2">
      <c r="A441"/>
      <c r="B441"/>
      <c r="C441"/>
      <c r="D441"/>
      <c r="E441" s="84"/>
      <c r="F441"/>
      <c r="G441"/>
      <c r="H441"/>
      <c r="I441"/>
      <c r="K441"/>
    </row>
    <row r="442" spans="1:11" ht="12.75" customHeight="1" x14ac:dyDescent="0.2">
      <c r="A442"/>
      <c r="B442"/>
      <c r="C442"/>
      <c r="D442"/>
      <c r="E442" s="84"/>
      <c r="F442"/>
      <c r="G442"/>
      <c r="H442"/>
      <c r="I442"/>
      <c r="K442"/>
    </row>
    <row r="443" spans="1:11" ht="12.75" customHeight="1" x14ac:dyDescent="0.2">
      <c r="A443"/>
      <c r="B443"/>
      <c r="C443"/>
      <c r="D443"/>
      <c r="E443" s="84"/>
      <c r="F443"/>
      <c r="G443"/>
      <c r="H443"/>
      <c r="I443"/>
      <c r="K443"/>
    </row>
    <row r="444" spans="1:11" ht="12.75" customHeight="1" x14ac:dyDescent="0.2">
      <c r="A444"/>
      <c r="B444"/>
      <c r="C444"/>
      <c r="D444"/>
      <c r="E444" s="84"/>
      <c r="F444"/>
      <c r="G444"/>
      <c r="H444"/>
      <c r="I444"/>
      <c r="K444"/>
    </row>
    <row r="445" spans="1:11" ht="12.75" customHeight="1" x14ac:dyDescent="0.2">
      <c r="A445"/>
      <c r="B445"/>
      <c r="C445"/>
      <c r="D445"/>
      <c r="E445" s="84"/>
      <c r="F445"/>
      <c r="G445"/>
      <c r="H445"/>
      <c r="I445"/>
      <c r="K445"/>
    </row>
    <row r="446" spans="1:11" ht="12.75" customHeight="1" x14ac:dyDescent="0.2">
      <c r="A446"/>
      <c r="B446"/>
      <c r="C446"/>
      <c r="D446"/>
      <c r="E446" s="84"/>
      <c r="F446"/>
      <c r="G446"/>
      <c r="H446"/>
      <c r="I446"/>
      <c r="K446"/>
    </row>
    <row r="447" spans="1:11" ht="12.75" customHeight="1" x14ac:dyDescent="0.2">
      <c r="A447"/>
      <c r="B447"/>
      <c r="C447"/>
      <c r="D447"/>
      <c r="E447" s="84"/>
      <c r="F447"/>
      <c r="G447"/>
      <c r="H447"/>
      <c r="I447"/>
      <c r="K447"/>
    </row>
    <row r="448" spans="1:11" ht="12.75" customHeight="1" x14ac:dyDescent="0.2">
      <c r="A448"/>
      <c r="B448"/>
      <c r="C448"/>
      <c r="D448"/>
      <c r="E448" s="84"/>
      <c r="F448"/>
      <c r="G448"/>
      <c r="H448"/>
      <c r="I448"/>
      <c r="K448"/>
    </row>
    <row r="449" spans="1:11" ht="12.75" customHeight="1" x14ac:dyDescent="0.2">
      <c r="A449"/>
      <c r="B449"/>
      <c r="C449"/>
      <c r="D449"/>
      <c r="E449" s="84"/>
      <c r="F449"/>
      <c r="G449"/>
      <c r="H449"/>
      <c r="I449"/>
      <c r="K449"/>
    </row>
    <row r="450" spans="1:11" ht="12.75" customHeight="1" x14ac:dyDescent="0.2">
      <c r="A450"/>
      <c r="B450"/>
      <c r="C450"/>
      <c r="D450"/>
      <c r="E450" s="84"/>
      <c r="F450"/>
      <c r="G450"/>
      <c r="H450"/>
      <c r="I450"/>
      <c r="K450"/>
    </row>
    <row r="451" spans="1:11" ht="12.75" customHeight="1" x14ac:dyDescent="0.2">
      <c r="A451"/>
      <c r="B451"/>
      <c r="C451"/>
      <c r="D451"/>
      <c r="E451" s="84"/>
      <c r="F451"/>
      <c r="G451"/>
      <c r="H451"/>
      <c r="I451"/>
      <c r="K451"/>
    </row>
    <row r="452" spans="1:11" ht="12.75" customHeight="1" x14ac:dyDescent="0.2">
      <c r="A452"/>
      <c r="B452"/>
      <c r="C452"/>
      <c r="D452"/>
      <c r="E452" s="84"/>
      <c r="F452"/>
      <c r="G452"/>
      <c r="H452"/>
      <c r="I452"/>
      <c r="K452"/>
    </row>
    <row r="453" spans="1:11" ht="12.75" customHeight="1" x14ac:dyDescent="0.2">
      <c r="A453"/>
      <c r="B453"/>
      <c r="C453"/>
      <c r="D453"/>
      <c r="E453" s="84"/>
      <c r="F453"/>
      <c r="G453"/>
      <c r="H453"/>
      <c r="I453"/>
      <c r="K453"/>
    </row>
    <row r="454" spans="1:11" ht="12.75" customHeight="1" x14ac:dyDescent="0.2">
      <c r="A454"/>
      <c r="B454"/>
      <c r="C454"/>
      <c r="D454"/>
      <c r="E454" s="84"/>
      <c r="K454"/>
    </row>
  </sheetData>
  <sheetProtection selectLockedCells="1" selectUnlockedCells="1"/>
  <mergeCells count="2">
    <mergeCell ref="G5:I8"/>
    <mergeCell ref="A13:J13"/>
  </mergeCells>
  <hyperlinks>
    <hyperlink ref="B14" r:id="rId1"/>
    <hyperlink ref="B15" r:id="rId2"/>
    <hyperlink ref="B16" r:id="rId3"/>
    <hyperlink ref="B17" r:id="rId4"/>
    <hyperlink ref="B18" r:id="rId5"/>
    <hyperlink ref="B19" r:id="rId6"/>
    <hyperlink ref="B20" r:id="rId7"/>
    <hyperlink ref="B21" r:id="rId8"/>
    <hyperlink ref="B22" r:id="rId9"/>
    <hyperlink ref="B23" r:id="rId10"/>
    <hyperlink ref="B24" r:id="rId11"/>
    <hyperlink ref="B25" r:id="rId12"/>
    <hyperlink ref="B26" r:id="rId13"/>
    <hyperlink ref="C2" r:id="rId14"/>
    <hyperlink ref="C3" r:id="rId15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6"/>
  <headerFooter alignWithMargins="0"/>
  <drawing r:id="rId1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Q455"/>
  <sheetViews>
    <sheetView zoomScale="80" zoomScaleNormal="80" workbookViewId="0">
      <selection activeCell="C5" sqref="C5"/>
    </sheetView>
  </sheetViews>
  <sheetFormatPr defaultColWidth="11.5703125" defaultRowHeight="12.75" customHeight="1" x14ac:dyDescent="0.2"/>
  <cols>
    <col min="1" max="1" width="19.7109375" style="1" customWidth="1"/>
    <col min="2" max="2" width="11.85546875" style="3" customWidth="1"/>
    <col min="3" max="3" width="40.28515625" style="2" customWidth="1"/>
    <col min="4" max="4" width="21.28515625" style="4" customWidth="1"/>
    <col min="5" max="5" width="7.85546875" style="85" customWidth="1"/>
    <col min="6" max="6" width="11.2851562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2.7109375" customWidth="1"/>
    <col min="13" max="13" width="14.140625" customWidth="1"/>
  </cols>
  <sheetData>
    <row r="1" spans="1:17" s="13" customFormat="1" ht="23.1" customHeight="1" x14ac:dyDescent="0.35">
      <c r="A1" s="150" t="s">
        <v>777</v>
      </c>
      <c r="B1" s="9"/>
      <c r="C1" s="9"/>
      <c r="D1" s="9"/>
      <c r="E1" s="78"/>
      <c r="F1" s="11"/>
      <c r="G1"/>
      <c r="H1" s="12"/>
      <c r="I1" s="12"/>
      <c r="K1" s="36"/>
    </row>
    <row r="2" spans="1:17" s="13" customFormat="1" ht="18.600000000000001" customHeight="1" x14ac:dyDescent="0.3">
      <c r="A2" s="14"/>
      <c r="B2" s="15"/>
      <c r="C2" s="168" t="s">
        <v>0</v>
      </c>
      <c r="D2"/>
      <c r="E2" s="79"/>
      <c r="F2" s="11"/>
      <c r="G2"/>
      <c r="H2" s="12"/>
      <c r="I2" s="12"/>
      <c r="K2" s="36"/>
    </row>
    <row r="3" spans="1:17" s="13" customFormat="1" ht="12.75" customHeight="1" x14ac:dyDescent="0.2">
      <c r="A3" s="14"/>
      <c r="B3" s="17"/>
      <c r="C3" s="144" t="s">
        <v>1</v>
      </c>
      <c r="D3"/>
      <c r="E3" s="79"/>
      <c r="F3" s="11"/>
      <c r="G3"/>
      <c r="H3" s="12"/>
      <c r="I3" s="12"/>
      <c r="K3" s="36"/>
    </row>
    <row r="4" spans="1:17" s="13" customFormat="1" ht="12.75" customHeight="1" x14ac:dyDescent="0.2">
      <c r="A4" s="14"/>
      <c r="B4" s="35"/>
      <c r="C4" s="155" t="s">
        <v>741</v>
      </c>
      <c r="D4"/>
      <c r="E4" s="79"/>
      <c r="F4" s="11"/>
      <c r="G4"/>
      <c r="H4" s="12"/>
      <c r="I4" s="12"/>
      <c r="K4" s="36"/>
    </row>
    <row r="5" spans="1:17" s="13" customFormat="1" ht="12.75" customHeight="1" x14ac:dyDescent="0.2">
      <c r="A5" s="14"/>
      <c r="B5" s="35"/>
      <c r="C5" s="146" t="s">
        <v>863</v>
      </c>
      <c r="D5" s="18"/>
      <c r="E5" s="80"/>
      <c r="G5" s="278" t="s">
        <v>357</v>
      </c>
      <c r="H5" s="279"/>
      <c r="I5" s="280"/>
      <c r="K5" s="36"/>
    </row>
    <row r="6" spans="1:17" s="13" customFormat="1" ht="12.75" customHeight="1" x14ac:dyDescent="0.2">
      <c r="A6" s="14"/>
      <c r="B6" s="35"/>
      <c r="C6"/>
      <c r="D6"/>
      <c r="E6" s="80"/>
      <c r="F6" s="24"/>
      <c r="G6" s="281"/>
      <c r="H6" s="282"/>
      <c r="I6" s="283"/>
      <c r="K6" s="36"/>
    </row>
    <row r="7" spans="1:17" s="13" customFormat="1" ht="12.75" customHeight="1" x14ac:dyDescent="0.2">
      <c r="A7" s="14"/>
      <c r="B7" s="20"/>
      <c r="C7"/>
      <c r="D7"/>
      <c r="E7" s="80"/>
      <c r="F7" s="44"/>
      <c r="G7" s="281"/>
      <c r="H7" s="282"/>
      <c r="I7" s="283"/>
      <c r="K7" s="36"/>
    </row>
    <row r="8" spans="1:17" s="13" customFormat="1" ht="12.75" customHeight="1" x14ac:dyDescent="0.2">
      <c r="A8" s="14"/>
      <c r="B8" s="19"/>
      <c r="C8"/>
      <c r="E8" s="81"/>
      <c r="F8" s="44"/>
      <c r="G8" s="284"/>
      <c r="H8" s="285"/>
      <c r="I8" s="286"/>
    </row>
    <row r="9" spans="1:17" s="13" customFormat="1" ht="12.75" customHeight="1" x14ac:dyDescent="0.2">
      <c r="A9" s="14"/>
      <c r="B9" s="19"/>
      <c r="C9"/>
      <c r="E9" s="82"/>
      <c r="F9" s="42"/>
    </row>
    <row r="10" spans="1:17" s="13" customFormat="1" ht="12.75" customHeight="1" x14ac:dyDescent="0.2">
      <c r="A10" s="14"/>
      <c r="B10" s="19"/>
      <c r="C10"/>
      <c r="E10" s="79"/>
      <c r="F10" s="11"/>
      <c r="G10" s="98"/>
      <c r="H10" s="98"/>
      <c r="I10" s="98"/>
    </row>
    <row r="11" spans="1:17" s="13" customFormat="1" ht="12.75" customHeight="1" x14ac:dyDescent="0.2">
      <c r="A11" s="14"/>
      <c r="B11" s="22"/>
      <c r="C11" s="11"/>
      <c r="D11" s="21"/>
      <c r="E11" s="79"/>
      <c r="F11" s="11"/>
      <c r="G11" s="99"/>
      <c r="H11" s="99"/>
      <c r="I11" s="99"/>
      <c r="K11" s="36"/>
      <c r="L11"/>
      <c r="M11"/>
    </row>
    <row r="12" spans="1:17" ht="52.5" customHeight="1" x14ac:dyDescent="0.2">
      <c r="A12" s="104" t="s">
        <v>4</v>
      </c>
      <c r="B12" s="106"/>
      <c r="C12" s="107" t="s">
        <v>5</v>
      </c>
      <c r="D12" s="107" t="s">
        <v>6</v>
      </c>
      <c r="E12" s="118" t="s">
        <v>7</v>
      </c>
      <c r="F12" s="54" t="s">
        <v>8</v>
      </c>
      <c r="G12" s="54" t="s">
        <v>622</v>
      </c>
      <c r="H12" s="54" t="s">
        <v>623</v>
      </c>
      <c r="I12" s="54" t="s">
        <v>624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7" ht="27" customHeight="1" x14ac:dyDescent="0.2">
      <c r="A13" s="336" t="s">
        <v>429</v>
      </c>
      <c r="B13" s="337"/>
      <c r="C13" s="337"/>
      <c r="D13" s="337"/>
      <c r="E13" s="337"/>
      <c r="F13" s="337"/>
      <c r="G13" s="337">
        <f t="shared" ref="G13" si="0">F13-(F13/100)*20</f>
        <v>0</v>
      </c>
      <c r="H13" s="337">
        <f t="shared" ref="H13" si="1">F13-(F13/100)*30</f>
        <v>0</v>
      </c>
      <c r="I13" s="338">
        <f t="shared" ref="I13" si="2">F13-(F13/100)*40</f>
        <v>0</v>
      </c>
      <c r="J13" s="40"/>
      <c r="K13" s="40"/>
      <c r="L13" s="38"/>
      <c r="M13" s="38"/>
    </row>
    <row r="14" spans="1:17" ht="113.45" customHeight="1" x14ac:dyDescent="0.2">
      <c r="A14" s="58"/>
      <c r="B14" s="172" t="s">
        <v>10</v>
      </c>
      <c r="C14" s="173" t="s">
        <v>409</v>
      </c>
      <c r="D14" s="122" t="s">
        <v>408</v>
      </c>
      <c r="E14" s="115" t="s">
        <v>407</v>
      </c>
      <c r="F14" s="160">
        <v>470</v>
      </c>
      <c r="G14" s="126">
        <v>390</v>
      </c>
      <c r="H14" s="126">
        <v>290</v>
      </c>
      <c r="I14" s="126">
        <v>250</v>
      </c>
      <c r="J14" s="127"/>
      <c r="K14" s="198"/>
      <c r="L14" s="194"/>
      <c r="M14" s="128">
        <f>F14*L14</f>
        <v>0</v>
      </c>
    </row>
    <row r="15" spans="1:17" ht="111" customHeight="1" x14ac:dyDescent="0.2">
      <c r="A15" s="28"/>
      <c r="B15" s="185" t="s">
        <v>10</v>
      </c>
      <c r="C15" s="173" t="s">
        <v>409</v>
      </c>
      <c r="D15" s="122" t="s">
        <v>408</v>
      </c>
      <c r="E15" s="115" t="s">
        <v>410</v>
      </c>
      <c r="F15" s="160">
        <v>470</v>
      </c>
      <c r="G15" s="126">
        <v>390</v>
      </c>
      <c r="H15" s="126">
        <v>290</v>
      </c>
      <c r="I15" s="126">
        <v>250</v>
      </c>
      <c r="J15" s="127"/>
      <c r="K15" s="198"/>
      <c r="L15" s="194"/>
      <c r="M15" s="128">
        <f t="shared" ref="M15:M60" si="3">F15*L15</f>
        <v>0</v>
      </c>
      <c r="N15" s="70"/>
      <c r="O15" s="70"/>
      <c r="P15" s="70"/>
      <c r="Q15" s="70"/>
    </row>
    <row r="16" spans="1:17" ht="120.6" customHeight="1" x14ac:dyDescent="0.2">
      <c r="A16" s="58"/>
      <c r="B16" s="172" t="s">
        <v>10</v>
      </c>
      <c r="C16" s="173" t="s">
        <v>409</v>
      </c>
      <c r="D16" s="122" t="s">
        <v>408</v>
      </c>
      <c r="E16" s="115" t="s">
        <v>420</v>
      </c>
      <c r="F16" s="160">
        <v>470</v>
      </c>
      <c r="G16" s="126">
        <v>390</v>
      </c>
      <c r="H16" s="126">
        <v>290</v>
      </c>
      <c r="I16" s="126">
        <v>250</v>
      </c>
      <c r="J16" s="127"/>
      <c r="K16" s="198"/>
      <c r="L16" s="194"/>
      <c r="M16" s="128">
        <f t="shared" si="3"/>
        <v>0</v>
      </c>
    </row>
    <row r="17" spans="1:13" ht="121.15" customHeight="1" x14ac:dyDescent="0.2">
      <c r="A17" s="58"/>
      <c r="B17" s="185" t="s">
        <v>10</v>
      </c>
      <c r="C17" s="173" t="s">
        <v>409</v>
      </c>
      <c r="D17" s="122" t="s">
        <v>408</v>
      </c>
      <c r="E17" s="115" t="s">
        <v>411</v>
      </c>
      <c r="F17" s="160">
        <v>470</v>
      </c>
      <c r="G17" s="126">
        <v>390</v>
      </c>
      <c r="H17" s="126">
        <v>290</v>
      </c>
      <c r="I17" s="126">
        <v>250</v>
      </c>
      <c r="J17" s="127"/>
      <c r="K17" s="198"/>
      <c r="L17" s="194"/>
      <c r="M17" s="128">
        <f t="shared" si="3"/>
        <v>0</v>
      </c>
    </row>
    <row r="18" spans="1:13" s="24" customFormat="1" ht="123" customHeight="1" x14ac:dyDescent="0.2">
      <c r="A18" s="93"/>
      <c r="B18" s="185" t="s">
        <v>10</v>
      </c>
      <c r="C18" s="173" t="s">
        <v>409</v>
      </c>
      <c r="D18" s="122" t="s">
        <v>408</v>
      </c>
      <c r="E18" s="115" t="s">
        <v>412</v>
      </c>
      <c r="F18" s="160">
        <v>470</v>
      </c>
      <c r="G18" s="126">
        <v>390</v>
      </c>
      <c r="H18" s="126">
        <v>290</v>
      </c>
      <c r="I18" s="126">
        <v>250</v>
      </c>
      <c r="J18" s="198"/>
      <c r="K18" s="198"/>
      <c r="L18" s="194"/>
      <c r="M18" s="128">
        <f t="shared" si="3"/>
        <v>0</v>
      </c>
    </row>
    <row r="19" spans="1:13" s="24" customFormat="1" ht="121.9" customHeight="1" x14ac:dyDescent="0.2">
      <c r="A19" s="93"/>
      <c r="B19" s="185" t="s">
        <v>10</v>
      </c>
      <c r="C19" s="173" t="s">
        <v>409</v>
      </c>
      <c r="D19" s="122" t="s">
        <v>408</v>
      </c>
      <c r="E19" s="115"/>
      <c r="F19" s="160">
        <v>470</v>
      </c>
      <c r="G19" s="126">
        <v>390</v>
      </c>
      <c r="H19" s="126">
        <v>290</v>
      </c>
      <c r="I19" s="126">
        <v>250</v>
      </c>
      <c r="J19" s="198"/>
      <c r="K19" s="198"/>
      <c r="L19" s="194"/>
      <c r="M19" s="128">
        <f t="shared" si="3"/>
        <v>0</v>
      </c>
    </row>
    <row r="20" spans="1:13" s="24" customFormat="1" ht="122.45" customHeight="1" x14ac:dyDescent="0.2">
      <c r="A20" s="89"/>
      <c r="B20" s="185" t="s">
        <v>10</v>
      </c>
      <c r="C20" s="173" t="s">
        <v>409</v>
      </c>
      <c r="D20" s="122" t="s">
        <v>408</v>
      </c>
      <c r="E20" s="115" t="s">
        <v>413</v>
      </c>
      <c r="F20" s="160">
        <v>470</v>
      </c>
      <c r="G20" s="126">
        <v>390</v>
      </c>
      <c r="H20" s="126">
        <v>290</v>
      </c>
      <c r="I20" s="126">
        <v>250</v>
      </c>
      <c r="J20" s="198"/>
      <c r="K20" s="198"/>
      <c r="L20" s="194"/>
      <c r="M20" s="128">
        <f t="shared" si="3"/>
        <v>0</v>
      </c>
    </row>
    <row r="21" spans="1:13" s="24" customFormat="1" ht="123" customHeight="1" x14ac:dyDescent="0.2">
      <c r="A21" s="93"/>
      <c r="B21" s="185" t="s">
        <v>10</v>
      </c>
      <c r="C21" s="173" t="s">
        <v>409</v>
      </c>
      <c r="D21" s="122" t="s">
        <v>408</v>
      </c>
      <c r="E21" s="115" t="s">
        <v>421</v>
      </c>
      <c r="F21" s="160">
        <v>470</v>
      </c>
      <c r="G21" s="126">
        <v>390</v>
      </c>
      <c r="H21" s="126">
        <v>290</v>
      </c>
      <c r="I21" s="126">
        <v>250</v>
      </c>
      <c r="J21" s="198"/>
      <c r="K21" s="198"/>
      <c r="L21" s="194"/>
      <c r="M21" s="128">
        <f t="shared" si="3"/>
        <v>0</v>
      </c>
    </row>
    <row r="22" spans="1:13" s="24" customFormat="1" ht="128.44999999999999" customHeight="1" x14ac:dyDescent="0.2">
      <c r="A22" s="93"/>
      <c r="B22" s="185" t="s">
        <v>10</v>
      </c>
      <c r="C22" s="173" t="s">
        <v>409</v>
      </c>
      <c r="D22" s="122" t="s">
        <v>408</v>
      </c>
      <c r="E22" s="115"/>
      <c r="F22" s="160">
        <v>470</v>
      </c>
      <c r="G22" s="126">
        <v>390</v>
      </c>
      <c r="H22" s="126">
        <v>290</v>
      </c>
      <c r="I22" s="126">
        <v>250</v>
      </c>
      <c r="J22" s="198"/>
      <c r="K22" s="198"/>
      <c r="L22" s="194"/>
      <c r="M22" s="128">
        <f t="shared" si="3"/>
        <v>0</v>
      </c>
    </row>
    <row r="23" spans="1:13" s="24" customFormat="1" ht="106.15" customHeight="1" x14ac:dyDescent="0.2">
      <c r="A23" s="93"/>
      <c r="B23" s="185" t="s">
        <v>10</v>
      </c>
      <c r="C23" s="173" t="s">
        <v>409</v>
      </c>
      <c r="D23" s="122" t="s">
        <v>408</v>
      </c>
      <c r="E23" s="115" t="s">
        <v>467</v>
      </c>
      <c r="F23" s="160">
        <v>470</v>
      </c>
      <c r="G23" s="126">
        <v>390</v>
      </c>
      <c r="H23" s="126">
        <v>290</v>
      </c>
      <c r="I23" s="126">
        <v>250</v>
      </c>
      <c r="J23" s="198"/>
      <c r="K23" s="198"/>
      <c r="L23" s="194"/>
      <c r="M23" s="128">
        <f t="shared" si="3"/>
        <v>0</v>
      </c>
    </row>
    <row r="24" spans="1:13" s="24" customFormat="1" ht="111" customHeight="1" x14ac:dyDescent="0.2">
      <c r="A24" s="93"/>
      <c r="B24" s="185" t="s">
        <v>10</v>
      </c>
      <c r="C24" s="173" t="s">
        <v>409</v>
      </c>
      <c r="D24" s="122" t="s">
        <v>408</v>
      </c>
      <c r="E24" s="115" t="s">
        <v>466</v>
      </c>
      <c r="F24" s="160">
        <v>470</v>
      </c>
      <c r="G24" s="126">
        <v>390</v>
      </c>
      <c r="H24" s="126">
        <v>290</v>
      </c>
      <c r="I24" s="126">
        <v>250</v>
      </c>
      <c r="J24" s="198"/>
      <c r="K24" s="198"/>
      <c r="L24" s="194"/>
      <c r="M24" s="128">
        <f t="shared" si="3"/>
        <v>0</v>
      </c>
    </row>
    <row r="25" spans="1:13" s="24" customFormat="1" ht="106.9" customHeight="1" x14ac:dyDescent="0.2">
      <c r="A25" s="93"/>
      <c r="B25" s="185" t="s">
        <v>10</v>
      </c>
      <c r="C25" s="173" t="s">
        <v>409</v>
      </c>
      <c r="D25" s="122" t="s">
        <v>408</v>
      </c>
      <c r="E25" s="115" t="s">
        <v>428</v>
      </c>
      <c r="F25" s="160">
        <v>470</v>
      </c>
      <c r="G25" s="126">
        <v>390</v>
      </c>
      <c r="H25" s="126">
        <v>290</v>
      </c>
      <c r="I25" s="126">
        <v>250</v>
      </c>
      <c r="J25" s="198"/>
      <c r="K25" s="198"/>
      <c r="L25" s="194"/>
      <c r="M25" s="128">
        <f t="shared" si="3"/>
        <v>0</v>
      </c>
    </row>
    <row r="26" spans="1:13" s="24" customFormat="1" ht="109.15" customHeight="1" x14ac:dyDescent="0.2">
      <c r="A26" s="93"/>
      <c r="B26" s="185" t="s">
        <v>10</v>
      </c>
      <c r="C26" s="173" t="s">
        <v>409</v>
      </c>
      <c r="D26" s="122" t="s">
        <v>408</v>
      </c>
      <c r="E26" s="115" t="s">
        <v>414</v>
      </c>
      <c r="F26" s="160">
        <v>470</v>
      </c>
      <c r="G26" s="126">
        <v>390</v>
      </c>
      <c r="H26" s="126">
        <v>290</v>
      </c>
      <c r="I26" s="126">
        <v>250</v>
      </c>
      <c r="J26" s="198"/>
      <c r="K26" s="198"/>
      <c r="L26" s="194"/>
      <c r="M26" s="128">
        <f t="shared" si="3"/>
        <v>0</v>
      </c>
    </row>
    <row r="27" spans="1:13" s="24" customFormat="1" ht="118.9" customHeight="1" x14ac:dyDescent="0.2">
      <c r="A27" s="93"/>
      <c r="B27" s="185" t="s">
        <v>10</v>
      </c>
      <c r="C27" s="173" t="s">
        <v>409</v>
      </c>
      <c r="D27" s="122" t="s">
        <v>408</v>
      </c>
      <c r="E27" s="115" t="s">
        <v>468</v>
      </c>
      <c r="F27" s="160">
        <v>470</v>
      </c>
      <c r="G27" s="126">
        <v>390</v>
      </c>
      <c r="H27" s="126">
        <v>290</v>
      </c>
      <c r="I27" s="126">
        <v>250</v>
      </c>
      <c r="J27" s="198"/>
      <c r="K27" s="198"/>
      <c r="L27" s="194"/>
      <c r="M27" s="128">
        <f t="shared" si="3"/>
        <v>0</v>
      </c>
    </row>
    <row r="28" spans="1:13" s="24" customFormat="1" ht="120" customHeight="1" x14ac:dyDescent="0.2">
      <c r="A28" s="93"/>
      <c r="B28" s="185" t="s">
        <v>10</v>
      </c>
      <c r="C28" s="173" t="s">
        <v>409</v>
      </c>
      <c r="D28" s="122" t="s">
        <v>408</v>
      </c>
      <c r="E28" s="115" t="s">
        <v>421</v>
      </c>
      <c r="F28" s="160">
        <v>470</v>
      </c>
      <c r="G28" s="126">
        <v>390</v>
      </c>
      <c r="H28" s="126">
        <v>290</v>
      </c>
      <c r="I28" s="126">
        <v>250</v>
      </c>
      <c r="J28" s="198"/>
      <c r="K28" s="198"/>
      <c r="L28" s="194"/>
      <c r="M28" s="128">
        <f t="shared" si="3"/>
        <v>0</v>
      </c>
    </row>
    <row r="29" spans="1:13" s="24" customFormat="1" ht="118.9" customHeight="1" x14ac:dyDescent="0.2">
      <c r="A29" s="93"/>
      <c r="B29" s="185" t="s">
        <v>10</v>
      </c>
      <c r="C29" s="173" t="s">
        <v>409</v>
      </c>
      <c r="D29" s="122" t="s">
        <v>408</v>
      </c>
      <c r="E29" s="115" t="s">
        <v>415</v>
      </c>
      <c r="F29" s="160">
        <v>470</v>
      </c>
      <c r="G29" s="126">
        <v>390</v>
      </c>
      <c r="H29" s="126">
        <v>290</v>
      </c>
      <c r="I29" s="126">
        <v>250</v>
      </c>
      <c r="J29" s="198"/>
      <c r="K29" s="198"/>
      <c r="L29" s="194"/>
      <c r="M29" s="128">
        <f t="shared" si="3"/>
        <v>0</v>
      </c>
    </row>
    <row r="30" spans="1:13" s="24" customFormat="1" ht="108" customHeight="1" x14ac:dyDescent="0.2">
      <c r="A30" s="93"/>
      <c r="B30" s="185" t="s">
        <v>10</v>
      </c>
      <c r="C30" s="173" t="s">
        <v>409</v>
      </c>
      <c r="D30" s="122" t="s">
        <v>408</v>
      </c>
      <c r="E30" s="115" t="s">
        <v>461</v>
      </c>
      <c r="F30" s="160">
        <v>470</v>
      </c>
      <c r="G30" s="126">
        <v>390</v>
      </c>
      <c r="H30" s="126">
        <v>290</v>
      </c>
      <c r="I30" s="126">
        <v>250</v>
      </c>
      <c r="J30" s="198"/>
      <c r="K30" s="198"/>
      <c r="L30" s="194"/>
      <c r="M30" s="128">
        <f t="shared" si="3"/>
        <v>0</v>
      </c>
    </row>
    <row r="31" spans="1:13" s="24" customFormat="1" ht="127.15" customHeight="1" x14ac:dyDescent="0.2">
      <c r="A31" s="93"/>
      <c r="B31" s="185" t="s">
        <v>10</v>
      </c>
      <c r="C31" s="173" t="s">
        <v>409</v>
      </c>
      <c r="D31" s="122" t="s">
        <v>408</v>
      </c>
      <c r="E31" s="115"/>
      <c r="F31" s="160">
        <v>470</v>
      </c>
      <c r="G31" s="126">
        <v>390</v>
      </c>
      <c r="H31" s="126">
        <v>290</v>
      </c>
      <c r="I31" s="126">
        <v>250</v>
      </c>
      <c r="J31" s="198"/>
      <c r="K31" s="198"/>
      <c r="L31" s="194"/>
      <c r="M31" s="128">
        <f t="shared" si="3"/>
        <v>0</v>
      </c>
    </row>
    <row r="32" spans="1:13" s="24" customFormat="1" ht="118.15" customHeight="1" x14ac:dyDescent="0.2">
      <c r="A32" s="93"/>
      <c r="B32" s="185" t="s">
        <v>10</v>
      </c>
      <c r="C32" s="173" t="s">
        <v>409</v>
      </c>
      <c r="D32" s="122" t="s">
        <v>408</v>
      </c>
      <c r="E32" s="115" t="s">
        <v>625</v>
      </c>
      <c r="F32" s="160">
        <v>470</v>
      </c>
      <c r="G32" s="126">
        <v>390</v>
      </c>
      <c r="H32" s="126">
        <v>290</v>
      </c>
      <c r="I32" s="126">
        <v>250</v>
      </c>
      <c r="J32" s="198"/>
      <c r="K32" s="198"/>
      <c r="L32" s="194"/>
      <c r="M32" s="128">
        <f t="shared" si="3"/>
        <v>0</v>
      </c>
    </row>
    <row r="33" spans="1:13" s="24" customFormat="1" ht="100.9" customHeight="1" x14ac:dyDescent="0.2">
      <c r="A33" s="93"/>
      <c r="B33" s="185" t="s">
        <v>10</v>
      </c>
      <c r="C33" s="173" t="s">
        <v>409</v>
      </c>
      <c r="D33" s="122" t="s">
        <v>408</v>
      </c>
      <c r="E33" s="115" t="s">
        <v>465</v>
      </c>
      <c r="F33" s="160">
        <v>470</v>
      </c>
      <c r="G33" s="126">
        <v>390</v>
      </c>
      <c r="H33" s="126">
        <v>290</v>
      </c>
      <c r="I33" s="126">
        <v>250</v>
      </c>
      <c r="J33" s="198"/>
      <c r="K33" s="198"/>
      <c r="L33" s="194"/>
      <c r="M33" s="128">
        <f t="shared" si="3"/>
        <v>0</v>
      </c>
    </row>
    <row r="34" spans="1:13" s="24" customFormat="1" ht="105" customHeight="1" x14ac:dyDescent="0.2">
      <c r="A34" s="93"/>
      <c r="B34" s="185" t="s">
        <v>10</v>
      </c>
      <c r="C34" s="173" t="s">
        <v>409</v>
      </c>
      <c r="D34" s="122" t="s">
        <v>408</v>
      </c>
      <c r="E34" s="115"/>
      <c r="F34" s="160">
        <v>470</v>
      </c>
      <c r="G34" s="126">
        <v>390</v>
      </c>
      <c r="H34" s="126">
        <v>290</v>
      </c>
      <c r="I34" s="126">
        <v>250</v>
      </c>
      <c r="J34" s="198"/>
      <c r="K34" s="198"/>
      <c r="L34" s="194"/>
      <c r="M34" s="128">
        <f t="shared" si="3"/>
        <v>0</v>
      </c>
    </row>
    <row r="35" spans="1:13" s="24" customFormat="1" ht="104.45" customHeight="1" x14ac:dyDescent="0.2">
      <c r="A35" s="93"/>
      <c r="B35" s="185" t="s">
        <v>10</v>
      </c>
      <c r="C35" s="173" t="s">
        <v>409</v>
      </c>
      <c r="D35" s="122" t="s">
        <v>408</v>
      </c>
      <c r="E35" s="115"/>
      <c r="F35" s="160">
        <v>470</v>
      </c>
      <c r="G35" s="126">
        <v>390</v>
      </c>
      <c r="H35" s="126">
        <v>290</v>
      </c>
      <c r="I35" s="126">
        <v>250</v>
      </c>
      <c r="J35" s="198"/>
      <c r="K35" s="198"/>
      <c r="L35" s="194"/>
      <c r="M35" s="128">
        <f t="shared" si="3"/>
        <v>0</v>
      </c>
    </row>
    <row r="36" spans="1:13" s="24" customFormat="1" ht="108" customHeight="1" x14ac:dyDescent="0.2">
      <c r="A36" s="93"/>
      <c r="B36" s="185" t="s">
        <v>10</v>
      </c>
      <c r="C36" s="173" t="s">
        <v>409</v>
      </c>
      <c r="D36" s="122" t="s">
        <v>408</v>
      </c>
      <c r="E36" s="115"/>
      <c r="F36" s="160">
        <v>470</v>
      </c>
      <c r="G36" s="126">
        <v>390</v>
      </c>
      <c r="H36" s="126">
        <v>290</v>
      </c>
      <c r="I36" s="126">
        <v>250</v>
      </c>
      <c r="J36" s="198"/>
      <c r="K36" s="198"/>
      <c r="L36" s="194"/>
      <c r="M36" s="128">
        <f t="shared" si="3"/>
        <v>0</v>
      </c>
    </row>
    <row r="37" spans="1:13" s="24" customFormat="1" ht="121.15" customHeight="1" x14ac:dyDescent="0.2">
      <c r="A37" s="93"/>
      <c r="B37" s="185" t="s">
        <v>10</v>
      </c>
      <c r="C37" s="173" t="s">
        <v>409</v>
      </c>
      <c r="D37" s="122" t="s">
        <v>408</v>
      </c>
      <c r="E37" s="115"/>
      <c r="F37" s="160">
        <v>470</v>
      </c>
      <c r="G37" s="126">
        <v>390</v>
      </c>
      <c r="H37" s="126">
        <v>290</v>
      </c>
      <c r="I37" s="126">
        <v>250</v>
      </c>
      <c r="J37" s="198"/>
      <c r="K37" s="198"/>
      <c r="L37" s="194"/>
      <c r="M37" s="128">
        <f t="shared" si="3"/>
        <v>0</v>
      </c>
    </row>
    <row r="38" spans="1:13" s="24" customFormat="1" ht="108.6" customHeight="1" x14ac:dyDescent="0.2">
      <c r="A38" s="93"/>
      <c r="B38" s="185" t="s">
        <v>10</v>
      </c>
      <c r="C38" s="173" t="s">
        <v>409</v>
      </c>
      <c r="D38" s="122" t="s">
        <v>408</v>
      </c>
      <c r="E38" s="115" t="s">
        <v>416</v>
      </c>
      <c r="F38" s="160">
        <v>470</v>
      </c>
      <c r="G38" s="126">
        <v>390</v>
      </c>
      <c r="H38" s="126">
        <v>290</v>
      </c>
      <c r="I38" s="126">
        <v>250</v>
      </c>
      <c r="J38" s="198"/>
      <c r="K38" s="198"/>
      <c r="L38" s="194"/>
      <c r="M38" s="128">
        <f t="shared" si="3"/>
        <v>0</v>
      </c>
    </row>
    <row r="39" spans="1:13" s="24" customFormat="1" ht="124.9" customHeight="1" x14ac:dyDescent="0.2">
      <c r="A39" s="93"/>
      <c r="B39" s="185" t="s">
        <v>10</v>
      </c>
      <c r="C39" s="173" t="s">
        <v>409</v>
      </c>
      <c r="D39" s="122" t="s">
        <v>408</v>
      </c>
      <c r="E39" s="115" t="s">
        <v>417</v>
      </c>
      <c r="F39" s="160">
        <v>470</v>
      </c>
      <c r="G39" s="126">
        <v>390</v>
      </c>
      <c r="H39" s="126">
        <v>290</v>
      </c>
      <c r="I39" s="126">
        <v>250</v>
      </c>
      <c r="J39" s="198"/>
      <c r="K39" s="198"/>
      <c r="L39" s="194"/>
      <c r="M39" s="128">
        <f t="shared" si="3"/>
        <v>0</v>
      </c>
    </row>
    <row r="40" spans="1:13" s="24" customFormat="1" ht="116.45" customHeight="1" x14ac:dyDescent="0.2">
      <c r="A40" s="93"/>
      <c r="B40" s="185" t="s">
        <v>10</v>
      </c>
      <c r="C40" s="173" t="s">
        <v>409</v>
      </c>
      <c r="D40" s="122" t="s">
        <v>408</v>
      </c>
      <c r="E40" s="115" t="s">
        <v>418</v>
      </c>
      <c r="F40" s="160">
        <v>470</v>
      </c>
      <c r="G40" s="126">
        <v>390</v>
      </c>
      <c r="H40" s="126">
        <v>290</v>
      </c>
      <c r="I40" s="126">
        <v>250</v>
      </c>
      <c r="J40" s="198"/>
      <c r="K40" s="198"/>
      <c r="L40" s="194"/>
      <c r="M40" s="128">
        <f t="shared" si="3"/>
        <v>0</v>
      </c>
    </row>
    <row r="41" spans="1:13" s="24" customFormat="1" ht="127.15" customHeight="1" x14ac:dyDescent="0.2">
      <c r="A41" s="93"/>
      <c r="B41" s="185" t="s">
        <v>10</v>
      </c>
      <c r="C41" s="173" t="s">
        <v>409</v>
      </c>
      <c r="D41" s="122" t="s">
        <v>408</v>
      </c>
      <c r="E41" s="115" t="s">
        <v>419</v>
      </c>
      <c r="F41" s="160">
        <v>470</v>
      </c>
      <c r="G41" s="126">
        <v>390</v>
      </c>
      <c r="H41" s="126">
        <v>290</v>
      </c>
      <c r="I41" s="126">
        <v>250</v>
      </c>
      <c r="J41" s="198"/>
      <c r="K41" s="198"/>
      <c r="L41" s="194"/>
      <c r="M41" s="128">
        <f t="shared" si="3"/>
        <v>0</v>
      </c>
    </row>
    <row r="42" spans="1:13" s="24" customFormat="1" ht="128.44999999999999" customHeight="1" x14ac:dyDescent="0.2">
      <c r="A42" s="93"/>
      <c r="B42" s="185" t="s">
        <v>10</v>
      </c>
      <c r="C42" s="173" t="s">
        <v>409</v>
      </c>
      <c r="D42" s="122" t="s">
        <v>408</v>
      </c>
      <c r="E42" s="115" t="s">
        <v>626</v>
      </c>
      <c r="F42" s="160">
        <v>470</v>
      </c>
      <c r="G42" s="126">
        <v>390</v>
      </c>
      <c r="H42" s="126">
        <v>290</v>
      </c>
      <c r="I42" s="126">
        <v>250</v>
      </c>
      <c r="J42" s="198"/>
      <c r="K42" s="198"/>
      <c r="L42" s="194"/>
      <c r="M42" s="128">
        <f t="shared" si="3"/>
        <v>0</v>
      </c>
    </row>
    <row r="43" spans="1:13" s="24" customFormat="1" ht="120.6" customHeight="1" x14ac:dyDescent="0.2">
      <c r="A43" s="93"/>
      <c r="B43" s="185" t="s">
        <v>10</v>
      </c>
      <c r="C43" s="173" t="s">
        <v>409</v>
      </c>
      <c r="D43" s="122" t="s">
        <v>408</v>
      </c>
      <c r="E43" s="115" t="s">
        <v>422</v>
      </c>
      <c r="F43" s="160">
        <v>470</v>
      </c>
      <c r="G43" s="126">
        <v>390</v>
      </c>
      <c r="H43" s="126">
        <v>290</v>
      </c>
      <c r="I43" s="126">
        <v>250</v>
      </c>
      <c r="J43" s="198"/>
      <c r="K43" s="198"/>
      <c r="L43" s="194"/>
      <c r="M43" s="128">
        <f t="shared" si="3"/>
        <v>0</v>
      </c>
    </row>
    <row r="44" spans="1:13" s="24" customFormat="1" ht="108.6" customHeight="1" x14ac:dyDescent="0.2">
      <c r="A44" s="93"/>
      <c r="B44" s="185" t="s">
        <v>10</v>
      </c>
      <c r="C44" s="173" t="s">
        <v>409</v>
      </c>
      <c r="D44" s="122" t="s">
        <v>408</v>
      </c>
      <c r="E44" s="115" t="s">
        <v>627</v>
      </c>
      <c r="F44" s="160">
        <v>470</v>
      </c>
      <c r="G44" s="126">
        <v>390</v>
      </c>
      <c r="H44" s="126">
        <v>290</v>
      </c>
      <c r="I44" s="126">
        <v>250</v>
      </c>
      <c r="J44" s="198"/>
      <c r="K44" s="198"/>
      <c r="L44" s="194"/>
      <c r="M44" s="128">
        <f t="shared" si="3"/>
        <v>0</v>
      </c>
    </row>
    <row r="45" spans="1:13" s="24" customFormat="1" ht="118.15" customHeight="1" x14ac:dyDescent="0.2">
      <c r="A45" s="93"/>
      <c r="B45" s="185" t="s">
        <v>10</v>
      </c>
      <c r="C45" s="173" t="s">
        <v>409</v>
      </c>
      <c r="D45" s="122" t="s">
        <v>408</v>
      </c>
      <c r="E45" s="39"/>
      <c r="F45" s="160">
        <v>470</v>
      </c>
      <c r="G45" s="126">
        <v>390</v>
      </c>
      <c r="H45" s="126">
        <v>290</v>
      </c>
      <c r="I45" s="126">
        <v>250</v>
      </c>
      <c r="J45" s="198"/>
      <c r="K45" s="198"/>
      <c r="L45" s="194"/>
      <c r="M45" s="128">
        <f t="shared" si="3"/>
        <v>0</v>
      </c>
    </row>
    <row r="46" spans="1:13" s="24" customFormat="1" ht="120.6" customHeight="1" x14ac:dyDescent="0.2">
      <c r="A46" s="97"/>
      <c r="B46" s="185" t="s">
        <v>10</v>
      </c>
      <c r="C46" s="173" t="s">
        <v>409</v>
      </c>
      <c r="D46" s="122" t="s">
        <v>408</v>
      </c>
      <c r="E46" s="115" t="s">
        <v>468</v>
      </c>
      <c r="F46" s="160">
        <v>470</v>
      </c>
      <c r="G46" s="126">
        <v>390</v>
      </c>
      <c r="H46" s="126">
        <v>290</v>
      </c>
      <c r="I46" s="126">
        <v>250</v>
      </c>
      <c r="J46" s="198"/>
      <c r="K46" s="198"/>
      <c r="L46" s="194"/>
      <c r="M46" s="128">
        <f t="shared" si="3"/>
        <v>0</v>
      </c>
    </row>
    <row r="47" spans="1:13" s="24" customFormat="1" ht="115.9" customHeight="1" x14ac:dyDescent="0.2">
      <c r="A47" s="97"/>
      <c r="B47" s="185" t="s">
        <v>10</v>
      </c>
      <c r="C47" s="173" t="s">
        <v>409</v>
      </c>
      <c r="D47" s="122" t="s">
        <v>408</v>
      </c>
      <c r="E47" s="115"/>
      <c r="F47" s="160">
        <v>470</v>
      </c>
      <c r="G47" s="126">
        <v>390</v>
      </c>
      <c r="H47" s="126">
        <v>290</v>
      </c>
      <c r="I47" s="126">
        <v>250</v>
      </c>
      <c r="J47" s="198"/>
      <c r="K47" s="198"/>
      <c r="L47" s="194"/>
      <c r="M47" s="128">
        <f t="shared" si="3"/>
        <v>0</v>
      </c>
    </row>
    <row r="48" spans="1:13" s="24" customFormat="1" ht="117.6" customHeight="1" x14ac:dyDescent="0.2">
      <c r="A48" s="64"/>
      <c r="B48" s="185" t="s">
        <v>10</v>
      </c>
      <c r="C48" s="173" t="s">
        <v>409</v>
      </c>
      <c r="D48" s="122" t="s">
        <v>408</v>
      </c>
      <c r="E48" s="115" t="s">
        <v>423</v>
      </c>
      <c r="F48" s="160">
        <v>470</v>
      </c>
      <c r="G48" s="126">
        <v>390</v>
      </c>
      <c r="H48" s="126">
        <v>290</v>
      </c>
      <c r="I48" s="126">
        <v>250</v>
      </c>
      <c r="J48" s="198"/>
      <c r="K48" s="198"/>
      <c r="L48" s="194"/>
      <c r="M48" s="128">
        <f t="shared" si="3"/>
        <v>0</v>
      </c>
    </row>
    <row r="49" spans="1:13" s="24" customFormat="1" ht="117.6" customHeight="1" x14ac:dyDescent="0.2">
      <c r="A49" s="64"/>
      <c r="B49" s="185" t="s">
        <v>10</v>
      </c>
      <c r="C49" s="173" t="s">
        <v>409</v>
      </c>
      <c r="D49" s="122" t="s">
        <v>408</v>
      </c>
      <c r="E49" s="115"/>
      <c r="F49" s="160">
        <v>470</v>
      </c>
      <c r="G49" s="126">
        <v>390</v>
      </c>
      <c r="H49" s="126">
        <v>290</v>
      </c>
      <c r="I49" s="126">
        <v>250</v>
      </c>
      <c r="J49" s="198"/>
      <c r="K49" s="198"/>
      <c r="L49" s="194"/>
      <c r="M49" s="128">
        <f t="shared" si="3"/>
        <v>0</v>
      </c>
    </row>
    <row r="50" spans="1:13" s="24" customFormat="1" ht="123" customHeight="1" x14ac:dyDescent="0.2">
      <c r="A50" s="64"/>
      <c r="B50" s="185" t="s">
        <v>10</v>
      </c>
      <c r="C50" s="173" t="s">
        <v>409</v>
      </c>
      <c r="D50" s="122" t="s">
        <v>408</v>
      </c>
      <c r="E50" s="115"/>
      <c r="F50" s="160">
        <v>470</v>
      </c>
      <c r="G50" s="126">
        <v>390</v>
      </c>
      <c r="H50" s="126">
        <v>290</v>
      </c>
      <c r="I50" s="126">
        <v>250</v>
      </c>
      <c r="J50" s="198"/>
      <c r="K50" s="198"/>
      <c r="L50" s="194"/>
      <c r="M50" s="128">
        <f t="shared" si="3"/>
        <v>0</v>
      </c>
    </row>
    <row r="51" spans="1:13" s="24" customFormat="1" ht="115.9" customHeight="1" x14ac:dyDescent="0.2">
      <c r="A51" s="64"/>
      <c r="B51" s="185" t="s">
        <v>10</v>
      </c>
      <c r="C51" s="173" t="s">
        <v>409</v>
      </c>
      <c r="D51" s="122" t="s">
        <v>408</v>
      </c>
      <c r="E51" s="115" t="s">
        <v>462</v>
      </c>
      <c r="F51" s="160">
        <v>470</v>
      </c>
      <c r="G51" s="126">
        <v>390</v>
      </c>
      <c r="H51" s="126">
        <v>290</v>
      </c>
      <c r="I51" s="126">
        <v>250</v>
      </c>
      <c r="J51" s="198"/>
      <c r="K51" s="198"/>
      <c r="L51" s="194"/>
      <c r="M51" s="128">
        <f t="shared" si="3"/>
        <v>0</v>
      </c>
    </row>
    <row r="52" spans="1:13" s="24" customFormat="1" ht="114.6" customHeight="1" x14ac:dyDescent="0.2">
      <c r="A52" s="64"/>
      <c r="B52" s="185" t="s">
        <v>10</v>
      </c>
      <c r="C52" s="173" t="s">
        <v>409</v>
      </c>
      <c r="D52" s="122" t="s">
        <v>408</v>
      </c>
      <c r="E52" s="115" t="s">
        <v>464</v>
      </c>
      <c r="F52" s="160">
        <v>470</v>
      </c>
      <c r="G52" s="126">
        <v>390</v>
      </c>
      <c r="H52" s="126">
        <v>290</v>
      </c>
      <c r="I52" s="126">
        <v>250</v>
      </c>
      <c r="J52" s="198"/>
      <c r="K52" s="198"/>
      <c r="L52" s="194"/>
      <c r="M52" s="128">
        <f t="shared" si="3"/>
        <v>0</v>
      </c>
    </row>
    <row r="53" spans="1:13" s="24" customFormat="1" ht="132.6" customHeight="1" x14ac:dyDescent="0.2">
      <c r="A53" s="64"/>
      <c r="B53" s="185" t="s">
        <v>10</v>
      </c>
      <c r="C53" s="173" t="s">
        <v>409</v>
      </c>
      <c r="D53" s="122" t="s">
        <v>408</v>
      </c>
      <c r="E53" s="115" t="s">
        <v>424</v>
      </c>
      <c r="F53" s="160">
        <v>470</v>
      </c>
      <c r="G53" s="126">
        <v>390</v>
      </c>
      <c r="H53" s="126">
        <v>290</v>
      </c>
      <c r="I53" s="126">
        <v>250</v>
      </c>
      <c r="J53" s="198"/>
      <c r="K53" s="198"/>
      <c r="L53" s="194"/>
      <c r="M53" s="128">
        <f t="shared" si="3"/>
        <v>0</v>
      </c>
    </row>
    <row r="54" spans="1:13" s="24" customFormat="1" ht="94.15" customHeight="1" x14ac:dyDescent="0.2">
      <c r="A54" s="64"/>
      <c r="B54" s="185" t="s">
        <v>10</v>
      </c>
      <c r="C54" s="173" t="s">
        <v>409</v>
      </c>
      <c r="D54" s="122" t="s">
        <v>408</v>
      </c>
      <c r="E54" s="115"/>
      <c r="F54" s="160">
        <v>470</v>
      </c>
      <c r="G54" s="126">
        <v>390</v>
      </c>
      <c r="H54" s="126">
        <v>290</v>
      </c>
      <c r="I54" s="126">
        <v>250</v>
      </c>
      <c r="J54" s="198"/>
      <c r="K54" s="198"/>
      <c r="L54" s="194"/>
      <c r="M54" s="128">
        <f t="shared" si="3"/>
        <v>0</v>
      </c>
    </row>
    <row r="55" spans="1:13" s="24" customFormat="1" ht="123" customHeight="1" x14ac:dyDescent="0.2">
      <c r="A55" s="64"/>
      <c r="B55" s="185" t="s">
        <v>10</v>
      </c>
      <c r="C55" s="173" t="s">
        <v>409</v>
      </c>
      <c r="D55" s="122" t="s">
        <v>408</v>
      </c>
      <c r="E55" s="115"/>
      <c r="F55" s="160">
        <v>470</v>
      </c>
      <c r="G55" s="126">
        <v>390</v>
      </c>
      <c r="H55" s="126">
        <v>290</v>
      </c>
      <c r="I55" s="126">
        <v>250</v>
      </c>
      <c r="J55" s="198"/>
      <c r="K55" s="198"/>
      <c r="L55" s="194"/>
      <c r="M55" s="128">
        <f t="shared" si="3"/>
        <v>0</v>
      </c>
    </row>
    <row r="56" spans="1:13" s="24" customFormat="1" ht="108" customHeight="1" x14ac:dyDescent="0.2">
      <c r="A56" s="64"/>
      <c r="B56" s="185" t="s">
        <v>10</v>
      </c>
      <c r="C56" s="173" t="s">
        <v>409</v>
      </c>
      <c r="D56" s="122" t="s">
        <v>408</v>
      </c>
      <c r="E56" s="115" t="s">
        <v>425</v>
      </c>
      <c r="F56" s="160">
        <v>470</v>
      </c>
      <c r="G56" s="126">
        <v>390</v>
      </c>
      <c r="H56" s="126">
        <v>290</v>
      </c>
      <c r="I56" s="126">
        <v>250</v>
      </c>
      <c r="J56" s="198"/>
      <c r="K56" s="198"/>
      <c r="L56" s="194"/>
      <c r="M56" s="128">
        <f t="shared" si="3"/>
        <v>0</v>
      </c>
    </row>
    <row r="57" spans="1:13" s="24" customFormat="1" ht="105" customHeight="1" x14ac:dyDescent="0.2">
      <c r="A57" s="64"/>
      <c r="B57" s="185" t="s">
        <v>10</v>
      </c>
      <c r="C57" s="173" t="s">
        <v>409</v>
      </c>
      <c r="D57" s="122" t="s">
        <v>408</v>
      </c>
      <c r="E57" s="115"/>
      <c r="F57" s="160">
        <v>470</v>
      </c>
      <c r="G57" s="126">
        <v>390</v>
      </c>
      <c r="H57" s="126">
        <v>290</v>
      </c>
      <c r="I57" s="126">
        <v>250</v>
      </c>
      <c r="J57" s="198"/>
      <c r="K57" s="198"/>
      <c r="L57" s="194"/>
      <c r="M57" s="128">
        <f t="shared" si="3"/>
        <v>0</v>
      </c>
    </row>
    <row r="58" spans="1:13" s="24" customFormat="1" ht="114" customHeight="1" x14ac:dyDescent="0.2">
      <c r="A58" s="64"/>
      <c r="B58" s="185" t="s">
        <v>10</v>
      </c>
      <c r="C58" s="173" t="s">
        <v>409</v>
      </c>
      <c r="D58" s="122" t="s">
        <v>408</v>
      </c>
      <c r="E58" s="115" t="s">
        <v>426</v>
      </c>
      <c r="F58" s="160">
        <v>470</v>
      </c>
      <c r="G58" s="126">
        <v>390</v>
      </c>
      <c r="H58" s="126">
        <v>290</v>
      </c>
      <c r="I58" s="126">
        <v>250</v>
      </c>
      <c r="J58" s="198"/>
      <c r="K58" s="198"/>
      <c r="L58" s="194"/>
      <c r="M58" s="128">
        <f t="shared" si="3"/>
        <v>0</v>
      </c>
    </row>
    <row r="59" spans="1:13" s="24" customFormat="1" ht="113.45" customHeight="1" x14ac:dyDescent="0.2">
      <c r="A59" s="64"/>
      <c r="B59" s="185" t="s">
        <v>10</v>
      </c>
      <c r="C59" s="173" t="s">
        <v>409</v>
      </c>
      <c r="D59" s="122" t="s">
        <v>408</v>
      </c>
      <c r="E59" s="115" t="s">
        <v>427</v>
      </c>
      <c r="F59" s="160">
        <v>470</v>
      </c>
      <c r="G59" s="126">
        <v>390</v>
      </c>
      <c r="H59" s="126">
        <v>290</v>
      </c>
      <c r="I59" s="126">
        <v>250</v>
      </c>
      <c r="J59" s="198"/>
      <c r="K59" s="198"/>
      <c r="L59" s="194"/>
      <c r="M59" s="128">
        <f t="shared" si="3"/>
        <v>0</v>
      </c>
    </row>
    <row r="60" spans="1:13" s="24" customFormat="1" ht="108" customHeight="1" x14ac:dyDescent="0.2">
      <c r="A60" s="59"/>
      <c r="B60" s="185" t="s">
        <v>10</v>
      </c>
      <c r="C60" s="173" t="s">
        <v>409</v>
      </c>
      <c r="D60" s="122" t="s">
        <v>408</v>
      </c>
      <c r="E60" s="115" t="s">
        <v>463</v>
      </c>
      <c r="F60" s="160">
        <v>470</v>
      </c>
      <c r="G60" s="126">
        <v>390</v>
      </c>
      <c r="H60" s="126">
        <v>290</v>
      </c>
      <c r="I60" s="126">
        <v>250</v>
      </c>
      <c r="J60" s="198"/>
      <c r="K60" s="198"/>
      <c r="L60" s="194"/>
      <c r="M60" s="128">
        <f t="shared" si="3"/>
        <v>0</v>
      </c>
    </row>
    <row r="61" spans="1:13" s="24" customFormat="1" ht="55.15" customHeight="1" x14ac:dyDescent="0.2">
      <c r="A61" s="64"/>
      <c r="B61" s="95"/>
      <c r="C61" s="65"/>
      <c r="D61" s="29"/>
      <c r="E61" s="33"/>
      <c r="F61" s="206">
        <f>SUM(M14:M60)</f>
        <v>0</v>
      </c>
      <c r="G61" s="214">
        <f>F61-(F61/100)*17.02</f>
        <v>0</v>
      </c>
      <c r="H61" s="214">
        <f>F61-(F61/100)*38.29</f>
        <v>0</v>
      </c>
      <c r="I61" s="216">
        <f>F61-(F61/100)*46.8</f>
        <v>0</v>
      </c>
      <c r="J61" s="153"/>
      <c r="K61" s="215"/>
      <c r="L61" s="211">
        <f>SUM(L14:L60)</f>
        <v>0</v>
      </c>
      <c r="M61" s="32"/>
    </row>
    <row r="62" spans="1:13" s="24" customFormat="1" ht="55.15" customHeight="1" x14ac:dyDescent="0.2">
      <c r="A62" s="64"/>
      <c r="B62" s="95"/>
      <c r="C62" s="66"/>
      <c r="D62" s="29"/>
      <c r="E62" s="33"/>
      <c r="F62" s="133" t="s">
        <v>456</v>
      </c>
      <c r="G62" s="213" t="s">
        <v>805</v>
      </c>
      <c r="H62" s="213" t="s">
        <v>806</v>
      </c>
      <c r="I62" s="213" t="s">
        <v>807</v>
      </c>
      <c r="J62" s="218"/>
      <c r="K62" s="203"/>
      <c r="L62" s="164" t="s">
        <v>358</v>
      </c>
      <c r="M62" s="32"/>
    </row>
    <row r="63" spans="1:13" s="24" customFormat="1" ht="55.15" customHeight="1" x14ac:dyDescent="0.2">
      <c r="A63" s="64"/>
      <c r="B63" s="95"/>
      <c r="C63" s="65"/>
      <c r="D63" s="29"/>
      <c r="E63" s="33"/>
      <c r="F63" s="34"/>
      <c r="G63" s="217"/>
      <c r="H63" s="217"/>
      <c r="I63" s="217"/>
      <c r="J63" s="62"/>
      <c r="K63" s="63"/>
      <c r="L63" s="32"/>
      <c r="M63" s="32"/>
    </row>
    <row r="64" spans="1:13" s="24" customFormat="1" ht="57.6" customHeight="1" x14ac:dyDescent="0.2">
      <c r="A64" s="64"/>
      <c r="B64" s="95"/>
      <c r="C64" s="66"/>
      <c r="D64" s="29"/>
      <c r="E64" s="33"/>
      <c r="F64" s="34"/>
      <c r="G64" s="61"/>
      <c r="H64" s="61"/>
      <c r="I64" s="61"/>
      <c r="J64" s="62"/>
      <c r="K64" s="63"/>
      <c r="L64" s="32"/>
      <c r="M64" s="32"/>
    </row>
    <row r="65" spans="1:13" s="24" customFormat="1" ht="55.15" customHeight="1" x14ac:dyDescent="0.2">
      <c r="A65" s="64"/>
      <c r="B65" s="95"/>
      <c r="C65" s="65"/>
      <c r="D65" s="29"/>
      <c r="E65" s="33"/>
      <c r="F65" s="34"/>
      <c r="G65" s="61"/>
      <c r="H65" s="61"/>
      <c r="I65" s="61"/>
      <c r="J65" s="62"/>
      <c r="K65" s="63"/>
      <c r="L65" s="32"/>
      <c r="M65" s="32"/>
    </row>
    <row r="66" spans="1:13" s="24" customFormat="1" ht="55.9" customHeight="1" x14ac:dyDescent="0.2">
      <c r="A66" s="64"/>
      <c r="B66" s="95"/>
      <c r="C66" s="66"/>
      <c r="D66" s="29"/>
      <c r="E66" s="33"/>
      <c r="F66" s="34"/>
      <c r="G66" s="61"/>
      <c r="H66" s="61"/>
      <c r="I66" s="61"/>
      <c r="J66" s="62"/>
      <c r="K66" s="63"/>
      <c r="L66" s="32"/>
      <c r="M66" s="32"/>
    </row>
    <row r="67" spans="1:13" s="24" customFormat="1" ht="54.6" customHeight="1" x14ac:dyDescent="0.2">
      <c r="A67" s="64"/>
      <c r="B67" s="95"/>
      <c r="C67" s="65"/>
      <c r="D67" s="29"/>
      <c r="E67" s="33"/>
      <c r="F67" s="34"/>
      <c r="G67" s="61"/>
      <c r="H67" s="61"/>
      <c r="I67" s="61"/>
      <c r="J67" s="62"/>
      <c r="K67" s="63"/>
      <c r="L67" s="32"/>
      <c r="M67" s="32"/>
    </row>
    <row r="68" spans="1:13" s="24" customFormat="1" ht="51" customHeight="1" x14ac:dyDescent="0.2">
      <c r="A68" s="64"/>
      <c r="B68" s="95"/>
      <c r="C68" s="66"/>
      <c r="D68" s="29"/>
      <c r="E68" s="33"/>
      <c r="F68" s="34"/>
      <c r="G68" s="61"/>
      <c r="H68" s="61"/>
      <c r="I68" s="61"/>
      <c r="J68" s="62"/>
      <c r="K68" s="63"/>
      <c r="L68" s="32"/>
      <c r="M68" s="32"/>
    </row>
    <row r="69" spans="1:13" s="24" customFormat="1" ht="111" customHeight="1" x14ac:dyDescent="0.2">
      <c r="A69" s="59"/>
      <c r="B69" s="92"/>
      <c r="C69" s="60"/>
      <c r="D69" s="29"/>
      <c r="E69" s="33"/>
      <c r="F69" s="34"/>
      <c r="G69" s="61"/>
      <c r="H69" s="61"/>
      <c r="I69" s="61"/>
      <c r="J69" s="62"/>
      <c r="K69" s="63"/>
      <c r="L69" s="32"/>
      <c r="M69" s="32"/>
    </row>
    <row r="70" spans="1:13" s="24" customFormat="1" ht="57.6" customHeight="1" x14ac:dyDescent="0.2">
      <c r="A70" s="64"/>
      <c r="B70" s="95"/>
      <c r="C70" s="65"/>
      <c r="D70" s="29"/>
      <c r="E70" s="33"/>
      <c r="F70" s="34"/>
      <c r="G70" s="61"/>
      <c r="H70" s="61"/>
      <c r="I70" s="61"/>
      <c r="J70" s="62"/>
      <c r="K70" s="63"/>
      <c r="L70" s="32"/>
      <c r="M70" s="32"/>
    </row>
    <row r="71" spans="1:13" s="24" customFormat="1" ht="55.15" customHeight="1" x14ac:dyDescent="0.2">
      <c r="A71" s="64"/>
      <c r="B71" s="95"/>
      <c r="C71" s="66"/>
      <c r="D71" s="29"/>
      <c r="E71" s="33"/>
      <c r="F71" s="34"/>
      <c r="G71" s="61"/>
      <c r="H71" s="61"/>
      <c r="I71" s="61"/>
      <c r="J71" s="62"/>
      <c r="K71" s="63"/>
      <c r="L71" s="32"/>
      <c r="M71" s="32"/>
    </row>
    <row r="72" spans="1:13" s="24" customFormat="1" ht="54" customHeight="1" x14ac:dyDescent="0.2">
      <c r="A72" s="64"/>
      <c r="B72" s="95"/>
      <c r="C72" s="65"/>
      <c r="D72" s="29"/>
      <c r="E72" s="33"/>
      <c r="F72" s="34"/>
      <c r="G72" s="61"/>
      <c r="H72" s="61"/>
      <c r="I72" s="61"/>
      <c r="J72" s="62"/>
      <c r="K72" s="63"/>
      <c r="L72" s="32"/>
      <c r="M72" s="32"/>
    </row>
    <row r="73" spans="1:13" s="24" customFormat="1" ht="55.9" customHeight="1" x14ac:dyDescent="0.2">
      <c r="A73" s="64"/>
      <c r="B73" s="95"/>
      <c r="C73" s="66"/>
      <c r="D73" s="29"/>
      <c r="E73" s="33"/>
      <c r="F73" s="34"/>
      <c r="G73" s="61"/>
      <c r="H73" s="61"/>
      <c r="I73" s="61"/>
      <c r="J73" s="62"/>
      <c r="K73" s="63"/>
      <c r="L73" s="32"/>
      <c r="M73" s="32"/>
    </row>
    <row r="74" spans="1:13" s="24" customFormat="1" ht="60" customHeight="1" x14ac:dyDescent="0.2">
      <c r="A74" s="64"/>
      <c r="B74" s="95"/>
      <c r="C74" s="65"/>
      <c r="D74" s="29"/>
      <c r="E74" s="33"/>
      <c r="F74" s="34"/>
      <c r="G74" s="61"/>
      <c r="H74" s="61"/>
      <c r="I74" s="61"/>
      <c r="J74" s="62"/>
      <c r="K74" s="63"/>
      <c r="L74" s="32"/>
      <c r="M74" s="32"/>
    </row>
    <row r="75" spans="1:13" s="24" customFormat="1" ht="56.45" customHeight="1" x14ac:dyDescent="0.2">
      <c r="A75" s="64"/>
      <c r="B75" s="95"/>
      <c r="C75" s="66"/>
      <c r="D75" s="29"/>
      <c r="E75" s="33"/>
      <c r="F75" s="34"/>
      <c r="G75" s="61"/>
      <c r="H75" s="61"/>
      <c r="I75" s="61"/>
      <c r="J75" s="62"/>
      <c r="K75" s="63"/>
      <c r="L75" s="32"/>
      <c r="M75" s="32"/>
    </row>
    <row r="76" spans="1:13" ht="51" customHeight="1" x14ac:dyDescent="0.2">
      <c r="A76" s="64"/>
      <c r="B76" s="64"/>
      <c r="C76" s="64"/>
      <c r="D76" s="64"/>
      <c r="E76" s="83"/>
      <c r="M76" s="64"/>
    </row>
    <row r="77" spans="1:13" ht="55.9" customHeight="1" x14ac:dyDescent="0.2">
      <c r="A77" s="64"/>
      <c r="B77" s="64"/>
      <c r="C77" s="64"/>
      <c r="D77" s="64"/>
      <c r="E77" s="83"/>
      <c r="M77" s="64"/>
    </row>
    <row r="78" spans="1:13" ht="12.75" customHeight="1" x14ac:dyDescent="0.2">
      <c r="A78"/>
      <c r="B78"/>
      <c r="C78"/>
      <c r="D78"/>
      <c r="E78" s="84"/>
      <c r="F78"/>
      <c r="G78"/>
      <c r="H78"/>
      <c r="I78"/>
      <c r="K78"/>
    </row>
    <row r="79" spans="1:13" ht="12.75" customHeight="1" x14ac:dyDescent="0.2">
      <c r="A79"/>
      <c r="B79"/>
      <c r="C79"/>
      <c r="D79"/>
      <c r="E79" s="84"/>
      <c r="F79"/>
      <c r="G79"/>
      <c r="H79"/>
      <c r="I79"/>
      <c r="K79"/>
    </row>
    <row r="80" spans="1:13" ht="12.75" customHeight="1" x14ac:dyDescent="0.2">
      <c r="A80"/>
      <c r="B80"/>
      <c r="C80"/>
      <c r="D80"/>
      <c r="E80" s="84"/>
      <c r="F80"/>
      <c r="G80"/>
      <c r="H80"/>
      <c r="I80"/>
      <c r="K80"/>
    </row>
    <row r="81" spans="1:11" ht="12.75" customHeight="1" x14ac:dyDescent="0.2">
      <c r="A81"/>
      <c r="B81"/>
      <c r="C81"/>
      <c r="D81"/>
      <c r="E81" s="84"/>
      <c r="F81"/>
      <c r="G81"/>
      <c r="H81"/>
      <c r="I81"/>
      <c r="K81"/>
    </row>
    <row r="82" spans="1:11" ht="12.75" customHeight="1" x14ac:dyDescent="0.2">
      <c r="A82"/>
      <c r="B82"/>
      <c r="C82"/>
      <c r="D82"/>
      <c r="E82" s="84"/>
      <c r="F82"/>
      <c r="G82"/>
      <c r="H82"/>
      <c r="I82"/>
      <c r="K82"/>
    </row>
    <row r="83" spans="1:11" ht="12.75" customHeight="1" x14ac:dyDescent="0.2">
      <c r="A83"/>
      <c r="B83"/>
      <c r="C83"/>
      <c r="D83"/>
      <c r="E83" s="84"/>
      <c r="F83"/>
      <c r="G83"/>
      <c r="H83"/>
      <c r="I83"/>
      <c r="K83"/>
    </row>
    <row r="84" spans="1:11" ht="12.75" customHeight="1" x14ac:dyDescent="0.2">
      <c r="A84"/>
      <c r="B84"/>
      <c r="C84"/>
      <c r="D84"/>
      <c r="E84" s="84"/>
      <c r="F84"/>
      <c r="G84"/>
      <c r="H84"/>
      <c r="I84"/>
      <c r="K84"/>
    </row>
    <row r="85" spans="1:11" ht="12.75" customHeight="1" x14ac:dyDescent="0.2">
      <c r="A85"/>
      <c r="B85"/>
      <c r="C85"/>
      <c r="D85"/>
      <c r="E85" s="84"/>
      <c r="F85"/>
      <c r="G85"/>
      <c r="H85"/>
      <c r="I85"/>
      <c r="K85"/>
    </row>
    <row r="86" spans="1:11" ht="12.75" customHeight="1" x14ac:dyDescent="0.2">
      <c r="A86"/>
      <c r="B86"/>
      <c r="C86"/>
      <c r="D86"/>
      <c r="E86" s="84"/>
      <c r="F86"/>
      <c r="G86"/>
      <c r="H86"/>
      <c r="I86"/>
      <c r="K86"/>
    </row>
    <row r="87" spans="1:11" ht="12.75" customHeight="1" x14ac:dyDescent="0.2">
      <c r="A87"/>
      <c r="B87"/>
      <c r="C87"/>
      <c r="D87"/>
      <c r="E87" s="84"/>
      <c r="F87"/>
      <c r="G87"/>
      <c r="H87"/>
      <c r="I87"/>
      <c r="K87"/>
    </row>
    <row r="88" spans="1:11" ht="12.75" customHeight="1" x14ac:dyDescent="0.2">
      <c r="A88"/>
      <c r="B88"/>
      <c r="C88"/>
      <c r="D88"/>
      <c r="E88" s="84"/>
      <c r="F88"/>
      <c r="G88"/>
      <c r="H88"/>
      <c r="I88"/>
      <c r="K88"/>
    </row>
    <row r="89" spans="1:11" ht="12.75" customHeight="1" x14ac:dyDescent="0.2">
      <c r="A89"/>
      <c r="B89"/>
      <c r="C89"/>
      <c r="D89"/>
      <c r="E89" s="84"/>
      <c r="F89"/>
      <c r="G89"/>
      <c r="H89"/>
      <c r="I89"/>
      <c r="K89"/>
    </row>
    <row r="90" spans="1:11" ht="12.75" customHeight="1" x14ac:dyDescent="0.2">
      <c r="A90"/>
      <c r="B90"/>
      <c r="C90"/>
      <c r="D90"/>
      <c r="E90" s="84"/>
      <c r="F90"/>
      <c r="G90"/>
      <c r="H90"/>
      <c r="I90"/>
      <c r="K90"/>
    </row>
    <row r="91" spans="1:11" ht="12.75" customHeight="1" x14ac:dyDescent="0.2">
      <c r="A91"/>
      <c r="B91"/>
      <c r="C91"/>
      <c r="D91"/>
      <c r="E91" s="84"/>
      <c r="F91"/>
      <c r="G91"/>
      <c r="H91"/>
      <c r="I91"/>
      <c r="K91"/>
    </row>
    <row r="92" spans="1:11" ht="12.75" customHeight="1" x14ac:dyDescent="0.2">
      <c r="A92"/>
      <c r="B92"/>
      <c r="C92"/>
      <c r="D92"/>
      <c r="E92" s="84"/>
      <c r="F92"/>
      <c r="G92"/>
      <c r="H92"/>
      <c r="I92"/>
      <c r="K92"/>
    </row>
    <row r="93" spans="1:11" ht="12.75" customHeight="1" x14ac:dyDescent="0.2">
      <c r="A93"/>
      <c r="B93"/>
      <c r="C93"/>
      <c r="D93"/>
      <c r="E93" s="84"/>
      <c r="F93"/>
      <c r="G93"/>
      <c r="H93"/>
      <c r="I93"/>
      <c r="K93"/>
    </row>
    <row r="94" spans="1:11" ht="12.75" customHeight="1" x14ac:dyDescent="0.2">
      <c r="A94"/>
      <c r="B94"/>
      <c r="C94"/>
      <c r="D94"/>
      <c r="E94" s="84"/>
      <c r="F94"/>
      <c r="G94"/>
      <c r="H94"/>
      <c r="I94"/>
      <c r="K94"/>
    </row>
    <row r="95" spans="1:11" ht="12.75" customHeight="1" x14ac:dyDescent="0.2">
      <c r="A95"/>
      <c r="B95"/>
      <c r="C95"/>
      <c r="D95"/>
      <c r="E95" s="84"/>
    </row>
    <row r="96" spans="1:11" ht="12.75" customHeight="1" x14ac:dyDescent="0.2">
      <c r="A96"/>
      <c r="B96"/>
      <c r="C96"/>
      <c r="D96"/>
      <c r="E96" s="84"/>
    </row>
    <row r="97" spans="1:11" ht="12.75" customHeight="1" x14ac:dyDescent="0.2">
      <c r="A97"/>
      <c r="B97"/>
      <c r="C97"/>
      <c r="D97"/>
      <c r="E97" s="84"/>
      <c r="F97"/>
      <c r="G97"/>
      <c r="H97"/>
      <c r="I97"/>
      <c r="K97"/>
    </row>
    <row r="98" spans="1:11" ht="12.75" customHeight="1" x14ac:dyDescent="0.2">
      <c r="A98"/>
      <c r="B98"/>
      <c r="C98"/>
      <c r="D98"/>
      <c r="E98" s="84"/>
      <c r="F98"/>
      <c r="G98"/>
      <c r="H98"/>
      <c r="I98"/>
      <c r="K98"/>
    </row>
    <row r="99" spans="1:11" ht="12.75" customHeight="1" x14ac:dyDescent="0.2">
      <c r="A99"/>
      <c r="B99"/>
      <c r="C99"/>
      <c r="D99"/>
      <c r="E99" s="84"/>
      <c r="F99"/>
      <c r="G99"/>
      <c r="H99"/>
      <c r="I99"/>
      <c r="K99"/>
    </row>
    <row r="100" spans="1:11" ht="12.75" customHeight="1" x14ac:dyDescent="0.2">
      <c r="A100"/>
      <c r="B100"/>
      <c r="C100"/>
      <c r="D100"/>
      <c r="E100" s="84"/>
      <c r="F100"/>
      <c r="G100"/>
      <c r="H100"/>
      <c r="I100"/>
      <c r="K100"/>
    </row>
    <row r="101" spans="1:11" ht="12.75" customHeight="1" x14ac:dyDescent="0.2">
      <c r="A101"/>
      <c r="B101"/>
      <c r="C101"/>
      <c r="D101"/>
      <c r="E101" s="84"/>
      <c r="F101"/>
      <c r="G101"/>
      <c r="H101"/>
      <c r="I101"/>
      <c r="K101"/>
    </row>
    <row r="102" spans="1:11" ht="12.75" customHeight="1" x14ac:dyDescent="0.2">
      <c r="A102"/>
      <c r="B102"/>
      <c r="C102"/>
      <c r="D102"/>
      <c r="E102" s="84"/>
      <c r="F102"/>
      <c r="G102"/>
      <c r="H102"/>
      <c r="I102"/>
      <c r="K102"/>
    </row>
    <row r="103" spans="1:11" ht="12.75" customHeight="1" x14ac:dyDescent="0.2">
      <c r="A103"/>
      <c r="B103"/>
      <c r="C103"/>
      <c r="D103"/>
      <c r="E103" s="84"/>
      <c r="F103"/>
      <c r="G103"/>
      <c r="H103"/>
      <c r="I103"/>
      <c r="K103"/>
    </row>
    <row r="104" spans="1:11" ht="12.75" customHeight="1" x14ac:dyDescent="0.2">
      <c r="A104"/>
      <c r="B104"/>
      <c r="C104"/>
      <c r="D104"/>
      <c r="E104" s="84"/>
      <c r="F104"/>
      <c r="G104"/>
      <c r="H104"/>
      <c r="I104"/>
      <c r="K104"/>
    </row>
    <row r="105" spans="1:11" ht="12.75" customHeight="1" x14ac:dyDescent="0.2">
      <c r="A105"/>
      <c r="B105"/>
      <c r="C105"/>
      <c r="D105"/>
      <c r="E105" s="84"/>
      <c r="F105"/>
      <c r="G105"/>
      <c r="H105"/>
      <c r="I105"/>
      <c r="K105"/>
    </row>
    <row r="106" spans="1:11" ht="12.75" customHeight="1" x14ac:dyDescent="0.2">
      <c r="A106"/>
      <c r="B106"/>
      <c r="C106"/>
      <c r="D106"/>
      <c r="E106" s="84"/>
      <c r="F106"/>
      <c r="G106"/>
      <c r="H106"/>
      <c r="I106"/>
      <c r="K106"/>
    </row>
    <row r="107" spans="1:11" ht="12.75" customHeight="1" x14ac:dyDescent="0.2">
      <c r="A107"/>
      <c r="B107"/>
      <c r="C107"/>
      <c r="D107"/>
      <c r="E107" s="84"/>
      <c r="F107"/>
      <c r="G107"/>
      <c r="H107"/>
      <c r="I107"/>
      <c r="K107"/>
    </row>
    <row r="108" spans="1:11" ht="12.75" customHeight="1" x14ac:dyDescent="0.2">
      <c r="A108"/>
      <c r="B108"/>
      <c r="C108"/>
      <c r="D108"/>
      <c r="E108" s="84"/>
      <c r="F108"/>
      <c r="G108"/>
      <c r="H108"/>
      <c r="I108"/>
      <c r="K108"/>
    </row>
    <row r="109" spans="1:11" ht="12.75" customHeight="1" x14ac:dyDescent="0.2">
      <c r="A109"/>
      <c r="B109"/>
      <c r="C109"/>
      <c r="D109"/>
      <c r="E109" s="84"/>
      <c r="F109"/>
      <c r="G109"/>
      <c r="H109"/>
      <c r="I109"/>
      <c r="K109"/>
    </row>
    <row r="110" spans="1:11" ht="12.75" customHeight="1" x14ac:dyDescent="0.2">
      <c r="A110"/>
      <c r="B110"/>
      <c r="C110"/>
      <c r="D110"/>
      <c r="E110" s="84"/>
      <c r="F110"/>
      <c r="G110"/>
      <c r="H110"/>
      <c r="I110"/>
      <c r="K110"/>
    </row>
    <row r="111" spans="1:11" ht="12.75" customHeight="1" x14ac:dyDescent="0.2">
      <c r="A111"/>
      <c r="B111"/>
      <c r="C111"/>
      <c r="D111"/>
      <c r="E111" s="84"/>
      <c r="F111"/>
      <c r="G111"/>
      <c r="H111"/>
      <c r="I111"/>
      <c r="K111"/>
    </row>
    <row r="112" spans="1:11" ht="12.75" customHeight="1" x14ac:dyDescent="0.2">
      <c r="A112"/>
      <c r="B112"/>
      <c r="C112"/>
      <c r="D112"/>
      <c r="E112" s="84"/>
      <c r="F112"/>
      <c r="G112"/>
      <c r="H112"/>
      <c r="I112"/>
      <c r="K112"/>
    </row>
    <row r="113" spans="1:11" ht="12.75" customHeight="1" x14ac:dyDescent="0.2">
      <c r="A113"/>
      <c r="B113"/>
      <c r="C113"/>
      <c r="D113"/>
      <c r="E113" s="84"/>
      <c r="F113"/>
      <c r="G113"/>
      <c r="H113"/>
      <c r="I113"/>
      <c r="K113"/>
    </row>
    <row r="114" spans="1:11" ht="12.75" customHeight="1" x14ac:dyDescent="0.2">
      <c r="A114"/>
      <c r="B114"/>
      <c r="C114"/>
      <c r="D114"/>
      <c r="E114" s="84"/>
      <c r="F114"/>
      <c r="G114"/>
      <c r="H114"/>
      <c r="I114"/>
      <c r="K114"/>
    </row>
    <row r="115" spans="1:11" ht="12.75" customHeight="1" x14ac:dyDescent="0.2">
      <c r="A115"/>
      <c r="B115"/>
      <c r="C115"/>
      <c r="D115"/>
      <c r="E115" s="84"/>
      <c r="F115"/>
      <c r="G115"/>
      <c r="H115"/>
      <c r="I115"/>
      <c r="K115"/>
    </row>
    <row r="116" spans="1:11" ht="12.75" customHeight="1" x14ac:dyDescent="0.2">
      <c r="A116"/>
      <c r="B116"/>
      <c r="C116"/>
      <c r="D116"/>
      <c r="E116" s="84"/>
      <c r="F116"/>
      <c r="G116"/>
      <c r="H116"/>
      <c r="I116"/>
      <c r="K116"/>
    </row>
    <row r="117" spans="1:11" ht="12.75" customHeight="1" x14ac:dyDescent="0.2">
      <c r="A117"/>
      <c r="B117"/>
      <c r="C117"/>
      <c r="D117"/>
      <c r="E117" s="84"/>
      <c r="F117"/>
      <c r="G117"/>
      <c r="H117"/>
      <c r="I117"/>
      <c r="K117"/>
    </row>
    <row r="118" spans="1:11" ht="12.75" customHeight="1" x14ac:dyDescent="0.2">
      <c r="A118"/>
      <c r="B118"/>
      <c r="C118"/>
      <c r="D118"/>
      <c r="E118" s="84"/>
      <c r="F118"/>
      <c r="G118"/>
      <c r="H118"/>
      <c r="I118"/>
      <c r="K118"/>
    </row>
    <row r="119" spans="1:11" ht="12.75" customHeight="1" x14ac:dyDescent="0.2">
      <c r="A119"/>
      <c r="B119"/>
      <c r="C119"/>
      <c r="D119"/>
      <c r="E119" s="84"/>
      <c r="F119"/>
      <c r="G119"/>
      <c r="H119"/>
      <c r="I119"/>
      <c r="K119"/>
    </row>
    <row r="120" spans="1:11" ht="12.75" customHeight="1" x14ac:dyDescent="0.2">
      <c r="A120"/>
      <c r="B120"/>
      <c r="C120"/>
      <c r="D120"/>
      <c r="E120" s="84"/>
      <c r="F120"/>
      <c r="G120"/>
      <c r="H120"/>
      <c r="I120"/>
      <c r="K120"/>
    </row>
    <row r="121" spans="1:11" ht="12.75" customHeight="1" x14ac:dyDescent="0.2">
      <c r="A121"/>
      <c r="B121"/>
      <c r="C121"/>
      <c r="D121"/>
      <c r="E121" s="84"/>
      <c r="F121"/>
      <c r="G121"/>
      <c r="H121"/>
      <c r="I121"/>
      <c r="K121"/>
    </row>
    <row r="122" spans="1:11" ht="12.75" customHeight="1" x14ac:dyDescent="0.2">
      <c r="A122"/>
      <c r="B122"/>
      <c r="C122"/>
      <c r="D122"/>
      <c r="E122" s="84"/>
      <c r="F122"/>
      <c r="G122"/>
      <c r="H122"/>
      <c r="I122"/>
      <c r="K122"/>
    </row>
    <row r="123" spans="1:11" ht="12.75" customHeight="1" x14ac:dyDescent="0.2">
      <c r="A123"/>
      <c r="B123"/>
      <c r="C123"/>
      <c r="D123"/>
      <c r="E123" s="84"/>
      <c r="F123"/>
      <c r="G123"/>
      <c r="H123"/>
      <c r="I123"/>
      <c r="K123"/>
    </row>
    <row r="124" spans="1:11" ht="12.75" customHeight="1" x14ac:dyDescent="0.2">
      <c r="A124"/>
      <c r="B124"/>
      <c r="C124"/>
      <c r="D124"/>
      <c r="E124" s="84"/>
      <c r="F124"/>
      <c r="G124"/>
      <c r="H124"/>
      <c r="I124"/>
      <c r="K124"/>
    </row>
    <row r="125" spans="1:11" ht="12.75" customHeight="1" x14ac:dyDescent="0.2">
      <c r="A125"/>
      <c r="B125"/>
      <c r="C125"/>
      <c r="D125"/>
      <c r="E125" s="84"/>
      <c r="F125"/>
      <c r="G125"/>
      <c r="H125"/>
      <c r="I125"/>
      <c r="K125"/>
    </row>
    <row r="126" spans="1:11" ht="12.75" customHeight="1" x14ac:dyDescent="0.2">
      <c r="A126"/>
      <c r="B126"/>
      <c r="C126"/>
      <c r="D126"/>
      <c r="E126" s="84"/>
      <c r="F126"/>
      <c r="G126"/>
      <c r="H126"/>
      <c r="I126"/>
      <c r="K126"/>
    </row>
    <row r="127" spans="1:11" ht="12.75" customHeight="1" x14ac:dyDescent="0.2">
      <c r="A127"/>
      <c r="B127"/>
      <c r="C127"/>
      <c r="D127"/>
      <c r="E127" s="84"/>
      <c r="F127"/>
      <c r="G127"/>
      <c r="H127"/>
      <c r="I127"/>
      <c r="K127"/>
    </row>
    <row r="128" spans="1:11" ht="12.75" customHeight="1" x14ac:dyDescent="0.2">
      <c r="A128"/>
      <c r="B128"/>
      <c r="C128"/>
      <c r="D128"/>
      <c r="E128" s="84"/>
      <c r="F128"/>
      <c r="G128"/>
      <c r="H128"/>
      <c r="I128"/>
      <c r="K128"/>
    </row>
    <row r="129" spans="1:11" ht="12.75" customHeight="1" x14ac:dyDescent="0.2">
      <c r="A129"/>
      <c r="B129"/>
      <c r="C129"/>
      <c r="D129"/>
      <c r="E129" s="84"/>
      <c r="F129"/>
      <c r="G129"/>
      <c r="H129"/>
      <c r="I129"/>
      <c r="K129"/>
    </row>
    <row r="130" spans="1:11" ht="12.75" customHeight="1" x14ac:dyDescent="0.2">
      <c r="A130"/>
      <c r="B130"/>
      <c r="C130"/>
      <c r="D130"/>
      <c r="E130" s="84"/>
      <c r="F130"/>
      <c r="G130"/>
      <c r="H130"/>
      <c r="I130"/>
      <c r="K130"/>
    </row>
    <row r="131" spans="1:11" ht="12.75" customHeight="1" x14ac:dyDescent="0.2">
      <c r="A131"/>
      <c r="B131"/>
      <c r="C131"/>
      <c r="D131"/>
      <c r="E131" s="84"/>
      <c r="F131"/>
      <c r="G131"/>
      <c r="H131"/>
      <c r="I131"/>
      <c r="K131"/>
    </row>
    <row r="132" spans="1:11" ht="12.75" customHeight="1" x14ac:dyDescent="0.2">
      <c r="A132"/>
      <c r="B132"/>
      <c r="C132"/>
      <c r="D132"/>
      <c r="E132" s="84"/>
      <c r="F132"/>
      <c r="G132"/>
      <c r="H132"/>
      <c r="I132"/>
      <c r="K132"/>
    </row>
    <row r="133" spans="1:11" ht="12.75" customHeight="1" x14ac:dyDescent="0.2">
      <c r="A133"/>
      <c r="B133"/>
      <c r="C133"/>
      <c r="D133"/>
      <c r="E133" s="84"/>
      <c r="F133"/>
      <c r="G133"/>
      <c r="H133"/>
      <c r="I133"/>
      <c r="K133"/>
    </row>
    <row r="134" spans="1:11" ht="12.75" customHeight="1" x14ac:dyDescent="0.2">
      <c r="A134"/>
      <c r="B134"/>
      <c r="C134"/>
      <c r="D134"/>
      <c r="E134" s="84"/>
      <c r="F134"/>
      <c r="G134"/>
      <c r="H134"/>
      <c r="I134"/>
      <c r="K134"/>
    </row>
    <row r="135" spans="1:11" ht="12.75" customHeight="1" x14ac:dyDescent="0.2">
      <c r="A135"/>
      <c r="B135"/>
      <c r="C135"/>
      <c r="D135"/>
      <c r="E135" s="84"/>
      <c r="F135"/>
      <c r="G135"/>
      <c r="H135"/>
      <c r="I135"/>
      <c r="K135"/>
    </row>
    <row r="136" spans="1:11" ht="12.75" customHeight="1" x14ac:dyDescent="0.2">
      <c r="A136"/>
      <c r="B136"/>
      <c r="C136"/>
      <c r="D136"/>
      <c r="E136" s="84"/>
      <c r="F136"/>
      <c r="G136"/>
      <c r="H136"/>
      <c r="I136"/>
      <c r="K136"/>
    </row>
    <row r="137" spans="1:11" ht="12.75" customHeight="1" x14ac:dyDescent="0.2">
      <c r="A137"/>
      <c r="B137"/>
      <c r="C137"/>
      <c r="D137"/>
      <c r="E137" s="84"/>
      <c r="F137"/>
      <c r="G137"/>
      <c r="H137"/>
      <c r="I137"/>
      <c r="K137"/>
    </row>
    <row r="138" spans="1:11" ht="12.75" customHeight="1" x14ac:dyDescent="0.2">
      <c r="A138"/>
      <c r="B138"/>
      <c r="C138"/>
      <c r="D138"/>
      <c r="E138" s="84"/>
      <c r="F138"/>
      <c r="G138"/>
      <c r="H138"/>
      <c r="I138"/>
      <c r="K138"/>
    </row>
    <row r="139" spans="1:11" ht="12.75" customHeight="1" x14ac:dyDescent="0.2">
      <c r="A139"/>
      <c r="B139"/>
      <c r="C139"/>
      <c r="D139"/>
      <c r="E139" s="84"/>
      <c r="F139"/>
      <c r="G139"/>
      <c r="H139"/>
      <c r="I139"/>
      <c r="K139"/>
    </row>
    <row r="140" spans="1:11" ht="12.75" customHeight="1" x14ac:dyDescent="0.2">
      <c r="A140"/>
      <c r="B140"/>
      <c r="C140"/>
      <c r="D140"/>
      <c r="E140" s="84"/>
      <c r="F140"/>
      <c r="G140"/>
      <c r="H140"/>
      <c r="I140"/>
      <c r="K140"/>
    </row>
    <row r="141" spans="1:11" ht="12.75" customHeight="1" x14ac:dyDescent="0.2">
      <c r="A141"/>
      <c r="B141"/>
      <c r="C141"/>
      <c r="D141"/>
      <c r="E141" s="84"/>
      <c r="F141"/>
      <c r="G141"/>
      <c r="H141"/>
      <c r="I141"/>
      <c r="K141"/>
    </row>
    <row r="142" spans="1:11" ht="12.75" customHeight="1" x14ac:dyDescent="0.2">
      <c r="A142"/>
      <c r="B142"/>
      <c r="C142"/>
      <c r="D142"/>
      <c r="E142" s="84"/>
      <c r="F142"/>
      <c r="G142"/>
      <c r="H142"/>
      <c r="I142"/>
      <c r="K142"/>
    </row>
    <row r="143" spans="1:11" ht="12.75" customHeight="1" x14ac:dyDescent="0.2">
      <c r="A143"/>
      <c r="B143"/>
      <c r="C143"/>
      <c r="D143"/>
      <c r="E143" s="84"/>
      <c r="F143"/>
      <c r="G143"/>
      <c r="H143"/>
      <c r="I143"/>
      <c r="K143"/>
    </row>
    <row r="144" spans="1:11" ht="12.75" customHeight="1" x14ac:dyDescent="0.2">
      <c r="A144"/>
      <c r="B144"/>
      <c r="C144"/>
      <c r="D144"/>
      <c r="E144" s="84"/>
      <c r="F144"/>
      <c r="G144"/>
      <c r="H144"/>
      <c r="I144"/>
      <c r="K144"/>
    </row>
    <row r="145" spans="1:11" ht="12.75" customHeight="1" x14ac:dyDescent="0.2">
      <c r="A145"/>
      <c r="B145"/>
      <c r="C145"/>
      <c r="D145"/>
      <c r="E145" s="84"/>
      <c r="F145"/>
      <c r="G145"/>
      <c r="H145"/>
      <c r="I145"/>
      <c r="K145"/>
    </row>
    <row r="146" spans="1:11" ht="12.75" customHeight="1" x14ac:dyDescent="0.2">
      <c r="A146"/>
      <c r="B146"/>
      <c r="C146"/>
      <c r="D146"/>
      <c r="E146" s="84"/>
      <c r="F146"/>
      <c r="G146"/>
      <c r="H146"/>
      <c r="I146"/>
      <c r="K146"/>
    </row>
    <row r="147" spans="1:11" ht="12.75" customHeight="1" x14ac:dyDescent="0.2">
      <c r="A147"/>
      <c r="B147"/>
      <c r="C147"/>
      <c r="D147"/>
      <c r="E147" s="84"/>
      <c r="F147"/>
      <c r="G147"/>
      <c r="H147"/>
      <c r="I147"/>
      <c r="K147"/>
    </row>
    <row r="148" spans="1:11" ht="12.75" customHeight="1" x14ac:dyDescent="0.2">
      <c r="A148"/>
      <c r="B148"/>
      <c r="C148"/>
      <c r="D148"/>
      <c r="E148" s="84"/>
      <c r="F148"/>
      <c r="G148"/>
      <c r="H148"/>
      <c r="I148"/>
      <c r="K148"/>
    </row>
    <row r="149" spans="1:11" ht="12.75" customHeight="1" x14ac:dyDescent="0.2">
      <c r="A149"/>
      <c r="B149"/>
      <c r="C149"/>
      <c r="D149"/>
      <c r="E149" s="84"/>
      <c r="F149"/>
      <c r="G149"/>
      <c r="H149"/>
      <c r="I149"/>
      <c r="K149"/>
    </row>
    <row r="150" spans="1:11" ht="12.75" customHeight="1" x14ac:dyDescent="0.2">
      <c r="A150"/>
      <c r="B150"/>
      <c r="C150"/>
      <c r="D150"/>
      <c r="E150" s="84"/>
      <c r="F150"/>
      <c r="G150"/>
      <c r="H150"/>
      <c r="I150"/>
      <c r="K150"/>
    </row>
    <row r="151" spans="1:11" ht="12.75" customHeight="1" x14ac:dyDescent="0.2">
      <c r="A151"/>
      <c r="B151"/>
      <c r="C151"/>
      <c r="D151"/>
      <c r="E151" s="84"/>
      <c r="F151"/>
      <c r="G151"/>
      <c r="H151"/>
      <c r="I151"/>
      <c r="K151"/>
    </row>
    <row r="152" spans="1:11" ht="12.75" customHeight="1" x14ac:dyDescent="0.2">
      <c r="A152"/>
      <c r="B152"/>
      <c r="C152"/>
      <c r="D152"/>
      <c r="E152" s="84"/>
      <c r="F152"/>
      <c r="G152"/>
      <c r="H152"/>
      <c r="I152"/>
      <c r="K152"/>
    </row>
    <row r="153" spans="1:11" ht="12.75" customHeight="1" x14ac:dyDescent="0.2">
      <c r="A153"/>
      <c r="B153"/>
      <c r="C153"/>
      <c r="D153"/>
      <c r="E153" s="84"/>
      <c r="F153"/>
      <c r="G153"/>
      <c r="H153"/>
      <c r="I153"/>
      <c r="K153"/>
    </row>
    <row r="154" spans="1:11" ht="12.75" customHeight="1" x14ac:dyDescent="0.2">
      <c r="A154"/>
      <c r="B154"/>
      <c r="C154"/>
      <c r="D154"/>
      <c r="E154" s="84"/>
      <c r="F154"/>
      <c r="G154"/>
      <c r="H154"/>
      <c r="I154"/>
      <c r="K154"/>
    </row>
    <row r="155" spans="1:11" ht="12.75" customHeight="1" x14ac:dyDescent="0.2">
      <c r="A155"/>
      <c r="B155"/>
      <c r="C155"/>
      <c r="D155"/>
      <c r="E155" s="84"/>
      <c r="F155"/>
      <c r="G155"/>
      <c r="H155"/>
      <c r="I155"/>
      <c r="K155"/>
    </row>
    <row r="156" spans="1:11" ht="12.75" customHeight="1" x14ac:dyDescent="0.2">
      <c r="A156"/>
      <c r="B156"/>
      <c r="C156"/>
      <c r="D156"/>
      <c r="E156" s="84"/>
      <c r="F156"/>
      <c r="G156"/>
      <c r="H156"/>
      <c r="I156"/>
      <c r="K156"/>
    </row>
    <row r="157" spans="1:11" ht="12.75" customHeight="1" x14ac:dyDescent="0.2">
      <c r="A157"/>
      <c r="B157"/>
      <c r="C157"/>
      <c r="D157"/>
      <c r="E157" s="84"/>
      <c r="F157"/>
      <c r="G157"/>
      <c r="H157"/>
      <c r="I157"/>
      <c r="K157"/>
    </row>
    <row r="158" spans="1:11" ht="12.75" customHeight="1" x14ac:dyDescent="0.2">
      <c r="A158"/>
      <c r="B158"/>
      <c r="C158"/>
      <c r="D158"/>
      <c r="E158" s="84"/>
      <c r="F158"/>
      <c r="G158"/>
      <c r="H158"/>
      <c r="I158"/>
      <c r="K158"/>
    </row>
    <row r="159" spans="1:11" ht="12.75" customHeight="1" x14ac:dyDescent="0.2">
      <c r="A159"/>
      <c r="B159"/>
      <c r="C159"/>
      <c r="D159"/>
      <c r="E159" s="84"/>
      <c r="F159"/>
      <c r="G159"/>
      <c r="H159"/>
      <c r="I159"/>
      <c r="K159"/>
    </row>
    <row r="160" spans="1:11" ht="12.75" customHeight="1" x14ac:dyDescent="0.2">
      <c r="A160"/>
      <c r="B160"/>
      <c r="C160"/>
      <c r="D160"/>
      <c r="E160" s="84"/>
      <c r="F160"/>
      <c r="G160"/>
      <c r="H160"/>
      <c r="I160"/>
      <c r="K160"/>
    </row>
    <row r="161" spans="1:11" ht="12.75" customHeight="1" x14ac:dyDescent="0.2">
      <c r="A161"/>
      <c r="B161"/>
      <c r="C161"/>
      <c r="D161"/>
      <c r="E161" s="84"/>
      <c r="F161"/>
      <c r="G161"/>
      <c r="H161"/>
      <c r="I161"/>
      <c r="K161"/>
    </row>
    <row r="162" spans="1:11" ht="12.75" customHeight="1" x14ac:dyDescent="0.2">
      <c r="A162"/>
      <c r="B162"/>
      <c r="C162"/>
      <c r="D162"/>
      <c r="E162" s="84"/>
      <c r="F162"/>
      <c r="G162"/>
      <c r="H162"/>
      <c r="I162"/>
      <c r="K162"/>
    </row>
    <row r="163" spans="1:11" ht="12.75" customHeight="1" x14ac:dyDescent="0.2">
      <c r="A163"/>
      <c r="B163"/>
      <c r="C163"/>
      <c r="D163"/>
      <c r="E163" s="84"/>
      <c r="F163"/>
      <c r="G163"/>
      <c r="H163"/>
      <c r="I163"/>
      <c r="K163"/>
    </row>
    <row r="164" spans="1:11" ht="12.75" customHeight="1" x14ac:dyDescent="0.2">
      <c r="A164"/>
      <c r="B164"/>
      <c r="C164"/>
      <c r="D164"/>
      <c r="E164" s="84"/>
      <c r="F164"/>
      <c r="G164"/>
      <c r="H164"/>
      <c r="I164"/>
      <c r="K164"/>
    </row>
    <row r="165" spans="1:11" ht="12.75" customHeight="1" x14ac:dyDescent="0.2">
      <c r="A165"/>
      <c r="B165"/>
      <c r="C165"/>
      <c r="D165"/>
      <c r="E165" s="84"/>
      <c r="F165"/>
      <c r="G165"/>
      <c r="H165"/>
      <c r="I165"/>
      <c r="K165"/>
    </row>
    <row r="166" spans="1:11" ht="12.75" customHeight="1" x14ac:dyDescent="0.2">
      <c r="A166"/>
      <c r="B166"/>
      <c r="C166"/>
      <c r="D166"/>
      <c r="E166" s="84"/>
      <c r="F166"/>
      <c r="G166"/>
      <c r="H166"/>
      <c r="I166"/>
      <c r="K166"/>
    </row>
    <row r="167" spans="1:11" ht="12.75" customHeight="1" x14ac:dyDescent="0.2">
      <c r="A167"/>
      <c r="B167"/>
      <c r="C167"/>
      <c r="D167"/>
      <c r="E167" s="84"/>
      <c r="F167"/>
      <c r="G167"/>
      <c r="H167"/>
      <c r="I167"/>
      <c r="K167"/>
    </row>
    <row r="168" spans="1:11" ht="12.75" customHeight="1" x14ac:dyDescent="0.2">
      <c r="A168"/>
      <c r="B168"/>
      <c r="C168"/>
      <c r="D168"/>
      <c r="E168" s="84"/>
      <c r="F168"/>
      <c r="G168"/>
      <c r="H168"/>
      <c r="I168"/>
      <c r="K168"/>
    </row>
    <row r="169" spans="1:11" ht="12.75" customHeight="1" x14ac:dyDescent="0.2">
      <c r="A169"/>
      <c r="B169"/>
      <c r="C169"/>
      <c r="D169"/>
      <c r="E169" s="84"/>
      <c r="F169"/>
      <c r="G169"/>
      <c r="H169"/>
      <c r="I169"/>
      <c r="K169"/>
    </row>
    <row r="170" spans="1:11" ht="12.75" customHeight="1" x14ac:dyDescent="0.2">
      <c r="A170"/>
      <c r="B170"/>
      <c r="C170"/>
      <c r="D170"/>
      <c r="E170" s="84"/>
      <c r="F170"/>
      <c r="G170"/>
      <c r="H170"/>
      <c r="I170"/>
      <c r="K170"/>
    </row>
    <row r="171" spans="1:11" ht="12.75" customHeight="1" x14ac:dyDescent="0.2">
      <c r="A171"/>
      <c r="B171"/>
      <c r="C171"/>
      <c r="D171"/>
      <c r="E171" s="84"/>
      <c r="F171"/>
      <c r="G171"/>
      <c r="H171"/>
      <c r="I171"/>
      <c r="K171"/>
    </row>
    <row r="172" spans="1:11" ht="12.75" customHeight="1" x14ac:dyDescent="0.2">
      <c r="A172"/>
      <c r="B172"/>
      <c r="C172"/>
      <c r="D172"/>
      <c r="E172" s="84"/>
      <c r="F172"/>
      <c r="G172"/>
      <c r="H172"/>
      <c r="I172"/>
      <c r="K172"/>
    </row>
    <row r="173" spans="1:11" ht="12.75" customHeight="1" x14ac:dyDescent="0.2">
      <c r="A173"/>
      <c r="B173"/>
      <c r="C173"/>
      <c r="D173"/>
      <c r="E173" s="84"/>
      <c r="F173"/>
      <c r="G173"/>
      <c r="H173"/>
      <c r="I173"/>
      <c r="K173"/>
    </row>
    <row r="174" spans="1:11" ht="12.75" customHeight="1" x14ac:dyDescent="0.2">
      <c r="A174"/>
      <c r="B174"/>
      <c r="C174"/>
      <c r="D174"/>
      <c r="E174" s="84"/>
      <c r="F174"/>
      <c r="G174"/>
      <c r="H174"/>
      <c r="I174"/>
      <c r="K174"/>
    </row>
    <row r="175" spans="1:11" ht="12.75" customHeight="1" x14ac:dyDescent="0.2">
      <c r="A175"/>
      <c r="B175"/>
      <c r="C175"/>
      <c r="D175"/>
      <c r="E175" s="84"/>
      <c r="F175"/>
      <c r="G175"/>
      <c r="H175"/>
      <c r="I175"/>
      <c r="K175"/>
    </row>
    <row r="176" spans="1:11" ht="12.75" customHeight="1" x14ac:dyDescent="0.2">
      <c r="A176"/>
      <c r="B176"/>
      <c r="C176"/>
      <c r="D176"/>
      <c r="E176" s="84"/>
      <c r="F176"/>
      <c r="G176"/>
      <c r="H176"/>
      <c r="I176"/>
      <c r="K176"/>
    </row>
    <row r="177" spans="1:11" ht="12.75" customHeight="1" x14ac:dyDescent="0.2">
      <c r="A177"/>
      <c r="B177"/>
      <c r="C177"/>
      <c r="D177"/>
      <c r="E177" s="84"/>
      <c r="F177"/>
      <c r="G177"/>
      <c r="H177"/>
      <c r="I177"/>
      <c r="K177"/>
    </row>
    <row r="178" spans="1:11" ht="12.75" customHeight="1" x14ac:dyDescent="0.2">
      <c r="A178"/>
      <c r="B178"/>
      <c r="C178"/>
      <c r="D178"/>
      <c r="E178" s="84"/>
      <c r="F178"/>
      <c r="G178"/>
      <c r="H178"/>
      <c r="I178"/>
      <c r="K178"/>
    </row>
    <row r="179" spans="1:11" ht="12.75" customHeight="1" x14ac:dyDescent="0.2">
      <c r="A179"/>
      <c r="B179"/>
      <c r="C179"/>
      <c r="D179"/>
      <c r="E179" s="84"/>
      <c r="F179"/>
      <c r="G179"/>
      <c r="H179"/>
      <c r="I179"/>
      <c r="K179"/>
    </row>
    <row r="180" spans="1:11" ht="12.75" customHeight="1" x14ac:dyDescent="0.2">
      <c r="A180"/>
      <c r="B180"/>
      <c r="C180"/>
      <c r="D180"/>
      <c r="E180" s="84"/>
      <c r="F180"/>
      <c r="G180"/>
      <c r="H180"/>
      <c r="I180"/>
      <c r="K180"/>
    </row>
    <row r="181" spans="1:11" ht="12.75" customHeight="1" x14ac:dyDescent="0.2">
      <c r="A181"/>
      <c r="B181"/>
      <c r="C181"/>
      <c r="D181"/>
      <c r="E181" s="84"/>
      <c r="F181"/>
      <c r="G181"/>
      <c r="H181"/>
      <c r="I181"/>
      <c r="K181"/>
    </row>
    <row r="182" spans="1:11" ht="12.75" customHeight="1" x14ac:dyDescent="0.2">
      <c r="A182"/>
      <c r="B182"/>
      <c r="C182"/>
      <c r="D182"/>
      <c r="E182" s="84"/>
      <c r="F182"/>
      <c r="G182"/>
      <c r="H182"/>
      <c r="I182"/>
      <c r="K182"/>
    </row>
    <row r="183" spans="1:11" ht="12.75" customHeight="1" x14ac:dyDescent="0.2">
      <c r="A183"/>
      <c r="B183"/>
      <c r="C183"/>
      <c r="D183"/>
      <c r="E183" s="84"/>
      <c r="F183"/>
      <c r="G183"/>
      <c r="H183"/>
      <c r="I183"/>
      <c r="K183"/>
    </row>
    <row r="184" spans="1:11" ht="12.75" customHeight="1" x14ac:dyDescent="0.2">
      <c r="A184"/>
      <c r="B184"/>
      <c r="C184"/>
      <c r="D184"/>
      <c r="E184" s="84"/>
      <c r="F184"/>
      <c r="G184"/>
      <c r="H184"/>
      <c r="I184"/>
      <c r="K184"/>
    </row>
    <row r="185" spans="1:11" ht="12.75" customHeight="1" x14ac:dyDescent="0.2">
      <c r="A185"/>
      <c r="B185"/>
      <c r="C185"/>
      <c r="D185"/>
      <c r="E185" s="84"/>
      <c r="F185"/>
      <c r="G185"/>
      <c r="H185"/>
      <c r="I185"/>
      <c r="K185"/>
    </row>
    <row r="186" spans="1:11" ht="12.75" customHeight="1" x14ac:dyDescent="0.2">
      <c r="A186"/>
      <c r="B186"/>
      <c r="C186"/>
      <c r="D186"/>
      <c r="E186" s="84"/>
      <c r="F186"/>
      <c r="G186"/>
      <c r="H186"/>
      <c r="I186"/>
      <c r="K186"/>
    </row>
    <row r="187" spans="1:11" ht="12.75" customHeight="1" x14ac:dyDescent="0.2">
      <c r="A187"/>
      <c r="B187"/>
      <c r="C187"/>
      <c r="D187"/>
      <c r="E187" s="84"/>
      <c r="F187"/>
      <c r="G187"/>
      <c r="H187"/>
      <c r="I187"/>
      <c r="K187"/>
    </row>
    <row r="188" spans="1:11" ht="12.75" customHeight="1" x14ac:dyDescent="0.2">
      <c r="A188"/>
      <c r="B188"/>
      <c r="C188"/>
      <c r="D188"/>
      <c r="E188" s="84"/>
      <c r="F188"/>
      <c r="G188"/>
      <c r="H188"/>
      <c r="I188"/>
      <c r="K188"/>
    </row>
    <row r="189" spans="1:11" ht="12.75" customHeight="1" x14ac:dyDescent="0.2">
      <c r="A189"/>
      <c r="B189"/>
      <c r="C189"/>
      <c r="D189"/>
      <c r="E189" s="84"/>
      <c r="F189"/>
      <c r="G189"/>
      <c r="H189"/>
      <c r="I189"/>
      <c r="K189"/>
    </row>
    <row r="190" spans="1:11" ht="12.75" customHeight="1" x14ac:dyDescent="0.2">
      <c r="A190"/>
      <c r="B190"/>
      <c r="C190"/>
      <c r="D190"/>
      <c r="E190" s="84"/>
      <c r="F190"/>
      <c r="G190"/>
      <c r="H190"/>
      <c r="I190"/>
      <c r="K190"/>
    </row>
    <row r="191" spans="1:11" ht="12.75" customHeight="1" x14ac:dyDescent="0.2">
      <c r="A191"/>
      <c r="B191"/>
      <c r="C191"/>
      <c r="D191"/>
      <c r="E191" s="84"/>
      <c r="F191"/>
      <c r="G191"/>
      <c r="H191"/>
      <c r="I191"/>
      <c r="K191"/>
    </row>
    <row r="192" spans="1:11" ht="12.75" customHeight="1" x14ac:dyDescent="0.2">
      <c r="A192"/>
      <c r="B192"/>
      <c r="C192"/>
      <c r="D192"/>
      <c r="E192" s="84"/>
      <c r="F192"/>
      <c r="G192"/>
      <c r="H192"/>
      <c r="I192"/>
      <c r="K192"/>
    </row>
    <row r="193" spans="1:11" ht="12.75" customHeight="1" x14ac:dyDescent="0.2">
      <c r="A193"/>
      <c r="B193"/>
      <c r="C193"/>
      <c r="D193"/>
      <c r="E193" s="84"/>
      <c r="F193"/>
      <c r="G193"/>
      <c r="H193"/>
      <c r="I193"/>
      <c r="K193"/>
    </row>
    <row r="194" spans="1:11" ht="12.75" customHeight="1" x14ac:dyDescent="0.2">
      <c r="A194"/>
      <c r="B194"/>
      <c r="C194"/>
      <c r="D194"/>
      <c r="E194" s="84"/>
      <c r="F194"/>
      <c r="G194"/>
      <c r="H194"/>
      <c r="I194"/>
      <c r="K194"/>
    </row>
    <row r="195" spans="1:11" ht="12.75" customHeight="1" x14ac:dyDescent="0.2">
      <c r="A195"/>
      <c r="B195"/>
      <c r="C195"/>
      <c r="D195"/>
      <c r="E195" s="84"/>
      <c r="F195"/>
      <c r="G195"/>
      <c r="H195"/>
      <c r="I195"/>
      <c r="K195"/>
    </row>
    <row r="196" spans="1:11" ht="12.75" customHeight="1" x14ac:dyDescent="0.2">
      <c r="A196"/>
      <c r="B196"/>
      <c r="C196"/>
      <c r="D196"/>
      <c r="E196" s="84"/>
      <c r="F196"/>
      <c r="G196"/>
      <c r="H196"/>
      <c r="I196"/>
      <c r="K196"/>
    </row>
    <row r="197" spans="1:11" ht="12.75" customHeight="1" x14ac:dyDescent="0.2">
      <c r="A197"/>
      <c r="B197"/>
      <c r="C197"/>
      <c r="D197"/>
      <c r="E197" s="84"/>
      <c r="F197"/>
      <c r="G197"/>
      <c r="H197"/>
      <c r="I197"/>
      <c r="K197"/>
    </row>
    <row r="198" spans="1:11" ht="12.75" customHeight="1" x14ac:dyDescent="0.2">
      <c r="A198"/>
      <c r="B198"/>
      <c r="C198"/>
      <c r="D198"/>
      <c r="E198" s="84"/>
      <c r="F198"/>
      <c r="G198"/>
      <c r="H198"/>
      <c r="I198"/>
      <c r="K198"/>
    </row>
    <row r="199" spans="1:11" ht="12.75" customHeight="1" x14ac:dyDescent="0.2">
      <c r="A199"/>
      <c r="B199"/>
      <c r="C199"/>
      <c r="D199"/>
      <c r="E199" s="84"/>
      <c r="F199"/>
      <c r="G199"/>
      <c r="H199"/>
      <c r="I199"/>
      <c r="K199"/>
    </row>
    <row r="200" spans="1:11" ht="12.75" customHeight="1" x14ac:dyDescent="0.2">
      <c r="A200"/>
      <c r="B200"/>
      <c r="C200"/>
      <c r="D200"/>
      <c r="E200" s="84"/>
      <c r="F200"/>
      <c r="G200"/>
      <c r="H200"/>
      <c r="I200"/>
      <c r="K200"/>
    </row>
    <row r="201" spans="1:11" ht="12.75" customHeight="1" x14ac:dyDescent="0.2">
      <c r="A201"/>
      <c r="B201"/>
      <c r="C201"/>
      <c r="D201"/>
      <c r="E201" s="84"/>
      <c r="F201"/>
      <c r="G201"/>
      <c r="H201"/>
      <c r="I201"/>
      <c r="K201"/>
    </row>
    <row r="202" spans="1:11" ht="12.75" customHeight="1" x14ac:dyDescent="0.2">
      <c r="A202"/>
      <c r="B202"/>
      <c r="C202"/>
      <c r="D202"/>
      <c r="E202" s="84"/>
      <c r="F202"/>
      <c r="G202"/>
      <c r="H202"/>
      <c r="I202"/>
      <c r="K202"/>
    </row>
    <row r="203" spans="1:11" ht="12.75" customHeight="1" x14ac:dyDescent="0.2">
      <c r="A203"/>
      <c r="B203"/>
      <c r="C203"/>
      <c r="D203"/>
      <c r="E203" s="84"/>
      <c r="F203"/>
      <c r="G203"/>
      <c r="H203"/>
      <c r="I203"/>
      <c r="K203"/>
    </row>
    <row r="204" spans="1:11" ht="12.75" customHeight="1" x14ac:dyDescent="0.2">
      <c r="A204"/>
      <c r="B204"/>
      <c r="C204"/>
      <c r="D204"/>
      <c r="E204" s="84"/>
      <c r="F204"/>
      <c r="G204"/>
      <c r="H204"/>
      <c r="I204"/>
      <c r="K204"/>
    </row>
    <row r="205" spans="1:11" ht="12.75" customHeight="1" x14ac:dyDescent="0.2">
      <c r="A205"/>
      <c r="B205"/>
      <c r="C205"/>
      <c r="D205"/>
      <c r="E205" s="84"/>
      <c r="F205"/>
      <c r="G205"/>
      <c r="H205"/>
      <c r="I205"/>
      <c r="K205"/>
    </row>
    <row r="206" spans="1:11" ht="12.75" customHeight="1" x14ac:dyDescent="0.2">
      <c r="A206"/>
      <c r="B206"/>
      <c r="C206"/>
      <c r="D206"/>
      <c r="E206" s="84"/>
      <c r="F206"/>
      <c r="G206"/>
      <c r="H206"/>
      <c r="I206"/>
      <c r="K206"/>
    </row>
    <row r="207" spans="1:11" ht="12.75" customHeight="1" x14ac:dyDescent="0.2">
      <c r="A207"/>
      <c r="B207"/>
      <c r="C207"/>
      <c r="D207"/>
      <c r="E207" s="84"/>
      <c r="F207"/>
      <c r="G207"/>
      <c r="H207"/>
      <c r="I207"/>
      <c r="K207"/>
    </row>
    <row r="208" spans="1:11" ht="12.75" customHeight="1" x14ac:dyDescent="0.2">
      <c r="A208"/>
      <c r="B208"/>
      <c r="C208"/>
      <c r="D208"/>
      <c r="E208" s="84"/>
      <c r="F208"/>
      <c r="G208"/>
      <c r="H208"/>
      <c r="I208"/>
      <c r="K208"/>
    </row>
    <row r="209" spans="1:11" ht="12.75" customHeight="1" x14ac:dyDescent="0.2">
      <c r="A209"/>
      <c r="B209"/>
      <c r="C209"/>
      <c r="D209"/>
      <c r="E209" s="84"/>
      <c r="F209"/>
      <c r="G209"/>
      <c r="H209"/>
      <c r="I209"/>
      <c r="K209"/>
    </row>
    <row r="210" spans="1:11" ht="12.75" customHeight="1" x14ac:dyDescent="0.2">
      <c r="A210"/>
      <c r="B210"/>
      <c r="C210"/>
      <c r="D210"/>
      <c r="E210" s="84"/>
      <c r="F210"/>
      <c r="G210"/>
      <c r="H210"/>
      <c r="I210"/>
      <c r="K210"/>
    </row>
    <row r="211" spans="1:11" ht="12.75" customHeight="1" x14ac:dyDescent="0.2">
      <c r="A211"/>
      <c r="B211"/>
      <c r="C211"/>
      <c r="D211"/>
      <c r="E211" s="84"/>
      <c r="F211"/>
      <c r="G211"/>
      <c r="H211"/>
      <c r="I211"/>
      <c r="K211"/>
    </row>
    <row r="212" spans="1:11" ht="12.75" customHeight="1" x14ac:dyDescent="0.2">
      <c r="A212"/>
      <c r="B212"/>
      <c r="C212"/>
      <c r="D212"/>
      <c r="E212" s="84"/>
      <c r="F212"/>
      <c r="G212"/>
      <c r="H212"/>
      <c r="I212"/>
      <c r="K212"/>
    </row>
    <row r="213" spans="1:11" ht="12.75" customHeight="1" x14ac:dyDescent="0.2">
      <c r="A213"/>
      <c r="B213"/>
      <c r="C213"/>
      <c r="D213"/>
      <c r="E213" s="84"/>
      <c r="F213"/>
      <c r="G213"/>
      <c r="H213"/>
      <c r="I213"/>
      <c r="K213"/>
    </row>
    <row r="214" spans="1:11" ht="12.75" customHeight="1" x14ac:dyDescent="0.2">
      <c r="A214"/>
      <c r="B214"/>
      <c r="C214"/>
      <c r="D214"/>
      <c r="E214" s="84"/>
      <c r="F214"/>
      <c r="G214"/>
      <c r="H214"/>
      <c r="I214"/>
      <c r="K214"/>
    </row>
    <row r="215" spans="1:11" ht="12.75" customHeight="1" x14ac:dyDescent="0.2">
      <c r="A215"/>
      <c r="B215"/>
      <c r="C215"/>
      <c r="D215"/>
      <c r="E215" s="84"/>
      <c r="F215"/>
      <c r="G215"/>
      <c r="H215"/>
      <c r="I215"/>
      <c r="K215"/>
    </row>
    <row r="216" spans="1:11" ht="12.75" customHeight="1" x14ac:dyDescent="0.2">
      <c r="A216"/>
      <c r="B216"/>
      <c r="C216"/>
      <c r="D216"/>
      <c r="E216" s="84"/>
      <c r="F216"/>
      <c r="G216"/>
      <c r="H216"/>
      <c r="I216"/>
      <c r="K216"/>
    </row>
    <row r="217" spans="1:11" ht="12.75" customHeight="1" x14ac:dyDescent="0.2">
      <c r="A217"/>
      <c r="B217"/>
      <c r="C217"/>
      <c r="D217"/>
      <c r="E217" s="84"/>
      <c r="F217"/>
      <c r="G217"/>
      <c r="H217"/>
      <c r="I217"/>
      <c r="K217"/>
    </row>
    <row r="218" spans="1:11" ht="12.75" customHeight="1" x14ac:dyDescent="0.2">
      <c r="A218"/>
      <c r="B218"/>
      <c r="C218"/>
      <c r="D218"/>
      <c r="E218" s="84"/>
      <c r="F218"/>
      <c r="G218"/>
      <c r="H218"/>
      <c r="I218"/>
      <c r="K218"/>
    </row>
    <row r="219" spans="1:11" ht="12.75" customHeight="1" x14ac:dyDescent="0.2">
      <c r="A219"/>
      <c r="B219"/>
      <c r="C219"/>
      <c r="D219"/>
      <c r="E219" s="84"/>
      <c r="F219"/>
      <c r="G219"/>
      <c r="H219"/>
      <c r="I219"/>
      <c r="K219"/>
    </row>
    <row r="220" spans="1:11" ht="12.75" customHeight="1" x14ac:dyDescent="0.2">
      <c r="A220"/>
      <c r="B220"/>
      <c r="C220"/>
      <c r="D220"/>
      <c r="E220" s="84"/>
      <c r="F220"/>
      <c r="G220"/>
      <c r="H220"/>
      <c r="I220"/>
      <c r="K220"/>
    </row>
    <row r="221" spans="1:11" ht="12.75" customHeight="1" x14ac:dyDescent="0.2">
      <c r="A221"/>
      <c r="B221"/>
      <c r="C221"/>
      <c r="D221"/>
      <c r="E221" s="84"/>
      <c r="F221"/>
      <c r="G221"/>
      <c r="H221"/>
      <c r="I221"/>
      <c r="K221"/>
    </row>
    <row r="222" spans="1:11" ht="12.75" customHeight="1" x14ac:dyDescent="0.2">
      <c r="A222"/>
      <c r="B222"/>
      <c r="C222"/>
      <c r="D222"/>
      <c r="E222" s="84"/>
      <c r="F222"/>
      <c r="G222"/>
      <c r="H222"/>
      <c r="I222"/>
      <c r="K222"/>
    </row>
    <row r="223" spans="1:11" ht="12.75" customHeight="1" x14ac:dyDescent="0.2">
      <c r="A223"/>
      <c r="B223"/>
      <c r="C223"/>
      <c r="D223"/>
      <c r="E223" s="84"/>
      <c r="F223"/>
      <c r="G223"/>
      <c r="H223"/>
      <c r="I223"/>
      <c r="K223"/>
    </row>
    <row r="224" spans="1:11" ht="12.75" customHeight="1" x14ac:dyDescent="0.2">
      <c r="A224"/>
      <c r="B224"/>
      <c r="C224"/>
      <c r="D224"/>
      <c r="E224" s="84"/>
      <c r="F224"/>
      <c r="G224"/>
      <c r="H224"/>
      <c r="I224"/>
      <c r="K224"/>
    </row>
    <row r="225" spans="1:11" ht="12.75" customHeight="1" x14ac:dyDescent="0.2">
      <c r="A225"/>
      <c r="B225"/>
      <c r="C225"/>
      <c r="D225"/>
      <c r="E225" s="84"/>
      <c r="F225"/>
      <c r="G225"/>
      <c r="H225"/>
      <c r="I225"/>
      <c r="K225"/>
    </row>
    <row r="226" spans="1:11" ht="12.75" customHeight="1" x14ac:dyDescent="0.2">
      <c r="A226"/>
      <c r="B226"/>
      <c r="C226"/>
      <c r="D226"/>
      <c r="E226" s="84"/>
      <c r="F226"/>
      <c r="G226"/>
      <c r="H226"/>
      <c r="I226"/>
      <c r="K226"/>
    </row>
    <row r="227" spans="1:11" ht="12.75" customHeight="1" x14ac:dyDescent="0.2">
      <c r="A227"/>
      <c r="B227"/>
      <c r="C227"/>
      <c r="D227"/>
      <c r="E227" s="84"/>
      <c r="F227"/>
      <c r="G227"/>
      <c r="H227"/>
      <c r="I227"/>
      <c r="K227"/>
    </row>
    <row r="228" spans="1:11" ht="12.75" customHeight="1" x14ac:dyDescent="0.2">
      <c r="A228"/>
      <c r="B228"/>
      <c r="C228"/>
      <c r="D228"/>
      <c r="E228" s="84"/>
      <c r="F228"/>
      <c r="G228"/>
      <c r="H228"/>
      <c r="I228"/>
      <c r="K228"/>
    </row>
    <row r="229" spans="1:11" ht="12.75" customHeight="1" x14ac:dyDescent="0.2">
      <c r="A229"/>
      <c r="B229"/>
      <c r="C229"/>
      <c r="D229"/>
      <c r="E229" s="84"/>
      <c r="F229"/>
      <c r="G229"/>
      <c r="H229"/>
      <c r="I229"/>
      <c r="K229"/>
    </row>
    <row r="230" spans="1:11" ht="12.75" customHeight="1" x14ac:dyDescent="0.2">
      <c r="A230"/>
      <c r="B230"/>
      <c r="C230"/>
      <c r="D230"/>
      <c r="E230" s="84"/>
      <c r="F230"/>
      <c r="G230"/>
      <c r="H230"/>
      <c r="I230"/>
      <c r="K230"/>
    </row>
    <row r="231" spans="1:11" ht="12.75" customHeight="1" x14ac:dyDescent="0.2">
      <c r="A231"/>
      <c r="B231"/>
      <c r="C231"/>
      <c r="D231"/>
      <c r="E231" s="84"/>
      <c r="F231"/>
      <c r="G231"/>
      <c r="H231"/>
      <c r="I231"/>
      <c r="K231"/>
    </row>
    <row r="232" spans="1:11" ht="12.75" customHeight="1" x14ac:dyDescent="0.2">
      <c r="A232"/>
      <c r="B232"/>
      <c r="C232"/>
      <c r="D232"/>
      <c r="E232" s="84"/>
      <c r="F232"/>
      <c r="G232"/>
      <c r="H232"/>
      <c r="I232"/>
      <c r="K232"/>
    </row>
    <row r="233" spans="1:11" ht="12.75" customHeight="1" x14ac:dyDescent="0.2">
      <c r="A233"/>
      <c r="B233"/>
      <c r="C233"/>
      <c r="D233"/>
      <c r="E233" s="84"/>
      <c r="F233"/>
      <c r="G233"/>
      <c r="H233"/>
      <c r="I233"/>
      <c r="K233"/>
    </row>
    <row r="234" spans="1:11" ht="12.75" customHeight="1" x14ac:dyDescent="0.2">
      <c r="A234"/>
      <c r="B234"/>
      <c r="C234"/>
      <c r="D234"/>
      <c r="E234" s="84"/>
      <c r="F234"/>
      <c r="G234"/>
      <c r="H234"/>
      <c r="I234"/>
      <c r="K234"/>
    </row>
    <row r="235" spans="1:11" ht="12.75" customHeight="1" x14ac:dyDescent="0.2">
      <c r="A235"/>
      <c r="B235"/>
      <c r="C235"/>
      <c r="D235"/>
      <c r="E235" s="84"/>
      <c r="F235"/>
      <c r="G235"/>
      <c r="H235"/>
      <c r="I235"/>
      <c r="K235"/>
    </row>
    <row r="236" spans="1:11" ht="12.75" customHeight="1" x14ac:dyDescent="0.2">
      <c r="A236"/>
      <c r="B236"/>
      <c r="C236"/>
      <c r="D236"/>
      <c r="E236" s="84"/>
      <c r="F236"/>
      <c r="G236"/>
      <c r="H236"/>
      <c r="I236"/>
      <c r="K236"/>
    </row>
    <row r="237" spans="1:11" ht="12.75" customHeight="1" x14ac:dyDescent="0.2">
      <c r="A237"/>
      <c r="B237"/>
      <c r="C237"/>
      <c r="D237"/>
      <c r="E237" s="84"/>
      <c r="F237"/>
      <c r="G237"/>
      <c r="H237"/>
      <c r="I237"/>
      <c r="K237"/>
    </row>
    <row r="238" spans="1:11" ht="12.75" customHeight="1" x14ac:dyDescent="0.2">
      <c r="A238"/>
      <c r="B238"/>
      <c r="C238"/>
      <c r="D238"/>
      <c r="E238" s="84"/>
      <c r="F238"/>
      <c r="G238"/>
      <c r="H238"/>
      <c r="I238"/>
      <c r="K238"/>
    </row>
    <row r="239" spans="1:11" ht="12.75" customHeight="1" x14ac:dyDescent="0.2">
      <c r="A239"/>
      <c r="B239"/>
      <c r="C239"/>
      <c r="D239"/>
      <c r="E239" s="84"/>
      <c r="F239"/>
      <c r="G239"/>
      <c r="H239"/>
      <c r="I239"/>
      <c r="K239"/>
    </row>
    <row r="240" spans="1:11" ht="12.75" customHeight="1" x14ac:dyDescent="0.2">
      <c r="A240"/>
      <c r="B240"/>
      <c r="C240"/>
      <c r="D240"/>
      <c r="E240" s="84"/>
      <c r="F240"/>
      <c r="G240"/>
      <c r="H240"/>
      <c r="I240"/>
      <c r="K240"/>
    </row>
    <row r="241" spans="1:11" ht="12.75" customHeight="1" x14ac:dyDescent="0.2">
      <c r="A241"/>
      <c r="B241"/>
      <c r="C241"/>
      <c r="D241"/>
      <c r="E241" s="84"/>
      <c r="F241"/>
      <c r="G241"/>
      <c r="H241"/>
      <c r="I241"/>
      <c r="K241"/>
    </row>
    <row r="242" spans="1:11" ht="12.75" customHeight="1" x14ac:dyDescent="0.2">
      <c r="A242"/>
      <c r="B242"/>
      <c r="C242"/>
      <c r="D242"/>
      <c r="E242" s="84"/>
      <c r="F242"/>
      <c r="G242"/>
      <c r="H242"/>
      <c r="I242"/>
      <c r="K242"/>
    </row>
    <row r="243" spans="1:11" ht="12.75" customHeight="1" x14ac:dyDescent="0.2">
      <c r="A243"/>
      <c r="B243"/>
      <c r="C243"/>
      <c r="D243"/>
      <c r="E243" s="84"/>
      <c r="F243"/>
      <c r="G243"/>
      <c r="H243"/>
      <c r="I243"/>
      <c r="K243"/>
    </row>
    <row r="244" spans="1:11" ht="12.75" customHeight="1" x14ac:dyDescent="0.2">
      <c r="A244"/>
      <c r="B244"/>
      <c r="C244"/>
      <c r="D244"/>
      <c r="E244" s="84"/>
      <c r="F244"/>
      <c r="G244"/>
      <c r="H244"/>
      <c r="I244"/>
      <c r="K244"/>
    </row>
    <row r="245" spans="1:11" ht="12.75" customHeight="1" x14ac:dyDescent="0.2">
      <c r="A245"/>
      <c r="B245"/>
      <c r="C245"/>
      <c r="D245"/>
      <c r="E245" s="84"/>
      <c r="F245"/>
      <c r="G245"/>
      <c r="H245"/>
      <c r="I245"/>
      <c r="K245"/>
    </row>
    <row r="246" spans="1:11" ht="12.75" customHeight="1" x14ac:dyDescent="0.2">
      <c r="A246"/>
      <c r="B246"/>
      <c r="C246"/>
      <c r="D246"/>
      <c r="E246" s="84"/>
      <c r="F246"/>
      <c r="G246"/>
      <c r="H246"/>
      <c r="I246"/>
      <c r="K246"/>
    </row>
    <row r="247" spans="1:11" ht="12.75" customHeight="1" x14ac:dyDescent="0.2">
      <c r="A247"/>
      <c r="B247"/>
      <c r="C247"/>
      <c r="D247"/>
      <c r="E247" s="84"/>
      <c r="F247"/>
      <c r="G247"/>
      <c r="H247"/>
      <c r="I247"/>
      <c r="K247"/>
    </row>
    <row r="248" spans="1:11" ht="12.75" customHeight="1" x14ac:dyDescent="0.2">
      <c r="A248"/>
      <c r="B248"/>
      <c r="C248"/>
      <c r="D248"/>
      <c r="E248" s="84"/>
      <c r="F248"/>
      <c r="G248"/>
      <c r="H248"/>
      <c r="I248"/>
      <c r="K248"/>
    </row>
    <row r="249" spans="1:11" ht="12.75" customHeight="1" x14ac:dyDescent="0.2">
      <c r="A249"/>
      <c r="B249"/>
      <c r="C249"/>
      <c r="D249"/>
      <c r="E249" s="84"/>
      <c r="F249"/>
      <c r="G249"/>
      <c r="H249"/>
      <c r="I249"/>
      <c r="K249"/>
    </row>
    <row r="250" spans="1:11" ht="12.75" customHeight="1" x14ac:dyDescent="0.2">
      <c r="A250"/>
      <c r="B250"/>
      <c r="C250"/>
      <c r="D250"/>
      <c r="E250" s="84"/>
      <c r="F250"/>
      <c r="G250"/>
      <c r="H250"/>
      <c r="I250"/>
      <c r="K250"/>
    </row>
    <row r="251" spans="1:11" ht="12.75" customHeight="1" x14ac:dyDescent="0.2">
      <c r="A251"/>
      <c r="B251"/>
      <c r="C251"/>
      <c r="D251"/>
      <c r="E251" s="84"/>
      <c r="F251"/>
      <c r="G251"/>
      <c r="H251"/>
      <c r="I251"/>
      <c r="K251"/>
    </row>
    <row r="252" spans="1:11" ht="12.75" customHeight="1" x14ac:dyDescent="0.2">
      <c r="A252"/>
      <c r="B252"/>
      <c r="C252"/>
      <c r="D252"/>
      <c r="E252" s="84"/>
      <c r="F252"/>
      <c r="G252"/>
      <c r="H252"/>
      <c r="I252"/>
      <c r="K252"/>
    </row>
    <row r="253" spans="1:11" ht="12.75" customHeight="1" x14ac:dyDescent="0.2">
      <c r="A253"/>
      <c r="B253"/>
      <c r="C253"/>
      <c r="D253"/>
      <c r="E253" s="84"/>
      <c r="F253"/>
      <c r="G253"/>
      <c r="H253"/>
      <c r="I253"/>
      <c r="K253"/>
    </row>
    <row r="254" spans="1:11" ht="12.75" customHeight="1" x14ac:dyDescent="0.2">
      <c r="A254"/>
      <c r="B254"/>
      <c r="C254"/>
      <c r="D254"/>
      <c r="E254" s="84"/>
      <c r="F254"/>
      <c r="G254"/>
      <c r="H254"/>
      <c r="I254"/>
      <c r="K254"/>
    </row>
    <row r="255" spans="1:11" ht="12.75" customHeight="1" x14ac:dyDescent="0.2">
      <c r="A255"/>
      <c r="B255"/>
      <c r="C255"/>
      <c r="D255"/>
      <c r="E255" s="84"/>
      <c r="F255"/>
      <c r="G255"/>
      <c r="H255"/>
      <c r="I255"/>
      <c r="K255"/>
    </row>
    <row r="256" spans="1:11" ht="12.75" customHeight="1" x14ac:dyDescent="0.2">
      <c r="A256"/>
      <c r="B256"/>
      <c r="C256"/>
      <c r="D256"/>
      <c r="E256" s="84"/>
      <c r="F256"/>
      <c r="G256"/>
      <c r="H256"/>
      <c r="I256"/>
      <c r="K256"/>
    </row>
    <row r="257" spans="1:11" ht="12.75" customHeight="1" x14ac:dyDescent="0.2">
      <c r="A257"/>
      <c r="B257"/>
      <c r="C257"/>
      <c r="D257"/>
      <c r="E257" s="84"/>
      <c r="F257"/>
      <c r="G257"/>
      <c r="H257"/>
      <c r="I257"/>
      <c r="K257"/>
    </row>
    <row r="258" spans="1:11" ht="12.75" customHeight="1" x14ac:dyDescent="0.2">
      <c r="A258"/>
      <c r="B258"/>
      <c r="C258"/>
      <c r="D258"/>
      <c r="E258" s="84"/>
      <c r="F258"/>
      <c r="G258"/>
      <c r="H258"/>
      <c r="I258"/>
      <c r="K258"/>
    </row>
    <row r="259" spans="1:11" ht="12.75" customHeight="1" x14ac:dyDescent="0.2">
      <c r="A259"/>
      <c r="B259"/>
      <c r="C259"/>
      <c r="D259"/>
      <c r="E259" s="84"/>
      <c r="F259"/>
      <c r="G259"/>
      <c r="H259"/>
      <c r="I259"/>
      <c r="K259"/>
    </row>
    <row r="260" spans="1:11" ht="12.75" customHeight="1" x14ac:dyDescent="0.2">
      <c r="A260"/>
      <c r="B260"/>
      <c r="C260"/>
      <c r="D260"/>
      <c r="E260" s="84"/>
      <c r="F260"/>
      <c r="G260"/>
      <c r="H260"/>
      <c r="I260"/>
      <c r="K260"/>
    </row>
    <row r="261" spans="1:11" ht="12.75" customHeight="1" x14ac:dyDescent="0.2">
      <c r="A261"/>
      <c r="B261"/>
      <c r="C261"/>
      <c r="D261"/>
      <c r="E261" s="84"/>
      <c r="F261"/>
      <c r="G261"/>
      <c r="H261"/>
      <c r="I261"/>
      <c r="K261"/>
    </row>
    <row r="262" spans="1:11" ht="12.75" customHeight="1" x14ac:dyDescent="0.2">
      <c r="A262"/>
      <c r="B262"/>
      <c r="C262"/>
      <c r="D262"/>
      <c r="E262" s="84"/>
      <c r="F262"/>
      <c r="G262"/>
      <c r="H262"/>
      <c r="I262"/>
      <c r="K262"/>
    </row>
    <row r="263" spans="1:11" ht="12.75" customHeight="1" x14ac:dyDescent="0.2">
      <c r="A263"/>
      <c r="B263"/>
      <c r="C263"/>
      <c r="D263"/>
      <c r="E263" s="84"/>
      <c r="F263"/>
      <c r="G263"/>
      <c r="H263"/>
      <c r="I263"/>
      <c r="K263"/>
    </row>
    <row r="264" spans="1:11" ht="12.75" customHeight="1" x14ac:dyDescent="0.2">
      <c r="A264"/>
      <c r="B264"/>
      <c r="C264"/>
      <c r="D264"/>
      <c r="E264" s="84"/>
      <c r="F264"/>
      <c r="G264"/>
      <c r="H264"/>
      <c r="I264"/>
      <c r="K264"/>
    </row>
    <row r="265" spans="1:11" ht="12.75" customHeight="1" x14ac:dyDescent="0.2">
      <c r="A265"/>
      <c r="B265"/>
      <c r="C265"/>
      <c r="D265"/>
      <c r="E265" s="84"/>
      <c r="F265"/>
      <c r="G265"/>
      <c r="H265"/>
      <c r="I265"/>
      <c r="K265"/>
    </row>
    <row r="266" spans="1:11" ht="12.75" customHeight="1" x14ac:dyDescent="0.2">
      <c r="A266"/>
      <c r="B266"/>
      <c r="C266"/>
      <c r="D266"/>
      <c r="E266" s="84"/>
      <c r="F266"/>
      <c r="G266"/>
      <c r="H266"/>
      <c r="I266"/>
      <c r="K266"/>
    </row>
    <row r="267" spans="1:11" ht="12.75" customHeight="1" x14ac:dyDescent="0.2">
      <c r="A267"/>
      <c r="B267"/>
      <c r="C267"/>
      <c r="D267"/>
      <c r="E267" s="84"/>
      <c r="F267"/>
      <c r="G267"/>
      <c r="H267"/>
      <c r="I267"/>
      <c r="K267"/>
    </row>
    <row r="268" spans="1:11" ht="12.75" customHeight="1" x14ac:dyDescent="0.2">
      <c r="A268"/>
      <c r="B268"/>
      <c r="C268"/>
      <c r="D268"/>
      <c r="E268" s="84"/>
      <c r="F268"/>
      <c r="G268"/>
      <c r="H268"/>
      <c r="I268"/>
      <c r="K268"/>
    </row>
    <row r="269" spans="1:11" ht="12.75" customHeight="1" x14ac:dyDescent="0.2">
      <c r="A269"/>
      <c r="B269"/>
      <c r="C269"/>
      <c r="D269"/>
      <c r="E269" s="84"/>
      <c r="F269"/>
      <c r="G269"/>
      <c r="H269"/>
      <c r="I269"/>
      <c r="K269"/>
    </row>
    <row r="270" spans="1:11" ht="12.75" customHeight="1" x14ac:dyDescent="0.2">
      <c r="A270"/>
      <c r="B270"/>
      <c r="C270"/>
      <c r="D270"/>
      <c r="E270" s="84"/>
      <c r="F270"/>
      <c r="G270"/>
      <c r="H270"/>
      <c r="I270"/>
      <c r="K270"/>
    </row>
    <row r="271" spans="1:11" ht="12.75" customHeight="1" x14ac:dyDescent="0.2">
      <c r="A271"/>
      <c r="B271"/>
      <c r="C271"/>
      <c r="D271"/>
      <c r="E271" s="84"/>
      <c r="F271"/>
      <c r="G271"/>
      <c r="H271"/>
      <c r="I271"/>
      <c r="K271"/>
    </row>
    <row r="272" spans="1:11" ht="12.75" customHeight="1" x14ac:dyDescent="0.2">
      <c r="A272"/>
      <c r="B272"/>
      <c r="C272"/>
      <c r="D272"/>
      <c r="E272" s="84"/>
      <c r="F272"/>
      <c r="G272"/>
      <c r="H272"/>
      <c r="I272"/>
      <c r="K272"/>
    </row>
    <row r="273" spans="1:11" ht="12.75" customHeight="1" x14ac:dyDescent="0.2">
      <c r="A273"/>
      <c r="B273"/>
      <c r="C273"/>
      <c r="D273"/>
      <c r="E273" s="84"/>
      <c r="F273"/>
      <c r="G273"/>
      <c r="H273"/>
      <c r="I273"/>
      <c r="K273"/>
    </row>
    <row r="274" spans="1:11" ht="12.75" customHeight="1" x14ac:dyDescent="0.2">
      <c r="A274"/>
      <c r="B274"/>
      <c r="C274"/>
      <c r="D274"/>
      <c r="E274" s="84"/>
      <c r="F274"/>
      <c r="G274"/>
      <c r="H274"/>
      <c r="I274"/>
      <c r="K274"/>
    </row>
    <row r="275" spans="1:11" ht="12.75" customHeight="1" x14ac:dyDescent="0.2">
      <c r="A275"/>
      <c r="B275"/>
      <c r="C275"/>
      <c r="D275"/>
      <c r="E275" s="84"/>
      <c r="F275"/>
      <c r="G275"/>
      <c r="H275"/>
      <c r="I275"/>
      <c r="K275"/>
    </row>
    <row r="276" spans="1:11" ht="12.75" customHeight="1" x14ac:dyDescent="0.2">
      <c r="A276"/>
      <c r="B276"/>
      <c r="C276"/>
      <c r="D276"/>
      <c r="E276" s="84"/>
      <c r="F276"/>
      <c r="G276"/>
      <c r="H276"/>
      <c r="I276"/>
      <c r="K276"/>
    </row>
    <row r="277" spans="1:11" ht="12.75" customHeight="1" x14ac:dyDescent="0.2">
      <c r="A277"/>
      <c r="B277"/>
      <c r="C277"/>
      <c r="D277"/>
      <c r="E277" s="84"/>
      <c r="F277"/>
      <c r="G277"/>
      <c r="H277"/>
      <c r="I277"/>
      <c r="K277"/>
    </row>
    <row r="278" spans="1:11" ht="12.75" customHeight="1" x14ac:dyDescent="0.2">
      <c r="A278"/>
      <c r="B278"/>
      <c r="C278"/>
      <c r="D278"/>
      <c r="E278" s="84"/>
      <c r="F278"/>
      <c r="G278"/>
      <c r="H278"/>
      <c r="I278"/>
      <c r="K278"/>
    </row>
    <row r="279" spans="1:11" ht="12.75" customHeight="1" x14ac:dyDescent="0.2">
      <c r="A279"/>
      <c r="B279"/>
      <c r="C279"/>
      <c r="D279"/>
      <c r="E279" s="84"/>
      <c r="F279"/>
      <c r="G279"/>
      <c r="H279"/>
      <c r="I279"/>
      <c r="K279"/>
    </row>
    <row r="280" spans="1:11" ht="12.75" customHeight="1" x14ac:dyDescent="0.2">
      <c r="A280"/>
      <c r="B280"/>
      <c r="C280"/>
      <c r="D280"/>
      <c r="E280" s="84"/>
      <c r="F280"/>
      <c r="G280"/>
      <c r="H280"/>
      <c r="I280"/>
      <c r="K280"/>
    </row>
    <row r="281" spans="1:11" ht="12.75" customHeight="1" x14ac:dyDescent="0.2">
      <c r="A281"/>
      <c r="B281"/>
      <c r="C281"/>
      <c r="D281"/>
      <c r="E281" s="84"/>
      <c r="F281"/>
      <c r="G281"/>
      <c r="H281"/>
      <c r="I281"/>
      <c r="K281"/>
    </row>
    <row r="282" spans="1:11" ht="12.75" customHeight="1" x14ac:dyDescent="0.2">
      <c r="A282"/>
      <c r="B282"/>
      <c r="C282"/>
      <c r="D282"/>
      <c r="E282" s="84"/>
      <c r="F282"/>
      <c r="G282"/>
      <c r="H282"/>
      <c r="I282"/>
      <c r="K282"/>
    </row>
    <row r="283" spans="1:11" ht="12.75" customHeight="1" x14ac:dyDescent="0.2">
      <c r="A283"/>
      <c r="B283"/>
      <c r="C283"/>
      <c r="D283"/>
      <c r="E283" s="84"/>
      <c r="F283"/>
      <c r="G283"/>
      <c r="H283"/>
      <c r="I283"/>
      <c r="K283"/>
    </row>
    <row r="284" spans="1:11" ht="12.75" customHeight="1" x14ac:dyDescent="0.2">
      <c r="A284"/>
      <c r="B284"/>
      <c r="C284"/>
      <c r="D284"/>
      <c r="E284" s="84"/>
      <c r="F284"/>
      <c r="G284"/>
      <c r="H284"/>
      <c r="I284"/>
      <c r="K284"/>
    </row>
    <row r="285" spans="1:11" ht="12.75" customHeight="1" x14ac:dyDescent="0.2">
      <c r="A285"/>
      <c r="B285"/>
      <c r="C285"/>
      <c r="D285"/>
      <c r="E285" s="84"/>
      <c r="F285"/>
      <c r="G285"/>
      <c r="H285"/>
      <c r="I285"/>
      <c r="K285"/>
    </row>
    <row r="286" spans="1:11" ht="12.75" customHeight="1" x14ac:dyDescent="0.2">
      <c r="A286"/>
      <c r="B286"/>
      <c r="C286"/>
      <c r="D286"/>
      <c r="E286" s="84"/>
      <c r="F286"/>
      <c r="G286"/>
      <c r="H286"/>
      <c r="I286"/>
      <c r="K286"/>
    </row>
    <row r="287" spans="1:11" ht="12.75" customHeight="1" x14ac:dyDescent="0.2">
      <c r="A287"/>
      <c r="B287"/>
      <c r="C287"/>
      <c r="D287"/>
      <c r="E287" s="84"/>
      <c r="F287"/>
      <c r="G287"/>
      <c r="H287"/>
      <c r="I287"/>
      <c r="K287"/>
    </row>
    <row r="288" spans="1:11" ht="12.75" customHeight="1" x14ac:dyDescent="0.2">
      <c r="A288"/>
      <c r="B288"/>
      <c r="C288"/>
      <c r="D288"/>
      <c r="E288" s="84"/>
      <c r="F288"/>
      <c r="G288"/>
      <c r="H288"/>
      <c r="I288"/>
      <c r="K288"/>
    </row>
    <row r="289" spans="1:11" ht="12.75" customHeight="1" x14ac:dyDescent="0.2">
      <c r="A289"/>
      <c r="B289"/>
      <c r="C289"/>
      <c r="D289"/>
      <c r="E289" s="84"/>
      <c r="F289"/>
      <c r="G289"/>
      <c r="H289"/>
      <c r="I289"/>
      <c r="K289"/>
    </row>
    <row r="290" spans="1:11" ht="12.75" customHeight="1" x14ac:dyDescent="0.2">
      <c r="A290"/>
      <c r="B290"/>
      <c r="C290"/>
      <c r="D290"/>
      <c r="E290" s="84"/>
      <c r="F290"/>
      <c r="G290"/>
      <c r="H290"/>
      <c r="I290"/>
      <c r="K290"/>
    </row>
    <row r="291" spans="1:11" ht="12.75" customHeight="1" x14ac:dyDescent="0.2">
      <c r="A291"/>
      <c r="B291"/>
      <c r="C291"/>
      <c r="D291"/>
      <c r="E291" s="84"/>
      <c r="F291"/>
      <c r="G291"/>
      <c r="H291"/>
      <c r="I291"/>
      <c r="K291"/>
    </row>
    <row r="292" spans="1:11" ht="12.75" customHeight="1" x14ac:dyDescent="0.2">
      <c r="A292"/>
      <c r="B292"/>
      <c r="C292"/>
      <c r="D292"/>
      <c r="E292" s="84"/>
      <c r="F292"/>
      <c r="G292"/>
      <c r="H292"/>
      <c r="I292"/>
      <c r="K292"/>
    </row>
    <row r="293" spans="1:11" ht="12.75" customHeight="1" x14ac:dyDescent="0.2">
      <c r="A293"/>
      <c r="B293"/>
      <c r="C293"/>
      <c r="D293"/>
      <c r="E293" s="84"/>
      <c r="F293"/>
      <c r="G293"/>
      <c r="H293"/>
      <c r="I293"/>
      <c r="K293"/>
    </row>
    <row r="294" spans="1:11" ht="12.75" customHeight="1" x14ac:dyDescent="0.2">
      <c r="A294"/>
      <c r="B294"/>
      <c r="C294"/>
      <c r="D294"/>
      <c r="E294" s="84"/>
      <c r="F294"/>
      <c r="G294"/>
      <c r="H294"/>
      <c r="I294"/>
      <c r="K294"/>
    </row>
    <row r="295" spans="1:11" ht="12.75" customHeight="1" x14ac:dyDescent="0.2">
      <c r="A295"/>
      <c r="B295"/>
      <c r="C295"/>
      <c r="D295"/>
      <c r="E295" s="84"/>
      <c r="F295"/>
      <c r="G295"/>
      <c r="H295"/>
      <c r="I295"/>
      <c r="K295"/>
    </row>
    <row r="296" spans="1:11" ht="12.75" customHeight="1" x14ac:dyDescent="0.2">
      <c r="A296"/>
      <c r="B296"/>
      <c r="C296"/>
      <c r="D296"/>
      <c r="E296" s="84"/>
      <c r="F296"/>
      <c r="G296"/>
      <c r="H296"/>
      <c r="I296"/>
      <c r="K296"/>
    </row>
    <row r="297" spans="1:11" ht="12.75" customHeight="1" x14ac:dyDescent="0.2">
      <c r="A297"/>
      <c r="B297"/>
      <c r="C297"/>
      <c r="D297"/>
      <c r="E297" s="84"/>
      <c r="F297"/>
      <c r="G297"/>
      <c r="H297"/>
      <c r="I297"/>
      <c r="K297"/>
    </row>
    <row r="298" spans="1:11" ht="12.75" customHeight="1" x14ac:dyDescent="0.2">
      <c r="A298"/>
      <c r="B298"/>
      <c r="C298"/>
      <c r="D298"/>
      <c r="E298" s="84"/>
      <c r="F298"/>
      <c r="G298"/>
      <c r="H298"/>
      <c r="I298"/>
      <c r="K298"/>
    </row>
    <row r="299" spans="1:11" ht="12.75" customHeight="1" x14ac:dyDescent="0.2">
      <c r="A299"/>
      <c r="B299"/>
      <c r="C299"/>
      <c r="D299"/>
      <c r="E299" s="84"/>
      <c r="F299"/>
      <c r="G299"/>
      <c r="H299"/>
      <c r="I299"/>
      <c r="K299"/>
    </row>
    <row r="300" spans="1:11" ht="12.75" customHeight="1" x14ac:dyDescent="0.2">
      <c r="A300"/>
      <c r="B300"/>
      <c r="C300"/>
      <c r="D300"/>
      <c r="E300" s="84"/>
      <c r="F300"/>
      <c r="G300"/>
      <c r="H300"/>
      <c r="I300"/>
      <c r="K300"/>
    </row>
    <row r="301" spans="1:11" ht="12.75" customHeight="1" x14ac:dyDescent="0.2">
      <c r="A301"/>
      <c r="B301"/>
      <c r="C301"/>
      <c r="D301"/>
      <c r="E301" s="84"/>
      <c r="F301"/>
      <c r="G301"/>
      <c r="H301"/>
      <c r="I301"/>
      <c r="K301"/>
    </row>
    <row r="302" spans="1:11" ht="12.75" customHeight="1" x14ac:dyDescent="0.2">
      <c r="A302"/>
      <c r="B302"/>
      <c r="C302"/>
      <c r="D302"/>
      <c r="E302" s="84"/>
      <c r="F302"/>
      <c r="G302"/>
      <c r="H302"/>
      <c r="I302"/>
      <c r="K302"/>
    </row>
    <row r="303" spans="1:11" ht="12.75" customHeight="1" x14ac:dyDescent="0.2">
      <c r="A303"/>
      <c r="B303"/>
      <c r="C303"/>
      <c r="D303"/>
      <c r="E303" s="84"/>
      <c r="F303"/>
      <c r="G303"/>
      <c r="H303"/>
      <c r="I303"/>
      <c r="K303"/>
    </row>
    <row r="304" spans="1:11" ht="12.75" customHeight="1" x14ac:dyDescent="0.2">
      <c r="A304"/>
      <c r="B304"/>
      <c r="C304"/>
      <c r="D304"/>
      <c r="E304" s="84"/>
      <c r="F304"/>
      <c r="G304"/>
      <c r="H304"/>
      <c r="I304"/>
      <c r="K304"/>
    </row>
    <row r="305" spans="1:11" ht="12.75" customHeight="1" x14ac:dyDescent="0.2">
      <c r="A305"/>
      <c r="B305"/>
      <c r="C305"/>
      <c r="D305"/>
      <c r="E305" s="84"/>
      <c r="F305"/>
      <c r="G305"/>
      <c r="H305"/>
      <c r="I305"/>
      <c r="K305"/>
    </row>
    <row r="306" spans="1:11" ht="12.75" customHeight="1" x14ac:dyDescent="0.2">
      <c r="A306"/>
      <c r="B306"/>
      <c r="C306"/>
      <c r="D306"/>
      <c r="E306" s="84"/>
      <c r="F306"/>
      <c r="G306"/>
      <c r="H306"/>
      <c r="I306"/>
      <c r="K306"/>
    </row>
    <row r="307" spans="1:11" ht="12.75" customHeight="1" x14ac:dyDescent="0.2">
      <c r="A307"/>
      <c r="B307"/>
      <c r="C307"/>
      <c r="D307"/>
      <c r="E307" s="84"/>
      <c r="F307"/>
      <c r="G307"/>
      <c r="H307"/>
      <c r="I307"/>
      <c r="K307"/>
    </row>
    <row r="308" spans="1:11" ht="12.75" customHeight="1" x14ac:dyDescent="0.2">
      <c r="A308"/>
      <c r="B308"/>
      <c r="C308"/>
      <c r="D308"/>
      <c r="E308" s="84"/>
      <c r="F308"/>
      <c r="G308"/>
      <c r="H308"/>
      <c r="I308"/>
      <c r="K308"/>
    </row>
    <row r="309" spans="1:11" ht="12.75" customHeight="1" x14ac:dyDescent="0.2">
      <c r="A309"/>
      <c r="B309"/>
      <c r="C309"/>
      <c r="D309"/>
      <c r="E309" s="84"/>
      <c r="F309"/>
      <c r="G309"/>
      <c r="H309"/>
      <c r="I309"/>
      <c r="K309"/>
    </row>
    <row r="310" spans="1:11" ht="12.75" customHeight="1" x14ac:dyDescent="0.2">
      <c r="A310"/>
      <c r="B310"/>
      <c r="C310"/>
      <c r="D310"/>
      <c r="E310" s="84"/>
      <c r="F310"/>
      <c r="G310"/>
      <c r="H310"/>
      <c r="I310"/>
      <c r="K310"/>
    </row>
    <row r="311" spans="1:11" ht="12.75" customHeight="1" x14ac:dyDescent="0.2">
      <c r="A311"/>
      <c r="B311"/>
      <c r="C311"/>
      <c r="D311"/>
      <c r="E311" s="84"/>
      <c r="F311"/>
      <c r="G311"/>
      <c r="H311"/>
      <c r="I311"/>
      <c r="K311"/>
    </row>
    <row r="312" spans="1:11" ht="12.75" customHeight="1" x14ac:dyDescent="0.2">
      <c r="A312"/>
      <c r="B312"/>
      <c r="C312"/>
      <c r="D312"/>
      <c r="E312" s="84"/>
      <c r="F312"/>
      <c r="G312"/>
      <c r="H312"/>
      <c r="I312"/>
      <c r="K312"/>
    </row>
    <row r="313" spans="1:11" ht="12.75" customHeight="1" x14ac:dyDescent="0.2">
      <c r="A313"/>
      <c r="B313"/>
      <c r="C313"/>
      <c r="D313"/>
      <c r="E313" s="84"/>
      <c r="F313"/>
      <c r="G313"/>
      <c r="H313"/>
      <c r="I313"/>
      <c r="K313"/>
    </row>
    <row r="314" spans="1:11" ht="12.75" customHeight="1" x14ac:dyDescent="0.2">
      <c r="A314"/>
      <c r="B314"/>
      <c r="C314"/>
      <c r="D314"/>
      <c r="E314" s="84"/>
      <c r="F314"/>
      <c r="G314"/>
      <c r="H314"/>
      <c r="I314"/>
      <c r="K314"/>
    </row>
    <row r="315" spans="1:11" ht="12.75" customHeight="1" x14ac:dyDescent="0.2">
      <c r="A315"/>
      <c r="B315"/>
      <c r="C315"/>
      <c r="D315"/>
      <c r="E315" s="84"/>
      <c r="F315"/>
      <c r="G315"/>
      <c r="H315"/>
      <c r="I315"/>
      <c r="K315"/>
    </row>
    <row r="316" spans="1:11" ht="12.75" customHeight="1" x14ac:dyDescent="0.2">
      <c r="A316"/>
      <c r="B316"/>
      <c r="C316"/>
      <c r="D316"/>
      <c r="E316" s="84"/>
      <c r="F316"/>
      <c r="G316"/>
      <c r="H316"/>
      <c r="I316"/>
      <c r="K316"/>
    </row>
    <row r="317" spans="1:11" ht="12.75" customHeight="1" x14ac:dyDescent="0.2">
      <c r="A317"/>
      <c r="B317"/>
      <c r="C317"/>
      <c r="D317"/>
      <c r="E317" s="84"/>
      <c r="F317"/>
      <c r="G317"/>
      <c r="H317"/>
      <c r="I317"/>
      <c r="K317"/>
    </row>
    <row r="318" spans="1:11" ht="12.75" customHeight="1" x14ac:dyDescent="0.2">
      <c r="A318"/>
      <c r="B318"/>
      <c r="C318"/>
      <c r="D318"/>
      <c r="E318" s="84"/>
      <c r="F318"/>
      <c r="G318"/>
      <c r="H318"/>
      <c r="I318"/>
      <c r="K318"/>
    </row>
    <row r="319" spans="1:11" ht="12.75" customHeight="1" x14ac:dyDescent="0.2">
      <c r="A319"/>
      <c r="B319"/>
      <c r="C319"/>
      <c r="D319"/>
      <c r="E319" s="84"/>
      <c r="F319"/>
      <c r="G319"/>
      <c r="H319"/>
      <c r="I319"/>
      <c r="K319"/>
    </row>
    <row r="320" spans="1:11" ht="12.75" customHeight="1" x14ac:dyDescent="0.2">
      <c r="A320"/>
      <c r="B320"/>
      <c r="C320"/>
      <c r="D320"/>
      <c r="E320" s="84"/>
      <c r="F320"/>
      <c r="G320"/>
      <c r="H320"/>
      <c r="I320"/>
      <c r="K320"/>
    </row>
    <row r="321" spans="1:11" ht="12.75" customHeight="1" x14ac:dyDescent="0.2">
      <c r="A321"/>
      <c r="B321"/>
      <c r="C321"/>
      <c r="D321"/>
      <c r="E321" s="84"/>
      <c r="F321"/>
      <c r="G321"/>
      <c r="H321"/>
      <c r="I321"/>
      <c r="K321"/>
    </row>
    <row r="322" spans="1:11" ht="12.75" customHeight="1" x14ac:dyDescent="0.2">
      <c r="A322"/>
      <c r="B322"/>
      <c r="C322"/>
      <c r="D322"/>
      <c r="E322" s="84"/>
      <c r="F322"/>
      <c r="G322"/>
      <c r="H322"/>
      <c r="I322"/>
      <c r="K322"/>
    </row>
    <row r="323" spans="1:11" ht="12.75" customHeight="1" x14ac:dyDescent="0.2">
      <c r="A323"/>
      <c r="B323"/>
      <c r="C323"/>
      <c r="D323"/>
      <c r="E323" s="84"/>
      <c r="F323"/>
      <c r="G323"/>
      <c r="H323"/>
      <c r="I323"/>
      <c r="K323"/>
    </row>
    <row r="324" spans="1:11" ht="12.75" customHeight="1" x14ac:dyDescent="0.2">
      <c r="A324"/>
      <c r="B324"/>
      <c r="C324"/>
      <c r="D324"/>
      <c r="E324" s="84"/>
      <c r="F324"/>
      <c r="G324"/>
      <c r="H324"/>
      <c r="I324"/>
      <c r="K324"/>
    </row>
    <row r="325" spans="1:11" ht="12.75" customHeight="1" x14ac:dyDescent="0.2">
      <c r="A325"/>
      <c r="B325"/>
      <c r="C325"/>
      <c r="D325"/>
      <c r="E325" s="84"/>
      <c r="F325"/>
      <c r="G325"/>
      <c r="H325"/>
      <c r="I325"/>
      <c r="K325"/>
    </row>
    <row r="326" spans="1:11" ht="12.75" customHeight="1" x14ac:dyDescent="0.2">
      <c r="A326"/>
      <c r="B326"/>
      <c r="C326"/>
      <c r="D326"/>
      <c r="E326" s="84"/>
      <c r="F326"/>
      <c r="G326"/>
      <c r="H326"/>
      <c r="I326"/>
      <c r="K326"/>
    </row>
    <row r="327" spans="1:11" ht="12.75" customHeight="1" x14ac:dyDescent="0.2">
      <c r="A327"/>
      <c r="B327"/>
      <c r="C327"/>
      <c r="D327"/>
      <c r="E327" s="84"/>
      <c r="F327"/>
      <c r="G327"/>
      <c r="H327"/>
      <c r="I327"/>
      <c r="K327"/>
    </row>
    <row r="328" spans="1:11" ht="12.75" customHeight="1" x14ac:dyDescent="0.2">
      <c r="A328"/>
      <c r="B328"/>
      <c r="C328"/>
      <c r="D328"/>
      <c r="E328" s="84"/>
      <c r="F328"/>
      <c r="G328"/>
      <c r="H328"/>
      <c r="I328"/>
      <c r="K328"/>
    </row>
    <row r="329" spans="1:11" ht="12.75" customHeight="1" x14ac:dyDescent="0.2">
      <c r="A329"/>
      <c r="B329"/>
      <c r="C329"/>
      <c r="D329"/>
      <c r="E329" s="84"/>
      <c r="F329"/>
      <c r="G329"/>
      <c r="H329"/>
      <c r="I329"/>
      <c r="K329"/>
    </row>
    <row r="330" spans="1:11" ht="12.75" customHeight="1" x14ac:dyDescent="0.2">
      <c r="A330"/>
      <c r="B330"/>
      <c r="C330"/>
      <c r="D330"/>
      <c r="E330" s="84"/>
      <c r="F330"/>
      <c r="G330"/>
      <c r="H330"/>
      <c r="I330"/>
      <c r="K330"/>
    </row>
    <row r="331" spans="1:11" ht="12.75" customHeight="1" x14ac:dyDescent="0.2">
      <c r="A331"/>
      <c r="B331"/>
      <c r="C331"/>
      <c r="D331"/>
      <c r="E331" s="84"/>
      <c r="F331"/>
      <c r="G331"/>
      <c r="H331"/>
      <c r="I331"/>
      <c r="K331"/>
    </row>
    <row r="332" spans="1:11" ht="12.75" customHeight="1" x14ac:dyDescent="0.2">
      <c r="A332"/>
      <c r="B332"/>
      <c r="C332"/>
      <c r="D332"/>
      <c r="E332" s="84"/>
      <c r="F332"/>
      <c r="G332"/>
      <c r="H332"/>
      <c r="I332"/>
      <c r="K332"/>
    </row>
    <row r="333" spans="1:11" ht="12.75" customHeight="1" x14ac:dyDescent="0.2">
      <c r="A333"/>
      <c r="B333"/>
      <c r="C333"/>
      <c r="D333"/>
      <c r="E333" s="84"/>
      <c r="F333"/>
      <c r="G333"/>
      <c r="H333"/>
      <c r="I333"/>
      <c r="K333"/>
    </row>
    <row r="334" spans="1:11" ht="12.75" customHeight="1" x14ac:dyDescent="0.2">
      <c r="A334"/>
      <c r="B334"/>
      <c r="C334"/>
      <c r="D334"/>
      <c r="E334" s="84"/>
      <c r="F334"/>
      <c r="G334"/>
      <c r="H334"/>
      <c r="I334"/>
      <c r="K334"/>
    </row>
    <row r="335" spans="1:11" ht="12.75" customHeight="1" x14ac:dyDescent="0.2">
      <c r="A335"/>
      <c r="B335"/>
      <c r="C335"/>
      <c r="D335"/>
      <c r="E335" s="84"/>
      <c r="F335"/>
      <c r="G335"/>
      <c r="H335"/>
      <c r="I335"/>
      <c r="K335"/>
    </row>
    <row r="336" spans="1:11" ht="12.75" customHeight="1" x14ac:dyDescent="0.2">
      <c r="A336"/>
      <c r="B336"/>
      <c r="C336"/>
      <c r="D336"/>
      <c r="E336" s="84"/>
      <c r="F336"/>
      <c r="G336"/>
      <c r="H336"/>
      <c r="I336"/>
      <c r="K336"/>
    </row>
    <row r="337" spans="1:11" ht="12.75" customHeight="1" x14ac:dyDescent="0.2">
      <c r="A337"/>
      <c r="B337"/>
      <c r="C337"/>
      <c r="D337"/>
      <c r="E337" s="84"/>
      <c r="F337"/>
      <c r="G337"/>
      <c r="H337"/>
      <c r="I337"/>
      <c r="K337"/>
    </row>
    <row r="338" spans="1:11" ht="12.75" customHeight="1" x14ac:dyDescent="0.2">
      <c r="A338"/>
      <c r="B338"/>
      <c r="C338"/>
      <c r="D338"/>
      <c r="E338" s="84"/>
      <c r="F338"/>
      <c r="G338"/>
      <c r="H338"/>
      <c r="I338"/>
      <c r="K338"/>
    </row>
    <row r="339" spans="1:11" ht="12.75" customHeight="1" x14ac:dyDescent="0.2">
      <c r="A339"/>
      <c r="B339"/>
      <c r="C339"/>
      <c r="D339"/>
      <c r="E339" s="84"/>
      <c r="F339"/>
      <c r="G339"/>
      <c r="H339"/>
      <c r="I339"/>
      <c r="K339"/>
    </row>
    <row r="340" spans="1:11" ht="12.75" customHeight="1" x14ac:dyDescent="0.2">
      <c r="A340"/>
      <c r="B340"/>
      <c r="C340"/>
      <c r="D340"/>
      <c r="E340" s="84"/>
      <c r="F340"/>
      <c r="G340"/>
      <c r="H340"/>
      <c r="I340"/>
      <c r="K340"/>
    </row>
    <row r="341" spans="1:11" ht="12.75" customHeight="1" x14ac:dyDescent="0.2">
      <c r="A341"/>
      <c r="B341"/>
      <c r="C341"/>
      <c r="D341"/>
      <c r="E341" s="84"/>
      <c r="F341"/>
      <c r="G341"/>
      <c r="H341"/>
      <c r="I341"/>
      <c r="K341"/>
    </row>
    <row r="342" spans="1:11" ht="12.75" customHeight="1" x14ac:dyDescent="0.2">
      <c r="A342"/>
      <c r="B342"/>
      <c r="C342"/>
      <c r="D342"/>
      <c r="E342" s="84"/>
      <c r="F342"/>
      <c r="G342"/>
      <c r="H342"/>
      <c r="I342"/>
      <c r="K342"/>
    </row>
    <row r="343" spans="1:11" ht="12.75" customHeight="1" x14ac:dyDescent="0.2">
      <c r="A343"/>
      <c r="B343"/>
      <c r="C343"/>
      <c r="D343"/>
      <c r="E343" s="84"/>
      <c r="F343"/>
      <c r="G343"/>
      <c r="H343"/>
      <c r="I343"/>
      <c r="K343"/>
    </row>
    <row r="344" spans="1:11" ht="12.75" customHeight="1" x14ac:dyDescent="0.2">
      <c r="A344"/>
      <c r="B344"/>
      <c r="C344"/>
      <c r="D344"/>
      <c r="E344" s="84"/>
      <c r="F344"/>
      <c r="G344"/>
      <c r="H344"/>
      <c r="I344"/>
      <c r="K344"/>
    </row>
    <row r="345" spans="1:11" ht="12.75" customHeight="1" x14ac:dyDescent="0.2">
      <c r="A345"/>
      <c r="B345"/>
      <c r="C345"/>
      <c r="D345"/>
      <c r="E345" s="84"/>
      <c r="F345"/>
      <c r="G345"/>
      <c r="H345"/>
      <c r="I345"/>
      <c r="K345"/>
    </row>
    <row r="346" spans="1:11" ht="12.75" customHeight="1" x14ac:dyDescent="0.2">
      <c r="A346"/>
      <c r="B346"/>
      <c r="C346"/>
      <c r="D346"/>
      <c r="E346" s="84"/>
      <c r="F346"/>
      <c r="G346"/>
      <c r="H346"/>
      <c r="I346"/>
      <c r="K346"/>
    </row>
    <row r="347" spans="1:11" ht="12.75" customHeight="1" x14ac:dyDescent="0.2">
      <c r="A347"/>
      <c r="B347"/>
      <c r="C347"/>
      <c r="D347"/>
      <c r="E347" s="84"/>
      <c r="F347"/>
      <c r="G347"/>
      <c r="H347"/>
      <c r="I347"/>
      <c r="K347"/>
    </row>
    <row r="348" spans="1:11" ht="12.75" customHeight="1" x14ac:dyDescent="0.2">
      <c r="A348"/>
      <c r="B348"/>
      <c r="C348"/>
      <c r="D348"/>
      <c r="E348" s="84"/>
      <c r="F348"/>
      <c r="G348"/>
      <c r="H348"/>
      <c r="I348"/>
      <c r="K348"/>
    </row>
    <row r="349" spans="1:11" ht="12.75" customHeight="1" x14ac:dyDescent="0.2">
      <c r="A349"/>
      <c r="B349"/>
      <c r="C349"/>
      <c r="D349"/>
      <c r="E349" s="84"/>
      <c r="F349"/>
      <c r="G349"/>
      <c r="H349"/>
      <c r="I349"/>
      <c r="K349"/>
    </row>
    <row r="350" spans="1:11" ht="12.75" customHeight="1" x14ac:dyDescent="0.2">
      <c r="A350"/>
      <c r="B350"/>
      <c r="C350"/>
      <c r="D350"/>
      <c r="E350" s="84"/>
      <c r="F350"/>
      <c r="G350"/>
      <c r="H350"/>
      <c r="I350"/>
      <c r="K350"/>
    </row>
    <row r="351" spans="1:11" ht="12.75" customHeight="1" x14ac:dyDescent="0.2">
      <c r="A351"/>
      <c r="B351"/>
      <c r="C351"/>
      <c r="D351"/>
      <c r="E351" s="84"/>
      <c r="F351"/>
      <c r="G351"/>
      <c r="H351"/>
      <c r="I351"/>
      <c r="K351"/>
    </row>
    <row r="352" spans="1:11" ht="12.75" customHeight="1" x14ac:dyDescent="0.2">
      <c r="A352"/>
      <c r="B352"/>
      <c r="C352"/>
      <c r="D352"/>
      <c r="E352" s="84"/>
      <c r="F352"/>
      <c r="G352"/>
      <c r="H352"/>
      <c r="I352"/>
      <c r="K352"/>
    </row>
    <row r="353" spans="1:11" ht="12.75" customHeight="1" x14ac:dyDescent="0.2">
      <c r="A353"/>
      <c r="B353"/>
      <c r="C353"/>
      <c r="D353"/>
      <c r="E353" s="84"/>
      <c r="F353"/>
      <c r="G353"/>
      <c r="H353"/>
      <c r="I353"/>
      <c r="K353"/>
    </row>
    <row r="354" spans="1:11" ht="12.75" customHeight="1" x14ac:dyDescent="0.2">
      <c r="A354"/>
      <c r="B354"/>
      <c r="C354"/>
      <c r="D354"/>
      <c r="E354" s="84"/>
      <c r="F354"/>
      <c r="G354"/>
      <c r="H354"/>
      <c r="I354"/>
      <c r="K354"/>
    </row>
    <row r="355" spans="1:11" ht="12.75" customHeight="1" x14ac:dyDescent="0.2">
      <c r="A355"/>
      <c r="B355"/>
      <c r="C355"/>
      <c r="D355"/>
      <c r="E355" s="84"/>
      <c r="F355"/>
      <c r="G355"/>
      <c r="H355"/>
      <c r="I355"/>
      <c r="K355"/>
    </row>
    <row r="356" spans="1:11" ht="12.75" customHeight="1" x14ac:dyDescent="0.2">
      <c r="A356"/>
      <c r="B356"/>
      <c r="C356"/>
      <c r="D356"/>
      <c r="E356" s="84"/>
      <c r="F356"/>
      <c r="G356"/>
      <c r="H356"/>
      <c r="I356"/>
      <c r="K356"/>
    </row>
    <row r="357" spans="1:11" ht="12.75" customHeight="1" x14ac:dyDescent="0.2">
      <c r="A357"/>
      <c r="B357"/>
      <c r="C357"/>
      <c r="D357"/>
      <c r="E357" s="84"/>
      <c r="F357"/>
      <c r="G357"/>
      <c r="H357"/>
      <c r="I357"/>
      <c r="K357"/>
    </row>
    <row r="358" spans="1:11" ht="12.75" customHeight="1" x14ac:dyDescent="0.2">
      <c r="A358"/>
      <c r="B358"/>
      <c r="C358"/>
      <c r="D358"/>
      <c r="E358" s="84"/>
      <c r="F358"/>
      <c r="G358"/>
      <c r="H358"/>
      <c r="I358"/>
      <c r="K358"/>
    </row>
    <row r="359" spans="1:11" ht="12.75" customHeight="1" x14ac:dyDescent="0.2">
      <c r="A359"/>
      <c r="B359"/>
      <c r="C359"/>
      <c r="D359"/>
      <c r="E359" s="84"/>
      <c r="F359"/>
      <c r="G359"/>
      <c r="H359"/>
      <c r="I359"/>
      <c r="K359"/>
    </row>
    <row r="360" spans="1:11" ht="12.75" customHeight="1" x14ac:dyDescent="0.2">
      <c r="A360"/>
      <c r="B360"/>
      <c r="C360"/>
      <c r="D360"/>
      <c r="E360" s="84"/>
      <c r="F360"/>
      <c r="G360"/>
      <c r="H360"/>
      <c r="I360"/>
      <c r="K360"/>
    </row>
    <row r="361" spans="1:11" ht="12.75" customHeight="1" x14ac:dyDescent="0.2">
      <c r="A361"/>
      <c r="B361"/>
      <c r="C361"/>
      <c r="D361"/>
      <c r="E361" s="84"/>
      <c r="F361"/>
      <c r="G361"/>
      <c r="H361"/>
      <c r="I361"/>
      <c r="K361"/>
    </row>
    <row r="362" spans="1:11" ht="12.75" customHeight="1" x14ac:dyDescent="0.2">
      <c r="A362"/>
      <c r="B362"/>
      <c r="C362"/>
      <c r="D362"/>
      <c r="E362" s="84"/>
      <c r="F362"/>
      <c r="G362"/>
      <c r="H362"/>
      <c r="I362"/>
      <c r="K362"/>
    </row>
    <row r="363" spans="1:11" ht="12.75" customHeight="1" x14ac:dyDescent="0.2">
      <c r="A363"/>
      <c r="B363"/>
      <c r="C363"/>
      <c r="D363"/>
      <c r="E363" s="84"/>
      <c r="F363"/>
      <c r="G363"/>
      <c r="H363"/>
      <c r="I363"/>
      <c r="K363"/>
    </row>
    <row r="364" spans="1:11" ht="12.75" customHeight="1" x14ac:dyDescent="0.2">
      <c r="A364"/>
      <c r="B364"/>
      <c r="C364"/>
      <c r="D364"/>
      <c r="E364" s="84"/>
      <c r="F364"/>
      <c r="G364"/>
      <c r="H364"/>
      <c r="I364"/>
      <c r="K364"/>
    </row>
    <row r="365" spans="1:11" ht="12.75" customHeight="1" x14ac:dyDescent="0.2">
      <c r="A365"/>
      <c r="B365"/>
      <c r="C365"/>
      <c r="D365"/>
      <c r="E365" s="84"/>
      <c r="F365"/>
      <c r="G365"/>
      <c r="H365"/>
      <c r="I365"/>
      <c r="K365"/>
    </row>
    <row r="366" spans="1:11" ht="12.75" customHeight="1" x14ac:dyDescent="0.2">
      <c r="A366"/>
      <c r="B366"/>
      <c r="C366"/>
      <c r="D366"/>
      <c r="E366" s="84"/>
      <c r="F366"/>
      <c r="G366"/>
      <c r="H366"/>
      <c r="I366"/>
      <c r="K366"/>
    </row>
    <row r="367" spans="1:11" ht="12.75" customHeight="1" x14ac:dyDescent="0.2">
      <c r="A367"/>
      <c r="B367"/>
      <c r="C367"/>
      <c r="D367"/>
      <c r="E367" s="84"/>
      <c r="F367"/>
      <c r="G367"/>
      <c r="H367"/>
      <c r="I367"/>
      <c r="K367"/>
    </row>
    <row r="368" spans="1:11" ht="12.75" customHeight="1" x14ac:dyDescent="0.2">
      <c r="A368"/>
      <c r="B368"/>
      <c r="C368"/>
      <c r="D368"/>
      <c r="E368" s="84"/>
      <c r="F368"/>
      <c r="G368"/>
      <c r="H368"/>
      <c r="I368"/>
      <c r="K368"/>
    </row>
    <row r="369" spans="1:11" ht="12.75" customHeight="1" x14ac:dyDescent="0.2">
      <c r="A369"/>
      <c r="B369"/>
      <c r="C369"/>
      <c r="D369"/>
      <c r="E369" s="84"/>
      <c r="F369"/>
      <c r="G369"/>
      <c r="H369"/>
      <c r="I369"/>
      <c r="K369"/>
    </row>
    <row r="370" spans="1:11" ht="12.75" customHeight="1" x14ac:dyDescent="0.2">
      <c r="A370"/>
      <c r="B370"/>
      <c r="C370"/>
      <c r="D370"/>
      <c r="E370" s="84"/>
      <c r="F370"/>
      <c r="G370"/>
      <c r="H370"/>
      <c r="I370"/>
      <c r="K370"/>
    </row>
    <row r="371" spans="1:11" ht="12.75" customHeight="1" x14ac:dyDescent="0.2">
      <c r="A371"/>
      <c r="B371"/>
      <c r="C371"/>
      <c r="D371"/>
      <c r="E371" s="84"/>
      <c r="F371"/>
      <c r="G371"/>
      <c r="H371"/>
      <c r="I371"/>
      <c r="K371"/>
    </row>
    <row r="372" spans="1:11" ht="12.75" customHeight="1" x14ac:dyDescent="0.2">
      <c r="A372"/>
      <c r="B372"/>
      <c r="C372"/>
      <c r="D372"/>
      <c r="E372" s="84"/>
      <c r="F372"/>
      <c r="G372"/>
      <c r="H372"/>
      <c r="I372"/>
      <c r="K372"/>
    </row>
    <row r="373" spans="1:11" ht="12.75" customHeight="1" x14ac:dyDescent="0.2">
      <c r="A373"/>
      <c r="B373"/>
      <c r="C373"/>
      <c r="D373"/>
      <c r="E373" s="84"/>
      <c r="F373"/>
      <c r="G373"/>
      <c r="H373"/>
      <c r="I373"/>
      <c r="K373"/>
    </row>
    <row r="374" spans="1:11" ht="12.75" customHeight="1" x14ac:dyDescent="0.2">
      <c r="A374"/>
      <c r="B374"/>
      <c r="C374"/>
      <c r="D374"/>
      <c r="E374" s="84"/>
      <c r="F374"/>
      <c r="G374"/>
      <c r="H374"/>
      <c r="I374"/>
      <c r="K374"/>
    </row>
    <row r="375" spans="1:11" ht="12.75" customHeight="1" x14ac:dyDescent="0.2">
      <c r="A375"/>
      <c r="B375"/>
      <c r="C375"/>
      <c r="D375"/>
      <c r="E375" s="84"/>
      <c r="F375"/>
      <c r="G375"/>
      <c r="H375"/>
      <c r="I375"/>
      <c r="K375"/>
    </row>
    <row r="376" spans="1:11" ht="12.75" customHeight="1" x14ac:dyDescent="0.2">
      <c r="A376"/>
      <c r="B376"/>
      <c r="C376"/>
      <c r="D376"/>
      <c r="E376" s="84"/>
      <c r="F376"/>
      <c r="G376"/>
      <c r="H376"/>
      <c r="I376"/>
      <c r="K376"/>
    </row>
    <row r="377" spans="1:11" ht="12.75" customHeight="1" x14ac:dyDescent="0.2">
      <c r="A377"/>
      <c r="B377"/>
      <c r="C377"/>
      <c r="D377"/>
      <c r="E377" s="84"/>
      <c r="F377"/>
      <c r="G377"/>
      <c r="H377"/>
      <c r="I377"/>
      <c r="K377"/>
    </row>
    <row r="378" spans="1:11" ht="12.75" customHeight="1" x14ac:dyDescent="0.2">
      <c r="A378"/>
      <c r="B378"/>
      <c r="C378"/>
      <c r="D378"/>
      <c r="E378" s="84"/>
      <c r="F378"/>
      <c r="G378"/>
      <c r="H378"/>
      <c r="I378"/>
      <c r="K378"/>
    </row>
    <row r="379" spans="1:11" ht="12.75" customHeight="1" x14ac:dyDescent="0.2">
      <c r="A379"/>
      <c r="B379"/>
      <c r="C379"/>
      <c r="D379"/>
      <c r="E379" s="84"/>
      <c r="F379"/>
      <c r="G379"/>
      <c r="H379"/>
      <c r="I379"/>
      <c r="K379"/>
    </row>
    <row r="380" spans="1:11" ht="12.75" customHeight="1" x14ac:dyDescent="0.2">
      <c r="A380"/>
      <c r="B380"/>
      <c r="C380"/>
      <c r="D380"/>
      <c r="E380" s="84"/>
      <c r="F380"/>
      <c r="G380"/>
      <c r="H380"/>
      <c r="I380"/>
      <c r="K380"/>
    </row>
    <row r="381" spans="1:11" ht="12.75" customHeight="1" x14ac:dyDescent="0.2">
      <c r="A381"/>
      <c r="B381"/>
      <c r="C381"/>
      <c r="D381"/>
      <c r="E381" s="84"/>
      <c r="F381"/>
      <c r="G381"/>
      <c r="H381"/>
      <c r="I381"/>
      <c r="K381"/>
    </row>
    <row r="382" spans="1:11" ht="12.75" customHeight="1" x14ac:dyDescent="0.2">
      <c r="A382"/>
      <c r="B382"/>
      <c r="C382"/>
      <c r="D382"/>
      <c r="E382" s="84"/>
      <c r="F382"/>
      <c r="G382"/>
      <c r="H382"/>
      <c r="I382"/>
      <c r="K382"/>
    </row>
    <row r="383" spans="1:11" ht="12.75" customHeight="1" x14ac:dyDescent="0.2">
      <c r="A383"/>
      <c r="B383"/>
      <c r="C383"/>
      <c r="D383"/>
      <c r="E383" s="84"/>
      <c r="F383"/>
      <c r="G383"/>
      <c r="H383"/>
      <c r="I383"/>
      <c r="K383"/>
    </row>
    <row r="384" spans="1:11" ht="12.75" customHeight="1" x14ac:dyDescent="0.2">
      <c r="A384"/>
      <c r="B384"/>
      <c r="C384"/>
      <c r="D384"/>
      <c r="E384" s="84"/>
      <c r="F384"/>
      <c r="G384"/>
      <c r="H384"/>
      <c r="I384"/>
      <c r="K384"/>
    </row>
    <row r="385" spans="1:11" ht="12.75" customHeight="1" x14ac:dyDescent="0.2">
      <c r="A385"/>
      <c r="B385"/>
      <c r="C385"/>
      <c r="D385"/>
      <c r="E385" s="84"/>
      <c r="F385"/>
      <c r="G385"/>
      <c r="H385"/>
      <c r="I385"/>
      <c r="K385"/>
    </row>
    <row r="386" spans="1:11" ht="12.75" customHeight="1" x14ac:dyDescent="0.2">
      <c r="A386"/>
      <c r="B386"/>
      <c r="C386"/>
      <c r="D386"/>
      <c r="E386" s="84"/>
      <c r="F386"/>
      <c r="G386"/>
      <c r="H386"/>
      <c r="I386"/>
      <c r="K386"/>
    </row>
    <row r="387" spans="1:11" ht="12.75" customHeight="1" x14ac:dyDescent="0.2">
      <c r="A387"/>
      <c r="B387"/>
      <c r="C387"/>
      <c r="D387"/>
      <c r="E387" s="84"/>
      <c r="F387"/>
      <c r="G387"/>
      <c r="H387"/>
      <c r="I387"/>
      <c r="K387"/>
    </row>
    <row r="388" spans="1:11" ht="12.75" customHeight="1" x14ac:dyDescent="0.2">
      <c r="A388"/>
      <c r="B388"/>
      <c r="C388"/>
      <c r="D388"/>
      <c r="E388" s="84"/>
      <c r="F388"/>
      <c r="G388"/>
      <c r="H388"/>
      <c r="I388"/>
      <c r="K388"/>
    </row>
    <row r="389" spans="1:11" ht="12.75" customHeight="1" x14ac:dyDescent="0.2">
      <c r="A389"/>
      <c r="B389"/>
      <c r="C389"/>
      <c r="D389"/>
      <c r="E389" s="84"/>
      <c r="F389"/>
      <c r="G389"/>
      <c r="H389"/>
      <c r="I389"/>
      <c r="K389"/>
    </row>
    <row r="390" spans="1:11" ht="12.75" customHeight="1" x14ac:dyDescent="0.2">
      <c r="A390"/>
      <c r="B390"/>
      <c r="C390"/>
      <c r="D390"/>
      <c r="E390" s="84"/>
      <c r="F390"/>
      <c r="G390"/>
      <c r="H390"/>
      <c r="I390"/>
      <c r="K390"/>
    </row>
    <row r="391" spans="1:11" ht="12.75" customHeight="1" x14ac:dyDescent="0.2">
      <c r="A391"/>
      <c r="B391"/>
      <c r="C391"/>
      <c r="D391"/>
      <c r="E391" s="84"/>
      <c r="F391"/>
      <c r="G391"/>
      <c r="H391"/>
      <c r="I391"/>
      <c r="K391"/>
    </row>
    <row r="392" spans="1:11" ht="12.75" customHeight="1" x14ac:dyDescent="0.2">
      <c r="A392"/>
      <c r="B392"/>
      <c r="C392"/>
      <c r="D392"/>
      <c r="E392" s="84"/>
      <c r="F392"/>
      <c r="G392"/>
      <c r="H392"/>
      <c r="I392"/>
      <c r="K392"/>
    </row>
    <row r="393" spans="1:11" ht="12.75" customHeight="1" x14ac:dyDescent="0.2">
      <c r="A393"/>
      <c r="B393"/>
      <c r="C393"/>
      <c r="D393"/>
      <c r="E393" s="84"/>
      <c r="F393"/>
      <c r="G393"/>
      <c r="H393"/>
      <c r="I393"/>
      <c r="K393"/>
    </row>
    <row r="394" spans="1:11" ht="12.75" customHeight="1" x14ac:dyDescent="0.2">
      <c r="A394"/>
      <c r="B394"/>
      <c r="C394"/>
      <c r="D394"/>
      <c r="E394" s="84"/>
      <c r="F394"/>
      <c r="G394"/>
      <c r="H394"/>
      <c r="I394"/>
      <c r="K394"/>
    </row>
    <row r="395" spans="1:11" ht="12.75" customHeight="1" x14ac:dyDescent="0.2">
      <c r="A395"/>
      <c r="B395"/>
      <c r="C395"/>
      <c r="D395"/>
      <c r="E395" s="84"/>
      <c r="F395"/>
      <c r="G395"/>
      <c r="H395"/>
      <c r="I395"/>
      <c r="K395"/>
    </row>
    <row r="396" spans="1:11" ht="12.75" customHeight="1" x14ac:dyDescent="0.2">
      <c r="A396"/>
      <c r="B396"/>
      <c r="C396"/>
      <c r="D396"/>
      <c r="E396" s="84"/>
      <c r="F396"/>
      <c r="G396"/>
      <c r="H396"/>
      <c r="I396"/>
      <c r="K396"/>
    </row>
    <row r="397" spans="1:11" ht="12.75" customHeight="1" x14ac:dyDescent="0.2">
      <c r="A397"/>
      <c r="B397"/>
      <c r="C397"/>
      <c r="D397"/>
      <c r="E397" s="84"/>
      <c r="F397"/>
      <c r="G397"/>
      <c r="H397"/>
      <c r="I397"/>
      <c r="K397"/>
    </row>
    <row r="398" spans="1:11" ht="12.75" customHeight="1" x14ac:dyDescent="0.2">
      <c r="A398"/>
      <c r="B398"/>
      <c r="C398"/>
      <c r="D398"/>
      <c r="E398" s="84"/>
      <c r="F398"/>
      <c r="G398"/>
      <c r="H398"/>
      <c r="I398"/>
      <c r="K398"/>
    </row>
    <row r="399" spans="1:11" ht="12.75" customHeight="1" x14ac:dyDescent="0.2">
      <c r="A399"/>
      <c r="B399"/>
      <c r="C399"/>
      <c r="D399"/>
      <c r="E399" s="84"/>
      <c r="F399"/>
      <c r="G399"/>
      <c r="H399"/>
      <c r="I399"/>
      <c r="K399"/>
    </row>
    <row r="400" spans="1:11" ht="12.75" customHeight="1" x14ac:dyDescent="0.2">
      <c r="A400"/>
      <c r="B400"/>
      <c r="C400"/>
      <c r="D400"/>
      <c r="E400" s="84"/>
      <c r="F400"/>
      <c r="G400"/>
      <c r="H400"/>
      <c r="I400"/>
      <c r="K400"/>
    </row>
    <row r="401" spans="1:11" ht="12.75" customHeight="1" x14ac:dyDescent="0.2">
      <c r="A401"/>
      <c r="B401"/>
      <c r="C401"/>
      <c r="D401"/>
      <c r="E401" s="84"/>
      <c r="F401"/>
      <c r="G401"/>
      <c r="H401"/>
      <c r="I401"/>
      <c r="K401"/>
    </row>
    <row r="402" spans="1:11" ht="12.75" customHeight="1" x14ac:dyDescent="0.2">
      <c r="A402"/>
      <c r="B402"/>
      <c r="C402"/>
      <c r="D402"/>
      <c r="E402" s="84"/>
      <c r="F402"/>
      <c r="G402"/>
      <c r="H402"/>
      <c r="I402"/>
      <c r="K402"/>
    </row>
    <row r="403" spans="1:11" ht="12.75" customHeight="1" x14ac:dyDescent="0.2">
      <c r="A403"/>
      <c r="B403"/>
      <c r="C403"/>
      <c r="D403"/>
      <c r="E403" s="84"/>
      <c r="F403"/>
      <c r="G403"/>
      <c r="H403"/>
      <c r="I403"/>
      <c r="K403"/>
    </row>
    <row r="404" spans="1:11" ht="12.75" customHeight="1" x14ac:dyDescent="0.2">
      <c r="A404"/>
      <c r="B404"/>
      <c r="C404"/>
      <c r="D404"/>
      <c r="E404" s="84"/>
      <c r="F404"/>
      <c r="G404"/>
      <c r="H404"/>
      <c r="I404"/>
      <c r="K404"/>
    </row>
    <row r="405" spans="1:11" ht="12.75" customHeight="1" x14ac:dyDescent="0.2">
      <c r="A405"/>
      <c r="B405"/>
      <c r="C405"/>
      <c r="D405"/>
      <c r="E405" s="84"/>
      <c r="F405"/>
      <c r="G405"/>
      <c r="H405"/>
      <c r="I405"/>
      <c r="K405"/>
    </row>
    <row r="406" spans="1:11" ht="12.75" customHeight="1" x14ac:dyDescent="0.2">
      <c r="A406"/>
      <c r="B406"/>
      <c r="C406"/>
      <c r="D406"/>
      <c r="E406" s="84"/>
      <c r="F406"/>
      <c r="G406"/>
      <c r="H406"/>
      <c r="I406"/>
      <c r="K406"/>
    </row>
    <row r="407" spans="1:11" ht="12.75" customHeight="1" x14ac:dyDescent="0.2">
      <c r="A407"/>
      <c r="B407"/>
      <c r="C407"/>
      <c r="D407"/>
      <c r="E407" s="84"/>
      <c r="F407"/>
      <c r="G407"/>
      <c r="H407"/>
      <c r="I407"/>
      <c r="K407"/>
    </row>
    <row r="408" spans="1:11" ht="12.75" customHeight="1" x14ac:dyDescent="0.2">
      <c r="A408"/>
      <c r="B408"/>
      <c r="C408"/>
      <c r="D408"/>
      <c r="E408" s="84"/>
      <c r="F408"/>
      <c r="G408"/>
      <c r="H408"/>
      <c r="I408"/>
      <c r="K408"/>
    </row>
    <row r="409" spans="1:11" ht="12.75" customHeight="1" x14ac:dyDescent="0.2">
      <c r="A409"/>
      <c r="B409"/>
      <c r="C409"/>
      <c r="D409"/>
      <c r="E409" s="84"/>
      <c r="F409"/>
      <c r="G409"/>
      <c r="H409"/>
      <c r="I409"/>
      <c r="K409"/>
    </row>
    <row r="410" spans="1:11" ht="12.75" customHeight="1" x14ac:dyDescent="0.2">
      <c r="A410"/>
      <c r="B410"/>
      <c r="C410"/>
      <c r="D410"/>
      <c r="E410" s="84"/>
      <c r="F410"/>
      <c r="G410"/>
      <c r="H410"/>
      <c r="I410"/>
      <c r="K410"/>
    </row>
    <row r="411" spans="1:11" ht="12.75" customHeight="1" x14ac:dyDescent="0.2">
      <c r="A411"/>
      <c r="B411"/>
      <c r="C411"/>
      <c r="D411"/>
      <c r="E411" s="84"/>
      <c r="F411"/>
      <c r="G411"/>
      <c r="H411"/>
      <c r="I411"/>
      <c r="K411"/>
    </row>
    <row r="412" spans="1:11" ht="12.75" customHeight="1" x14ac:dyDescent="0.2">
      <c r="A412"/>
      <c r="B412"/>
      <c r="C412"/>
      <c r="D412"/>
      <c r="E412" s="84"/>
      <c r="F412"/>
      <c r="G412"/>
      <c r="H412"/>
      <c r="I412"/>
      <c r="K412"/>
    </row>
    <row r="413" spans="1:11" ht="12.75" customHeight="1" x14ac:dyDescent="0.2">
      <c r="A413"/>
      <c r="B413"/>
      <c r="C413"/>
      <c r="D413"/>
      <c r="E413" s="84"/>
      <c r="F413"/>
      <c r="G413"/>
      <c r="H413"/>
      <c r="I413"/>
      <c r="K413"/>
    </row>
    <row r="414" spans="1:11" ht="12.75" customHeight="1" x14ac:dyDescent="0.2">
      <c r="A414"/>
      <c r="B414"/>
      <c r="C414"/>
      <c r="D414"/>
      <c r="E414" s="84"/>
      <c r="F414"/>
      <c r="G414"/>
      <c r="H414"/>
      <c r="I414"/>
      <c r="K414"/>
    </row>
    <row r="415" spans="1:11" ht="12.75" customHeight="1" x14ac:dyDescent="0.2">
      <c r="A415"/>
      <c r="B415"/>
      <c r="C415"/>
      <c r="D415"/>
      <c r="E415" s="84"/>
      <c r="F415"/>
      <c r="G415"/>
      <c r="H415"/>
      <c r="I415"/>
      <c r="K415"/>
    </row>
    <row r="416" spans="1:11" ht="12.75" customHeight="1" x14ac:dyDescent="0.2">
      <c r="A416"/>
      <c r="B416"/>
      <c r="C416"/>
      <c r="D416"/>
      <c r="E416" s="84"/>
      <c r="F416"/>
      <c r="G416"/>
      <c r="H416"/>
      <c r="I416"/>
      <c r="K416"/>
    </row>
    <row r="417" spans="1:11" ht="12.75" customHeight="1" x14ac:dyDescent="0.2">
      <c r="A417"/>
      <c r="B417"/>
      <c r="C417"/>
      <c r="D417"/>
      <c r="E417" s="84"/>
      <c r="F417"/>
      <c r="G417"/>
      <c r="H417"/>
      <c r="I417"/>
      <c r="K417"/>
    </row>
    <row r="418" spans="1:11" ht="12.75" customHeight="1" x14ac:dyDescent="0.2">
      <c r="A418"/>
      <c r="B418"/>
      <c r="C418"/>
      <c r="D418"/>
      <c r="E418" s="84"/>
      <c r="F418"/>
      <c r="G418"/>
      <c r="H418"/>
      <c r="I418"/>
      <c r="K418"/>
    </row>
    <row r="419" spans="1:11" ht="12.75" customHeight="1" x14ac:dyDescent="0.2">
      <c r="A419"/>
      <c r="B419"/>
      <c r="C419"/>
      <c r="D419"/>
      <c r="E419" s="84"/>
      <c r="F419"/>
      <c r="G419"/>
      <c r="H419"/>
      <c r="I419"/>
      <c r="K419"/>
    </row>
    <row r="420" spans="1:11" ht="12.75" customHeight="1" x14ac:dyDescent="0.2">
      <c r="A420"/>
      <c r="B420"/>
      <c r="C420"/>
      <c r="D420"/>
      <c r="E420" s="84"/>
      <c r="F420"/>
      <c r="G420"/>
      <c r="H420"/>
      <c r="I420"/>
      <c r="K420"/>
    </row>
    <row r="421" spans="1:11" ht="12.75" customHeight="1" x14ac:dyDescent="0.2">
      <c r="A421"/>
      <c r="B421"/>
      <c r="C421"/>
      <c r="D421"/>
      <c r="E421" s="84"/>
      <c r="F421"/>
      <c r="G421"/>
      <c r="H421"/>
      <c r="I421"/>
      <c r="K421"/>
    </row>
    <row r="422" spans="1:11" ht="12.75" customHeight="1" x14ac:dyDescent="0.2">
      <c r="A422"/>
      <c r="B422"/>
      <c r="C422"/>
      <c r="D422"/>
      <c r="E422" s="84"/>
      <c r="F422"/>
      <c r="G422"/>
      <c r="H422"/>
      <c r="I422"/>
      <c r="K422"/>
    </row>
    <row r="423" spans="1:11" ht="12.75" customHeight="1" x14ac:dyDescent="0.2">
      <c r="A423"/>
      <c r="B423"/>
      <c r="C423"/>
      <c r="D423"/>
      <c r="E423" s="84"/>
      <c r="F423"/>
      <c r="G423"/>
      <c r="H423"/>
      <c r="I423"/>
      <c r="K423"/>
    </row>
    <row r="424" spans="1:11" ht="12.75" customHeight="1" x14ac:dyDescent="0.2">
      <c r="A424"/>
      <c r="B424"/>
      <c r="C424"/>
      <c r="D424"/>
      <c r="E424" s="84"/>
      <c r="F424"/>
      <c r="G424"/>
      <c r="H424"/>
      <c r="I424"/>
      <c r="K424"/>
    </row>
    <row r="425" spans="1:11" ht="12.75" customHeight="1" x14ac:dyDescent="0.2">
      <c r="A425"/>
      <c r="B425"/>
      <c r="C425"/>
      <c r="D425"/>
      <c r="E425" s="84"/>
      <c r="F425"/>
      <c r="G425"/>
      <c r="H425"/>
      <c r="I425"/>
      <c r="K425"/>
    </row>
    <row r="426" spans="1:11" ht="12.75" customHeight="1" x14ac:dyDescent="0.2">
      <c r="A426"/>
      <c r="B426"/>
      <c r="C426"/>
      <c r="D426"/>
      <c r="E426" s="84"/>
      <c r="F426"/>
      <c r="G426"/>
      <c r="H426"/>
      <c r="I426"/>
      <c r="K426"/>
    </row>
    <row r="427" spans="1:11" ht="12.75" customHeight="1" x14ac:dyDescent="0.2">
      <c r="A427"/>
      <c r="B427"/>
      <c r="C427"/>
      <c r="D427"/>
      <c r="E427" s="84"/>
      <c r="F427"/>
      <c r="G427"/>
      <c r="H427"/>
      <c r="I427"/>
      <c r="K427"/>
    </row>
    <row r="428" spans="1:11" ht="12.75" customHeight="1" x14ac:dyDescent="0.2">
      <c r="A428"/>
      <c r="B428"/>
      <c r="C428"/>
      <c r="D428"/>
      <c r="E428" s="84"/>
      <c r="F428"/>
      <c r="G428"/>
      <c r="H428"/>
      <c r="I428"/>
      <c r="K428"/>
    </row>
    <row r="429" spans="1:11" ht="12.75" customHeight="1" x14ac:dyDescent="0.2">
      <c r="A429"/>
      <c r="B429"/>
      <c r="C429"/>
      <c r="D429"/>
      <c r="E429" s="84"/>
      <c r="F429"/>
      <c r="G429"/>
      <c r="H429"/>
      <c r="I429"/>
      <c r="K429"/>
    </row>
    <row r="430" spans="1:11" ht="12.75" customHeight="1" x14ac:dyDescent="0.2">
      <c r="A430"/>
      <c r="B430"/>
      <c r="C430"/>
      <c r="D430"/>
      <c r="E430" s="84"/>
      <c r="F430"/>
      <c r="G430"/>
      <c r="H430"/>
      <c r="I430"/>
      <c r="K430"/>
    </row>
    <row r="431" spans="1:11" ht="12.75" customHeight="1" x14ac:dyDescent="0.2">
      <c r="A431"/>
      <c r="B431"/>
      <c r="C431"/>
      <c r="D431"/>
      <c r="E431" s="84"/>
      <c r="F431"/>
      <c r="G431"/>
      <c r="H431"/>
      <c r="I431"/>
      <c r="K431"/>
    </row>
    <row r="432" spans="1:11" ht="12.75" customHeight="1" x14ac:dyDescent="0.2">
      <c r="A432"/>
      <c r="B432"/>
      <c r="C432"/>
      <c r="D432"/>
      <c r="E432" s="84"/>
      <c r="F432"/>
      <c r="G432"/>
      <c r="H432"/>
      <c r="I432"/>
      <c r="K432"/>
    </row>
    <row r="433" spans="1:11" ht="12.75" customHeight="1" x14ac:dyDescent="0.2">
      <c r="A433"/>
      <c r="B433"/>
      <c r="C433"/>
      <c r="D433"/>
      <c r="E433" s="84"/>
      <c r="F433"/>
      <c r="G433"/>
      <c r="H433"/>
      <c r="I433"/>
      <c r="K433"/>
    </row>
    <row r="434" spans="1:11" ht="12.75" customHeight="1" x14ac:dyDescent="0.2">
      <c r="A434"/>
      <c r="B434"/>
      <c r="C434"/>
      <c r="D434"/>
      <c r="E434" s="84"/>
      <c r="F434"/>
      <c r="G434"/>
      <c r="H434"/>
      <c r="I434"/>
      <c r="K434"/>
    </row>
    <row r="435" spans="1:11" ht="12.75" customHeight="1" x14ac:dyDescent="0.2">
      <c r="A435"/>
      <c r="B435"/>
      <c r="C435"/>
      <c r="D435"/>
      <c r="E435" s="84"/>
      <c r="F435"/>
      <c r="G435"/>
      <c r="H435"/>
      <c r="I435"/>
      <c r="K435"/>
    </row>
    <row r="436" spans="1:11" ht="12.75" customHeight="1" x14ac:dyDescent="0.2">
      <c r="A436"/>
      <c r="B436"/>
      <c r="C436"/>
      <c r="D436"/>
      <c r="E436" s="84"/>
      <c r="F436"/>
      <c r="G436"/>
      <c r="H436"/>
      <c r="I436"/>
      <c r="K436"/>
    </row>
    <row r="437" spans="1:11" ht="12.75" customHeight="1" x14ac:dyDescent="0.2">
      <c r="A437"/>
      <c r="B437"/>
      <c r="C437"/>
      <c r="D437"/>
      <c r="E437" s="84"/>
      <c r="F437"/>
      <c r="G437"/>
      <c r="H437"/>
      <c r="I437"/>
      <c r="K437"/>
    </row>
    <row r="438" spans="1:11" ht="12.75" customHeight="1" x14ac:dyDescent="0.2">
      <c r="A438"/>
      <c r="B438"/>
      <c r="C438"/>
      <c r="D438"/>
      <c r="E438" s="84"/>
      <c r="F438"/>
      <c r="G438"/>
      <c r="H438"/>
      <c r="I438"/>
      <c r="K438"/>
    </row>
    <row r="439" spans="1:11" ht="12.75" customHeight="1" x14ac:dyDescent="0.2">
      <c r="A439"/>
      <c r="B439"/>
      <c r="C439"/>
      <c r="D439"/>
      <c r="E439" s="84"/>
      <c r="F439"/>
      <c r="G439"/>
      <c r="H439"/>
      <c r="I439"/>
      <c r="K439"/>
    </row>
    <row r="440" spans="1:11" ht="12.75" customHeight="1" x14ac:dyDescent="0.2">
      <c r="A440"/>
      <c r="B440"/>
      <c r="C440"/>
      <c r="D440"/>
      <c r="E440" s="84"/>
      <c r="F440"/>
      <c r="G440"/>
      <c r="H440"/>
      <c r="I440"/>
      <c r="K440"/>
    </row>
    <row r="441" spans="1:11" ht="12.75" customHeight="1" x14ac:dyDescent="0.2">
      <c r="A441"/>
      <c r="B441"/>
      <c r="C441"/>
      <c r="D441"/>
      <c r="E441" s="84"/>
      <c r="F441"/>
      <c r="G441"/>
      <c r="H441"/>
      <c r="I441"/>
      <c r="K441"/>
    </row>
    <row r="442" spans="1:11" ht="12.75" customHeight="1" x14ac:dyDescent="0.2">
      <c r="A442"/>
      <c r="B442"/>
      <c r="C442"/>
      <c r="D442"/>
      <c r="E442" s="84"/>
      <c r="F442"/>
      <c r="G442"/>
      <c r="H442"/>
      <c r="I442"/>
      <c r="K442"/>
    </row>
    <row r="443" spans="1:11" ht="12.75" customHeight="1" x14ac:dyDescent="0.2">
      <c r="A443"/>
      <c r="B443"/>
      <c r="C443"/>
      <c r="D443"/>
      <c r="E443" s="84"/>
      <c r="F443"/>
      <c r="G443"/>
      <c r="H443"/>
      <c r="I443"/>
      <c r="K443"/>
    </row>
    <row r="444" spans="1:11" ht="12.75" customHeight="1" x14ac:dyDescent="0.2">
      <c r="A444"/>
      <c r="B444"/>
      <c r="C444"/>
      <c r="D444"/>
      <c r="E444" s="84"/>
      <c r="F444"/>
      <c r="G444"/>
      <c r="H444"/>
      <c r="I444"/>
      <c r="K444"/>
    </row>
    <row r="445" spans="1:11" ht="12.75" customHeight="1" x14ac:dyDescent="0.2">
      <c r="A445"/>
      <c r="B445"/>
      <c r="C445"/>
      <c r="D445"/>
      <c r="E445" s="84"/>
      <c r="F445"/>
      <c r="G445"/>
      <c r="H445"/>
      <c r="I445"/>
      <c r="K445"/>
    </row>
    <row r="446" spans="1:11" ht="12.75" customHeight="1" x14ac:dyDescent="0.2">
      <c r="A446"/>
      <c r="B446"/>
      <c r="C446"/>
      <c r="D446"/>
      <c r="E446" s="84"/>
      <c r="F446"/>
      <c r="G446"/>
      <c r="H446"/>
      <c r="I446"/>
      <c r="K446"/>
    </row>
    <row r="447" spans="1:11" ht="12.75" customHeight="1" x14ac:dyDescent="0.2">
      <c r="A447"/>
      <c r="B447"/>
      <c r="C447"/>
      <c r="D447"/>
      <c r="E447" s="84"/>
      <c r="F447"/>
      <c r="G447"/>
      <c r="H447"/>
      <c r="I447"/>
      <c r="K447"/>
    </row>
    <row r="448" spans="1:11" ht="12.75" customHeight="1" x14ac:dyDescent="0.2">
      <c r="A448"/>
      <c r="B448"/>
      <c r="C448"/>
      <c r="D448"/>
      <c r="E448" s="84"/>
      <c r="F448"/>
      <c r="G448"/>
      <c r="H448"/>
      <c r="I448"/>
      <c r="K448"/>
    </row>
    <row r="449" spans="1:11" ht="12.75" customHeight="1" x14ac:dyDescent="0.2">
      <c r="A449"/>
      <c r="B449"/>
      <c r="C449"/>
      <c r="D449"/>
      <c r="E449" s="84"/>
      <c r="F449"/>
      <c r="G449"/>
      <c r="H449"/>
      <c r="I449"/>
      <c r="K449"/>
    </row>
    <row r="450" spans="1:11" ht="12.75" customHeight="1" x14ac:dyDescent="0.2">
      <c r="A450"/>
      <c r="B450"/>
      <c r="C450"/>
      <c r="D450"/>
      <c r="E450" s="84"/>
      <c r="F450"/>
      <c r="G450"/>
      <c r="H450"/>
      <c r="I450"/>
      <c r="K450"/>
    </row>
    <row r="451" spans="1:11" ht="12.75" customHeight="1" x14ac:dyDescent="0.2">
      <c r="A451"/>
      <c r="B451"/>
      <c r="C451"/>
      <c r="D451"/>
      <c r="E451" s="84"/>
      <c r="F451"/>
      <c r="G451"/>
      <c r="H451"/>
      <c r="I451"/>
      <c r="K451"/>
    </row>
    <row r="452" spans="1:11" ht="12.75" customHeight="1" x14ac:dyDescent="0.2">
      <c r="A452"/>
      <c r="B452"/>
      <c r="C452"/>
      <c r="D452"/>
      <c r="E452" s="84"/>
      <c r="F452"/>
      <c r="G452"/>
      <c r="H452"/>
      <c r="I452"/>
      <c r="K452"/>
    </row>
    <row r="453" spans="1:11" ht="12.75" customHeight="1" x14ac:dyDescent="0.2">
      <c r="A453"/>
      <c r="B453"/>
      <c r="C453"/>
      <c r="D453"/>
      <c r="E453" s="84"/>
      <c r="F453"/>
      <c r="G453"/>
      <c r="H453"/>
      <c r="I453"/>
      <c r="K453"/>
    </row>
    <row r="454" spans="1:11" ht="12.75" customHeight="1" x14ac:dyDescent="0.2">
      <c r="A454"/>
      <c r="B454"/>
      <c r="C454"/>
      <c r="D454"/>
      <c r="E454" s="84"/>
      <c r="F454"/>
      <c r="G454"/>
      <c r="H454"/>
      <c r="I454"/>
      <c r="K454"/>
    </row>
    <row r="455" spans="1:11" ht="12.75" customHeight="1" x14ac:dyDescent="0.2">
      <c r="A455"/>
      <c r="B455"/>
      <c r="C455"/>
      <c r="D455"/>
      <c r="E455" s="84"/>
      <c r="F455"/>
      <c r="G455"/>
      <c r="H455"/>
      <c r="I455"/>
      <c r="K455"/>
    </row>
  </sheetData>
  <sheetProtection selectLockedCells="1" selectUnlockedCells="1"/>
  <mergeCells count="2">
    <mergeCell ref="G5:I8"/>
    <mergeCell ref="A13:I13"/>
  </mergeCells>
  <hyperlinks>
    <hyperlink ref="B16" r:id="rId1"/>
    <hyperlink ref="B17" r:id="rId2"/>
    <hyperlink ref="B15" r:id="rId3"/>
    <hyperlink ref="B14" r:id="rId4"/>
    <hyperlink ref="B18" r:id="rId5"/>
    <hyperlink ref="B19" r:id="rId6"/>
    <hyperlink ref="B20" r:id="rId7"/>
    <hyperlink ref="B21" r:id="rId8"/>
    <hyperlink ref="B22" r:id="rId9"/>
    <hyperlink ref="B23" r:id="rId10"/>
    <hyperlink ref="B24" r:id="rId11"/>
    <hyperlink ref="B25" r:id="rId12"/>
    <hyperlink ref="B26" r:id="rId13"/>
    <hyperlink ref="B27" r:id="rId14"/>
    <hyperlink ref="B28" r:id="rId15"/>
    <hyperlink ref="B29" r:id="rId16"/>
    <hyperlink ref="B30" r:id="rId17"/>
    <hyperlink ref="B31" r:id="rId18"/>
    <hyperlink ref="B32" r:id="rId19"/>
    <hyperlink ref="B33" r:id="rId20"/>
    <hyperlink ref="B34" r:id="rId21"/>
    <hyperlink ref="B35" r:id="rId22"/>
    <hyperlink ref="B36" r:id="rId23"/>
    <hyperlink ref="B37" r:id="rId24"/>
    <hyperlink ref="B38" r:id="rId25"/>
    <hyperlink ref="B39" r:id="rId26"/>
    <hyperlink ref="B40" r:id="rId27"/>
    <hyperlink ref="B41" r:id="rId28"/>
    <hyperlink ref="B42" r:id="rId29"/>
    <hyperlink ref="B43" r:id="rId30"/>
    <hyperlink ref="B44" r:id="rId31"/>
    <hyperlink ref="B45" r:id="rId32"/>
    <hyperlink ref="B46" r:id="rId33"/>
    <hyperlink ref="B47" r:id="rId34"/>
    <hyperlink ref="B48" r:id="rId35"/>
    <hyperlink ref="B49" r:id="rId36"/>
    <hyperlink ref="B50" r:id="rId37"/>
    <hyperlink ref="B51" r:id="rId38"/>
    <hyperlink ref="B52" r:id="rId39"/>
    <hyperlink ref="B53" r:id="rId40"/>
    <hyperlink ref="B54" r:id="rId41"/>
    <hyperlink ref="B55" r:id="rId42"/>
    <hyperlink ref="B56" r:id="rId43"/>
    <hyperlink ref="B57" r:id="rId44"/>
    <hyperlink ref="B58" r:id="rId45"/>
    <hyperlink ref="B59" r:id="rId46"/>
    <hyperlink ref="B60" r:id="rId47"/>
    <hyperlink ref="C2" r:id="rId48"/>
    <hyperlink ref="C3" r:id="rId49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50"/>
  <headerFooter alignWithMargins="0"/>
  <drawing r:id="rId5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74"/>
  <sheetViews>
    <sheetView topLeftCell="A4" zoomScale="80" zoomScaleNormal="80" workbookViewId="0">
      <selection activeCell="J54" sqref="J54"/>
    </sheetView>
  </sheetViews>
  <sheetFormatPr defaultColWidth="11.5703125" defaultRowHeight="12.75" customHeight="1" x14ac:dyDescent="0.2"/>
  <cols>
    <col min="1" max="1" width="14.7109375" style="1" customWidth="1"/>
    <col min="2" max="2" width="13.42578125" style="2" customWidth="1"/>
    <col min="3" max="3" width="32.42578125" style="3" customWidth="1"/>
    <col min="4" max="4" width="43.7109375" style="4" customWidth="1"/>
    <col min="5" max="5" width="8" style="5" customWidth="1"/>
    <col min="6" max="6" width="10.8554687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2.7109375" customWidth="1"/>
    <col min="13" max="13" width="14.140625" customWidth="1"/>
  </cols>
  <sheetData>
    <row r="1" spans="1:15" s="13" customFormat="1" ht="23.1" customHeight="1" x14ac:dyDescent="0.35">
      <c r="A1" s="150" t="s">
        <v>777</v>
      </c>
      <c r="B1" s="9"/>
      <c r="C1" s="9"/>
      <c r="D1" s="9"/>
      <c r="E1" s="10"/>
      <c r="F1" s="11"/>
      <c r="G1"/>
      <c r="H1" s="12"/>
      <c r="I1" s="12"/>
      <c r="K1" s="36"/>
    </row>
    <row r="2" spans="1:15" s="13" customFormat="1" ht="18.600000000000001" customHeight="1" x14ac:dyDescent="0.2">
      <c r="A2" s="14"/>
      <c r="B2"/>
      <c r="C2" s="168" t="s">
        <v>0</v>
      </c>
      <c r="D2"/>
      <c r="E2" s="16"/>
      <c r="F2" s="11"/>
      <c r="G2"/>
      <c r="H2" s="12"/>
      <c r="I2" s="12"/>
      <c r="K2" s="36"/>
    </row>
    <row r="3" spans="1:15" s="13" customFormat="1" ht="12.75" customHeight="1" x14ac:dyDescent="0.2">
      <c r="A3" s="14"/>
      <c r="B3"/>
      <c r="C3" s="144" t="s">
        <v>1</v>
      </c>
      <c r="D3"/>
      <c r="E3" s="16"/>
      <c r="F3" s="11"/>
      <c r="G3"/>
      <c r="H3" s="12"/>
      <c r="I3" s="12"/>
      <c r="K3" s="36"/>
    </row>
    <row r="4" spans="1:15" s="13" customFormat="1" ht="12.75" customHeight="1" x14ac:dyDescent="0.2">
      <c r="A4" s="14"/>
      <c r="B4"/>
      <c r="C4" s="155" t="s">
        <v>741</v>
      </c>
      <c r="D4"/>
      <c r="E4" s="16"/>
      <c r="F4" s="11"/>
      <c r="G4"/>
      <c r="H4" s="12"/>
      <c r="I4" s="12"/>
      <c r="K4" s="36"/>
    </row>
    <row r="5" spans="1:15" s="13" customFormat="1" ht="12.75" customHeight="1" x14ac:dyDescent="0.2">
      <c r="A5" s="14"/>
      <c r="B5"/>
      <c r="C5" s="146" t="s">
        <v>865</v>
      </c>
      <c r="D5" s="18"/>
      <c r="G5" s="278" t="s">
        <v>357</v>
      </c>
      <c r="H5" s="279"/>
      <c r="I5" s="280"/>
      <c r="K5" s="36"/>
    </row>
    <row r="6" spans="1:15" s="13" customFormat="1" ht="12.75" customHeight="1" x14ac:dyDescent="0.2">
      <c r="A6" s="14"/>
      <c r="B6"/>
      <c r="C6" s="35"/>
      <c r="D6"/>
      <c r="F6" s="24"/>
      <c r="G6" s="281"/>
      <c r="H6" s="282"/>
      <c r="I6" s="283"/>
      <c r="K6" s="36"/>
    </row>
    <row r="7" spans="1:15" s="13" customFormat="1" ht="12.75" customHeight="1" x14ac:dyDescent="0.2">
      <c r="A7" s="14"/>
      <c r="B7"/>
      <c r="C7" s="20"/>
      <c r="D7"/>
      <c r="F7" s="44"/>
      <c r="G7" s="281"/>
      <c r="H7" s="282"/>
      <c r="I7" s="283"/>
      <c r="K7" s="36"/>
    </row>
    <row r="8" spans="1:15" s="13" customFormat="1" ht="12.75" customHeight="1" x14ac:dyDescent="0.2">
      <c r="A8" s="14"/>
      <c r="B8"/>
      <c r="C8" s="19"/>
      <c r="E8" s="43"/>
      <c r="F8" s="44"/>
      <c r="G8" s="284"/>
      <c r="H8" s="285"/>
      <c r="I8" s="286"/>
    </row>
    <row r="9" spans="1:15" s="13" customFormat="1" ht="12.75" customHeight="1" x14ac:dyDescent="0.2">
      <c r="A9" s="14"/>
      <c r="B9"/>
      <c r="C9" s="19"/>
      <c r="E9" s="42"/>
      <c r="F9" s="42"/>
    </row>
    <row r="10" spans="1:15" s="13" customFormat="1" ht="12.75" customHeight="1" x14ac:dyDescent="0.2">
      <c r="A10" s="14"/>
      <c r="B10"/>
      <c r="C10" s="19"/>
      <c r="E10" s="16"/>
      <c r="F10" s="11"/>
      <c r="G10" s="307"/>
      <c r="H10" s="307"/>
      <c r="I10" s="307"/>
    </row>
    <row r="11" spans="1:15" s="13" customFormat="1" ht="12.75" customHeight="1" x14ac:dyDescent="0.2">
      <c r="A11" s="14"/>
      <c r="B11" s="11"/>
      <c r="C11" s="22"/>
      <c r="D11" s="21"/>
      <c r="E11" s="16"/>
      <c r="F11" s="154" t="s">
        <v>742</v>
      </c>
      <c r="G11" s="154" t="s">
        <v>2</v>
      </c>
      <c r="H11" s="154" t="s">
        <v>354</v>
      </c>
      <c r="I11" s="154" t="s">
        <v>3</v>
      </c>
      <c r="K11" s="36"/>
      <c r="L11"/>
      <c r="M11"/>
    </row>
    <row r="12" spans="1:15" ht="52.5" customHeight="1" x14ac:dyDescent="0.2">
      <c r="A12" s="104" t="s">
        <v>4</v>
      </c>
      <c r="B12" s="105" t="s">
        <v>823</v>
      </c>
      <c r="C12" s="107" t="s">
        <v>5</v>
      </c>
      <c r="D12" s="107" t="s">
        <v>6</v>
      </c>
      <c r="E12" s="108" t="s">
        <v>7</v>
      </c>
      <c r="F12" s="132" t="s">
        <v>8</v>
      </c>
      <c r="G12" s="133" t="s">
        <v>813</v>
      </c>
      <c r="H12" s="133" t="s">
        <v>814</v>
      </c>
      <c r="I12" s="133" t="s">
        <v>815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5" ht="27" customHeight="1" x14ac:dyDescent="0.2">
      <c r="A13" s="308" t="s">
        <v>824</v>
      </c>
      <c r="B13" s="308"/>
      <c r="C13" s="308"/>
      <c r="D13" s="308"/>
      <c r="E13" s="308"/>
      <c r="F13" s="308"/>
      <c r="G13" s="308">
        <f t="shared" ref="G13:G72" si="0">F13-(F13/100)*20</f>
        <v>0</v>
      </c>
      <c r="H13" s="308">
        <f t="shared" ref="H13" si="1">F13-(F13/100)*30</f>
        <v>0</v>
      </c>
      <c r="I13" s="308">
        <f t="shared" ref="I13" si="2">F13-(F13/100)*40</f>
        <v>0</v>
      </c>
      <c r="J13" s="110"/>
      <c r="K13" s="110"/>
      <c r="L13" s="128"/>
      <c r="M13" s="111"/>
    </row>
    <row r="14" spans="1:15" ht="143.44999999999999" customHeight="1" x14ac:dyDescent="0.2">
      <c r="A14" s="232"/>
      <c r="B14" s="244" t="s">
        <v>10</v>
      </c>
      <c r="C14" s="237" t="s">
        <v>825</v>
      </c>
      <c r="D14" s="237" t="s">
        <v>321</v>
      </c>
      <c r="E14" s="236">
        <v>28031</v>
      </c>
      <c r="F14" s="238">
        <v>770</v>
      </c>
      <c r="G14" s="126">
        <f t="shared" si="0"/>
        <v>616</v>
      </c>
      <c r="H14" s="126">
        <f t="shared" ref="H14:H72" si="3">F14-(F14/100)*25</f>
        <v>577.5</v>
      </c>
      <c r="I14" s="126">
        <f t="shared" ref="I14:I71" si="4">F14-(F14/100)*30</f>
        <v>539</v>
      </c>
      <c r="J14" s="246">
        <v>26</v>
      </c>
      <c r="K14" s="247">
        <v>61</v>
      </c>
      <c r="L14" s="194"/>
      <c r="M14" s="128">
        <f t="shared" ref="M14:M72" si="5">F14*L14</f>
        <v>0</v>
      </c>
    </row>
    <row r="15" spans="1:15" ht="50.45" customHeight="1" x14ac:dyDescent="0.2">
      <c r="A15" s="309"/>
      <c r="B15" s="312" t="s">
        <v>10</v>
      </c>
      <c r="C15" s="310" t="s">
        <v>826</v>
      </c>
      <c r="D15" s="237" t="s">
        <v>861</v>
      </c>
      <c r="E15" s="236">
        <v>28215</v>
      </c>
      <c r="F15" s="238">
        <v>1270</v>
      </c>
      <c r="G15" s="126">
        <f t="shared" si="0"/>
        <v>1016</v>
      </c>
      <c r="H15" s="126">
        <f t="shared" si="3"/>
        <v>952.5</v>
      </c>
      <c r="I15" s="126">
        <f t="shared" si="4"/>
        <v>889</v>
      </c>
      <c r="J15" s="246">
        <v>12</v>
      </c>
      <c r="K15" s="247">
        <v>14</v>
      </c>
      <c r="L15" s="194"/>
      <c r="M15" s="128">
        <f t="shared" si="5"/>
        <v>0</v>
      </c>
      <c r="N15" s="248" t="s">
        <v>776</v>
      </c>
      <c r="O15" s="64"/>
    </row>
    <row r="16" spans="1:15" ht="50.45" customHeight="1" x14ac:dyDescent="0.2">
      <c r="A16" s="309"/>
      <c r="B16" s="313"/>
      <c r="C16" s="311"/>
      <c r="D16" s="237" t="s">
        <v>320</v>
      </c>
      <c r="E16" s="236">
        <v>28277</v>
      </c>
      <c r="F16" s="238">
        <v>1270</v>
      </c>
      <c r="G16" s="126">
        <f t="shared" si="0"/>
        <v>1016</v>
      </c>
      <c r="H16" s="126">
        <f t="shared" si="3"/>
        <v>952.5</v>
      </c>
      <c r="I16" s="126">
        <f t="shared" si="4"/>
        <v>889</v>
      </c>
      <c r="J16" s="246"/>
      <c r="K16" s="247">
        <v>8</v>
      </c>
      <c r="L16" s="194"/>
      <c r="M16" s="128">
        <f t="shared" si="5"/>
        <v>0</v>
      </c>
      <c r="N16" s="248"/>
    </row>
    <row r="17" spans="1:13" ht="25.5" customHeight="1" x14ac:dyDescent="0.2">
      <c r="A17" s="301"/>
      <c r="B17" s="300" t="s">
        <v>10</v>
      </c>
      <c r="C17" s="299" t="s">
        <v>827</v>
      </c>
      <c r="D17" s="122" t="s">
        <v>854</v>
      </c>
      <c r="E17" s="245">
        <v>27676</v>
      </c>
      <c r="F17" s="160">
        <v>670</v>
      </c>
      <c r="G17" s="126">
        <f t="shared" si="0"/>
        <v>536</v>
      </c>
      <c r="H17" s="126">
        <f t="shared" si="3"/>
        <v>502.5</v>
      </c>
      <c r="I17" s="126">
        <f t="shared" si="4"/>
        <v>469</v>
      </c>
      <c r="J17" s="246">
        <v>6</v>
      </c>
      <c r="K17" s="247">
        <v>31</v>
      </c>
      <c r="L17" s="194"/>
      <c r="M17" s="128">
        <f t="shared" ref="M17:M70" si="6">F17*L17</f>
        <v>0</v>
      </c>
    </row>
    <row r="18" spans="1:13" ht="20.45" customHeight="1" x14ac:dyDescent="0.2">
      <c r="A18" s="301"/>
      <c r="B18" s="300"/>
      <c r="C18" s="299"/>
      <c r="D18" s="122" t="s">
        <v>321</v>
      </c>
      <c r="E18" s="245">
        <v>28048</v>
      </c>
      <c r="F18" s="160">
        <v>770</v>
      </c>
      <c r="G18" s="126">
        <f t="shared" si="0"/>
        <v>616</v>
      </c>
      <c r="H18" s="126">
        <f t="shared" si="3"/>
        <v>577.5</v>
      </c>
      <c r="I18" s="126">
        <f t="shared" si="4"/>
        <v>539</v>
      </c>
      <c r="J18" s="246">
        <v>10</v>
      </c>
      <c r="K18" s="247">
        <v>26</v>
      </c>
      <c r="L18" s="194"/>
      <c r="M18" s="128">
        <f t="shared" si="5"/>
        <v>0</v>
      </c>
    </row>
    <row r="19" spans="1:13" ht="20.45" customHeight="1" x14ac:dyDescent="0.2">
      <c r="A19" s="301"/>
      <c r="B19" s="300"/>
      <c r="C19" s="302"/>
      <c r="D19" s="122" t="s">
        <v>324</v>
      </c>
      <c r="E19" s="245">
        <v>27201</v>
      </c>
      <c r="F19" s="160">
        <v>1270</v>
      </c>
      <c r="G19" s="126">
        <f t="shared" si="0"/>
        <v>1016</v>
      </c>
      <c r="H19" s="126">
        <f t="shared" si="3"/>
        <v>952.5</v>
      </c>
      <c r="I19" s="126">
        <f t="shared" si="4"/>
        <v>889</v>
      </c>
      <c r="J19" s="246">
        <v>93</v>
      </c>
      <c r="K19" s="247">
        <v>55</v>
      </c>
      <c r="L19" s="194"/>
      <c r="M19" s="128">
        <f t="shared" si="5"/>
        <v>0</v>
      </c>
    </row>
    <row r="20" spans="1:13" ht="20.45" customHeight="1" x14ac:dyDescent="0.2">
      <c r="A20" s="301"/>
      <c r="B20" s="300"/>
      <c r="C20" s="302"/>
      <c r="D20" s="122" t="s">
        <v>857</v>
      </c>
      <c r="E20" s="245">
        <v>27263</v>
      </c>
      <c r="F20" s="160">
        <v>950</v>
      </c>
      <c r="G20" s="126">
        <f t="shared" si="0"/>
        <v>760</v>
      </c>
      <c r="H20" s="126">
        <f t="shared" si="3"/>
        <v>712.5</v>
      </c>
      <c r="I20" s="126">
        <f t="shared" si="4"/>
        <v>665</v>
      </c>
      <c r="J20" s="246"/>
      <c r="K20" s="247"/>
      <c r="L20" s="194"/>
      <c r="M20" s="128">
        <f t="shared" si="5"/>
        <v>0</v>
      </c>
    </row>
    <row r="21" spans="1:13" ht="20.45" customHeight="1" x14ac:dyDescent="0.2">
      <c r="A21" s="301"/>
      <c r="B21" s="300"/>
      <c r="C21" s="302"/>
      <c r="D21" s="122" t="s">
        <v>858</v>
      </c>
      <c r="E21" s="245">
        <v>27027</v>
      </c>
      <c r="F21" s="160">
        <v>1070</v>
      </c>
      <c r="G21" s="126">
        <f t="shared" si="0"/>
        <v>856</v>
      </c>
      <c r="H21" s="126">
        <f t="shared" si="3"/>
        <v>802.5</v>
      </c>
      <c r="I21" s="126">
        <f t="shared" si="4"/>
        <v>749</v>
      </c>
      <c r="J21" s="246"/>
      <c r="K21" s="247"/>
      <c r="L21" s="194"/>
      <c r="M21" s="128">
        <f t="shared" si="6"/>
        <v>0</v>
      </c>
    </row>
    <row r="22" spans="1:13" ht="20.45" customHeight="1" x14ac:dyDescent="0.2">
      <c r="A22" s="301"/>
      <c r="B22" s="300"/>
      <c r="C22" s="302"/>
      <c r="D22" s="122" t="s">
        <v>859</v>
      </c>
      <c r="E22" s="245">
        <v>28154</v>
      </c>
      <c r="F22" s="160">
        <v>1470</v>
      </c>
      <c r="G22" s="126">
        <f t="shared" si="0"/>
        <v>1176</v>
      </c>
      <c r="H22" s="126">
        <f t="shared" si="3"/>
        <v>1102.5</v>
      </c>
      <c r="I22" s="126">
        <f t="shared" si="4"/>
        <v>1029</v>
      </c>
      <c r="J22" s="246">
        <v>73</v>
      </c>
      <c r="K22" s="247">
        <v>18</v>
      </c>
      <c r="L22" s="194"/>
      <c r="M22" s="128">
        <f t="shared" si="5"/>
        <v>0</v>
      </c>
    </row>
    <row r="23" spans="1:13" ht="20.45" customHeight="1" x14ac:dyDescent="0.2">
      <c r="A23" s="301"/>
      <c r="B23" s="300"/>
      <c r="C23" s="302"/>
      <c r="D23" s="237" t="s">
        <v>861</v>
      </c>
      <c r="E23" s="245">
        <v>28192</v>
      </c>
      <c r="F23" s="160">
        <v>1270</v>
      </c>
      <c r="G23" s="126">
        <f t="shared" si="0"/>
        <v>1016</v>
      </c>
      <c r="H23" s="126">
        <f t="shared" si="3"/>
        <v>952.5</v>
      </c>
      <c r="I23" s="126">
        <f t="shared" si="4"/>
        <v>889</v>
      </c>
      <c r="J23" s="246">
        <v>3</v>
      </c>
      <c r="K23" s="247">
        <v>1</v>
      </c>
      <c r="L23" s="194"/>
      <c r="M23" s="128">
        <f t="shared" si="5"/>
        <v>0</v>
      </c>
    </row>
    <row r="24" spans="1:13" ht="20.45" customHeight="1" x14ac:dyDescent="0.2">
      <c r="A24" s="301"/>
      <c r="B24" s="300"/>
      <c r="C24" s="302"/>
      <c r="D24" s="237" t="s">
        <v>320</v>
      </c>
      <c r="E24" s="245">
        <v>28253</v>
      </c>
      <c r="F24" s="160">
        <v>1270</v>
      </c>
      <c r="G24" s="126">
        <f t="shared" ref="G24:G25" si="7">F24-(F24/100)*20</f>
        <v>1016</v>
      </c>
      <c r="H24" s="126">
        <f t="shared" ref="H24:H25" si="8">F24-(F24/100)*25</f>
        <v>952.5</v>
      </c>
      <c r="I24" s="126">
        <f t="shared" ref="I24:I25" si="9">F24-(F24/100)*30</f>
        <v>889</v>
      </c>
      <c r="J24" s="246">
        <v>3</v>
      </c>
      <c r="K24" s="247">
        <v>6</v>
      </c>
      <c r="L24" s="194"/>
      <c r="M24" s="128">
        <f t="shared" ref="M24:M25" si="10">F24*L24</f>
        <v>0</v>
      </c>
    </row>
    <row r="25" spans="1:13" ht="20.45" customHeight="1" x14ac:dyDescent="0.2">
      <c r="A25" s="301"/>
      <c r="B25" s="300"/>
      <c r="C25" s="302"/>
      <c r="D25" s="237" t="s">
        <v>864</v>
      </c>
      <c r="E25" s="245">
        <v>26983</v>
      </c>
      <c r="F25" s="160">
        <v>1270</v>
      </c>
      <c r="G25" s="126">
        <f t="shared" si="7"/>
        <v>1016</v>
      </c>
      <c r="H25" s="126">
        <f t="shared" si="8"/>
        <v>952.5</v>
      </c>
      <c r="I25" s="126">
        <f t="shared" si="9"/>
        <v>889</v>
      </c>
      <c r="J25" s="246">
        <v>5</v>
      </c>
      <c r="K25" s="247">
        <v>14</v>
      </c>
      <c r="L25" s="194"/>
      <c r="M25" s="128">
        <f t="shared" si="10"/>
        <v>0</v>
      </c>
    </row>
    <row r="26" spans="1:13" ht="110.45" customHeight="1" x14ac:dyDescent="0.2">
      <c r="A26" s="231"/>
      <c r="B26" s="244" t="s">
        <v>10</v>
      </c>
      <c r="C26" s="230" t="s">
        <v>828</v>
      </c>
      <c r="D26" s="122" t="s">
        <v>857</v>
      </c>
      <c r="E26" s="245">
        <v>27270</v>
      </c>
      <c r="F26" s="160">
        <v>950</v>
      </c>
      <c r="G26" s="126">
        <f t="shared" si="0"/>
        <v>760</v>
      </c>
      <c r="H26" s="126">
        <f t="shared" si="3"/>
        <v>712.5</v>
      </c>
      <c r="I26" s="126">
        <f t="shared" si="4"/>
        <v>665</v>
      </c>
      <c r="J26" s="246">
        <v>3</v>
      </c>
      <c r="K26" s="247">
        <v>8</v>
      </c>
      <c r="L26" s="194"/>
      <c r="M26" s="128">
        <f t="shared" si="6"/>
        <v>0</v>
      </c>
    </row>
    <row r="27" spans="1:13" ht="112.15" customHeight="1" x14ac:dyDescent="0.2">
      <c r="A27" s="231"/>
      <c r="B27" s="244" t="s">
        <v>10</v>
      </c>
      <c r="C27" s="228" t="s">
        <v>829</v>
      </c>
      <c r="D27" s="122" t="s">
        <v>857</v>
      </c>
      <c r="E27" s="245">
        <v>27287</v>
      </c>
      <c r="F27" s="160">
        <v>950</v>
      </c>
      <c r="G27" s="126">
        <f t="shared" si="0"/>
        <v>760</v>
      </c>
      <c r="H27" s="126">
        <f t="shared" si="3"/>
        <v>712.5</v>
      </c>
      <c r="I27" s="126">
        <f t="shared" si="4"/>
        <v>665</v>
      </c>
      <c r="J27" s="246">
        <v>15</v>
      </c>
      <c r="K27" s="247">
        <v>26</v>
      </c>
      <c r="L27" s="194"/>
      <c r="M27" s="128">
        <f t="shared" si="5"/>
        <v>0</v>
      </c>
    </row>
    <row r="28" spans="1:13" ht="39" customHeight="1" x14ac:dyDescent="0.2">
      <c r="A28" s="292"/>
      <c r="B28" s="296" t="s">
        <v>10</v>
      </c>
      <c r="C28" s="293" t="s">
        <v>830</v>
      </c>
      <c r="D28" s="122" t="s">
        <v>321</v>
      </c>
      <c r="E28" s="245">
        <v>28055</v>
      </c>
      <c r="F28" s="160">
        <v>770</v>
      </c>
      <c r="G28" s="126">
        <f t="shared" si="0"/>
        <v>616</v>
      </c>
      <c r="H28" s="126">
        <f t="shared" si="3"/>
        <v>577.5</v>
      </c>
      <c r="I28" s="126">
        <f t="shared" si="4"/>
        <v>539</v>
      </c>
      <c r="J28" s="246">
        <v>5</v>
      </c>
      <c r="K28" s="247">
        <v>26</v>
      </c>
      <c r="L28" s="194"/>
      <c r="M28" s="128">
        <f t="shared" si="5"/>
        <v>0</v>
      </c>
    </row>
    <row r="29" spans="1:13" ht="39" customHeight="1" x14ac:dyDescent="0.2">
      <c r="A29" s="292"/>
      <c r="B29" s="297"/>
      <c r="C29" s="294"/>
      <c r="D29" s="122" t="s">
        <v>857</v>
      </c>
      <c r="E29" s="245">
        <v>27294</v>
      </c>
      <c r="F29" s="160">
        <v>950</v>
      </c>
      <c r="G29" s="126">
        <f t="shared" si="0"/>
        <v>760</v>
      </c>
      <c r="H29" s="126">
        <f t="shared" si="3"/>
        <v>712.5</v>
      </c>
      <c r="I29" s="126">
        <f t="shared" si="4"/>
        <v>665</v>
      </c>
      <c r="J29" s="246">
        <v>5</v>
      </c>
      <c r="K29" s="247">
        <v>8</v>
      </c>
      <c r="L29" s="194"/>
      <c r="M29" s="128">
        <f t="shared" si="5"/>
        <v>0</v>
      </c>
    </row>
    <row r="30" spans="1:13" ht="39" customHeight="1" x14ac:dyDescent="0.2">
      <c r="A30" s="292"/>
      <c r="B30" s="298"/>
      <c r="C30" s="295"/>
      <c r="D30" s="122" t="s">
        <v>858</v>
      </c>
      <c r="E30" s="245">
        <v>27034</v>
      </c>
      <c r="F30" s="160">
        <v>1070</v>
      </c>
      <c r="G30" s="126">
        <f t="shared" si="0"/>
        <v>856</v>
      </c>
      <c r="H30" s="126">
        <f t="shared" si="3"/>
        <v>802.5</v>
      </c>
      <c r="I30" s="126">
        <f t="shared" si="4"/>
        <v>749</v>
      </c>
      <c r="J30" s="246">
        <v>5</v>
      </c>
      <c r="K30" s="247"/>
      <c r="L30" s="194"/>
      <c r="M30" s="128">
        <f t="shared" si="6"/>
        <v>0</v>
      </c>
    </row>
    <row r="31" spans="1:13" ht="106.5" customHeight="1" x14ac:dyDescent="0.2">
      <c r="A31" s="239"/>
      <c r="B31" s="244" t="s">
        <v>10</v>
      </c>
      <c r="C31" s="229" t="s">
        <v>831</v>
      </c>
      <c r="D31" s="122" t="s">
        <v>860</v>
      </c>
      <c r="E31" s="245">
        <v>28185</v>
      </c>
      <c r="F31" s="160">
        <v>1470</v>
      </c>
      <c r="G31" s="126">
        <f t="shared" si="0"/>
        <v>1176</v>
      </c>
      <c r="H31" s="126">
        <f t="shared" si="3"/>
        <v>1102.5</v>
      </c>
      <c r="I31" s="126">
        <f t="shared" si="4"/>
        <v>1029</v>
      </c>
      <c r="J31" s="246">
        <v>37</v>
      </c>
      <c r="K31" s="247">
        <v>26</v>
      </c>
      <c r="L31" s="194"/>
      <c r="M31" s="128">
        <f t="shared" si="5"/>
        <v>0</v>
      </c>
    </row>
    <row r="32" spans="1:13" ht="39" customHeight="1" x14ac:dyDescent="0.2">
      <c r="A32" s="292"/>
      <c r="B32" s="296" t="s">
        <v>10</v>
      </c>
      <c r="C32" s="293" t="s">
        <v>832</v>
      </c>
      <c r="D32" s="122" t="s">
        <v>325</v>
      </c>
      <c r="E32" s="245">
        <v>27614</v>
      </c>
      <c r="F32" s="160">
        <v>870</v>
      </c>
      <c r="G32" s="126">
        <f t="shared" si="0"/>
        <v>696</v>
      </c>
      <c r="H32" s="126">
        <f t="shared" si="3"/>
        <v>652.5</v>
      </c>
      <c r="I32" s="126">
        <f t="shared" si="4"/>
        <v>609</v>
      </c>
      <c r="J32" s="246">
        <v>17</v>
      </c>
      <c r="K32" s="247">
        <v>42</v>
      </c>
      <c r="L32" s="194"/>
      <c r="M32" s="128">
        <f t="shared" si="5"/>
        <v>0</v>
      </c>
    </row>
    <row r="33" spans="1:18" ht="39" customHeight="1" x14ac:dyDescent="0.2">
      <c r="A33" s="292"/>
      <c r="B33" s="297"/>
      <c r="C33" s="294"/>
      <c r="D33" s="122" t="s">
        <v>857</v>
      </c>
      <c r="E33" s="245">
        <v>27300</v>
      </c>
      <c r="F33" s="160">
        <v>950</v>
      </c>
      <c r="G33" s="126">
        <f t="shared" si="0"/>
        <v>760</v>
      </c>
      <c r="H33" s="126">
        <f t="shared" si="3"/>
        <v>712.5</v>
      </c>
      <c r="I33" s="126">
        <f t="shared" si="4"/>
        <v>665</v>
      </c>
      <c r="J33" s="246">
        <v>2</v>
      </c>
      <c r="K33" s="247">
        <v>13</v>
      </c>
      <c r="L33" s="194"/>
      <c r="M33" s="128">
        <f t="shared" si="5"/>
        <v>0</v>
      </c>
    </row>
    <row r="34" spans="1:18" ht="39" customHeight="1" x14ac:dyDescent="0.2">
      <c r="A34" s="292"/>
      <c r="B34" s="298"/>
      <c r="C34" s="295"/>
      <c r="D34" s="122" t="s">
        <v>858</v>
      </c>
      <c r="E34" s="245">
        <v>27041</v>
      </c>
      <c r="F34" s="160">
        <v>1070</v>
      </c>
      <c r="G34" s="126">
        <f t="shared" si="0"/>
        <v>856</v>
      </c>
      <c r="H34" s="126">
        <f t="shared" si="3"/>
        <v>802.5</v>
      </c>
      <c r="I34" s="126">
        <f t="shared" si="4"/>
        <v>749</v>
      </c>
      <c r="J34" s="246">
        <v>2</v>
      </c>
      <c r="K34" s="247">
        <v>13</v>
      </c>
      <c r="L34" s="194"/>
      <c r="M34" s="128">
        <f t="shared" si="6"/>
        <v>0</v>
      </c>
    </row>
    <row r="35" spans="1:18" ht="117.6" customHeight="1" x14ac:dyDescent="0.2">
      <c r="A35" s="239"/>
      <c r="B35" s="244" t="s">
        <v>10</v>
      </c>
      <c r="C35" s="229" t="s">
        <v>833</v>
      </c>
      <c r="D35" s="122" t="s">
        <v>857</v>
      </c>
      <c r="E35" s="245">
        <v>27317</v>
      </c>
      <c r="F35" s="160">
        <v>950</v>
      </c>
      <c r="G35" s="126">
        <f t="shared" si="0"/>
        <v>760</v>
      </c>
      <c r="H35" s="126">
        <f t="shared" si="3"/>
        <v>712.5</v>
      </c>
      <c r="I35" s="126">
        <f t="shared" si="4"/>
        <v>665</v>
      </c>
      <c r="J35" s="246">
        <v>2</v>
      </c>
      <c r="K35" s="247">
        <v>13</v>
      </c>
      <c r="L35" s="194"/>
      <c r="M35" s="128">
        <f t="shared" si="5"/>
        <v>0</v>
      </c>
    </row>
    <row r="36" spans="1:18" ht="152.44999999999999" customHeight="1" x14ac:dyDescent="0.2">
      <c r="A36" s="24"/>
      <c r="B36" s="244" t="s">
        <v>10</v>
      </c>
      <c r="C36" s="174" t="s">
        <v>834</v>
      </c>
      <c r="D36" s="122" t="s">
        <v>323</v>
      </c>
      <c r="E36" s="116">
        <v>28079</v>
      </c>
      <c r="F36" s="169">
        <v>770</v>
      </c>
      <c r="G36" s="126">
        <f t="shared" si="0"/>
        <v>616</v>
      </c>
      <c r="H36" s="126">
        <f t="shared" si="3"/>
        <v>577.5</v>
      </c>
      <c r="I36" s="126">
        <f t="shared" si="4"/>
        <v>539</v>
      </c>
      <c r="J36" s="246"/>
      <c r="K36" s="247">
        <v>24</v>
      </c>
      <c r="L36" s="194"/>
      <c r="M36" s="128">
        <f t="shared" si="5"/>
        <v>0</v>
      </c>
      <c r="P36" s="13"/>
      <c r="Q36" s="13"/>
      <c r="R36" s="13"/>
    </row>
    <row r="37" spans="1:18" ht="37.9" customHeight="1" x14ac:dyDescent="0.2">
      <c r="A37" s="306"/>
      <c r="B37" s="296" t="s">
        <v>10</v>
      </c>
      <c r="C37" s="303" t="s">
        <v>835</v>
      </c>
      <c r="D37" s="122" t="s">
        <v>854</v>
      </c>
      <c r="E37" s="116">
        <v>27706</v>
      </c>
      <c r="F37" s="169">
        <v>670</v>
      </c>
      <c r="G37" s="126">
        <f t="shared" si="0"/>
        <v>536</v>
      </c>
      <c r="H37" s="126">
        <f t="shared" si="3"/>
        <v>502.5</v>
      </c>
      <c r="I37" s="126">
        <f t="shared" si="4"/>
        <v>469</v>
      </c>
      <c r="J37" s="246">
        <v>13</v>
      </c>
      <c r="K37" s="247">
        <v>18</v>
      </c>
      <c r="L37" s="194"/>
      <c r="M37" s="128">
        <f t="shared" si="5"/>
        <v>0</v>
      </c>
      <c r="P37" s="13"/>
      <c r="Q37" s="13"/>
      <c r="R37" s="13"/>
    </row>
    <row r="38" spans="1:18" ht="37.9" customHeight="1" x14ac:dyDescent="0.2">
      <c r="A38" s="306"/>
      <c r="B38" s="297"/>
      <c r="C38" s="304"/>
      <c r="D38" s="122" t="s">
        <v>856</v>
      </c>
      <c r="E38" s="116">
        <v>27218</v>
      </c>
      <c r="F38" s="169">
        <v>1270</v>
      </c>
      <c r="G38" s="126">
        <f t="shared" si="0"/>
        <v>1016</v>
      </c>
      <c r="H38" s="126">
        <f t="shared" si="3"/>
        <v>952.5</v>
      </c>
      <c r="I38" s="126">
        <f t="shared" si="4"/>
        <v>889</v>
      </c>
      <c r="J38" s="246">
        <v>40</v>
      </c>
      <c r="K38" s="247"/>
      <c r="L38" s="194"/>
      <c r="M38" s="128">
        <f t="shared" si="6"/>
        <v>0</v>
      </c>
      <c r="P38" s="13"/>
      <c r="Q38" s="13"/>
      <c r="R38" s="13"/>
    </row>
    <row r="39" spans="1:18" ht="37.9" customHeight="1" x14ac:dyDescent="0.2">
      <c r="A39" s="306"/>
      <c r="B39" s="298"/>
      <c r="C39" s="305"/>
      <c r="D39" s="122" t="s">
        <v>858</v>
      </c>
      <c r="E39" s="116">
        <v>27058</v>
      </c>
      <c r="F39" s="169">
        <v>1070</v>
      </c>
      <c r="G39" s="126">
        <f t="shared" si="0"/>
        <v>856</v>
      </c>
      <c r="H39" s="126">
        <f t="shared" si="3"/>
        <v>802.5</v>
      </c>
      <c r="I39" s="126">
        <f t="shared" si="4"/>
        <v>749</v>
      </c>
      <c r="J39" s="246">
        <v>5</v>
      </c>
      <c r="K39" s="247">
        <v>9</v>
      </c>
      <c r="L39" s="194"/>
      <c r="M39" s="128">
        <f t="shared" si="5"/>
        <v>0</v>
      </c>
      <c r="P39" s="13"/>
      <c r="Q39" s="13"/>
      <c r="R39" s="13"/>
    </row>
    <row r="40" spans="1:18" ht="24" customHeight="1" x14ac:dyDescent="0.2">
      <c r="A40" s="301"/>
      <c r="B40" s="300" t="s">
        <v>10</v>
      </c>
      <c r="C40" s="299" t="s">
        <v>836</v>
      </c>
      <c r="D40" s="122" t="s">
        <v>325</v>
      </c>
      <c r="E40" s="114">
        <v>27621</v>
      </c>
      <c r="F40" s="160">
        <v>870</v>
      </c>
      <c r="G40" s="126">
        <f t="shared" si="0"/>
        <v>696</v>
      </c>
      <c r="H40" s="126">
        <f t="shared" si="3"/>
        <v>652.5</v>
      </c>
      <c r="I40" s="126">
        <f t="shared" si="4"/>
        <v>609</v>
      </c>
      <c r="J40" s="246">
        <v>4</v>
      </c>
      <c r="K40" s="247">
        <v>54</v>
      </c>
      <c r="L40" s="194"/>
      <c r="M40" s="128">
        <f t="shared" si="5"/>
        <v>0</v>
      </c>
    </row>
    <row r="41" spans="1:18" ht="24" customHeight="1" x14ac:dyDescent="0.2">
      <c r="A41" s="301"/>
      <c r="B41" s="300"/>
      <c r="C41" s="302"/>
      <c r="D41" s="122" t="s">
        <v>324</v>
      </c>
      <c r="E41" s="114">
        <v>27225</v>
      </c>
      <c r="F41" s="160">
        <v>1270</v>
      </c>
      <c r="G41" s="126">
        <f t="shared" si="0"/>
        <v>1016</v>
      </c>
      <c r="H41" s="126">
        <f t="shared" si="3"/>
        <v>952.5</v>
      </c>
      <c r="I41" s="126">
        <f t="shared" si="4"/>
        <v>889</v>
      </c>
      <c r="J41" s="246">
        <v>14</v>
      </c>
      <c r="K41" s="247">
        <v>39</v>
      </c>
      <c r="L41" s="194"/>
      <c r="M41" s="128">
        <f t="shared" si="5"/>
        <v>0</v>
      </c>
    </row>
    <row r="42" spans="1:18" ht="24" customHeight="1" x14ac:dyDescent="0.2">
      <c r="A42" s="301"/>
      <c r="B42" s="300"/>
      <c r="C42" s="302"/>
      <c r="D42" s="122" t="s">
        <v>860</v>
      </c>
      <c r="E42" s="114">
        <v>28161</v>
      </c>
      <c r="F42" s="160">
        <v>1470</v>
      </c>
      <c r="G42" s="126">
        <f t="shared" si="0"/>
        <v>1176</v>
      </c>
      <c r="H42" s="126">
        <f t="shared" si="3"/>
        <v>1102.5</v>
      </c>
      <c r="I42" s="126">
        <f t="shared" si="4"/>
        <v>1029</v>
      </c>
      <c r="J42" s="246">
        <v>15</v>
      </c>
      <c r="K42" s="247">
        <v>32</v>
      </c>
      <c r="L42" s="194"/>
      <c r="M42" s="128">
        <f t="shared" si="6"/>
        <v>0</v>
      </c>
    </row>
    <row r="43" spans="1:18" ht="24" customHeight="1" x14ac:dyDescent="0.2">
      <c r="A43" s="301"/>
      <c r="B43" s="300"/>
      <c r="C43" s="302"/>
      <c r="D43" s="237" t="s">
        <v>861</v>
      </c>
      <c r="E43" s="115">
        <v>28222</v>
      </c>
      <c r="F43" s="160">
        <v>1270</v>
      </c>
      <c r="G43" s="126">
        <f t="shared" si="0"/>
        <v>1016</v>
      </c>
      <c r="H43" s="126">
        <f t="shared" si="3"/>
        <v>952.5</v>
      </c>
      <c r="I43" s="126">
        <f t="shared" si="4"/>
        <v>889</v>
      </c>
      <c r="J43" s="246"/>
      <c r="K43" s="247">
        <v>12</v>
      </c>
      <c r="L43" s="194"/>
      <c r="M43" s="128">
        <f t="shared" si="5"/>
        <v>0</v>
      </c>
    </row>
    <row r="44" spans="1:18" ht="24" customHeight="1" x14ac:dyDescent="0.2">
      <c r="A44" s="301"/>
      <c r="B44" s="300"/>
      <c r="C44" s="302"/>
      <c r="D44" s="237" t="s">
        <v>320</v>
      </c>
      <c r="E44" s="115">
        <v>28284</v>
      </c>
      <c r="F44" s="160">
        <v>1270</v>
      </c>
      <c r="G44" s="126">
        <f t="shared" si="0"/>
        <v>1016</v>
      </c>
      <c r="H44" s="126">
        <f t="shared" si="3"/>
        <v>952.5</v>
      </c>
      <c r="I44" s="126">
        <f t="shared" si="4"/>
        <v>889</v>
      </c>
      <c r="J44" s="246">
        <v>1</v>
      </c>
      <c r="K44" s="247">
        <v>13</v>
      </c>
      <c r="L44" s="194"/>
      <c r="M44" s="128">
        <f t="shared" si="5"/>
        <v>0</v>
      </c>
    </row>
    <row r="45" spans="1:18" s="13" customFormat="1" ht="121.9" customHeight="1" x14ac:dyDescent="0.2">
      <c r="A45" s="97"/>
      <c r="B45" s="244" t="s">
        <v>10</v>
      </c>
      <c r="C45" s="243" t="s">
        <v>837</v>
      </c>
      <c r="D45" s="122" t="s">
        <v>858</v>
      </c>
      <c r="E45" s="241">
        <v>27065</v>
      </c>
      <c r="F45" s="242">
        <v>1070</v>
      </c>
      <c r="G45" s="126">
        <f t="shared" si="0"/>
        <v>856</v>
      </c>
      <c r="H45" s="126">
        <f t="shared" si="3"/>
        <v>802.5</v>
      </c>
      <c r="I45" s="126">
        <f t="shared" si="4"/>
        <v>749</v>
      </c>
      <c r="J45" s="246">
        <v>1</v>
      </c>
      <c r="K45" s="247">
        <v>15</v>
      </c>
      <c r="L45" s="194"/>
      <c r="M45" s="128">
        <f t="shared" si="5"/>
        <v>0</v>
      </c>
    </row>
    <row r="46" spans="1:18" ht="114" customHeight="1" x14ac:dyDescent="0.2">
      <c r="A46" s="231"/>
      <c r="B46" s="244" t="s">
        <v>10</v>
      </c>
      <c r="C46" s="233" t="s">
        <v>838</v>
      </c>
      <c r="D46" s="122" t="s">
        <v>853</v>
      </c>
      <c r="E46" s="115">
        <v>27638</v>
      </c>
      <c r="F46" s="160">
        <v>870</v>
      </c>
      <c r="G46" s="126">
        <f t="shared" si="0"/>
        <v>696</v>
      </c>
      <c r="H46" s="126">
        <f t="shared" si="3"/>
        <v>652.5</v>
      </c>
      <c r="I46" s="126">
        <f t="shared" si="4"/>
        <v>609</v>
      </c>
      <c r="J46" s="246">
        <v>2</v>
      </c>
      <c r="K46" s="247">
        <v>47</v>
      </c>
      <c r="L46" s="194"/>
      <c r="M46" s="128">
        <f t="shared" si="6"/>
        <v>0</v>
      </c>
    </row>
    <row r="47" spans="1:18" ht="114" customHeight="1" x14ac:dyDescent="0.2">
      <c r="A47" s="234"/>
      <c r="B47" s="244" t="s">
        <v>10</v>
      </c>
      <c r="C47" s="233" t="s">
        <v>839</v>
      </c>
      <c r="D47" s="122" t="s">
        <v>862</v>
      </c>
      <c r="E47" s="115">
        <v>27010</v>
      </c>
      <c r="F47" s="160">
        <v>1650</v>
      </c>
      <c r="G47" s="126">
        <f t="shared" si="0"/>
        <v>1320</v>
      </c>
      <c r="H47" s="126">
        <f t="shared" si="3"/>
        <v>1237.5</v>
      </c>
      <c r="I47" s="126">
        <f t="shared" si="4"/>
        <v>1155</v>
      </c>
      <c r="J47" s="246">
        <v>2</v>
      </c>
      <c r="K47" s="247">
        <v>22</v>
      </c>
      <c r="L47" s="194"/>
      <c r="M47" s="128">
        <f t="shared" si="5"/>
        <v>0</v>
      </c>
    </row>
    <row r="48" spans="1:18" ht="57.6" customHeight="1" x14ac:dyDescent="0.2">
      <c r="A48" s="292"/>
      <c r="B48" s="296" t="s">
        <v>10</v>
      </c>
      <c r="C48" s="293" t="s">
        <v>840</v>
      </c>
      <c r="D48" s="122" t="s">
        <v>322</v>
      </c>
      <c r="E48" s="115">
        <v>27737</v>
      </c>
      <c r="F48" s="160">
        <v>670</v>
      </c>
      <c r="G48" s="126">
        <f t="shared" si="0"/>
        <v>536</v>
      </c>
      <c r="H48" s="126">
        <f t="shared" si="3"/>
        <v>502.5</v>
      </c>
      <c r="I48" s="126">
        <f t="shared" si="4"/>
        <v>469</v>
      </c>
      <c r="J48" s="246">
        <v>5</v>
      </c>
      <c r="K48" s="247">
        <v>25</v>
      </c>
      <c r="L48" s="194"/>
      <c r="M48" s="128">
        <f t="shared" si="5"/>
        <v>0</v>
      </c>
    </row>
    <row r="49" spans="1:13" ht="57.6" customHeight="1" x14ac:dyDescent="0.2">
      <c r="A49" s="292"/>
      <c r="B49" s="298"/>
      <c r="C49" s="295"/>
      <c r="D49" s="122" t="s">
        <v>862</v>
      </c>
      <c r="E49" s="115">
        <v>26990</v>
      </c>
      <c r="F49" s="160">
        <v>1650</v>
      </c>
      <c r="G49" s="126">
        <f t="shared" si="0"/>
        <v>1320</v>
      </c>
      <c r="H49" s="126">
        <f t="shared" si="3"/>
        <v>1237.5</v>
      </c>
      <c r="I49" s="126">
        <f t="shared" si="4"/>
        <v>1155</v>
      </c>
      <c r="J49" s="246"/>
      <c r="K49" s="247">
        <v>21</v>
      </c>
      <c r="L49" s="194"/>
      <c r="M49" s="128">
        <f t="shared" si="5"/>
        <v>0</v>
      </c>
    </row>
    <row r="50" spans="1:13" ht="111" customHeight="1" x14ac:dyDescent="0.2">
      <c r="A50" s="239"/>
      <c r="B50" s="244" t="s">
        <v>10</v>
      </c>
      <c r="C50" s="235" t="s">
        <v>841</v>
      </c>
      <c r="D50" s="122" t="s">
        <v>324</v>
      </c>
      <c r="E50" s="115">
        <v>27232</v>
      </c>
      <c r="F50" s="160">
        <v>1270</v>
      </c>
      <c r="G50" s="126">
        <f t="shared" si="0"/>
        <v>1016</v>
      </c>
      <c r="H50" s="126">
        <f t="shared" si="3"/>
        <v>952.5</v>
      </c>
      <c r="I50" s="126">
        <f t="shared" si="4"/>
        <v>889</v>
      </c>
      <c r="J50" s="246">
        <v>7</v>
      </c>
      <c r="K50" s="247">
        <v>24</v>
      </c>
      <c r="L50" s="194"/>
      <c r="M50" s="128">
        <f t="shared" si="6"/>
        <v>0</v>
      </c>
    </row>
    <row r="51" spans="1:13" ht="115.15" customHeight="1" x14ac:dyDescent="0.2">
      <c r="A51" s="239"/>
      <c r="B51" s="244" t="s">
        <v>10</v>
      </c>
      <c r="C51" s="235" t="s">
        <v>842</v>
      </c>
      <c r="D51" s="122" t="s">
        <v>854</v>
      </c>
      <c r="E51" s="115">
        <v>27744</v>
      </c>
      <c r="F51" s="160">
        <v>670</v>
      </c>
      <c r="G51" s="126">
        <f t="shared" si="0"/>
        <v>536</v>
      </c>
      <c r="H51" s="126">
        <f t="shared" si="3"/>
        <v>502.5</v>
      </c>
      <c r="I51" s="126">
        <f t="shared" si="4"/>
        <v>469</v>
      </c>
      <c r="J51" s="246">
        <v>10</v>
      </c>
      <c r="K51" s="247">
        <v>16</v>
      </c>
      <c r="L51" s="194"/>
      <c r="M51" s="128">
        <f t="shared" si="5"/>
        <v>0</v>
      </c>
    </row>
    <row r="52" spans="1:13" ht="57.6" customHeight="1" x14ac:dyDescent="0.2">
      <c r="A52" s="301"/>
      <c r="B52" s="300" t="s">
        <v>10</v>
      </c>
      <c r="C52" s="299" t="s">
        <v>326</v>
      </c>
      <c r="D52" s="122" t="s">
        <v>325</v>
      </c>
      <c r="E52" s="115">
        <v>27645</v>
      </c>
      <c r="F52" s="160">
        <v>870</v>
      </c>
      <c r="G52" s="126">
        <f t="shared" si="0"/>
        <v>696</v>
      </c>
      <c r="H52" s="126">
        <f t="shared" si="3"/>
        <v>652.5</v>
      </c>
      <c r="I52" s="126">
        <f t="shared" si="4"/>
        <v>609</v>
      </c>
      <c r="J52" s="246">
        <v>1</v>
      </c>
      <c r="K52" s="247">
        <v>50</v>
      </c>
      <c r="L52" s="194"/>
      <c r="M52" s="128">
        <f t="shared" si="5"/>
        <v>0</v>
      </c>
    </row>
    <row r="53" spans="1:13" ht="57.6" customHeight="1" x14ac:dyDescent="0.2">
      <c r="A53" s="301"/>
      <c r="B53" s="300"/>
      <c r="C53" s="302"/>
      <c r="D53" s="122" t="s">
        <v>857</v>
      </c>
      <c r="E53" s="115">
        <v>27348</v>
      </c>
      <c r="F53" s="160">
        <v>950</v>
      </c>
      <c r="G53" s="126">
        <f t="shared" si="0"/>
        <v>760</v>
      </c>
      <c r="H53" s="126">
        <f t="shared" si="3"/>
        <v>712.5</v>
      </c>
      <c r="I53" s="126">
        <f t="shared" si="4"/>
        <v>665</v>
      </c>
      <c r="J53" s="246">
        <v>3</v>
      </c>
      <c r="K53" s="247">
        <v>6</v>
      </c>
      <c r="L53" s="194"/>
      <c r="M53" s="128">
        <f t="shared" si="5"/>
        <v>0</v>
      </c>
    </row>
    <row r="54" spans="1:13" ht="56.45" customHeight="1" x14ac:dyDescent="0.2">
      <c r="A54" s="292"/>
      <c r="B54" s="296" t="s">
        <v>10</v>
      </c>
      <c r="C54" s="293" t="s">
        <v>843</v>
      </c>
      <c r="D54" s="237" t="s">
        <v>861</v>
      </c>
      <c r="E54" s="115">
        <v>28239</v>
      </c>
      <c r="F54" s="160">
        <v>1270</v>
      </c>
      <c r="G54" s="126">
        <f t="shared" si="0"/>
        <v>1016</v>
      </c>
      <c r="H54" s="126">
        <f t="shared" si="3"/>
        <v>952.5</v>
      </c>
      <c r="I54" s="126">
        <f t="shared" si="4"/>
        <v>889</v>
      </c>
      <c r="J54" s="246"/>
      <c r="K54" s="247"/>
      <c r="L54" s="194"/>
      <c r="M54" s="128">
        <f t="shared" si="6"/>
        <v>0</v>
      </c>
    </row>
    <row r="55" spans="1:13" ht="56.45" customHeight="1" x14ac:dyDescent="0.2">
      <c r="A55" s="292"/>
      <c r="B55" s="298"/>
      <c r="C55" s="295"/>
      <c r="D55" s="237" t="s">
        <v>320</v>
      </c>
      <c r="E55" s="115">
        <v>28291</v>
      </c>
      <c r="F55" s="160">
        <v>1270</v>
      </c>
      <c r="G55" s="126">
        <f t="shared" si="0"/>
        <v>1016</v>
      </c>
      <c r="H55" s="126">
        <f t="shared" si="3"/>
        <v>952.5</v>
      </c>
      <c r="I55" s="126">
        <f t="shared" si="4"/>
        <v>889</v>
      </c>
      <c r="J55" s="246">
        <v>2</v>
      </c>
      <c r="K55" s="247">
        <v>10</v>
      </c>
      <c r="L55" s="194"/>
      <c r="M55" s="128">
        <f t="shared" si="5"/>
        <v>0</v>
      </c>
    </row>
    <row r="56" spans="1:13" ht="112.15" customHeight="1" x14ac:dyDescent="0.2">
      <c r="A56" s="239"/>
      <c r="B56" s="244" t="s">
        <v>10</v>
      </c>
      <c r="C56" s="235" t="s">
        <v>844</v>
      </c>
      <c r="D56" s="122" t="s">
        <v>862</v>
      </c>
      <c r="E56" s="115">
        <v>27003</v>
      </c>
      <c r="F56" s="160">
        <v>1650</v>
      </c>
      <c r="G56" s="126">
        <f t="shared" si="0"/>
        <v>1320</v>
      </c>
      <c r="H56" s="126">
        <f t="shared" si="3"/>
        <v>1237.5</v>
      </c>
      <c r="I56" s="126">
        <f t="shared" si="4"/>
        <v>1155</v>
      </c>
      <c r="J56" s="246">
        <v>6</v>
      </c>
      <c r="K56" s="247">
        <v>17</v>
      </c>
      <c r="L56" s="194"/>
      <c r="M56" s="128">
        <f t="shared" si="5"/>
        <v>0</v>
      </c>
    </row>
    <row r="57" spans="1:13" ht="57" customHeight="1" x14ac:dyDescent="0.2">
      <c r="A57" s="292"/>
      <c r="B57" s="300" t="s">
        <v>10</v>
      </c>
      <c r="C57" s="299" t="s">
        <v>845</v>
      </c>
      <c r="D57" s="122" t="s">
        <v>852</v>
      </c>
      <c r="E57" s="115">
        <v>27652</v>
      </c>
      <c r="F57" s="160">
        <v>870</v>
      </c>
      <c r="G57" s="126">
        <f t="shared" si="0"/>
        <v>696</v>
      </c>
      <c r="H57" s="126">
        <f t="shared" si="3"/>
        <v>652.5</v>
      </c>
      <c r="I57" s="126">
        <f t="shared" si="4"/>
        <v>609</v>
      </c>
      <c r="J57" s="246">
        <v>40</v>
      </c>
      <c r="K57" s="247">
        <v>15</v>
      </c>
      <c r="L57" s="194"/>
      <c r="M57" s="128">
        <f t="shared" si="5"/>
        <v>0</v>
      </c>
    </row>
    <row r="58" spans="1:13" ht="57" customHeight="1" x14ac:dyDescent="0.2">
      <c r="A58" s="292"/>
      <c r="B58" s="300"/>
      <c r="C58" s="299"/>
      <c r="D58" s="122" t="s">
        <v>857</v>
      </c>
      <c r="E58" s="115">
        <v>27355</v>
      </c>
      <c r="F58" s="160">
        <v>950</v>
      </c>
      <c r="G58" s="126">
        <f t="shared" si="0"/>
        <v>760</v>
      </c>
      <c r="H58" s="126">
        <f t="shared" si="3"/>
        <v>712.5</v>
      </c>
      <c r="I58" s="126">
        <f t="shared" si="4"/>
        <v>665</v>
      </c>
      <c r="J58" s="246">
        <v>16</v>
      </c>
      <c r="K58" s="247">
        <v>26</v>
      </c>
      <c r="L58" s="194"/>
      <c r="M58" s="128">
        <f t="shared" si="6"/>
        <v>0</v>
      </c>
    </row>
    <row r="59" spans="1:13" ht="151.9" customHeight="1" x14ac:dyDescent="0.2">
      <c r="A59" s="239"/>
      <c r="B59" s="244" t="s">
        <v>10</v>
      </c>
      <c r="C59" s="233" t="s">
        <v>846</v>
      </c>
      <c r="D59" s="122" t="s">
        <v>321</v>
      </c>
      <c r="E59" s="115">
        <v>28086</v>
      </c>
      <c r="F59" s="160">
        <v>770</v>
      </c>
      <c r="G59" s="126">
        <f t="shared" si="0"/>
        <v>616</v>
      </c>
      <c r="H59" s="126">
        <f t="shared" si="3"/>
        <v>577.5</v>
      </c>
      <c r="I59" s="126">
        <f t="shared" si="4"/>
        <v>539</v>
      </c>
      <c r="J59" s="246"/>
      <c r="K59" s="247">
        <v>30</v>
      </c>
      <c r="L59" s="194"/>
      <c r="M59" s="128">
        <f t="shared" si="5"/>
        <v>0</v>
      </c>
    </row>
    <row r="60" spans="1:13" ht="24" customHeight="1" x14ac:dyDescent="0.2">
      <c r="A60" s="292"/>
      <c r="B60" s="296" t="s">
        <v>10</v>
      </c>
      <c r="C60" s="293" t="s">
        <v>847</v>
      </c>
      <c r="D60" s="122" t="s">
        <v>325</v>
      </c>
      <c r="E60" s="245">
        <v>27669</v>
      </c>
      <c r="F60" s="160">
        <v>870</v>
      </c>
      <c r="G60" s="126">
        <f t="shared" si="0"/>
        <v>696</v>
      </c>
      <c r="H60" s="126">
        <f t="shared" si="3"/>
        <v>652.5</v>
      </c>
      <c r="I60" s="126">
        <f t="shared" si="4"/>
        <v>609</v>
      </c>
      <c r="J60" s="246">
        <v>18</v>
      </c>
      <c r="K60" s="247">
        <v>32</v>
      </c>
      <c r="L60" s="194"/>
      <c r="M60" s="128">
        <f t="shared" si="5"/>
        <v>0</v>
      </c>
    </row>
    <row r="61" spans="1:13" ht="24" customHeight="1" x14ac:dyDescent="0.2">
      <c r="A61" s="292"/>
      <c r="B61" s="297"/>
      <c r="C61" s="294"/>
      <c r="D61" s="122" t="s">
        <v>854</v>
      </c>
      <c r="E61" s="245">
        <v>27768</v>
      </c>
      <c r="F61" s="160">
        <v>670</v>
      </c>
      <c r="G61" s="126">
        <f t="shared" si="0"/>
        <v>536</v>
      </c>
      <c r="H61" s="126">
        <f t="shared" si="3"/>
        <v>502.5</v>
      </c>
      <c r="I61" s="126">
        <f t="shared" si="4"/>
        <v>469</v>
      </c>
      <c r="J61" s="246">
        <v>4</v>
      </c>
      <c r="K61" s="247">
        <v>34</v>
      </c>
      <c r="L61" s="194"/>
      <c r="M61" s="128">
        <f t="shared" si="5"/>
        <v>0</v>
      </c>
    </row>
    <row r="62" spans="1:13" ht="24" customHeight="1" x14ac:dyDescent="0.2">
      <c r="A62" s="292"/>
      <c r="B62" s="297"/>
      <c r="C62" s="294"/>
      <c r="D62" s="122" t="s">
        <v>855</v>
      </c>
      <c r="E62" s="115">
        <v>27249</v>
      </c>
      <c r="F62" s="160">
        <v>1270</v>
      </c>
      <c r="G62" s="126">
        <f t="shared" si="0"/>
        <v>1016</v>
      </c>
      <c r="H62" s="126">
        <f t="shared" si="3"/>
        <v>952.5</v>
      </c>
      <c r="I62" s="126">
        <f t="shared" si="4"/>
        <v>889</v>
      </c>
      <c r="J62" s="246">
        <v>24</v>
      </c>
      <c r="K62" s="247">
        <v>5</v>
      </c>
      <c r="L62" s="194"/>
      <c r="M62" s="128">
        <f t="shared" si="6"/>
        <v>0</v>
      </c>
    </row>
    <row r="63" spans="1:13" ht="24" customHeight="1" x14ac:dyDescent="0.2">
      <c r="A63" s="292"/>
      <c r="B63" s="297"/>
      <c r="C63" s="294"/>
      <c r="D63" s="122" t="s">
        <v>857</v>
      </c>
      <c r="E63" s="115">
        <v>27362</v>
      </c>
      <c r="F63" s="160">
        <v>950</v>
      </c>
      <c r="G63" s="126">
        <f t="shared" si="0"/>
        <v>760</v>
      </c>
      <c r="H63" s="126">
        <f t="shared" si="3"/>
        <v>712.5</v>
      </c>
      <c r="I63" s="126">
        <f t="shared" si="4"/>
        <v>665</v>
      </c>
      <c r="J63" s="246">
        <v>5</v>
      </c>
      <c r="K63" s="247">
        <v>8</v>
      </c>
      <c r="L63" s="194"/>
      <c r="M63" s="128">
        <f t="shared" si="5"/>
        <v>0</v>
      </c>
    </row>
    <row r="64" spans="1:13" ht="24" customHeight="1" x14ac:dyDescent="0.2">
      <c r="A64" s="292"/>
      <c r="B64" s="297"/>
      <c r="C64" s="294"/>
      <c r="D64" s="122" t="s">
        <v>859</v>
      </c>
      <c r="E64" s="115">
        <v>28178</v>
      </c>
      <c r="F64" s="160">
        <v>1470</v>
      </c>
      <c r="G64" s="126">
        <f t="shared" si="0"/>
        <v>1176</v>
      </c>
      <c r="H64" s="126">
        <f t="shared" si="3"/>
        <v>1102.5</v>
      </c>
      <c r="I64" s="126">
        <f t="shared" si="4"/>
        <v>1029</v>
      </c>
      <c r="J64" s="246">
        <v>37</v>
      </c>
      <c r="K64" s="247">
        <v>32</v>
      </c>
      <c r="L64" s="194"/>
      <c r="M64" s="128">
        <f t="shared" si="5"/>
        <v>0</v>
      </c>
    </row>
    <row r="65" spans="1:18" ht="24" customHeight="1" x14ac:dyDescent="0.2">
      <c r="A65" s="292"/>
      <c r="B65" s="297"/>
      <c r="C65" s="294"/>
      <c r="D65" s="237" t="s">
        <v>861</v>
      </c>
      <c r="E65" s="115">
        <v>28246</v>
      </c>
      <c r="F65" s="160">
        <v>1270</v>
      </c>
      <c r="G65" s="126">
        <f t="shared" si="0"/>
        <v>1016</v>
      </c>
      <c r="H65" s="126">
        <f t="shared" si="3"/>
        <v>952.5</v>
      </c>
      <c r="I65" s="126">
        <f t="shared" si="4"/>
        <v>889</v>
      </c>
      <c r="J65" s="246">
        <v>2</v>
      </c>
      <c r="K65" s="247"/>
      <c r="L65" s="194"/>
      <c r="M65" s="128">
        <f t="shared" si="5"/>
        <v>0</v>
      </c>
    </row>
    <row r="66" spans="1:18" ht="24" customHeight="1" x14ac:dyDescent="0.2">
      <c r="A66" s="292"/>
      <c r="B66" s="298"/>
      <c r="C66" s="295"/>
      <c r="D66" s="237" t="s">
        <v>320</v>
      </c>
      <c r="E66" s="115">
        <v>28307</v>
      </c>
      <c r="F66" s="160">
        <v>1270</v>
      </c>
      <c r="G66" s="126">
        <f t="shared" si="0"/>
        <v>1016</v>
      </c>
      <c r="H66" s="126">
        <f t="shared" si="3"/>
        <v>952.5</v>
      </c>
      <c r="I66" s="126">
        <f t="shared" si="4"/>
        <v>889</v>
      </c>
      <c r="J66" s="246">
        <v>2</v>
      </c>
      <c r="K66" s="247">
        <v>9</v>
      </c>
      <c r="L66" s="194"/>
      <c r="M66" s="128">
        <f t="shared" si="6"/>
        <v>0</v>
      </c>
    </row>
    <row r="67" spans="1:18" ht="52.9" customHeight="1" x14ac:dyDescent="0.2">
      <c r="A67" s="301"/>
      <c r="B67" s="300" t="s">
        <v>10</v>
      </c>
      <c r="C67" s="299" t="s">
        <v>848</v>
      </c>
      <c r="D67" s="237" t="s">
        <v>861</v>
      </c>
      <c r="E67" s="115">
        <v>28208</v>
      </c>
      <c r="F67" s="160">
        <v>1270</v>
      </c>
      <c r="G67" s="126">
        <f t="shared" si="0"/>
        <v>1016</v>
      </c>
      <c r="H67" s="126">
        <f t="shared" si="3"/>
        <v>952.5</v>
      </c>
      <c r="I67" s="126">
        <f t="shared" si="4"/>
        <v>889</v>
      </c>
      <c r="J67" s="246">
        <v>3</v>
      </c>
      <c r="K67" s="247">
        <v>35</v>
      </c>
      <c r="L67" s="194"/>
      <c r="M67" s="128">
        <f t="shared" si="5"/>
        <v>0</v>
      </c>
    </row>
    <row r="68" spans="1:18" ht="52.9" customHeight="1" x14ac:dyDescent="0.2">
      <c r="A68" s="301"/>
      <c r="B68" s="300"/>
      <c r="C68" s="302"/>
      <c r="D68" s="237" t="s">
        <v>320</v>
      </c>
      <c r="E68" s="115">
        <v>28260</v>
      </c>
      <c r="F68" s="160">
        <v>1270</v>
      </c>
      <c r="G68" s="126">
        <f t="shared" si="0"/>
        <v>1016</v>
      </c>
      <c r="H68" s="126">
        <f t="shared" si="3"/>
        <v>952.5</v>
      </c>
      <c r="I68" s="126">
        <f t="shared" si="4"/>
        <v>889</v>
      </c>
      <c r="J68" s="246">
        <v>2</v>
      </c>
      <c r="K68" s="247">
        <v>12</v>
      </c>
      <c r="L68" s="194"/>
      <c r="M68" s="128">
        <f t="shared" si="5"/>
        <v>0</v>
      </c>
    </row>
    <row r="69" spans="1:18" ht="112.15" customHeight="1" x14ac:dyDescent="0.2">
      <c r="A69" s="28"/>
      <c r="B69" s="244" t="s">
        <v>10</v>
      </c>
      <c r="C69" s="173" t="s">
        <v>850</v>
      </c>
      <c r="D69" s="122" t="s">
        <v>324</v>
      </c>
      <c r="E69" s="115">
        <v>27256</v>
      </c>
      <c r="F69" s="160">
        <v>1270</v>
      </c>
      <c r="G69" s="126">
        <f t="shared" si="0"/>
        <v>1016</v>
      </c>
      <c r="H69" s="126">
        <f t="shared" si="3"/>
        <v>952.5</v>
      </c>
      <c r="I69" s="126">
        <f t="shared" si="4"/>
        <v>889</v>
      </c>
      <c r="J69" s="246">
        <v>24</v>
      </c>
      <c r="K69" s="247">
        <v>5</v>
      </c>
      <c r="L69" s="194"/>
      <c r="M69" s="128">
        <f t="shared" si="5"/>
        <v>0</v>
      </c>
    </row>
    <row r="70" spans="1:18" ht="118.9" customHeight="1" x14ac:dyDescent="0.2">
      <c r="A70" s="28"/>
      <c r="B70" s="244" t="s">
        <v>10</v>
      </c>
      <c r="C70" s="173" t="s">
        <v>849</v>
      </c>
      <c r="D70" s="122" t="s">
        <v>854</v>
      </c>
      <c r="E70" s="115">
        <v>27775</v>
      </c>
      <c r="F70" s="160">
        <v>670</v>
      </c>
      <c r="G70" s="126">
        <f t="shared" si="0"/>
        <v>536</v>
      </c>
      <c r="H70" s="126">
        <f t="shared" si="3"/>
        <v>502.5</v>
      </c>
      <c r="I70" s="126">
        <f t="shared" si="4"/>
        <v>469</v>
      </c>
      <c r="J70" s="246">
        <v>2</v>
      </c>
      <c r="K70" s="247">
        <v>34</v>
      </c>
      <c r="L70" s="194"/>
      <c r="M70" s="128">
        <f t="shared" si="6"/>
        <v>0</v>
      </c>
    </row>
    <row r="71" spans="1:18" ht="56.45" customHeight="1" x14ac:dyDescent="0.2">
      <c r="A71" s="314"/>
      <c r="B71" s="300" t="s">
        <v>10</v>
      </c>
      <c r="C71" s="315" t="s">
        <v>851</v>
      </c>
      <c r="D71" s="122" t="s">
        <v>854</v>
      </c>
      <c r="E71" s="116">
        <v>27782</v>
      </c>
      <c r="F71" s="169">
        <v>670</v>
      </c>
      <c r="G71" s="126">
        <f t="shared" si="0"/>
        <v>536</v>
      </c>
      <c r="H71" s="126">
        <f t="shared" si="3"/>
        <v>502.5</v>
      </c>
      <c r="I71" s="126">
        <f t="shared" si="4"/>
        <v>469</v>
      </c>
      <c r="J71" s="246">
        <v>5</v>
      </c>
      <c r="K71" s="247">
        <v>35</v>
      </c>
      <c r="L71" s="194"/>
      <c r="M71" s="128">
        <v>0</v>
      </c>
      <c r="P71" s="13"/>
      <c r="Q71" s="13"/>
      <c r="R71" s="13"/>
    </row>
    <row r="72" spans="1:18" ht="56.45" customHeight="1" x14ac:dyDescent="0.2">
      <c r="A72" s="314"/>
      <c r="B72" s="300"/>
      <c r="C72" s="316"/>
      <c r="D72" s="122" t="s">
        <v>857</v>
      </c>
      <c r="E72" s="116">
        <v>27379</v>
      </c>
      <c r="F72" s="169">
        <v>950</v>
      </c>
      <c r="G72" s="126">
        <f t="shared" si="0"/>
        <v>760</v>
      </c>
      <c r="H72" s="126">
        <f t="shared" si="3"/>
        <v>712.5</v>
      </c>
      <c r="I72" s="126">
        <f t="shared" ref="I72" si="11">F72-(F72/100)*30</f>
        <v>665</v>
      </c>
      <c r="J72" s="246">
        <v>3</v>
      </c>
      <c r="K72" s="247">
        <v>9</v>
      </c>
      <c r="L72" s="194"/>
      <c r="M72" s="128">
        <f t="shared" si="5"/>
        <v>0</v>
      </c>
      <c r="P72" s="13"/>
      <c r="Q72" s="13"/>
      <c r="R72" s="13"/>
    </row>
    <row r="73" spans="1:18" ht="29.45" customHeight="1" x14ac:dyDescent="0.2">
      <c r="A73" s="28"/>
      <c r="B73" s="48"/>
      <c r="C73" s="49"/>
      <c r="D73" s="50"/>
      <c r="E73" s="51"/>
      <c r="F73" s="206">
        <f>SUM(M17:M72)</f>
        <v>0</v>
      </c>
      <c r="G73" s="206">
        <f>F73-(F73/100)*20</f>
        <v>0</v>
      </c>
      <c r="H73" s="206">
        <f>F73-(F73/100)*25</f>
        <v>0</v>
      </c>
      <c r="I73" s="206">
        <f>F73-(F73/100)*30</f>
        <v>0</v>
      </c>
      <c r="J73" s="186"/>
      <c r="K73" s="209"/>
      <c r="L73" s="208">
        <f>SUM(L14:L72)</f>
        <v>0</v>
      </c>
      <c r="M73" s="32"/>
    </row>
    <row r="74" spans="1:18" ht="40.15" customHeight="1" x14ac:dyDescent="0.2">
      <c r="A74" s="28"/>
      <c r="B74" s="48"/>
      <c r="C74" s="49"/>
      <c r="D74" s="50"/>
      <c r="E74" s="51"/>
      <c r="F74" s="133" t="s">
        <v>456</v>
      </c>
      <c r="G74" s="133" t="s">
        <v>457</v>
      </c>
      <c r="H74" s="133" t="s">
        <v>458</v>
      </c>
      <c r="I74" s="133" t="s">
        <v>459</v>
      </c>
      <c r="J74" s="162"/>
      <c r="K74" s="163"/>
      <c r="L74" s="164" t="s">
        <v>358</v>
      </c>
      <c r="M74" s="32"/>
    </row>
  </sheetData>
  <sheetProtection selectLockedCells="1" selectUnlockedCells="1"/>
  <mergeCells count="43">
    <mergeCell ref="A67:A68"/>
    <mergeCell ref="C60:C66"/>
    <mergeCell ref="A71:A72"/>
    <mergeCell ref="B71:B72"/>
    <mergeCell ref="C71:C72"/>
    <mergeCell ref="B67:B68"/>
    <mergeCell ref="C67:C68"/>
    <mergeCell ref="A60:A66"/>
    <mergeCell ref="B60:B66"/>
    <mergeCell ref="C48:C49"/>
    <mergeCell ref="B48:B49"/>
    <mergeCell ref="A48:A49"/>
    <mergeCell ref="C54:C55"/>
    <mergeCell ref="B54:B55"/>
    <mergeCell ref="A54:A55"/>
    <mergeCell ref="G5:I8"/>
    <mergeCell ref="G10:I10"/>
    <mergeCell ref="A13:I13"/>
    <mergeCell ref="A17:A25"/>
    <mergeCell ref="B17:B25"/>
    <mergeCell ref="C17:C25"/>
    <mergeCell ref="A15:A16"/>
    <mergeCell ref="C15:C16"/>
    <mergeCell ref="B15:B16"/>
    <mergeCell ref="C37:C39"/>
    <mergeCell ref="B37:B39"/>
    <mergeCell ref="A37:A39"/>
    <mergeCell ref="A40:A44"/>
    <mergeCell ref="B40:B44"/>
    <mergeCell ref="C40:C44"/>
    <mergeCell ref="C57:C58"/>
    <mergeCell ref="B57:B58"/>
    <mergeCell ref="A57:A58"/>
    <mergeCell ref="A52:A53"/>
    <mergeCell ref="B52:B53"/>
    <mergeCell ref="C52:C53"/>
    <mergeCell ref="N15:N16"/>
    <mergeCell ref="A28:A30"/>
    <mergeCell ref="C32:C34"/>
    <mergeCell ref="B32:B34"/>
    <mergeCell ref="A32:A34"/>
    <mergeCell ref="C28:C30"/>
    <mergeCell ref="B28:B30"/>
  </mergeCells>
  <hyperlinks>
    <hyperlink ref="C2" r:id="rId1"/>
    <hyperlink ref="C3" r:id="rId2"/>
    <hyperlink ref="B14" r:id="rId3"/>
    <hyperlink ref="B15:B16" r:id="rId4" display="подробнее.."/>
    <hyperlink ref="B17:B25" r:id="rId5" display="подробнее.."/>
    <hyperlink ref="B26" r:id="rId6"/>
    <hyperlink ref="B27" r:id="rId7"/>
    <hyperlink ref="B28:B30" r:id="rId8" display="подробнее.."/>
    <hyperlink ref="B31" r:id="rId9"/>
    <hyperlink ref="B32:B34" r:id="rId10" display="подробнее.."/>
    <hyperlink ref="B35" r:id="rId11"/>
    <hyperlink ref="B36" r:id="rId12"/>
    <hyperlink ref="B37:B39" r:id="rId13" display="подробнее.."/>
    <hyperlink ref="B40:B44" r:id="rId14" display="подробнее.."/>
    <hyperlink ref="B45" r:id="rId15"/>
    <hyperlink ref="B46" r:id="rId16"/>
    <hyperlink ref="B47" r:id="rId17"/>
    <hyperlink ref="B48:B49" r:id="rId18" display="подробнее.."/>
    <hyperlink ref="B50" r:id="rId19"/>
    <hyperlink ref="B51" r:id="rId20"/>
    <hyperlink ref="B52:B53" r:id="rId21" display="подробнее.."/>
    <hyperlink ref="B54:B55" r:id="rId22" display="подробнее.."/>
    <hyperlink ref="B56" r:id="rId23"/>
    <hyperlink ref="B57:B58" r:id="rId24" display="подробнее.."/>
    <hyperlink ref="B59" r:id="rId25"/>
    <hyperlink ref="B60:B66" r:id="rId26" display="подробнее.."/>
    <hyperlink ref="B67:B68" r:id="rId27" display="подробнее.."/>
    <hyperlink ref="B69" r:id="rId28"/>
    <hyperlink ref="B70" r:id="rId29"/>
    <hyperlink ref="B71:B72" r:id="rId30" display="подробнее.."/>
    <hyperlink ref="B24" r:id="rId31" display="подробнее.."/>
    <hyperlink ref="B25" r:id="rId32" display="подробнее..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33"/>
  <headerFooter alignWithMargins="0"/>
  <drawing r:id="rId3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M213"/>
  <sheetViews>
    <sheetView topLeftCell="A168" zoomScale="80" zoomScaleNormal="80" workbookViewId="0">
      <selection activeCell="D189" sqref="D189"/>
    </sheetView>
  </sheetViews>
  <sheetFormatPr defaultColWidth="11.5703125" defaultRowHeight="12.75" customHeight="1" x14ac:dyDescent="0.2"/>
  <cols>
    <col min="1" max="1" width="13.85546875" style="1" customWidth="1"/>
    <col min="2" max="2" width="11.5703125" style="141" customWidth="1"/>
    <col min="3" max="3" width="29.7109375" style="3" customWidth="1"/>
    <col min="4" max="4" width="31.7109375" style="4" customWidth="1"/>
    <col min="5" max="5" width="9" style="5" customWidth="1"/>
    <col min="6" max="6" width="10.570312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2.7109375" customWidth="1"/>
    <col min="13" max="13" width="14.140625" customWidth="1"/>
  </cols>
  <sheetData>
    <row r="1" spans="1:13" s="13" customFormat="1" ht="23.1" customHeight="1" x14ac:dyDescent="0.35">
      <c r="A1" s="150" t="s">
        <v>777</v>
      </c>
      <c r="B1" s="138"/>
      <c r="C1" s="9"/>
      <c r="D1" s="9"/>
      <c r="E1" s="10"/>
      <c r="F1" s="11"/>
      <c r="G1"/>
      <c r="H1" s="12"/>
      <c r="I1" s="12"/>
      <c r="K1" s="36"/>
    </row>
    <row r="2" spans="1:13" s="13" customFormat="1" ht="18.600000000000001" customHeight="1" x14ac:dyDescent="0.2">
      <c r="A2" s="14"/>
      <c r="B2" s="139"/>
      <c r="C2" s="168" t="s">
        <v>0</v>
      </c>
      <c r="D2"/>
      <c r="E2" s="16"/>
      <c r="F2" s="11"/>
      <c r="G2"/>
      <c r="H2" s="12"/>
      <c r="I2" s="12"/>
      <c r="K2" s="36"/>
    </row>
    <row r="3" spans="1:13" s="13" customFormat="1" ht="12.75" customHeight="1" x14ac:dyDescent="0.2">
      <c r="A3" s="14"/>
      <c r="B3" s="139"/>
      <c r="C3" s="144" t="s">
        <v>1</v>
      </c>
      <c r="D3"/>
      <c r="E3" s="16"/>
      <c r="F3" s="11"/>
      <c r="G3"/>
      <c r="H3" s="12"/>
      <c r="I3" s="12"/>
      <c r="K3" s="36"/>
    </row>
    <row r="4" spans="1:13" s="13" customFormat="1" ht="12.75" customHeight="1" x14ac:dyDescent="0.2">
      <c r="A4" s="14"/>
      <c r="B4" s="139"/>
      <c r="C4" s="155" t="s">
        <v>741</v>
      </c>
      <c r="D4"/>
      <c r="E4" s="16"/>
      <c r="F4" s="11"/>
      <c r="G4"/>
      <c r="H4" s="12"/>
      <c r="I4" s="12"/>
      <c r="K4" s="36"/>
    </row>
    <row r="5" spans="1:13" s="13" customFormat="1" ht="12.75" customHeight="1" x14ac:dyDescent="0.2">
      <c r="A5" s="14"/>
      <c r="B5" s="139"/>
      <c r="C5" s="146" t="s">
        <v>863</v>
      </c>
      <c r="D5" s="18"/>
      <c r="G5" s="278" t="s">
        <v>357</v>
      </c>
      <c r="H5" s="279"/>
      <c r="I5" s="280"/>
      <c r="K5" s="36"/>
    </row>
    <row r="6" spans="1:13" s="13" customFormat="1" ht="12.75" customHeight="1" x14ac:dyDescent="0.2">
      <c r="A6" s="14"/>
      <c r="B6" s="139"/>
      <c r="C6" s="166"/>
      <c r="D6"/>
      <c r="F6" s="24"/>
      <c r="G6" s="281"/>
      <c r="H6" s="282"/>
      <c r="I6" s="283"/>
      <c r="K6" s="36"/>
    </row>
    <row r="7" spans="1:13" s="13" customFormat="1" ht="12.75" customHeight="1" x14ac:dyDescent="0.2">
      <c r="A7" s="14"/>
      <c r="B7" s="139"/>
      <c r="C7" s="20"/>
      <c r="D7"/>
      <c r="F7" s="44"/>
      <c r="G7" s="281"/>
      <c r="H7" s="282"/>
      <c r="I7" s="283"/>
      <c r="K7" s="36"/>
    </row>
    <row r="8" spans="1:13" s="13" customFormat="1" ht="12.75" customHeight="1" x14ac:dyDescent="0.2">
      <c r="A8" s="14"/>
      <c r="B8" s="139"/>
      <c r="C8" s="19"/>
      <c r="E8" s="43"/>
      <c r="F8" s="44"/>
      <c r="G8" s="284"/>
      <c r="H8" s="285"/>
      <c r="I8" s="286"/>
    </row>
    <row r="9" spans="1:13" s="13" customFormat="1" ht="12.75" customHeight="1" x14ac:dyDescent="0.2">
      <c r="A9" s="14"/>
      <c r="B9" s="139"/>
      <c r="C9" s="19"/>
      <c r="E9" s="42"/>
      <c r="F9" s="42"/>
    </row>
    <row r="10" spans="1:13" s="13" customFormat="1" ht="12.75" customHeight="1" x14ac:dyDescent="0.2">
      <c r="A10" s="14"/>
      <c r="B10" s="139"/>
      <c r="C10" s="19"/>
      <c r="E10" s="16"/>
      <c r="F10" s="11"/>
      <c r="G10" s="307"/>
      <c r="H10" s="307"/>
      <c r="I10" s="307"/>
    </row>
    <row r="11" spans="1:13" s="13" customFormat="1" ht="12.75" customHeight="1" x14ac:dyDescent="0.2">
      <c r="A11" s="14"/>
      <c r="B11" s="11"/>
      <c r="C11" s="22"/>
      <c r="D11" s="21"/>
      <c r="E11" s="16"/>
      <c r="F11" s="154" t="s">
        <v>742</v>
      </c>
      <c r="G11" s="154" t="s">
        <v>2</v>
      </c>
      <c r="H11" s="154" t="s">
        <v>354</v>
      </c>
      <c r="I11" s="154" t="s">
        <v>3</v>
      </c>
      <c r="K11" s="36"/>
      <c r="L11"/>
      <c r="M11"/>
    </row>
    <row r="12" spans="1:13" ht="52.5" customHeight="1" x14ac:dyDescent="0.2">
      <c r="A12" s="131" t="s">
        <v>4</v>
      </c>
      <c r="B12" s="105"/>
      <c r="C12" s="129" t="s">
        <v>5</v>
      </c>
      <c r="D12" s="129" t="s">
        <v>6</v>
      </c>
      <c r="E12" s="118" t="s">
        <v>7</v>
      </c>
      <c r="F12" s="132" t="s">
        <v>8</v>
      </c>
      <c r="G12" s="133" t="s">
        <v>813</v>
      </c>
      <c r="H12" s="133" t="s">
        <v>814</v>
      </c>
      <c r="I12" s="133" t="s">
        <v>815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3" ht="27" customHeight="1" x14ac:dyDescent="0.2">
      <c r="A13" s="308" t="s">
        <v>712</v>
      </c>
      <c r="B13" s="308"/>
      <c r="C13" s="308"/>
      <c r="D13" s="308"/>
      <c r="E13" s="308"/>
      <c r="F13" s="308"/>
      <c r="G13" s="308">
        <f t="shared" ref="G13:G14" si="0">F13-(F13/100)*20</f>
        <v>0</v>
      </c>
      <c r="H13" s="308">
        <f t="shared" ref="H13" si="1">F13-(F13/100)*30</f>
        <v>0</v>
      </c>
      <c r="I13" s="308">
        <f t="shared" ref="I13" si="2">F13-(F13/100)*40</f>
        <v>0</v>
      </c>
      <c r="J13" s="110"/>
      <c r="K13" s="110"/>
      <c r="L13" s="111"/>
      <c r="M13" s="111"/>
    </row>
    <row r="14" spans="1:13" ht="13.9" customHeight="1" x14ac:dyDescent="0.2">
      <c r="A14" s="325"/>
      <c r="B14" s="327" t="s">
        <v>10</v>
      </c>
      <c r="C14" s="293" t="s">
        <v>713</v>
      </c>
      <c r="D14" s="122" t="s">
        <v>747</v>
      </c>
      <c r="E14" s="123">
        <v>91103</v>
      </c>
      <c r="F14" s="160">
        <v>750</v>
      </c>
      <c r="G14" s="126">
        <f t="shared" si="0"/>
        <v>600</v>
      </c>
      <c r="H14" s="126">
        <f t="shared" ref="H14" si="3">F14-(F14/100)*25</f>
        <v>562.5</v>
      </c>
      <c r="I14" s="126">
        <f t="shared" ref="I14" si="4">F14-(F14/100)*30</f>
        <v>525</v>
      </c>
      <c r="J14" s="127"/>
      <c r="K14" s="127">
        <v>13</v>
      </c>
      <c r="L14" s="194"/>
      <c r="M14" s="128">
        <f t="shared" ref="M14" si="5">F14*L14</f>
        <v>0</v>
      </c>
    </row>
    <row r="15" spans="1:13" ht="13.9" customHeight="1" x14ac:dyDescent="0.2">
      <c r="A15" s="301"/>
      <c r="B15" s="328"/>
      <c r="C15" s="294"/>
      <c r="D15" s="175" t="s">
        <v>748</v>
      </c>
      <c r="E15" s="123">
        <v>91141</v>
      </c>
      <c r="F15" s="160">
        <v>670</v>
      </c>
      <c r="G15" s="126">
        <f t="shared" ref="G15:G78" si="6">F15-(F15/100)*20</f>
        <v>536</v>
      </c>
      <c r="H15" s="126">
        <f t="shared" ref="H15:H78" si="7">F15-(F15/100)*25</f>
        <v>502.5</v>
      </c>
      <c r="I15" s="126">
        <f t="shared" ref="I15:I78" si="8">F15-(F15/100)*30</f>
        <v>469</v>
      </c>
      <c r="J15" s="127"/>
      <c r="K15" s="127">
        <v>17</v>
      </c>
      <c r="L15" s="194"/>
      <c r="M15" s="128">
        <f t="shared" ref="M15:M78" si="9">F15*L15</f>
        <v>0</v>
      </c>
    </row>
    <row r="16" spans="1:13" ht="13.9" customHeight="1" x14ac:dyDescent="0.2">
      <c r="A16" s="301"/>
      <c r="B16" s="328"/>
      <c r="C16" s="294"/>
      <c r="D16" s="175" t="s">
        <v>749</v>
      </c>
      <c r="E16" s="123">
        <v>91189</v>
      </c>
      <c r="F16" s="160">
        <v>690</v>
      </c>
      <c r="G16" s="126">
        <f t="shared" si="6"/>
        <v>552</v>
      </c>
      <c r="H16" s="126">
        <f t="shared" si="7"/>
        <v>517.5</v>
      </c>
      <c r="I16" s="126">
        <f t="shared" si="8"/>
        <v>483</v>
      </c>
      <c r="J16" s="127"/>
      <c r="K16" s="127">
        <v>17</v>
      </c>
      <c r="L16" s="194"/>
      <c r="M16" s="128">
        <f t="shared" si="9"/>
        <v>0</v>
      </c>
    </row>
    <row r="17" spans="1:13" ht="13.9" customHeight="1" x14ac:dyDescent="0.2">
      <c r="A17" s="301"/>
      <c r="B17" s="328"/>
      <c r="C17" s="294"/>
      <c r="D17" s="175" t="s">
        <v>750</v>
      </c>
      <c r="E17" s="123">
        <v>91226</v>
      </c>
      <c r="F17" s="160">
        <v>470</v>
      </c>
      <c r="G17" s="126">
        <f t="shared" si="6"/>
        <v>376</v>
      </c>
      <c r="H17" s="126">
        <f t="shared" si="7"/>
        <v>352.5</v>
      </c>
      <c r="I17" s="126">
        <f t="shared" si="8"/>
        <v>329</v>
      </c>
      <c r="J17" s="127"/>
      <c r="K17" s="127">
        <v>48</v>
      </c>
      <c r="L17" s="194"/>
      <c r="M17" s="128">
        <f t="shared" si="9"/>
        <v>0</v>
      </c>
    </row>
    <row r="18" spans="1:13" ht="13.9" customHeight="1" x14ac:dyDescent="0.2">
      <c r="A18" s="301"/>
      <c r="B18" s="328"/>
      <c r="C18" s="294"/>
      <c r="D18" s="122" t="s">
        <v>751</v>
      </c>
      <c r="E18" s="123"/>
      <c r="F18" s="160"/>
      <c r="G18" s="126">
        <f t="shared" si="6"/>
        <v>0</v>
      </c>
      <c r="H18" s="126">
        <f t="shared" si="7"/>
        <v>0</v>
      </c>
      <c r="I18" s="126">
        <f t="shared" si="8"/>
        <v>0</v>
      </c>
      <c r="J18" s="127"/>
      <c r="K18" s="127"/>
      <c r="L18" s="194"/>
      <c r="M18" s="128">
        <f t="shared" si="9"/>
        <v>0</v>
      </c>
    </row>
    <row r="19" spans="1:13" ht="13.9" customHeight="1" x14ac:dyDescent="0.2">
      <c r="A19" s="301"/>
      <c r="B19" s="328"/>
      <c r="C19" s="294"/>
      <c r="D19" s="175" t="s">
        <v>752</v>
      </c>
      <c r="E19" s="123"/>
      <c r="F19" s="160"/>
      <c r="G19" s="126">
        <f t="shared" si="6"/>
        <v>0</v>
      </c>
      <c r="H19" s="126">
        <f t="shared" si="7"/>
        <v>0</v>
      </c>
      <c r="I19" s="126">
        <f t="shared" si="8"/>
        <v>0</v>
      </c>
      <c r="J19" s="127"/>
      <c r="K19" s="127"/>
      <c r="L19" s="194"/>
      <c r="M19" s="128">
        <f t="shared" si="9"/>
        <v>0</v>
      </c>
    </row>
    <row r="20" spans="1:13" ht="13.9" customHeight="1" x14ac:dyDescent="0.2">
      <c r="A20" s="301"/>
      <c r="B20" s="328"/>
      <c r="C20" s="294"/>
      <c r="D20" s="175" t="s">
        <v>753</v>
      </c>
      <c r="E20" s="123"/>
      <c r="F20" s="160"/>
      <c r="G20" s="126">
        <f t="shared" si="6"/>
        <v>0</v>
      </c>
      <c r="H20" s="126">
        <f t="shared" si="7"/>
        <v>0</v>
      </c>
      <c r="I20" s="126">
        <f t="shared" si="8"/>
        <v>0</v>
      </c>
      <c r="J20" s="127"/>
      <c r="K20" s="127"/>
      <c r="L20" s="194"/>
      <c r="M20" s="128">
        <f t="shared" si="9"/>
        <v>0</v>
      </c>
    </row>
    <row r="21" spans="1:13" ht="13.9" customHeight="1" x14ac:dyDescent="0.2">
      <c r="A21" s="326"/>
      <c r="B21" s="329"/>
      <c r="C21" s="295"/>
      <c r="D21" s="175" t="s">
        <v>754</v>
      </c>
      <c r="E21" s="123"/>
      <c r="F21" s="160"/>
      <c r="G21" s="126">
        <f t="shared" si="6"/>
        <v>0</v>
      </c>
      <c r="H21" s="126">
        <f t="shared" si="7"/>
        <v>0</v>
      </c>
      <c r="I21" s="126">
        <f t="shared" si="8"/>
        <v>0</v>
      </c>
      <c r="J21" s="127"/>
      <c r="K21" s="127"/>
      <c r="L21" s="194"/>
      <c r="M21" s="128">
        <f t="shared" si="9"/>
        <v>0</v>
      </c>
    </row>
    <row r="22" spans="1:13" ht="13.9" customHeight="1" x14ac:dyDescent="0.2">
      <c r="A22" s="319"/>
      <c r="B22" s="322" t="s">
        <v>10</v>
      </c>
      <c r="C22" s="293" t="s">
        <v>714</v>
      </c>
      <c r="D22" s="122" t="s">
        <v>747</v>
      </c>
      <c r="E22" s="123">
        <v>92148</v>
      </c>
      <c r="F22" s="160">
        <v>750</v>
      </c>
      <c r="G22" s="126">
        <f t="shared" si="6"/>
        <v>600</v>
      </c>
      <c r="H22" s="126">
        <f t="shared" si="7"/>
        <v>562.5</v>
      </c>
      <c r="I22" s="126">
        <f t="shared" si="8"/>
        <v>525</v>
      </c>
      <c r="J22" s="127"/>
      <c r="K22" s="127">
        <v>14</v>
      </c>
      <c r="L22" s="194"/>
      <c r="M22" s="128">
        <f t="shared" si="9"/>
        <v>0</v>
      </c>
    </row>
    <row r="23" spans="1:13" ht="13.9" customHeight="1" x14ac:dyDescent="0.2">
      <c r="A23" s="320"/>
      <c r="B23" s="323"/>
      <c r="C23" s="294"/>
      <c r="D23" s="175" t="s">
        <v>748</v>
      </c>
      <c r="E23" s="123">
        <v>91165</v>
      </c>
      <c r="F23" s="160">
        <v>670</v>
      </c>
      <c r="G23" s="126">
        <f t="shared" si="6"/>
        <v>536</v>
      </c>
      <c r="H23" s="126">
        <f t="shared" si="7"/>
        <v>502.5</v>
      </c>
      <c r="I23" s="126">
        <f t="shared" si="8"/>
        <v>469</v>
      </c>
      <c r="J23" s="127"/>
      <c r="K23" s="127">
        <v>17</v>
      </c>
      <c r="L23" s="194"/>
      <c r="M23" s="128">
        <f t="shared" si="9"/>
        <v>0</v>
      </c>
    </row>
    <row r="24" spans="1:13" ht="13.9" customHeight="1" x14ac:dyDescent="0.2">
      <c r="A24" s="320"/>
      <c r="B24" s="323"/>
      <c r="C24" s="294"/>
      <c r="D24" s="175" t="s">
        <v>749</v>
      </c>
      <c r="E24" s="123">
        <v>91202</v>
      </c>
      <c r="F24" s="160">
        <v>690</v>
      </c>
      <c r="G24" s="126">
        <f t="shared" si="6"/>
        <v>552</v>
      </c>
      <c r="H24" s="126">
        <f t="shared" si="7"/>
        <v>517.5</v>
      </c>
      <c r="I24" s="126">
        <f t="shared" si="8"/>
        <v>483</v>
      </c>
      <c r="J24" s="127"/>
      <c r="K24" s="127">
        <v>16</v>
      </c>
      <c r="L24" s="194"/>
      <c r="M24" s="128">
        <f t="shared" si="9"/>
        <v>0</v>
      </c>
    </row>
    <row r="25" spans="1:13" ht="13.9" customHeight="1" x14ac:dyDescent="0.2">
      <c r="A25" s="320"/>
      <c r="B25" s="323"/>
      <c r="C25" s="294"/>
      <c r="D25" s="175" t="s">
        <v>750</v>
      </c>
      <c r="E25" s="123">
        <v>91240</v>
      </c>
      <c r="F25" s="160">
        <v>520</v>
      </c>
      <c r="G25" s="126">
        <f t="shared" si="6"/>
        <v>416</v>
      </c>
      <c r="H25" s="126">
        <f t="shared" si="7"/>
        <v>390</v>
      </c>
      <c r="I25" s="126">
        <f t="shared" si="8"/>
        <v>364</v>
      </c>
      <c r="J25" s="127"/>
      <c r="K25" s="127">
        <v>49</v>
      </c>
      <c r="L25" s="194"/>
      <c r="M25" s="128">
        <f t="shared" si="9"/>
        <v>0</v>
      </c>
    </row>
    <row r="26" spans="1:13" ht="13.9" customHeight="1" x14ac:dyDescent="0.2">
      <c r="A26" s="320"/>
      <c r="B26" s="323"/>
      <c r="C26" s="294"/>
      <c r="D26" s="122" t="s">
        <v>751</v>
      </c>
      <c r="E26" s="123"/>
      <c r="F26" s="160"/>
      <c r="G26" s="126">
        <f t="shared" si="6"/>
        <v>0</v>
      </c>
      <c r="H26" s="126">
        <f t="shared" si="7"/>
        <v>0</v>
      </c>
      <c r="I26" s="126">
        <f t="shared" si="8"/>
        <v>0</v>
      </c>
      <c r="J26" s="127"/>
      <c r="K26" s="127"/>
      <c r="L26" s="194"/>
      <c r="M26" s="128">
        <f t="shared" si="9"/>
        <v>0</v>
      </c>
    </row>
    <row r="27" spans="1:13" ht="13.9" customHeight="1" x14ac:dyDescent="0.2">
      <c r="A27" s="320"/>
      <c r="B27" s="323"/>
      <c r="C27" s="294"/>
      <c r="D27" s="175" t="s">
        <v>752</v>
      </c>
      <c r="E27" s="123"/>
      <c r="F27" s="160"/>
      <c r="G27" s="126">
        <f t="shared" si="6"/>
        <v>0</v>
      </c>
      <c r="H27" s="126">
        <f t="shared" si="7"/>
        <v>0</v>
      </c>
      <c r="I27" s="126">
        <f t="shared" si="8"/>
        <v>0</v>
      </c>
      <c r="J27" s="127"/>
      <c r="K27" s="127"/>
      <c r="L27" s="194"/>
      <c r="M27" s="128">
        <f t="shared" si="9"/>
        <v>0</v>
      </c>
    </row>
    <row r="28" spans="1:13" ht="13.9" customHeight="1" x14ac:dyDescent="0.2">
      <c r="A28" s="320"/>
      <c r="B28" s="323"/>
      <c r="C28" s="294"/>
      <c r="D28" s="175" t="s">
        <v>753</v>
      </c>
      <c r="E28" s="123"/>
      <c r="F28" s="160"/>
      <c r="G28" s="126">
        <f t="shared" si="6"/>
        <v>0</v>
      </c>
      <c r="H28" s="126">
        <f t="shared" si="7"/>
        <v>0</v>
      </c>
      <c r="I28" s="126">
        <f t="shared" si="8"/>
        <v>0</v>
      </c>
      <c r="J28" s="127"/>
      <c r="K28" s="127"/>
      <c r="L28" s="194"/>
      <c r="M28" s="128">
        <f t="shared" si="9"/>
        <v>0</v>
      </c>
    </row>
    <row r="29" spans="1:13" ht="13.9" customHeight="1" x14ac:dyDescent="0.2">
      <c r="A29" s="321"/>
      <c r="B29" s="324"/>
      <c r="C29" s="295"/>
      <c r="D29" s="175" t="s">
        <v>754</v>
      </c>
      <c r="E29" s="123"/>
      <c r="F29" s="160"/>
      <c r="G29" s="126">
        <f t="shared" si="6"/>
        <v>0</v>
      </c>
      <c r="H29" s="126">
        <f t="shared" si="7"/>
        <v>0</v>
      </c>
      <c r="I29" s="126">
        <f t="shared" si="8"/>
        <v>0</v>
      </c>
      <c r="J29" s="127"/>
      <c r="K29" s="127"/>
      <c r="L29" s="194"/>
      <c r="M29" s="128">
        <f t="shared" si="9"/>
        <v>0</v>
      </c>
    </row>
    <row r="30" spans="1:13" ht="13.15" customHeight="1" x14ac:dyDescent="0.2">
      <c r="A30" s="319"/>
      <c r="B30" s="322" t="s">
        <v>10</v>
      </c>
      <c r="C30" s="293" t="s">
        <v>715</v>
      </c>
      <c r="D30" s="175" t="s">
        <v>747</v>
      </c>
      <c r="E30" s="123"/>
      <c r="F30" s="160"/>
      <c r="G30" s="126">
        <f t="shared" si="6"/>
        <v>0</v>
      </c>
      <c r="H30" s="126">
        <f t="shared" si="7"/>
        <v>0</v>
      </c>
      <c r="I30" s="126">
        <f t="shared" si="8"/>
        <v>0</v>
      </c>
      <c r="J30" s="127"/>
      <c r="K30" s="127"/>
      <c r="L30" s="194"/>
      <c r="M30" s="128">
        <f t="shared" si="9"/>
        <v>0</v>
      </c>
    </row>
    <row r="31" spans="1:13" ht="13.15" customHeight="1" x14ac:dyDescent="0.2">
      <c r="A31" s="320"/>
      <c r="B31" s="323"/>
      <c r="C31" s="294"/>
      <c r="D31" s="175" t="s">
        <v>748</v>
      </c>
      <c r="E31" s="123">
        <v>90120</v>
      </c>
      <c r="F31" s="160">
        <v>670</v>
      </c>
      <c r="G31" s="126">
        <f t="shared" si="6"/>
        <v>536</v>
      </c>
      <c r="H31" s="126">
        <f t="shared" si="7"/>
        <v>502.5</v>
      </c>
      <c r="I31" s="126">
        <f t="shared" si="8"/>
        <v>469</v>
      </c>
      <c r="J31" s="127"/>
      <c r="K31" s="127">
        <v>17</v>
      </c>
      <c r="L31" s="194"/>
      <c r="M31" s="128">
        <f t="shared" si="9"/>
        <v>0</v>
      </c>
    </row>
    <row r="32" spans="1:13" ht="13.15" customHeight="1" x14ac:dyDescent="0.2">
      <c r="A32" s="320"/>
      <c r="B32" s="323"/>
      <c r="C32" s="294"/>
      <c r="D32" s="175" t="s">
        <v>755</v>
      </c>
      <c r="E32" s="123"/>
      <c r="F32" s="160"/>
      <c r="G32" s="126">
        <f t="shared" si="6"/>
        <v>0</v>
      </c>
      <c r="H32" s="126">
        <f t="shared" si="7"/>
        <v>0</v>
      </c>
      <c r="I32" s="126">
        <f t="shared" si="8"/>
        <v>0</v>
      </c>
      <c r="J32" s="127"/>
      <c r="K32" s="127"/>
      <c r="L32" s="194"/>
      <c r="M32" s="128">
        <f t="shared" si="9"/>
        <v>0</v>
      </c>
    </row>
    <row r="33" spans="1:13" ht="13.15" customHeight="1" x14ac:dyDescent="0.2">
      <c r="A33" s="320"/>
      <c r="B33" s="323"/>
      <c r="C33" s="294"/>
      <c r="D33" s="175" t="s">
        <v>756</v>
      </c>
      <c r="E33" s="123"/>
      <c r="F33" s="160"/>
      <c r="G33" s="126">
        <f t="shared" si="6"/>
        <v>0</v>
      </c>
      <c r="H33" s="126">
        <f t="shared" si="7"/>
        <v>0</v>
      </c>
      <c r="I33" s="126">
        <f t="shared" si="8"/>
        <v>0</v>
      </c>
      <c r="J33" s="127"/>
      <c r="K33" s="127"/>
      <c r="L33" s="194"/>
      <c r="M33" s="128">
        <f t="shared" si="9"/>
        <v>0</v>
      </c>
    </row>
    <row r="34" spans="1:13" ht="13.15" customHeight="1" x14ac:dyDescent="0.2">
      <c r="A34" s="320"/>
      <c r="B34" s="323"/>
      <c r="C34" s="294"/>
      <c r="D34" s="175" t="s">
        <v>751</v>
      </c>
      <c r="E34" s="123"/>
      <c r="F34" s="160"/>
      <c r="G34" s="126">
        <f t="shared" si="6"/>
        <v>0</v>
      </c>
      <c r="H34" s="126">
        <f t="shared" si="7"/>
        <v>0</v>
      </c>
      <c r="I34" s="126">
        <f t="shared" si="8"/>
        <v>0</v>
      </c>
      <c r="J34" s="127"/>
      <c r="K34" s="127"/>
      <c r="L34" s="194"/>
      <c r="M34" s="128">
        <f t="shared" si="9"/>
        <v>0</v>
      </c>
    </row>
    <row r="35" spans="1:13" ht="13.15" customHeight="1" x14ac:dyDescent="0.2">
      <c r="A35" s="320"/>
      <c r="B35" s="323"/>
      <c r="C35" s="294"/>
      <c r="D35" s="175" t="s">
        <v>752</v>
      </c>
      <c r="E35" s="123"/>
      <c r="F35" s="160"/>
      <c r="G35" s="126">
        <f t="shared" si="6"/>
        <v>0</v>
      </c>
      <c r="H35" s="126">
        <f t="shared" si="7"/>
        <v>0</v>
      </c>
      <c r="I35" s="126">
        <f t="shared" si="8"/>
        <v>0</v>
      </c>
      <c r="J35" s="127"/>
      <c r="K35" s="127"/>
      <c r="L35" s="194"/>
      <c r="M35" s="128">
        <f t="shared" si="9"/>
        <v>0</v>
      </c>
    </row>
    <row r="36" spans="1:13" ht="13.15" customHeight="1" x14ac:dyDescent="0.2">
      <c r="A36" s="320"/>
      <c r="B36" s="323"/>
      <c r="C36" s="294"/>
      <c r="D36" s="175" t="s">
        <v>758</v>
      </c>
      <c r="E36" s="123"/>
      <c r="F36" s="160"/>
      <c r="G36" s="126">
        <f t="shared" si="6"/>
        <v>0</v>
      </c>
      <c r="H36" s="126">
        <f t="shared" si="7"/>
        <v>0</v>
      </c>
      <c r="I36" s="126">
        <f t="shared" si="8"/>
        <v>0</v>
      </c>
      <c r="J36" s="127"/>
      <c r="K36" s="127"/>
      <c r="L36" s="194"/>
      <c r="M36" s="128">
        <f t="shared" si="9"/>
        <v>0</v>
      </c>
    </row>
    <row r="37" spans="1:13" ht="13.15" customHeight="1" x14ac:dyDescent="0.2">
      <c r="A37" s="321"/>
      <c r="B37" s="324"/>
      <c r="C37" s="295"/>
      <c r="D37" s="175" t="s">
        <v>757</v>
      </c>
      <c r="E37" s="123"/>
      <c r="F37" s="160"/>
      <c r="G37" s="126">
        <f t="shared" si="6"/>
        <v>0</v>
      </c>
      <c r="H37" s="126">
        <f t="shared" si="7"/>
        <v>0</v>
      </c>
      <c r="I37" s="126">
        <f t="shared" si="8"/>
        <v>0</v>
      </c>
      <c r="J37" s="127"/>
      <c r="K37" s="127"/>
      <c r="L37" s="194"/>
      <c r="M37" s="128">
        <f t="shared" si="9"/>
        <v>0</v>
      </c>
    </row>
    <row r="38" spans="1:13" ht="13.9" customHeight="1" x14ac:dyDescent="0.2">
      <c r="A38" s="319"/>
      <c r="B38" s="322" t="s">
        <v>10</v>
      </c>
      <c r="C38" s="293" t="s">
        <v>716</v>
      </c>
      <c r="D38" s="175" t="s">
        <v>747</v>
      </c>
      <c r="E38" s="123">
        <v>90083</v>
      </c>
      <c r="F38" s="160">
        <v>750</v>
      </c>
      <c r="G38" s="126">
        <f t="shared" si="6"/>
        <v>600</v>
      </c>
      <c r="H38" s="126">
        <f t="shared" si="7"/>
        <v>562.5</v>
      </c>
      <c r="I38" s="126">
        <f t="shared" si="8"/>
        <v>525</v>
      </c>
      <c r="J38" s="127"/>
      <c r="K38" s="127">
        <v>13</v>
      </c>
      <c r="L38" s="194"/>
      <c r="M38" s="128">
        <f t="shared" si="9"/>
        <v>0</v>
      </c>
    </row>
    <row r="39" spans="1:13" ht="13.9" customHeight="1" x14ac:dyDescent="0.2">
      <c r="A39" s="320"/>
      <c r="B39" s="323"/>
      <c r="C39" s="294"/>
      <c r="D39" s="175" t="s">
        <v>748</v>
      </c>
      <c r="E39" s="123">
        <v>90182</v>
      </c>
      <c r="F39" s="160">
        <v>670</v>
      </c>
      <c r="G39" s="126">
        <f t="shared" si="6"/>
        <v>536</v>
      </c>
      <c r="H39" s="126">
        <f t="shared" si="7"/>
        <v>502.5</v>
      </c>
      <c r="I39" s="126">
        <f t="shared" si="8"/>
        <v>469</v>
      </c>
      <c r="J39" s="127"/>
      <c r="K39" s="127">
        <v>15</v>
      </c>
      <c r="L39" s="194"/>
      <c r="M39" s="128">
        <f t="shared" si="9"/>
        <v>0</v>
      </c>
    </row>
    <row r="40" spans="1:13" ht="13.9" customHeight="1" x14ac:dyDescent="0.2">
      <c r="A40" s="320"/>
      <c r="B40" s="323"/>
      <c r="C40" s="294"/>
      <c r="D40" s="175" t="s">
        <v>755</v>
      </c>
      <c r="E40" s="123">
        <v>90281</v>
      </c>
      <c r="F40" s="160">
        <v>470</v>
      </c>
      <c r="G40" s="126">
        <f t="shared" si="6"/>
        <v>376</v>
      </c>
      <c r="H40" s="126">
        <f t="shared" si="7"/>
        <v>352.5</v>
      </c>
      <c r="I40" s="126">
        <f t="shared" si="8"/>
        <v>329</v>
      </c>
      <c r="J40" s="127"/>
      <c r="K40" s="127">
        <v>48</v>
      </c>
      <c r="L40" s="194"/>
      <c r="M40" s="128">
        <f t="shared" si="9"/>
        <v>0</v>
      </c>
    </row>
    <row r="41" spans="1:13" ht="13.9" customHeight="1" x14ac:dyDescent="0.2">
      <c r="A41" s="320"/>
      <c r="B41" s="323"/>
      <c r="C41" s="294"/>
      <c r="D41" s="175" t="s">
        <v>756</v>
      </c>
      <c r="E41" s="123"/>
      <c r="F41" s="160"/>
      <c r="G41" s="126">
        <f t="shared" si="6"/>
        <v>0</v>
      </c>
      <c r="H41" s="126">
        <f t="shared" si="7"/>
        <v>0</v>
      </c>
      <c r="I41" s="126">
        <f t="shared" si="8"/>
        <v>0</v>
      </c>
      <c r="J41" s="127"/>
      <c r="K41" s="127"/>
      <c r="L41" s="194"/>
      <c r="M41" s="128">
        <f t="shared" si="9"/>
        <v>0</v>
      </c>
    </row>
    <row r="42" spans="1:13" ht="13.9" customHeight="1" x14ac:dyDescent="0.2">
      <c r="A42" s="320"/>
      <c r="B42" s="323"/>
      <c r="C42" s="294"/>
      <c r="D42" s="175" t="s">
        <v>751</v>
      </c>
      <c r="E42" s="123"/>
      <c r="F42" s="160"/>
      <c r="G42" s="126">
        <f t="shared" si="6"/>
        <v>0</v>
      </c>
      <c r="H42" s="126">
        <f t="shared" si="7"/>
        <v>0</v>
      </c>
      <c r="I42" s="126">
        <f t="shared" si="8"/>
        <v>0</v>
      </c>
      <c r="J42" s="127"/>
      <c r="K42" s="127"/>
      <c r="L42" s="194"/>
      <c r="M42" s="128">
        <f t="shared" si="9"/>
        <v>0</v>
      </c>
    </row>
    <row r="43" spans="1:13" ht="13.9" customHeight="1" x14ac:dyDescent="0.2">
      <c r="A43" s="320"/>
      <c r="B43" s="323"/>
      <c r="C43" s="294"/>
      <c r="D43" s="175" t="s">
        <v>752</v>
      </c>
      <c r="E43" s="123"/>
      <c r="F43" s="160"/>
      <c r="G43" s="126">
        <f t="shared" si="6"/>
        <v>0</v>
      </c>
      <c r="H43" s="126">
        <f t="shared" si="7"/>
        <v>0</v>
      </c>
      <c r="I43" s="126">
        <f t="shared" si="8"/>
        <v>0</v>
      </c>
      <c r="J43" s="127"/>
      <c r="K43" s="127"/>
      <c r="L43" s="194"/>
      <c r="M43" s="128">
        <f t="shared" si="9"/>
        <v>0</v>
      </c>
    </row>
    <row r="44" spans="1:13" ht="13.9" customHeight="1" x14ac:dyDescent="0.2">
      <c r="A44" s="320"/>
      <c r="B44" s="323"/>
      <c r="C44" s="294"/>
      <c r="D44" s="175" t="s">
        <v>758</v>
      </c>
      <c r="E44" s="123"/>
      <c r="F44" s="160"/>
      <c r="G44" s="126">
        <f t="shared" si="6"/>
        <v>0</v>
      </c>
      <c r="H44" s="126">
        <f t="shared" si="7"/>
        <v>0</v>
      </c>
      <c r="I44" s="126">
        <f t="shared" si="8"/>
        <v>0</v>
      </c>
      <c r="J44" s="127"/>
      <c r="K44" s="127"/>
      <c r="L44" s="194"/>
      <c r="M44" s="128">
        <f t="shared" si="9"/>
        <v>0</v>
      </c>
    </row>
    <row r="45" spans="1:13" ht="13.9" customHeight="1" x14ac:dyDescent="0.2">
      <c r="A45" s="321"/>
      <c r="B45" s="324"/>
      <c r="C45" s="295"/>
      <c r="D45" s="175" t="s">
        <v>757</v>
      </c>
      <c r="E45" s="123"/>
      <c r="F45" s="160"/>
      <c r="G45" s="126">
        <f t="shared" si="6"/>
        <v>0</v>
      </c>
      <c r="H45" s="126">
        <f t="shared" si="7"/>
        <v>0</v>
      </c>
      <c r="I45" s="126">
        <f t="shared" si="8"/>
        <v>0</v>
      </c>
      <c r="J45" s="127"/>
      <c r="K45" s="127"/>
      <c r="L45" s="194"/>
      <c r="M45" s="128">
        <f t="shared" si="9"/>
        <v>0</v>
      </c>
    </row>
    <row r="46" spans="1:13" ht="13.9" customHeight="1" x14ac:dyDescent="0.2">
      <c r="A46" s="319"/>
      <c r="B46" s="322" t="s">
        <v>10</v>
      </c>
      <c r="C46" s="293" t="s">
        <v>717</v>
      </c>
      <c r="D46" s="175" t="s">
        <v>747</v>
      </c>
      <c r="E46" s="123"/>
      <c r="F46" s="160"/>
      <c r="G46" s="126">
        <f t="shared" si="6"/>
        <v>0</v>
      </c>
      <c r="H46" s="126">
        <f t="shared" si="7"/>
        <v>0</v>
      </c>
      <c r="I46" s="126">
        <f t="shared" si="8"/>
        <v>0</v>
      </c>
      <c r="J46" s="127"/>
      <c r="K46" s="127"/>
      <c r="L46" s="194"/>
      <c r="M46" s="128">
        <f t="shared" si="9"/>
        <v>0</v>
      </c>
    </row>
    <row r="47" spans="1:13" ht="13.9" customHeight="1" x14ac:dyDescent="0.2">
      <c r="A47" s="320"/>
      <c r="B47" s="323"/>
      <c r="C47" s="294"/>
      <c r="D47" s="175" t="s">
        <v>748</v>
      </c>
      <c r="E47" s="123">
        <v>90168</v>
      </c>
      <c r="F47" s="160">
        <v>670</v>
      </c>
      <c r="G47" s="126">
        <f t="shared" si="6"/>
        <v>536</v>
      </c>
      <c r="H47" s="126">
        <f t="shared" si="7"/>
        <v>502.5</v>
      </c>
      <c r="I47" s="126">
        <f t="shared" si="8"/>
        <v>469</v>
      </c>
      <c r="J47" s="127"/>
      <c r="K47" s="127">
        <v>17</v>
      </c>
      <c r="L47" s="194"/>
      <c r="M47" s="128">
        <f t="shared" si="9"/>
        <v>0</v>
      </c>
    </row>
    <row r="48" spans="1:13" ht="13.9" customHeight="1" x14ac:dyDescent="0.2">
      <c r="A48" s="320"/>
      <c r="B48" s="323"/>
      <c r="C48" s="294"/>
      <c r="D48" s="175" t="s">
        <v>755</v>
      </c>
      <c r="E48" s="123"/>
      <c r="F48" s="160"/>
      <c r="G48" s="126">
        <f t="shared" si="6"/>
        <v>0</v>
      </c>
      <c r="H48" s="126">
        <f t="shared" si="7"/>
        <v>0</v>
      </c>
      <c r="I48" s="126">
        <f t="shared" si="8"/>
        <v>0</v>
      </c>
      <c r="J48" s="127"/>
      <c r="K48" s="127"/>
      <c r="L48" s="194"/>
      <c r="M48" s="128">
        <f t="shared" si="9"/>
        <v>0</v>
      </c>
    </row>
    <row r="49" spans="1:13" ht="13.9" customHeight="1" x14ac:dyDescent="0.2">
      <c r="A49" s="320"/>
      <c r="B49" s="323"/>
      <c r="C49" s="294"/>
      <c r="D49" s="175" t="s">
        <v>756</v>
      </c>
      <c r="E49" s="123"/>
      <c r="F49" s="160"/>
      <c r="G49" s="126">
        <f t="shared" si="6"/>
        <v>0</v>
      </c>
      <c r="H49" s="126">
        <f t="shared" si="7"/>
        <v>0</v>
      </c>
      <c r="I49" s="126">
        <f t="shared" si="8"/>
        <v>0</v>
      </c>
      <c r="J49" s="127"/>
      <c r="K49" s="127"/>
      <c r="L49" s="194"/>
      <c r="M49" s="128">
        <f t="shared" si="9"/>
        <v>0</v>
      </c>
    </row>
    <row r="50" spans="1:13" ht="13.9" customHeight="1" x14ac:dyDescent="0.2">
      <c r="A50" s="320"/>
      <c r="B50" s="323"/>
      <c r="C50" s="294"/>
      <c r="D50" s="175" t="s">
        <v>751</v>
      </c>
      <c r="E50" s="123"/>
      <c r="F50" s="160"/>
      <c r="G50" s="126">
        <f t="shared" si="6"/>
        <v>0</v>
      </c>
      <c r="H50" s="126">
        <f t="shared" si="7"/>
        <v>0</v>
      </c>
      <c r="I50" s="126">
        <f t="shared" si="8"/>
        <v>0</v>
      </c>
      <c r="J50" s="127"/>
      <c r="K50" s="127"/>
      <c r="L50" s="194"/>
      <c r="M50" s="128">
        <f t="shared" si="9"/>
        <v>0</v>
      </c>
    </row>
    <row r="51" spans="1:13" ht="13.9" customHeight="1" x14ac:dyDescent="0.2">
      <c r="A51" s="320"/>
      <c r="B51" s="323"/>
      <c r="C51" s="294"/>
      <c r="D51" s="175" t="s">
        <v>752</v>
      </c>
      <c r="E51" s="123"/>
      <c r="F51" s="160"/>
      <c r="G51" s="126">
        <f t="shared" si="6"/>
        <v>0</v>
      </c>
      <c r="H51" s="126">
        <f t="shared" si="7"/>
        <v>0</v>
      </c>
      <c r="I51" s="126">
        <f t="shared" si="8"/>
        <v>0</v>
      </c>
      <c r="J51" s="127"/>
      <c r="K51" s="127"/>
      <c r="L51" s="194"/>
      <c r="M51" s="128">
        <f t="shared" si="9"/>
        <v>0</v>
      </c>
    </row>
    <row r="52" spans="1:13" ht="13.9" customHeight="1" x14ac:dyDescent="0.2">
      <c r="A52" s="320"/>
      <c r="B52" s="323"/>
      <c r="C52" s="294"/>
      <c r="D52" s="175" t="s">
        <v>758</v>
      </c>
      <c r="E52" s="123"/>
      <c r="F52" s="160"/>
      <c r="G52" s="126">
        <f t="shared" si="6"/>
        <v>0</v>
      </c>
      <c r="H52" s="126">
        <f t="shared" si="7"/>
        <v>0</v>
      </c>
      <c r="I52" s="126">
        <f t="shared" si="8"/>
        <v>0</v>
      </c>
      <c r="J52" s="127"/>
      <c r="K52" s="127"/>
      <c r="L52" s="194"/>
      <c r="M52" s="128">
        <f t="shared" si="9"/>
        <v>0</v>
      </c>
    </row>
    <row r="53" spans="1:13" ht="13.9" customHeight="1" x14ac:dyDescent="0.2">
      <c r="A53" s="321"/>
      <c r="B53" s="324"/>
      <c r="C53" s="295"/>
      <c r="D53" s="175" t="s">
        <v>757</v>
      </c>
      <c r="E53" s="123"/>
      <c r="F53" s="160"/>
      <c r="G53" s="126">
        <f t="shared" si="6"/>
        <v>0</v>
      </c>
      <c r="H53" s="126">
        <f t="shared" si="7"/>
        <v>0</v>
      </c>
      <c r="I53" s="126">
        <f t="shared" si="8"/>
        <v>0</v>
      </c>
      <c r="J53" s="127"/>
      <c r="K53" s="127"/>
      <c r="L53" s="194"/>
      <c r="M53" s="128">
        <f t="shared" si="9"/>
        <v>0</v>
      </c>
    </row>
    <row r="54" spans="1:13" ht="13.15" customHeight="1" x14ac:dyDescent="0.2">
      <c r="A54" s="319"/>
      <c r="B54" s="322" t="s">
        <v>10</v>
      </c>
      <c r="C54" s="293" t="s">
        <v>718</v>
      </c>
      <c r="D54" s="175" t="s">
        <v>747</v>
      </c>
      <c r="E54" s="123">
        <v>90007</v>
      </c>
      <c r="F54" s="160">
        <v>750</v>
      </c>
      <c r="G54" s="126">
        <f t="shared" si="6"/>
        <v>600</v>
      </c>
      <c r="H54" s="126">
        <f t="shared" si="7"/>
        <v>562.5</v>
      </c>
      <c r="I54" s="126">
        <f t="shared" si="8"/>
        <v>525</v>
      </c>
      <c r="J54" s="127"/>
      <c r="K54" s="127">
        <v>11</v>
      </c>
      <c r="L54" s="194"/>
      <c r="M54" s="128">
        <f t="shared" si="9"/>
        <v>0</v>
      </c>
    </row>
    <row r="55" spans="1:13" ht="13.15" customHeight="1" x14ac:dyDescent="0.2">
      <c r="A55" s="320"/>
      <c r="B55" s="323"/>
      <c r="C55" s="294"/>
      <c r="D55" s="175" t="s">
        <v>748</v>
      </c>
      <c r="E55" s="123"/>
      <c r="F55" s="160"/>
      <c r="G55" s="126">
        <f t="shared" si="6"/>
        <v>0</v>
      </c>
      <c r="H55" s="126">
        <f t="shared" si="7"/>
        <v>0</v>
      </c>
      <c r="I55" s="126">
        <f t="shared" si="8"/>
        <v>0</v>
      </c>
      <c r="J55" s="127"/>
      <c r="K55" s="127"/>
      <c r="L55" s="194"/>
      <c r="M55" s="128">
        <f t="shared" si="9"/>
        <v>0</v>
      </c>
    </row>
    <row r="56" spans="1:13" ht="13.15" customHeight="1" x14ac:dyDescent="0.2">
      <c r="A56" s="320"/>
      <c r="B56" s="323"/>
      <c r="C56" s="294"/>
      <c r="D56" s="175" t="s">
        <v>755</v>
      </c>
      <c r="E56" s="123">
        <v>90205</v>
      </c>
      <c r="F56" s="160">
        <v>470</v>
      </c>
      <c r="G56" s="126">
        <f t="shared" si="6"/>
        <v>376</v>
      </c>
      <c r="H56" s="126">
        <f t="shared" si="7"/>
        <v>352.5</v>
      </c>
      <c r="I56" s="126">
        <f t="shared" si="8"/>
        <v>329</v>
      </c>
      <c r="J56" s="127"/>
      <c r="K56" s="127">
        <v>48</v>
      </c>
      <c r="L56" s="194"/>
      <c r="M56" s="128">
        <f t="shared" si="9"/>
        <v>0</v>
      </c>
    </row>
    <row r="57" spans="1:13" ht="13.15" customHeight="1" x14ac:dyDescent="0.2">
      <c r="A57" s="320"/>
      <c r="B57" s="323"/>
      <c r="C57" s="294"/>
      <c r="D57" s="175" t="s">
        <v>756</v>
      </c>
      <c r="E57" s="123"/>
      <c r="F57" s="160"/>
      <c r="G57" s="126">
        <f t="shared" si="6"/>
        <v>0</v>
      </c>
      <c r="H57" s="126">
        <f t="shared" si="7"/>
        <v>0</v>
      </c>
      <c r="I57" s="126">
        <f t="shared" si="8"/>
        <v>0</v>
      </c>
      <c r="J57" s="127"/>
      <c r="K57" s="127"/>
      <c r="L57" s="194"/>
      <c r="M57" s="128">
        <f t="shared" si="9"/>
        <v>0</v>
      </c>
    </row>
    <row r="58" spans="1:13" ht="13.15" customHeight="1" x14ac:dyDescent="0.2">
      <c r="A58" s="320"/>
      <c r="B58" s="323"/>
      <c r="C58" s="294"/>
      <c r="D58" s="175" t="s">
        <v>751</v>
      </c>
      <c r="E58" s="123"/>
      <c r="F58" s="160"/>
      <c r="G58" s="126">
        <f t="shared" si="6"/>
        <v>0</v>
      </c>
      <c r="H58" s="126">
        <f t="shared" si="7"/>
        <v>0</v>
      </c>
      <c r="I58" s="126">
        <f t="shared" si="8"/>
        <v>0</v>
      </c>
      <c r="J58" s="127"/>
      <c r="K58" s="127"/>
      <c r="L58" s="194"/>
      <c r="M58" s="128">
        <f t="shared" si="9"/>
        <v>0</v>
      </c>
    </row>
    <row r="59" spans="1:13" ht="13.15" customHeight="1" x14ac:dyDescent="0.2">
      <c r="A59" s="320"/>
      <c r="B59" s="323"/>
      <c r="C59" s="294"/>
      <c r="D59" s="175" t="s">
        <v>752</v>
      </c>
      <c r="E59" s="123"/>
      <c r="F59" s="160"/>
      <c r="G59" s="126">
        <f t="shared" si="6"/>
        <v>0</v>
      </c>
      <c r="H59" s="126">
        <f t="shared" si="7"/>
        <v>0</v>
      </c>
      <c r="I59" s="126">
        <f t="shared" si="8"/>
        <v>0</v>
      </c>
      <c r="J59" s="127"/>
      <c r="K59" s="127"/>
      <c r="L59" s="194"/>
      <c r="M59" s="128">
        <f t="shared" si="9"/>
        <v>0</v>
      </c>
    </row>
    <row r="60" spans="1:13" ht="13.15" customHeight="1" x14ac:dyDescent="0.2">
      <c r="A60" s="320"/>
      <c r="B60" s="323"/>
      <c r="C60" s="294"/>
      <c r="D60" s="175" t="s">
        <v>758</v>
      </c>
      <c r="E60" s="123"/>
      <c r="F60" s="160"/>
      <c r="G60" s="126">
        <f t="shared" si="6"/>
        <v>0</v>
      </c>
      <c r="H60" s="126">
        <f t="shared" si="7"/>
        <v>0</v>
      </c>
      <c r="I60" s="126">
        <f t="shared" si="8"/>
        <v>0</v>
      </c>
      <c r="J60" s="127"/>
      <c r="K60" s="127"/>
      <c r="L60" s="194"/>
      <c r="M60" s="128">
        <f t="shared" si="9"/>
        <v>0</v>
      </c>
    </row>
    <row r="61" spans="1:13" ht="13.15" customHeight="1" x14ac:dyDescent="0.2">
      <c r="A61" s="321"/>
      <c r="B61" s="324"/>
      <c r="C61" s="295"/>
      <c r="D61" s="175" t="s">
        <v>757</v>
      </c>
      <c r="E61" s="123"/>
      <c r="F61" s="160"/>
      <c r="G61" s="126">
        <f t="shared" si="6"/>
        <v>0</v>
      </c>
      <c r="H61" s="126">
        <f t="shared" si="7"/>
        <v>0</v>
      </c>
      <c r="I61" s="126">
        <f t="shared" si="8"/>
        <v>0</v>
      </c>
      <c r="J61" s="127"/>
      <c r="K61" s="127"/>
      <c r="L61" s="194"/>
      <c r="M61" s="128">
        <f t="shared" si="9"/>
        <v>0</v>
      </c>
    </row>
    <row r="62" spans="1:13" ht="13.9" customHeight="1" x14ac:dyDescent="0.2">
      <c r="A62" s="319"/>
      <c r="B62" s="322" t="s">
        <v>10</v>
      </c>
      <c r="C62" s="293" t="s">
        <v>719</v>
      </c>
      <c r="D62" s="175" t="s">
        <v>747</v>
      </c>
      <c r="E62" s="123"/>
      <c r="F62" s="160"/>
      <c r="G62" s="126">
        <f t="shared" si="6"/>
        <v>0</v>
      </c>
      <c r="H62" s="126">
        <f t="shared" si="7"/>
        <v>0</v>
      </c>
      <c r="I62" s="126">
        <f t="shared" si="8"/>
        <v>0</v>
      </c>
      <c r="J62" s="127"/>
      <c r="K62" s="127"/>
      <c r="L62" s="194"/>
      <c r="M62" s="128">
        <f t="shared" si="9"/>
        <v>0</v>
      </c>
    </row>
    <row r="63" spans="1:13" ht="13.9" customHeight="1" x14ac:dyDescent="0.2">
      <c r="A63" s="320"/>
      <c r="B63" s="323"/>
      <c r="C63" s="294"/>
      <c r="D63" s="175" t="s">
        <v>748</v>
      </c>
      <c r="E63" s="123">
        <v>90144</v>
      </c>
      <c r="F63" s="160">
        <v>670</v>
      </c>
      <c r="G63" s="126">
        <f t="shared" si="6"/>
        <v>536</v>
      </c>
      <c r="H63" s="126">
        <f t="shared" si="7"/>
        <v>502.5</v>
      </c>
      <c r="I63" s="126">
        <f t="shared" si="8"/>
        <v>469</v>
      </c>
      <c r="J63" s="127"/>
      <c r="K63" s="127">
        <v>17</v>
      </c>
      <c r="L63" s="194"/>
      <c r="M63" s="128">
        <f t="shared" si="9"/>
        <v>0</v>
      </c>
    </row>
    <row r="64" spans="1:13" ht="13.9" customHeight="1" x14ac:dyDescent="0.2">
      <c r="A64" s="320"/>
      <c r="B64" s="323"/>
      <c r="C64" s="294"/>
      <c r="D64" s="175" t="s">
        <v>755</v>
      </c>
      <c r="E64" s="123"/>
      <c r="F64" s="160"/>
      <c r="G64" s="126">
        <f t="shared" si="6"/>
        <v>0</v>
      </c>
      <c r="H64" s="126">
        <f t="shared" si="7"/>
        <v>0</v>
      </c>
      <c r="I64" s="126">
        <f t="shared" si="8"/>
        <v>0</v>
      </c>
      <c r="J64" s="127"/>
      <c r="K64" s="127"/>
      <c r="L64" s="194"/>
      <c r="M64" s="128">
        <f t="shared" si="9"/>
        <v>0</v>
      </c>
    </row>
    <row r="65" spans="1:13" ht="13.9" customHeight="1" x14ac:dyDescent="0.2">
      <c r="A65" s="320"/>
      <c r="B65" s="323"/>
      <c r="C65" s="294"/>
      <c r="D65" s="175" t="s">
        <v>756</v>
      </c>
      <c r="E65" s="123"/>
      <c r="F65" s="160"/>
      <c r="G65" s="126">
        <f t="shared" si="6"/>
        <v>0</v>
      </c>
      <c r="H65" s="126">
        <f t="shared" si="7"/>
        <v>0</v>
      </c>
      <c r="I65" s="126">
        <f t="shared" si="8"/>
        <v>0</v>
      </c>
      <c r="J65" s="127"/>
      <c r="K65" s="127"/>
      <c r="L65" s="194"/>
      <c r="M65" s="128">
        <f t="shared" si="9"/>
        <v>0</v>
      </c>
    </row>
    <row r="66" spans="1:13" ht="13.9" customHeight="1" x14ac:dyDescent="0.2">
      <c r="A66" s="320"/>
      <c r="B66" s="323"/>
      <c r="C66" s="294"/>
      <c r="D66" s="175" t="s">
        <v>751</v>
      </c>
      <c r="E66" s="123"/>
      <c r="F66" s="160"/>
      <c r="G66" s="126">
        <f t="shared" si="6"/>
        <v>0</v>
      </c>
      <c r="H66" s="126">
        <f t="shared" si="7"/>
        <v>0</v>
      </c>
      <c r="I66" s="126">
        <f t="shared" si="8"/>
        <v>0</v>
      </c>
      <c r="J66" s="127"/>
      <c r="K66" s="127"/>
      <c r="L66" s="194"/>
      <c r="M66" s="128">
        <f t="shared" si="9"/>
        <v>0</v>
      </c>
    </row>
    <row r="67" spans="1:13" ht="13.9" customHeight="1" x14ac:dyDescent="0.2">
      <c r="A67" s="320"/>
      <c r="B67" s="323"/>
      <c r="C67" s="294"/>
      <c r="D67" s="175" t="s">
        <v>752</v>
      </c>
      <c r="E67" s="123"/>
      <c r="F67" s="160"/>
      <c r="G67" s="126">
        <f t="shared" si="6"/>
        <v>0</v>
      </c>
      <c r="H67" s="126">
        <f t="shared" si="7"/>
        <v>0</v>
      </c>
      <c r="I67" s="126">
        <f t="shared" si="8"/>
        <v>0</v>
      </c>
      <c r="J67" s="127"/>
      <c r="K67" s="127"/>
      <c r="L67" s="194"/>
      <c r="M67" s="128">
        <f t="shared" si="9"/>
        <v>0</v>
      </c>
    </row>
    <row r="68" spans="1:13" ht="13.9" customHeight="1" x14ac:dyDescent="0.2">
      <c r="A68" s="320"/>
      <c r="B68" s="323"/>
      <c r="C68" s="294"/>
      <c r="D68" s="175" t="s">
        <v>758</v>
      </c>
      <c r="E68" s="123"/>
      <c r="F68" s="160"/>
      <c r="G68" s="126">
        <f t="shared" si="6"/>
        <v>0</v>
      </c>
      <c r="H68" s="126">
        <f t="shared" si="7"/>
        <v>0</v>
      </c>
      <c r="I68" s="126">
        <f t="shared" si="8"/>
        <v>0</v>
      </c>
      <c r="J68" s="127"/>
      <c r="K68" s="127"/>
      <c r="L68" s="194"/>
      <c r="M68" s="128">
        <f t="shared" si="9"/>
        <v>0</v>
      </c>
    </row>
    <row r="69" spans="1:13" ht="13.9" customHeight="1" x14ac:dyDescent="0.2">
      <c r="A69" s="321"/>
      <c r="B69" s="324"/>
      <c r="C69" s="295"/>
      <c r="D69" s="175" t="s">
        <v>757</v>
      </c>
      <c r="E69" s="123"/>
      <c r="F69" s="160"/>
      <c r="G69" s="126">
        <f t="shared" si="6"/>
        <v>0</v>
      </c>
      <c r="H69" s="126">
        <f t="shared" si="7"/>
        <v>0</v>
      </c>
      <c r="I69" s="126">
        <f t="shared" si="8"/>
        <v>0</v>
      </c>
      <c r="J69" s="127"/>
      <c r="K69" s="127"/>
      <c r="L69" s="194"/>
      <c r="M69" s="128">
        <f t="shared" si="9"/>
        <v>0</v>
      </c>
    </row>
    <row r="70" spans="1:13" ht="13.9" customHeight="1" x14ac:dyDescent="0.2">
      <c r="A70" s="319"/>
      <c r="B70" s="322" t="s">
        <v>10</v>
      </c>
      <c r="C70" s="293" t="s">
        <v>720</v>
      </c>
      <c r="D70" s="175" t="s">
        <v>747</v>
      </c>
      <c r="E70" s="123"/>
      <c r="F70" s="160"/>
      <c r="G70" s="126">
        <f t="shared" si="6"/>
        <v>0</v>
      </c>
      <c r="H70" s="126">
        <f t="shared" si="7"/>
        <v>0</v>
      </c>
      <c r="I70" s="126">
        <f t="shared" si="8"/>
        <v>0</v>
      </c>
      <c r="J70" s="127"/>
      <c r="K70" s="127"/>
      <c r="L70" s="194"/>
      <c r="M70" s="128">
        <f t="shared" si="9"/>
        <v>0</v>
      </c>
    </row>
    <row r="71" spans="1:13" ht="13.9" customHeight="1" x14ac:dyDescent="0.2">
      <c r="A71" s="320"/>
      <c r="B71" s="323"/>
      <c r="C71" s="294"/>
      <c r="D71" s="175" t="s">
        <v>749</v>
      </c>
      <c r="E71" s="123">
        <v>90526</v>
      </c>
      <c r="F71" s="160">
        <v>690</v>
      </c>
      <c r="G71" s="126">
        <f t="shared" si="6"/>
        <v>552</v>
      </c>
      <c r="H71" s="126">
        <f t="shared" si="7"/>
        <v>517.5</v>
      </c>
      <c r="I71" s="126">
        <f t="shared" si="8"/>
        <v>483</v>
      </c>
      <c r="J71" s="127"/>
      <c r="K71" s="127">
        <v>18</v>
      </c>
      <c r="L71" s="194"/>
      <c r="M71" s="128">
        <f t="shared" si="9"/>
        <v>0</v>
      </c>
    </row>
    <row r="72" spans="1:13" ht="13.9" customHeight="1" x14ac:dyDescent="0.2">
      <c r="A72" s="320"/>
      <c r="B72" s="323"/>
      <c r="C72" s="294"/>
      <c r="D72" s="175" t="s">
        <v>759</v>
      </c>
      <c r="E72" s="123">
        <v>90625</v>
      </c>
      <c r="F72" s="160">
        <v>490</v>
      </c>
      <c r="G72" s="126">
        <f t="shared" si="6"/>
        <v>392</v>
      </c>
      <c r="H72" s="126">
        <f t="shared" si="7"/>
        <v>367.5</v>
      </c>
      <c r="I72" s="126">
        <f t="shared" si="8"/>
        <v>343</v>
      </c>
      <c r="J72" s="127"/>
      <c r="K72" s="127">
        <v>49</v>
      </c>
      <c r="L72" s="194"/>
      <c r="M72" s="128">
        <f t="shared" si="9"/>
        <v>0</v>
      </c>
    </row>
    <row r="73" spans="1:13" ht="13.9" customHeight="1" x14ac:dyDescent="0.2">
      <c r="A73" s="320"/>
      <c r="B73" s="323"/>
      <c r="C73" s="294"/>
      <c r="D73" s="175" t="s">
        <v>750</v>
      </c>
      <c r="E73" s="123">
        <v>90724</v>
      </c>
      <c r="F73" s="160">
        <v>470</v>
      </c>
      <c r="G73" s="126">
        <f t="shared" si="6"/>
        <v>376</v>
      </c>
      <c r="H73" s="126">
        <f t="shared" si="7"/>
        <v>352.5</v>
      </c>
      <c r="I73" s="126">
        <f t="shared" si="8"/>
        <v>329</v>
      </c>
      <c r="J73" s="127"/>
      <c r="K73" s="127">
        <v>46</v>
      </c>
      <c r="L73" s="194"/>
      <c r="M73" s="128">
        <f t="shared" si="9"/>
        <v>0</v>
      </c>
    </row>
    <row r="74" spans="1:13" ht="13.9" customHeight="1" x14ac:dyDescent="0.2">
      <c r="A74" s="320"/>
      <c r="B74" s="323"/>
      <c r="C74" s="294"/>
      <c r="D74" s="175" t="s">
        <v>751</v>
      </c>
      <c r="E74" s="123"/>
      <c r="F74" s="160"/>
      <c r="G74" s="126">
        <f t="shared" si="6"/>
        <v>0</v>
      </c>
      <c r="H74" s="126">
        <f t="shared" si="7"/>
        <v>0</v>
      </c>
      <c r="I74" s="126">
        <f t="shared" si="8"/>
        <v>0</v>
      </c>
      <c r="J74" s="127"/>
      <c r="K74" s="127"/>
      <c r="L74" s="194"/>
      <c r="M74" s="128">
        <f t="shared" si="9"/>
        <v>0</v>
      </c>
    </row>
    <row r="75" spans="1:13" ht="13.9" customHeight="1" x14ac:dyDescent="0.2">
      <c r="A75" s="320"/>
      <c r="B75" s="323"/>
      <c r="C75" s="294"/>
      <c r="D75" s="175" t="s">
        <v>753</v>
      </c>
      <c r="E75" s="123"/>
      <c r="F75" s="160"/>
      <c r="G75" s="126">
        <f t="shared" si="6"/>
        <v>0</v>
      </c>
      <c r="H75" s="126">
        <f t="shared" si="7"/>
        <v>0</v>
      </c>
      <c r="I75" s="126">
        <f t="shared" si="8"/>
        <v>0</v>
      </c>
      <c r="J75" s="127"/>
      <c r="K75" s="127"/>
      <c r="L75" s="194"/>
      <c r="M75" s="128">
        <f t="shared" si="9"/>
        <v>0</v>
      </c>
    </row>
    <row r="76" spans="1:13" ht="13.9" customHeight="1" x14ac:dyDescent="0.2">
      <c r="A76" s="320"/>
      <c r="B76" s="323"/>
      <c r="C76" s="294"/>
      <c r="D76" s="175" t="s">
        <v>760</v>
      </c>
      <c r="E76" s="123"/>
      <c r="F76" s="160"/>
      <c r="G76" s="126">
        <f t="shared" si="6"/>
        <v>0</v>
      </c>
      <c r="H76" s="126">
        <f t="shared" si="7"/>
        <v>0</v>
      </c>
      <c r="I76" s="126">
        <f t="shared" si="8"/>
        <v>0</v>
      </c>
      <c r="J76" s="127"/>
      <c r="K76" s="127"/>
      <c r="L76" s="194"/>
      <c r="M76" s="128">
        <f t="shared" si="9"/>
        <v>0</v>
      </c>
    </row>
    <row r="77" spans="1:13" ht="13.9" customHeight="1" x14ac:dyDescent="0.2">
      <c r="A77" s="321"/>
      <c r="B77" s="324"/>
      <c r="C77" s="295"/>
      <c r="D77" s="175" t="s">
        <v>754</v>
      </c>
      <c r="E77" s="123"/>
      <c r="F77" s="160"/>
      <c r="G77" s="126">
        <f t="shared" si="6"/>
        <v>0</v>
      </c>
      <c r="H77" s="126">
        <f t="shared" si="7"/>
        <v>0</v>
      </c>
      <c r="I77" s="126">
        <f t="shared" si="8"/>
        <v>0</v>
      </c>
      <c r="J77" s="127"/>
      <c r="K77" s="127"/>
      <c r="L77" s="194"/>
      <c r="M77" s="128">
        <f t="shared" si="9"/>
        <v>0</v>
      </c>
    </row>
    <row r="78" spans="1:13" ht="13.15" customHeight="1" x14ac:dyDescent="0.2">
      <c r="A78" s="319"/>
      <c r="B78" s="322" t="s">
        <v>10</v>
      </c>
      <c r="C78" s="293" t="s">
        <v>721</v>
      </c>
      <c r="D78" s="175" t="s">
        <v>747</v>
      </c>
      <c r="E78" s="123"/>
      <c r="F78" s="160"/>
      <c r="G78" s="126">
        <f t="shared" si="6"/>
        <v>0</v>
      </c>
      <c r="H78" s="126">
        <f t="shared" si="7"/>
        <v>0</v>
      </c>
      <c r="I78" s="126">
        <f t="shared" si="8"/>
        <v>0</v>
      </c>
      <c r="J78" s="127"/>
      <c r="K78" s="127"/>
      <c r="L78" s="194"/>
      <c r="M78" s="128">
        <f t="shared" si="9"/>
        <v>0</v>
      </c>
    </row>
    <row r="79" spans="1:13" ht="13.15" customHeight="1" x14ac:dyDescent="0.2">
      <c r="A79" s="320"/>
      <c r="B79" s="323"/>
      <c r="C79" s="294"/>
      <c r="D79" s="175" t="s">
        <v>749</v>
      </c>
      <c r="E79" s="123">
        <v>90502</v>
      </c>
      <c r="F79" s="160">
        <v>690</v>
      </c>
      <c r="G79" s="126">
        <f t="shared" ref="G79:G143" si="10">F79-(F79/100)*20</f>
        <v>552</v>
      </c>
      <c r="H79" s="126">
        <f t="shared" ref="H79:H143" si="11">F79-(F79/100)*25</f>
        <v>517.5</v>
      </c>
      <c r="I79" s="126">
        <f t="shared" ref="I79:I143" si="12">F79-(F79/100)*30</f>
        <v>483</v>
      </c>
      <c r="J79" s="127"/>
      <c r="K79" s="127">
        <v>17</v>
      </c>
      <c r="L79" s="194"/>
      <c r="M79" s="128">
        <f t="shared" ref="M79:M143" si="13">F79*L79</f>
        <v>0</v>
      </c>
    </row>
    <row r="80" spans="1:13" ht="13.15" customHeight="1" x14ac:dyDescent="0.2">
      <c r="A80" s="320"/>
      <c r="B80" s="323"/>
      <c r="C80" s="294"/>
      <c r="D80" s="175" t="s">
        <v>759</v>
      </c>
      <c r="E80" s="123">
        <v>90601</v>
      </c>
      <c r="F80" s="160">
        <v>490</v>
      </c>
      <c r="G80" s="126">
        <f t="shared" si="10"/>
        <v>392</v>
      </c>
      <c r="H80" s="126">
        <f t="shared" si="11"/>
        <v>367.5</v>
      </c>
      <c r="I80" s="126">
        <f t="shared" si="12"/>
        <v>343</v>
      </c>
      <c r="J80" s="127"/>
      <c r="K80" s="127">
        <v>49</v>
      </c>
      <c r="L80" s="194"/>
      <c r="M80" s="128">
        <f t="shared" si="13"/>
        <v>0</v>
      </c>
    </row>
    <row r="81" spans="1:13" ht="13.15" customHeight="1" x14ac:dyDescent="0.2">
      <c r="A81" s="320"/>
      <c r="B81" s="323"/>
      <c r="C81" s="294"/>
      <c r="D81" s="175" t="s">
        <v>750</v>
      </c>
      <c r="E81" s="123">
        <v>90700</v>
      </c>
      <c r="F81" s="160">
        <v>470</v>
      </c>
      <c r="G81" s="126">
        <f t="shared" si="10"/>
        <v>376</v>
      </c>
      <c r="H81" s="126">
        <f t="shared" si="11"/>
        <v>352.5</v>
      </c>
      <c r="I81" s="126">
        <f t="shared" si="12"/>
        <v>329</v>
      </c>
      <c r="J81" s="127"/>
      <c r="K81" s="127">
        <v>45</v>
      </c>
      <c r="L81" s="194"/>
      <c r="M81" s="128">
        <f t="shared" si="13"/>
        <v>0</v>
      </c>
    </row>
    <row r="82" spans="1:13" ht="13.15" customHeight="1" x14ac:dyDescent="0.2">
      <c r="A82" s="320"/>
      <c r="B82" s="323"/>
      <c r="C82" s="294"/>
      <c r="D82" s="175" t="s">
        <v>751</v>
      </c>
      <c r="E82" s="123"/>
      <c r="F82" s="160"/>
      <c r="G82" s="126">
        <f t="shared" si="10"/>
        <v>0</v>
      </c>
      <c r="H82" s="126">
        <f t="shared" si="11"/>
        <v>0</v>
      </c>
      <c r="I82" s="126">
        <f t="shared" si="12"/>
        <v>0</v>
      </c>
      <c r="J82" s="127"/>
      <c r="K82" s="127"/>
      <c r="L82" s="194"/>
      <c r="M82" s="128">
        <f t="shared" si="13"/>
        <v>0</v>
      </c>
    </row>
    <row r="83" spans="1:13" ht="13.15" customHeight="1" x14ac:dyDescent="0.2">
      <c r="A83" s="320"/>
      <c r="B83" s="323"/>
      <c r="C83" s="294"/>
      <c r="D83" s="175" t="s">
        <v>753</v>
      </c>
      <c r="E83" s="123"/>
      <c r="F83" s="160"/>
      <c r="G83" s="126">
        <f t="shared" si="10"/>
        <v>0</v>
      </c>
      <c r="H83" s="126">
        <f t="shared" si="11"/>
        <v>0</v>
      </c>
      <c r="I83" s="126">
        <f t="shared" si="12"/>
        <v>0</v>
      </c>
      <c r="J83" s="127"/>
      <c r="K83" s="127"/>
      <c r="L83" s="194"/>
      <c r="M83" s="128">
        <f t="shared" si="13"/>
        <v>0</v>
      </c>
    </row>
    <row r="84" spans="1:13" ht="13.15" customHeight="1" x14ac:dyDescent="0.2">
      <c r="A84" s="320"/>
      <c r="B84" s="323"/>
      <c r="C84" s="294"/>
      <c r="D84" s="175" t="s">
        <v>760</v>
      </c>
      <c r="E84" s="123"/>
      <c r="F84" s="160"/>
      <c r="G84" s="126">
        <f t="shared" si="10"/>
        <v>0</v>
      </c>
      <c r="H84" s="126">
        <f t="shared" si="11"/>
        <v>0</v>
      </c>
      <c r="I84" s="126">
        <f t="shared" si="12"/>
        <v>0</v>
      </c>
      <c r="J84" s="127"/>
      <c r="K84" s="127"/>
      <c r="L84" s="194"/>
      <c r="M84" s="128">
        <f t="shared" si="13"/>
        <v>0</v>
      </c>
    </row>
    <row r="85" spans="1:13" ht="13.15" customHeight="1" x14ac:dyDescent="0.2">
      <c r="A85" s="321"/>
      <c r="B85" s="324"/>
      <c r="C85" s="295"/>
      <c r="D85" s="175" t="s">
        <v>754</v>
      </c>
      <c r="E85" s="123"/>
      <c r="F85" s="160"/>
      <c r="G85" s="126">
        <f t="shared" si="10"/>
        <v>0</v>
      </c>
      <c r="H85" s="126">
        <f t="shared" si="11"/>
        <v>0</v>
      </c>
      <c r="I85" s="126">
        <f t="shared" si="12"/>
        <v>0</v>
      </c>
      <c r="J85" s="127"/>
      <c r="K85" s="127"/>
      <c r="L85" s="194"/>
      <c r="M85" s="128">
        <f t="shared" si="13"/>
        <v>0</v>
      </c>
    </row>
    <row r="86" spans="1:13" ht="13.15" customHeight="1" x14ac:dyDescent="0.2">
      <c r="A86" s="319"/>
      <c r="B86" s="322" t="s">
        <v>10</v>
      </c>
      <c r="C86" s="293" t="s">
        <v>722</v>
      </c>
      <c r="D86" s="175" t="s">
        <v>747</v>
      </c>
      <c r="E86" s="123"/>
      <c r="F86" s="160"/>
      <c r="G86" s="126">
        <f t="shared" si="10"/>
        <v>0</v>
      </c>
      <c r="H86" s="126">
        <f t="shared" si="11"/>
        <v>0</v>
      </c>
      <c r="I86" s="126">
        <f t="shared" si="12"/>
        <v>0</v>
      </c>
      <c r="J86" s="127"/>
      <c r="K86" s="127"/>
      <c r="L86" s="194"/>
      <c r="M86" s="128">
        <f t="shared" si="13"/>
        <v>0</v>
      </c>
    </row>
    <row r="87" spans="1:13" ht="13.15" customHeight="1" x14ac:dyDescent="0.2">
      <c r="A87" s="320"/>
      <c r="B87" s="323"/>
      <c r="C87" s="294"/>
      <c r="D87" s="175" t="s">
        <v>749</v>
      </c>
      <c r="E87" s="123">
        <v>90540</v>
      </c>
      <c r="F87" s="160">
        <v>690</v>
      </c>
      <c r="G87" s="126">
        <f t="shared" si="10"/>
        <v>552</v>
      </c>
      <c r="H87" s="126">
        <f t="shared" si="11"/>
        <v>517.5</v>
      </c>
      <c r="I87" s="126">
        <f t="shared" si="12"/>
        <v>483</v>
      </c>
      <c r="J87" s="127"/>
      <c r="K87" s="127">
        <v>18</v>
      </c>
      <c r="L87" s="194"/>
      <c r="M87" s="128">
        <f t="shared" si="13"/>
        <v>0</v>
      </c>
    </row>
    <row r="88" spans="1:13" ht="13.15" customHeight="1" x14ac:dyDescent="0.2">
      <c r="A88" s="320"/>
      <c r="B88" s="323"/>
      <c r="C88" s="294"/>
      <c r="D88" s="175" t="s">
        <v>759</v>
      </c>
      <c r="E88" s="123">
        <v>90649</v>
      </c>
      <c r="F88" s="160">
        <v>490</v>
      </c>
      <c r="G88" s="126">
        <f t="shared" si="10"/>
        <v>392</v>
      </c>
      <c r="H88" s="126">
        <f t="shared" si="11"/>
        <v>367.5</v>
      </c>
      <c r="I88" s="126">
        <f t="shared" si="12"/>
        <v>343</v>
      </c>
      <c r="J88" s="127"/>
      <c r="K88" s="127">
        <v>48</v>
      </c>
      <c r="L88" s="194"/>
      <c r="M88" s="128">
        <f t="shared" si="13"/>
        <v>0</v>
      </c>
    </row>
    <row r="89" spans="1:13" ht="13.15" customHeight="1" x14ac:dyDescent="0.2">
      <c r="A89" s="320"/>
      <c r="B89" s="323"/>
      <c r="C89" s="294"/>
      <c r="D89" s="175" t="s">
        <v>750</v>
      </c>
      <c r="E89" s="123">
        <v>90748</v>
      </c>
      <c r="F89" s="160">
        <v>470</v>
      </c>
      <c r="G89" s="126">
        <f t="shared" si="10"/>
        <v>376</v>
      </c>
      <c r="H89" s="126">
        <f t="shared" si="11"/>
        <v>352.5</v>
      </c>
      <c r="I89" s="126">
        <f t="shared" si="12"/>
        <v>329</v>
      </c>
      <c r="J89" s="127"/>
      <c r="K89" s="127">
        <v>48</v>
      </c>
      <c r="L89" s="194"/>
      <c r="M89" s="128">
        <f t="shared" si="13"/>
        <v>0</v>
      </c>
    </row>
    <row r="90" spans="1:13" ht="13.15" customHeight="1" x14ac:dyDescent="0.2">
      <c r="A90" s="320"/>
      <c r="B90" s="323"/>
      <c r="C90" s="294"/>
      <c r="D90" s="175" t="s">
        <v>751</v>
      </c>
      <c r="E90" s="123"/>
      <c r="F90" s="160"/>
      <c r="G90" s="126">
        <f t="shared" si="10"/>
        <v>0</v>
      </c>
      <c r="H90" s="126">
        <f t="shared" si="11"/>
        <v>0</v>
      </c>
      <c r="I90" s="126">
        <f t="shared" si="12"/>
        <v>0</v>
      </c>
      <c r="J90" s="127"/>
      <c r="K90" s="127"/>
      <c r="L90" s="194"/>
      <c r="M90" s="128">
        <f t="shared" si="13"/>
        <v>0</v>
      </c>
    </row>
    <row r="91" spans="1:13" ht="13.15" customHeight="1" x14ac:dyDescent="0.2">
      <c r="A91" s="320"/>
      <c r="B91" s="323"/>
      <c r="C91" s="294"/>
      <c r="D91" s="175" t="s">
        <v>753</v>
      </c>
      <c r="E91" s="123"/>
      <c r="F91" s="160"/>
      <c r="G91" s="126">
        <f t="shared" si="10"/>
        <v>0</v>
      </c>
      <c r="H91" s="126">
        <f t="shared" si="11"/>
        <v>0</v>
      </c>
      <c r="I91" s="126">
        <f t="shared" si="12"/>
        <v>0</v>
      </c>
      <c r="J91" s="127"/>
      <c r="K91" s="127"/>
      <c r="L91" s="194"/>
      <c r="M91" s="128">
        <f t="shared" si="13"/>
        <v>0</v>
      </c>
    </row>
    <row r="92" spans="1:13" ht="13.15" customHeight="1" x14ac:dyDescent="0.2">
      <c r="A92" s="320"/>
      <c r="B92" s="323"/>
      <c r="C92" s="294"/>
      <c r="D92" s="175" t="s">
        <v>760</v>
      </c>
      <c r="E92" s="123"/>
      <c r="F92" s="160"/>
      <c r="G92" s="126">
        <f t="shared" si="10"/>
        <v>0</v>
      </c>
      <c r="H92" s="126">
        <f t="shared" si="11"/>
        <v>0</v>
      </c>
      <c r="I92" s="126">
        <f t="shared" si="12"/>
        <v>0</v>
      </c>
      <c r="J92" s="127"/>
      <c r="K92" s="127"/>
      <c r="L92" s="194"/>
      <c r="M92" s="128">
        <f t="shared" si="13"/>
        <v>0</v>
      </c>
    </row>
    <row r="93" spans="1:13" ht="13.15" customHeight="1" x14ac:dyDescent="0.2">
      <c r="A93" s="321"/>
      <c r="B93" s="324"/>
      <c r="C93" s="295"/>
      <c r="D93" s="175" t="s">
        <v>754</v>
      </c>
      <c r="E93" s="123"/>
      <c r="F93" s="160"/>
      <c r="G93" s="126">
        <f t="shared" si="10"/>
        <v>0</v>
      </c>
      <c r="H93" s="126">
        <f t="shared" si="11"/>
        <v>0</v>
      </c>
      <c r="I93" s="126">
        <f t="shared" si="12"/>
        <v>0</v>
      </c>
      <c r="J93" s="127"/>
      <c r="K93" s="127"/>
      <c r="L93" s="194"/>
      <c r="M93" s="128">
        <f t="shared" si="13"/>
        <v>0</v>
      </c>
    </row>
    <row r="94" spans="1:13" ht="13.15" customHeight="1" x14ac:dyDescent="0.2">
      <c r="A94" s="319"/>
      <c r="B94" s="322" t="s">
        <v>10</v>
      </c>
      <c r="C94" s="293" t="s">
        <v>723</v>
      </c>
      <c r="D94" s="175" t="s">
        <v>747</v>
      </c>
      <c r="E94" s="123"/>
      <c r="F94" s="160"/>
      <c r="G94" s="126">
        <f t="shared" si="10"/>
        <v>0</v>
      </c>
      <c r="H94" s="126">
        <f t="shared" si="11"/>
        <v>0</v>
      </c>
      <c r="I94" s="126">
        <f t="shared" si="12"/>
        <v>0</v>
      </c>
      <c r="J94" s="127"/>
      <c r="K94" s="127"/>
      <c r="L94" s="194"/>
      <c r="M94" s="128">
        <f t="shared" si="13"/>
        <v>0</v>
      </c>
    </row>
    <row r="95" spans="1:13" ht="13.15" customHeight="1" x14ac:dyDescent="0.2">
      <c r="A95" s="320"/>
      <c r="B95" s="323"/>
      <c r="C95" s="294"/>
      <c r="D95" s="175" t="s">
        <v>749</v>
      </c>
      <c r="E95" s="123">
        <v>90588</v>
      </c>
      <c r="F95" s="160">
        <v>690</v>
      </c>
      <c r="G95" s="126">
        <f t="shared" si="10"/>
        <v>552</v>
      </c>
      <c r="H95" s="126">
        <f t="shared" si="11"/>
        <v>517.5</v>
      </c>
      <c r="I95" s="126">
        <f t="shared" si="12"/>
        <v>483</v>
      </c>
      <c r="J95" s="127"/>
      <c r="K95" s="127">
        <v>20</v>
      </c>
      <c r="L95" s="194"/>
      <c r="M95" s="128">
        <f t="shared" si="13"/>
        <v>0</v>
      </c>
    </row>
    <row r="96" spans="1:13" ht="13.15" customHeight="1" x14ac:dyDescent="0.2">
      <c r="A96" s="320"/>
      <c r="B96" s="323"/>
      <c r="C96" s="294"/>
      <c r="D96" s="175" t="s">
        <v>759</v>
      </c>
      <c r="E96" s="123">
        <v>90687</v>
      </c>
      <c r="F96" s="160">
        <v>490</v>
      </c>
      <c r="G96" s="126">
        <f t="shared" si="10"/>
        <v>392</v>
      </c>
      <c r="H96" s="126">
        <f t="shared" si="11"/>
        <v>367.5</v>
      </c>
      <c r="I96" s="126">
        <f t="shared" si="12"/>
        <v>343</v>
      </c>
      <c r="J96" s="127"/>
      <c r="K96" s="127">
        <v>46</v>
      </c>
      <c r="L96" s="194"/>
      <c r="M96" s="128">
        <f t="shared" si="13"/>
        <v>0</v>
      </c>
    </row>
    <row r="97" spans="1:13" ht="13.15" customHeight="1" x14ac:dyDescent="0.2">
      <c r="A97" s="320"/>
      <c r="B97" s="323"/>
      <c r="C97" s="294"/>
      <c r="D97" s="175" t="s">
        <v>750</v>
      </c>
      <c r="E97" s="123">
        <v>90786</v>
      </c>
      <c r="F97" s="160">
        <v>470</v>
      </c>
      <c r="G97" s="126">
        <f t="shared" si="10"/>
        <v>376</v>
      </c>
      <c r="H97" s="126">
        <f t="shared" si="11"/>
        <v>352.5</v>
      </c>
      <c r="I97" s="126">
        <f t="shared" si="12"/>
        <v>329</v>
      </c>
      <c r="J97" s="127"/>
      <c r="K97" s="127">
        <v>49</v>
      </c>
      <c r="L97" s="194"/>
      <c r="M97" s="128">
        <f t="shared" si="13"/>
        <v>0</v>
      </c>
    </row>
    <row r="98" spans="1:13" ht="13.15" customHeight="1" x14ac:dyDescent="0.2">
      <c r="A98" s="320"/>
      <c r="B98" s="323"/>
      <c r="C98" s="294"/>
      <c r="D98" s="175" t="s">
        <v>751</v>
      </c>
      <c r="E98" s="123"/>
      <c r="F98" s="160"/>
      <c r="G98" s="126">
        <f t="shared" si="10"/>
        <v>0</v>
      </c>
      <c r="H98" s="126">
        <f t="shared" si="11"/>
        <v>0</v>
      </c>
      <c r="I98" s="126">
        <f t="shared" si="12"/>
        <v>0</v>
      </c>
      <c r="J98" s="127"/>
      <c r="K98" s="127"/>
      <c r="L98" s="194"/>
      <c r="M98" s="128">
        <f t="shared" si="13"/>
        <v>0</v>
      </c>
    </row>
    <row r="99" spans="1:13" ht="13.15" customHeight="1" x14ac:dyDescent="0.2">
      <c r="A99" s="320"/>
      <c r="B99" s="323"/>
      <c r="C99" s="294"/>
      <c r="D99" s="175" t="s">
        <v>753</v>
      </c>
      <c r="E99" s="123"/>
      <c r="F99" s="160"/>
      <c r="G99" s="126">
        <f t="shared" si="10"/>
        <v>0</v>
      </c>
      <c r="H99" s="126">
        <f t="shared" si="11"/>
        <v>0</v>
      </c>
      <c r="I99" s="126">
        <f t="shared" si="12"/>
        <v>0</v>
      </c>
      <c r="J99" s="127"/>
      <c r="K99" s="127"/>
      <c r="L99" s="194"/>
      <c r="M99" s="128">
        <f t="shared" si="13"/>
        <v>0</v>
      </c>
    </row>
    <row r="100" spans="1:13" ht="13.15" customHeight="1" x14ac:dyDescent="0.2">
      <c r="A100" s="320"/>
      <c r="B100" s="323"/>
      <c r="C100" s="294"/>
      <c r="D100" s="175" t="s">
        <v>760</v>
      </c>
      <c r="E100" s="123"/>
      <c r="F100" s="160"/>
      <c r="G100" s="126">
        <f t="shared" si="10"/>
        <v>0</v>
      </c>
      <c r="H100" s="126">
        <f t="shared" si="11"/>
        <v>0</v>
      </c>
      <c r="I100" s="126">
        <f t="shared" si="12"/>
        <v>0</v>
      </c>
      <c r="J100" s="127"/>
      <c r="K100" s="127"/>
      <c r="L100" s="194"/>
      <c r="M100" s="128">
        <f t="shared" si="13"/>
        <v>0</v>
      </c>
    </row>
    <row r="101" spans="1:13" ht="13.15" customHeight="1" x14ac:dyDescent="0.2">
      <c r="A101" s="321"/>
      <c r="B101" s="324"/>
      <c r="C101" s="295"/>
      <c r="D101" s="175" t="s">
        <v>754</v>
      </c>
      <c r="E101" s="123"/>
      <c r="F101" s="160"/>
      <c r="G101" s="126">
        <f t="shared" si="10"/>
        <v>0</v>
      </c>
      <c r="H101" s="126">
        <f t="shared" si="11"/>
        <v>0</v>
      </c>
      <c r="I101" s="126">
        <f t="shared" si="12"/>
        <v>0</v>
      </c>
      <c r="J101" s="127"/>
      <c r="K101" s="127"/>
      <c r="L101" s="194"/>
      <c r="M101" s="128">
        <f t="shared" si="13"/>
        <v>0</v>
      </c>
    </row>
    <row r="102" spans="1:13" ht="13.15" customHeight="1" x14ac:dyDescent="0.2">
      <c r="A102" s="319"/>
      <c r="B102" s="322" t="s">
        <v>10</v>
      </c>
      <c r="C102" s="293" t="s">
        <v>724</v>
      </c>
      <c r="D102" s="175" t="s">
        <v>747</v>
      </c>
      <c r="E102" s="123"/>
      <c r="F102" s="160"/>
      <c r="G102" s="126">
        <f t="shared" si="10"/>
        <v>0</v>
      </c>
      <c r="H102" s="126">
        <f t="shared" si="11"/>
        <v>0</v>
      </c>
      <c r="I102" s="126">
        <f t="shared" si="12"/>
        <v>0</v>
      </c>
      <c r="J102" s="127"/>
      <c r="K102" s="127"/>
      <c r="L102" s="194"/>
      <c r="M102" s="128">
        <f t="shared" si="13"/>
        <v>0</v>
      </c>
    </row>
    <row r="103" spans="1:13" ht="13.15" customHeight="1" x14ac:dyDescent="0.2">
      <c r="A103" s="320"/>
      <c r="B103" s="323"/>
      <c r="C103" s="294"/>
      <c r="D103" s="175" t="s">
        <v>749</v>
      </c>
      <c r="E103" s="123">
        <v>90564</v>
      </c>
      <c r="F103" s="160">
        <v>690</v>
      </c>
      <c r="G103" s="126">
        <f t="shared" si="10"/>
        <v>552</v>
      </c>
      <c r="H103" s="126">
        <f t="shared" si="11"/>
        <v>517.5</v>
      </c>
      <c r="I103" s="126">
        <f t="shared" si="12"/>
        <v>483</v>
      </c>
      <c r="J103" s="127"/>
      <c r="K103" s="127">
        <v>17</v>
      </c>
      <c r="L103" s="194"/>
      <c r="M103" s="128">
        <f t="shared" si="13"/>
        <v>0</v>
      </c>
    </row>
    <row r="104" spans="1:13" ht="13.15" customHeight="1" x14ac:dyDescent="0.2">
      <c r="A104" s="320"/>
      <c r="B104" s="323"/>
      <c r="C104" s="294"/>
      <c r="D104" s="175" t="s">
        <v>759</v>
      </c>
      <c r="E104" s="123">
        <v>90663</v>
      </c>
      <c r="F104" s="160">
        <v>490</v>
      </c>
      <c r="G104" s="126">
        <f t="shared" si="10"/>
        <v>392</v>
      </c>
      <c r="H104" s="126">
        <f t="shared" si="11"/>
        <v>367.5</v>
      </c>
      <c r="I104" s="126">
        <f t="shared" si="12"/>
        <v>343</v>
      </c>
      <c r="J104" s="127"/>
      <c r="K104" s="127">
        <v>48</v>
      </c>
      <c r="L104" s="194"/>
      <c r="M104" s="128">
        <f t="shared" si="13"/>
        <v>0</v>
      </c>
    </row>
    <row r="105" spans="1:13" ht="13.15" customHeight="1" x14ac:dyDescent="0.2">
      <c r="A105" s="320"/>
      <c r="B105" s="323"/>
      <c r="C105" s="294"/>
      <c r="D105" s="175" t="s">
        <v>750</v>
      </c>
      <c r="E105" s="123">
        <v>90762</v>
      </c>
      <c r="F105" s="160">
        <v>470</v>
      </c>
      <c r="G105" s="126">
        <f t="shared" si="10"/>
        <v>376</v>
      </c>
      <c r="H105" s="126">
        <f t="shared" si="11"/>
        <v>352.5</v>
      </c>
      <c r="I105" s="126">
        <f t="shared" si="12"/>
        <v>329</v>
      </c>
      <c r="J105" s="127"/>
      <c r="K105" s="127">
        <v>46</v>
      </c>
      <c r="L105" s="194"/>
      <c r="M105" s="128">
        <f t="shared" si="13"/>
        <v>0</v>
      </c>
    </row>
    <row r="106" spans="1:13" ht="13.15" customHeight="1" x14ac:dyDescent="0.2">
      <c r="A106" s="320"/>
      <c r="B106" s="323"/>
      <c r="C106" s="294"/>
      <c r="D106" s="175" t="s">
        <v>751</v>
      </c>
      <c r="E106" s="123"/>
      <c r="F106" s="160"/>
      <c r="G106" s="126">
        <f t="shared" si="10"/>
        <v>0</v>
      </c>
      <c r="H106" s="126">
        <f t="shared" si="11"/>
        <v>0</v>
      </c>
      <c r="I106" s="126">
        <f t="shared" si="12"/>
        <v>0</v>
      </c>
      <c r="J106" s="127"/>
      <c r="K106" s="127"/>
      <c r="L106" s="194"/>
      <c r="M106" s="128">
        <f t="shared" si="13"/>
        <v>0</v>
      </c>
    </row>
    <row r="107" spans="1:13" ht="13.15" customHeight="1" x14ac:dyDescent="0.2">
      <c r="A107" s="320"/>
      <c r="B107" s="323"/>
      <c r="C107" s="294"/>
      <c r="D107" s="175" t="s">
        <v>753</v>
      </c>
      <c r="E107" s="123"/>
      <c r="F107" s="160"/>
      <c r="G107" s="126">
        <f t="shared" si="10"/>
        <v>0</v>
      </c>
      <c r="H107" s="126">
        <f t="shared" si="11"/>
        <v>0</v>
      </c>
      <c r="I107" s="126">
        <f t="shared" si="12"/>
        <v>0</v>
      </c>
      <c r="J107" s="127"/>
      <c r="K107" s="127"/>
      <c r="L107" s="194"/>
      <c r="M107" s="128">
        <f t="shared" si="13"/>
        <v>0</v>
      </c>
    </row>
    <row r="108" spans="1:13" ht="13.15" customHeight="1" x14ac:dyDescent="0.2">
      <c r="A108" s="320"/>
      <c r="B108" s="323"/>
      <c r="C108" s="294"/>
      <c r="D108" s="175" t="s">
        <v>760</v>
      </c>
      <c r="E108" s="123"/>
      <c r="F108" s="160"/>
      <c r="G108" s="126">
        <f t="shared" si="10"/>
        <v>0</v>
      </c>
      <c r="H108" s="126">
        <f t="shared" si="11"/>
        <v>0</v>
      </c>
      <c r="I108" s="126">
        <f t="shared" si="12"/>
        <v>0</v>
      </c>
      <c r="J108" s="127"/>
      <c r="K108" s="127"/>
      <c r="L108" s="194"/>
      <c r="M108" s="128">
        <f t="shared" si="13"/>
        <v>0</v>
      </c>
    </row>
    <row r="109" spans="1:13" ht="13.15" customHeight="1" x14ac:dyDescent="0.2">
      <c r="A109" s="321"/>
      <c r="B109" s="324"/>
      <c r="C109" s="295"/>
      <c r="D109" s="175" t="s">
        <v>754</v>
      </c>
      <c r="E109" s="123"/>
      <c r="F109" s="160"/>
      <c r="G109" s="126">
        <f t="shared" si="10"/>
        <v>0</v>
      </c>
      <c r="H109" s="126">
        <f t="shared" si="11"/>
        <v>0</v>
      </c>
      <c r="I109" s="126">
        <f t="shared" si="12"/>
        <v>0</v>
      </c>
      <c r="J109" s="127"/>
      <c r="K109" s="127"/>
      <c r="L109" s="194"/>
      <c r="M109" s="128">
        <f t="shared" si="13"/>
        <v>0</v>
      </c>
    </row>
    <row r="110" spans="1:13" ht="13.9" customHeight="1" x14ac:dyDescent="0.2">
      <c r="A110" s="319"/>
      <c r="B110" s="322" t="s">
        <v>10</v>
      </c>
      <c r="C110" s="293" t="s">
        <v>725</v>
      </c>
      <c r="D110" s="175" t="s">
        <v>748</v>
      </c>
      <c r="E110" s="123">
        <v>91264</v>
      </c>
      <c r="F110" s="160">
        <v>670</v>
      </c>
      <c r="G110" s="126">
        <f t="shared" si="10"/>
        <v>536</v>
      </c>
      <c r="H110" s="126">
        <f t="shared" si="11"/>
        <v>502.5</v>
      </c>
      <c r="I110" s="126">
        <f t="shared" si="12"/>
        <v>469</v>
      </c>
      <c r="J110" s="127"/>
      <c r="K110" s="127">
        <v>18</v>
      </c>
      <c r="L110" s="194"/>
      <c r="M110" s="128">
        <f t="shared" si="13"/>
        <v>0</v>
      </c>
    </row>
    <row r="111" spans="1:13" ht="13.9" customHeight="1" x14ac:dyDescent="0.2">
      <c r="A111" s="320"/>
      <c r="B111" s="323"/>
      <c r="C111" s="294"/>
      <c r="D111" s="175" t="s">
        <v>750</v>
      </c>
      <c r="E111" s="123">
        <v>91301</v>
      </c>
      <c r="F111" s="160">
        <v>470</v>
      </c>
      <c r="G111" s="126">
        <f t="shared" si="10"/>
        <v>376</v>
      </c>
      <c r="H111" s="126">
        <f t="shared" si="11"/>
        <v>352.5</v>
      </c>
      <c r="I111" s="126">
        <f t="shared" si="12"/>
        <v>329</v>
      </c>
      <c r="J111" s="127"/>
      <c r="K111" s="127">
        <v>49</v>
      </c>
      <c r="L111" s="194"/>
      <c r="M111" s="128">
        <f t="shared" si="13"/>
        <v>0</v>
      </c>
    </row>
    <row r="112" spans="1:13" ht="13.9" customHeight="1" x14ac:dyDescent="0.2">
      <c r="A112" s="320"/>
      <c r="B112" s="323"/>
      <c r="C112" s="294"/>
      <c r="D112" s="175" t="s">
        <v>755</v>
      </c>
      <c r="E112" s="123">
        <v>91349</v>
      </c>
      <c r="F112" s="160">
        <v>470</v>
      </c>
      <c r="G112" s="126">
        <f t="shared" si="10"/>
        <v>376</v>
      </c>
      <c r="H112" s="126">
        <f t="shared" si="11"/>
        <v>352.5</v>
      </c>
      <c r="I112" s="126">
        <f t="shared" si="12"/>
        <v>329</v>
      </c>
      <c r="J112" s="127"/>
      <c r="K112" s="127">
        <v>49</v>
      </c>
      <c r="L112" s="194"/>
      <c r="M112" s="128">
        <f t="shared" si="13"/>
        <v>0</v>
      </c>
    </row>
    <row r="113" spans="1:13" ht="13.9" customHeight="1" x14ac:dyDescent="0.2">
      <c r="A113" s="320"/>
      <c r="B113" s="323"/>
      <c r="C113" s="294"/>
      <c r="D113" s="175" t="s">
        <v>756</v>
      </c>
      <c r="E113" s="123"/>
      <c r="F113" s="160"/>
      <c r="G113" s="126">
        <f t="shared" si="10"/>
        <v>0</v>
      </c>
      <c r="H113" s="126">
        <f t="shared" si="11"/>
        <v>0</v>
      </c>
      <c r="I113" s="126">
        <f t="shared" si="12"/>
        <v>0</v>
      </c>
      <c r="J113" s="127"/>
      <c r="K113" s="127"/>
      <c r="L113" s="194"/>
      <c r="M113" s="128">
        <f t="shared" si="13"/>
        <v>0</v>
      </c>
    </row>
    <row r="114" spans="1:13" ht="13.9" customHeight="1" x14ac:dyDescent="0.2">
      <c r="A114" s="320"/>
      <c r="B114" s="323"/>
      <c r="C114" s="294"/>
      <c r="D114" s="175" t="s">
        <v>752</v>
      </c>
      <c r="E114" s="123"/>
      <c r="F114" s="160"/>
      <c r="G114" s="126">
        <f t="shared" si="10"/>
        <v>0</v>
      </c>
      <c r="H114" s="126">
        <f t="shared" si="11"/>
        <v>0</v>
      </c>
      <c r="I114" s="126">
        <f t="shared" si="12"/>
        <v>0</v>
      </c>
      <c r="J114" s="127"/>
      <c r="K114" s="127"/>
      <c r="L114" s="194"/>
      <c r="M114" s="128">
        <f t="shared" si="13"/>
        <v>0</v>
      </c>
    </row>
    <row r="115" spans="1:13" ht="13.9" customHeight="1" x14ac:dyDescent="0.2">
      <c r="A115" s="320"/>
      <c r="B115" s="323"/>
      <c r="C115" s="294"/>
      <c r="D115" s="175" t="s">
        <v>754</v>
      </c>
      <c r="E115" s="123"/>
      <c r="F115" s="160"/>
      <c r="G115" s="126">
        <f t="shared" si="10"/>
        <v>0</v>
      </c>
      <c r="H115" s="126">
        <f t="shared" si="11"/>
        <v>0</v>
      </c>
      <c r="I115" s="126">
        <f t="shared" si="12"/>
        <v>0</v>
      </c>
      <c r="J115" s="127"/>
      <c r="K115" s="127"/>
      <c r="L115" s="194"/>
      <c r="M115" s="128">
        <f t="shared" si="13"/>
        <v>0</v>
      </c>
    </row>
    <row r="116" spans="1:13" ht="13.9" customHeight="1" x14ac:dyDescent="0.2">
      <c r="A116" s="320"/>
      <c r="B116" s="323"/>
      <c r="C116" s="294"/>
      <c r="D116" s="175" t="s">
        <v>758</v>
      </c>
      <c r="E116" s="123"/>
      <c r="F116" s="160"/>
      <c r="G116" s="126">
        <f t="shared" si="10"/>
        <v>0</v>
      </c>
      <c r="H116" s="126">
        <f t="shared" si="11"/>
        <v>0</v>
      </c>
      <c r="I116" s="126">
        <f t="shared" si="12"/>
        <v>0</v>
      </c>
      <c r="J116" s="127"/>
      <c r="K116" s="127"/>
      <c r="L116" s="194"/>
      <c r="M116" s="128">
        <f t="shared" si="13"/>
        <v>0</v>
      </c>
    </row>
    <row r="117" spans="1:13" ht="13.9" customHeight="1" x14ac:dyDescent="0.2">
      <c r="A117" s="321"/>
      <c r="B117" s="324"/>
      <c r="C117" s="295"/>
      <c r="D117" s="175" t="s">
        <v>757</v>
      </c>
      <c r="E117" s="123"/>
      <c r="F117" s="160"/>
      <c r="G117" s="126">
        <f t="shared" si="10"/>
        <v>0</v>
      </c>
      <c r="H117" s="126">
        <f t="shared" si="11"/>
        <v>0</v>
      </c>
      <c r="I117" s="126">
        <f t="shared" si="12"/>
        <v>0</v>
      </c>
      <c r="J117" s="127"/>
      <c r="K117" s="127"/>
      <c r="L117" s="194"/>
      <c r="M117" s="128">
        <f t="shared" si="13"/>
        <v>0</v>
      </c>
    </row>
    <row r="118" spans="1:13" ht="13.9" customHeight="1" x14ac:dyDescent="0.2">
      <c r="A118" s="319"/>
      <c r="B118" s="322" t="s">
        <v>10</v>
      </c>
      <c r="C118" s="293" t="s">
        <v>761</v>
      </c>
      <c r="D118" s="175" t="s">
        <v>748</v>
      </c>
      <c r="E118" s="123">
        <v>91288</v>
      </c>
      <c r="F118" s="160">
        <v>670</v>
      </c>
      <c r="G118" s="126">
        <f t="shared" si="10"/>
        <v>536</v>
      </c>
      <c r="H118" s="126">
        <f t="shared" si="11"/>
        <v>502.5</v>
      </c>
      <c r="I118" s="126">
        <f t="shared" si="12"/>
        <v>469</v>
      </c>
      <c r="J118" s="127"/>
      <c r="K118" s="127">
        <v>18</v>
      </c>
      <c r="L118" s="194"/>
      <c r="M118" s="128">
        <f t="shared" si="13"/>
        <v>0</v>
      </c>
    </row>
    <row r="119" spans="1:13" ht="13.9" customHeight="1" x14ac:dyDescent="0.2">
      <c r="A119" s="320"/>
      <c r="B119" s="323"/>
      <c r="C119" s="294"/>
      <c r="D119" s="175" t="s">
        <v>750</v>
      </c>
      <c r="E119" s="123">
        <v>91325</v>
      </c>
      <c r="F119" s="160">
        <v>470</v>
      </c>
      <c r="G119" s="126">
        <f t="shared" si="10"/>
        <v>376</v>
      </c>
      <c r="H119" s="126">
        <f t="shared" si="11"/>
        <v>352.5</v>
      </c>
      <c r="I119" s="126">
        <f t="shared" si="12"/>
        <v>329</v>
      </c>
      <c r="J119" s="127"/>
      <c r="K119" s="127">
        <v>48</v>
      </c>
      <c r="L119" s="194"/>
      <c r="M119" s="128">
        <f t="shared" si="13"/>
        <v>0</v>
      </c>
    </row>
    <row r="120" spans="1:13" ht="13.9" customHeight="1" x14ac:dyDescent="0.2">
      <c r="A120" s="320"/>
      <c r="B120" s="323"/>
      <c r="C120" s="294"/>
      <c r="D120" s="175" t="s">
        <v>755</v>
      </c>
      <c r="E120" s="123">
        <v>91363</v>
      </c>
      <c r="F120" s="160">
        <v>470</v>
      </c>
      <c r="G120" s="126">
        <f t="shared" si="10"/>
        <v>376</v>
      </c>
      <c r="H120" s="126">
        <f t="shared" si="11"/>
        <v>352.5</v>
      </c>
      <c r="I120" s="126">
        <f t="shared" si="12"/>
        <v>329</v>
      </c>
      <c r="J120" s="127"/>
      <c r="K120" s="127">
        <v>49</v>
      </c>
      <c r="L120" s="194"/>
      <c r="M120" s="128">
        <f t="shared" si="13"/>
        <v>0</v>
      </c>
    </row>
    <row r="121" spans="1:13" ht="13.9" customHeight="1" x14ac:dyDescent="0.2">
      <c r="A121" s="320"/>
      <c r="B121" s="323"/>
      <c r="C121" s="294"/>
      <c r="D121" s="175" t="s">
        <v>756</v>
      </c>
      <c r="E121" s="123"/>
      <c r="F121" s="160"/>
      <c r="G121" s="126">
        <f t="shared" si="10"/>
        <v>0</v>
      </c>
      <c r="H121" s="126">
        <f t="shared" si="11"/>
        <v>0</v>
      </c>
      <c r="I121" s="126">
        <f t="shared" si="12"/>
        <v>0</v>
      </c>
      <c r="J121" s="127"/>
      <c r="K121" s="127"/>
      <c r="L121" s="194"/>
      <c r="M121" s="128">
        <f t="shared" si="13"/>
        <v>0</v>
      </c>
    </row>
    <row r="122" spans="1:13" ht="13.9" customHeight="1" x14ac:dyDescent="0.2">
      <c r="A122" s="320"/>
      <c r="B122" s="323"/>
      <c r="C122" s="294"/>
      <c r="D122" s="175" t="s">
        <v>752</v>
      </c>
      <c r="E122" s="123"/>
      <c r="F122" s="160"/>
      <c r="G122" s="126">
        <f t="shared" si="10"/>
        <v>0</v>
      </c>
      <c r="H122" s="126">
        <f t="shared" si="11"/>
        <v>0</v>
      </c>
      <c r="I122" s="126">
        <f t="shared" si="12"/>
        <v>0</v>
      </c>
      <c r="J122" s="127"/>
      <c r="K122" s="127"/>
      <c r="L122" s="194"/>
      <c r="M122" s="128">
        <f t="shared" si="13"/>
        <v>0</v>
      </c>
    </row>
    <row r="123" spans="1:13" ht="13.9" customHeight="1" x14ac:dyDescent="0.2">
      <c r="A123" s="320"/>
      <c r="B123" s="323"/>
      <c r="C123" s="294"/>
      <c r="D123" s="175" t="s">
        <v>754</v>
      </c>
      <c r="E123" s="123"/>
      <c r="F123" s="160"/>
      <c r="G123" s="126">
        <f t="shared" si="10"/>
        <v>0</v>
      </c>
      <c r="H123" s="126">
        <f t="shared" si="11"/>
        <v>0</v>
      </c>
      <c r="I123" s="126">
        <f t="shared" si="12"/>
        <v>0</v>
      </c>
      <c r="J123" s="127"/>
      <c r="K123" s="127"/>
      <c r="L123" s="194"/>
      <c r="M123" s="128">
        <f t="shared" si="13"/>
        <v>0</v>
      </c>
    </row>
    <row r="124" spans="1:13" ht="13.9" customHeight="1" x14ac:dyDescent="0.2">
      <c r="A124" s="320"/>
      <c r="B124" s="323"/>
      <c r="C124" s="294"/>
      <c r="D124" s="175" t="s">
        <v>758</v>
      </c>
      <c r="E124" s="123"/>
      <c r="F124" s="160"/>
      <c r="G124" s="126">
        <f t="shared" si="10"/>
        <v>0</v>
      </c>
      <c r="H124" s="126">
        <f t="shared" si="11"/>
        <v>0</v>
      </c>
      <c r="I124" s="126">
        <f t="shared" si="12"/>
        <v>0</v>
      </c>
      <c r="J124" s="127"/>
      <c r="K124" s="127"/>
      <c r="L124" s="194"/>
      <c r="M124" s="128">
        <f t="shared" si="13"/>
        <v>0</v>
      </c>
    </row>
    <row r="125" spans="1:13" ht="13.9" customHeight="1" x14ac:dyDescent="0.2">
      <c r="A125" s="321"/>
      <c r="B125" s="324"/>
      <c r="C125" s="295"/>
      <c r="D125" s="175" t="s">
        <v>757</v>
      </c>
      <c r="E125" s="123"/>
      <c r="F125" s="160"/>
      <c r="G125" s="126">
        <f t="shared" ref="G125" si="14">F125-(F125/100)*20</f>
        <v>0</v>
      </c>
      <c r="H125" s="126">
        <f t="shared" ref="H125" si="15">F125-(F125/100)*25</f>
        <v>0</v>
      </c>
      <c r="I125" s="126">
        <f t="shared" ref="I125" si="16">F125-(F125/100)*30</f>
        <v>0</v>
      </c>
      <c r="J125" s="127"/>
      <c r="K125" s="127"/>
      <c r="L125" s="194"/>
      <c r="M125" s="128">
        <f t="shared" ref="M125" si="17">F125*L125</f>
        <v>0</v>
      </c>
    </row>
    <row r="126" spans="1:13" ht="18.600000000000001" customHeight="1" x14ac:dyDescent="0.2">
      <c r="A126" s="319"/>
      <c r="B126" s="322" t="s">
        <v>10</v>
      </c>
      <c r="C126" s="293" t="s">
        <v>726</v>
      </c>
      <c r="D126" s="175" t="s">
        <v>748</v>
      </c>
      <c r="E126" s="123">
        <v>90861</v>
      </c>
      <c r="F126" s="160">
        <v>670</v>
      </c>
      <c r="G126" s="126">
        <f t="shared" si="10"/>
        <v>536</v>
      </c>
      <c r="H126" s="126">
        <f t="shared" si="11"/>
        <v>502.5</v>
      </c>
      <c r="I126" s="126">
        <f t="shared" si="12"/>
        <v>469</v>
      </c>
      <c r="J126" s="127"/>
      <c r="K126" s="127">
        <v>19</v>
      </c>
      <c r="L126" s="194"/>
      <c r="M126" s="128">
        <f t="shared" si="13"/>
        <v>0</v>
      </c>
    </row>
    <row r="127" spans="1:13" ht="18.600000000000001" customHeight="1" x14ac:dyDescent="0.2">
      <c r="A127" s="320"/>
      <c r="B127" s="323"/>
      <c r="C127" s="294"/>
      <c r="D127" s="175" t="s">
        <v>755</v>
      </c>
      <c r="E127" s="123">
        <v>90960</v>
      </c>
      <c r="F127" s="160">
        <v>470</v>
      </c>
      <c r="G127" s="126">
        <f t="shared" si="10"/>
        <v>376</v>
      </c>
      <c r="H127" s="126">
        <f t="shared" si="11"/>
        <v>352.5</v>
      </c>
      <c r="I127" s="126">
        <f t="shared" si="12"/>
        <v>329</v>
      </c>
      <c r="J127" s="127"/>
      <c r="K127" s="127">
        <v>48</v>
      </c>
      <c r="L127" s="194"/>
      <c r="M127" s="128">
        <f t="shared" si="13"/>
        <v>0</v>
      </c>
    </row>
    <row r="128" spans="1:13" ht="18.600000000000001" customHeight="1" x14ac:dyDescent="0.2">
      <c r="A128" s="320"/>
      <c r="B128" s="323"/>
      <c r="C128" s="294"/>
      <c r="D128" s="175" t="s">
        <v>756</v>
      </c>
      <c r="E128" s="123"/>
      <c r="F128" s="160"/>
      <c r="G128" s="126">
        <f t="shared" si="10"/>
        <v>0</v>
      </c>
      <c r="H128" s="126">
        <f t="shared" si="11"/>
        <v>0</v>
      </c>
      <c r="I128" s="126">
        <f t="shared" si="12"/>
        <v>0</v>
      </c>
      <c r="J128" s="127"/>
      <c r="K128" s="127"/>
      <c r="L128" s="194"/>
      <c r="M128" s="128">
        <f t="shared" si="13"/>
        <v>0</v>
      </c>
    </row>
    <row r="129" spans="1:13" ht="18.600000000000001" customHeight="1" x14ac:dyDescent="0.2">
      <c r="A129" s="320"/>
      <c r="B129" s="323"/>
      <c r="C129" s="294"/>
      <c r="D129" s="175" t="s">
        <v>752</v>
      </c>
      <c r="E129" s="123"/>
      <c r="F129" s="160"/>
      <c r="G129" s="126">
        <f t="shared" si="10"/>
        <v>0</v>
      </c>
      <c r="H129" s="126">
        <f t="shared" si="11"/>
        <v>0</v>
      </c>
      <c r="I129" s="126">
        <f t="shared" si="12"/>
        <v>0</v>
      </c>
      <c r="J129" s="127"/>
      <c r="K129" s="127"/>
      <c r="L129" s="194"/>
      <c r="M129" s="128">
        <f t="shared" si="13"/>
        <v>0</v>
      </c>
    </row>
    <row r="130" spans="1:13" ht="18.600000000000001" customHeight="1" x14ac:dyDescent="0.2">
      <c r="A130" s="320"/>
      <c r="B130" s="323"/>
      <c r="C130" s="294"/>
      <c r="D130" s="175" t="s">
        <v>758</v>
      </c>
      <c r="E130" s="123"/>
      <c r="F130" s="160"/>
      <c r="G130" s="126">
        <f t="shared" si="10"/>
        <v>0</v>
      </c>
      <c r="H130" s="126">
        <f t="shared" si="11"/>
        <v>0</v>
      </c>
      <c r="I130" s="126">
        <f t="shared" si="12"/>
        <v>0</v>
      </c>
      <c r="J130" s="127"/>
      <c r="K130" s="127"/>
      <c r="L130" s="194"/>
      <c r="M130" s="128">
        <f t="shared" si="13"/>
        <v>0</v>
      </c>
    </row>
    <row r="131" spans="1:13" ht="18.600000000000001" customHeight="1" x14ac:dyDescent="0.2">
      <c r="A131" s="321"/>
      <c r="B131" s="324"/>
      <c r="C131" s="295"/>
      <c r="D131" s="175" t="s">
        <v>757</v>
      </c>
      <c r="E131" s="123"/>
      <c r="F131" s="160"/>
      <c r="G131" s="126">
        <f t="shared" si="10"/>
        <v>0</v>
      </c>
      <c r="H131" s="126">
        <f t="shared" si="11"/>
        <v>0</v>
      </c>
      <c r="I131" s="126">
        <f t="shared" si="12"/>
        <v>0</v>
      </c>
      <c r="J131" s="127"/>
      <c r="K131" s="127"/>
      <c r="L131" s="194"/>
      <c r="M131" s="128">
        <f t="shared" si="13"/>
        <v>0</v>
      </c>
    </row>
    <row r="132" spans="1:13" ht="18" customHeight="1" x14ac:dyDescent="0.2">
      <c r="A132" s="319"/>
      <c r="B132" s="322" t="s">
        <v>10</v>
      </c>
      <c r="C132" s="293" t="s">
        <v>727</v>
      </c>
      <c r="D132" s="175" t="s">
        <v>748</v>
      </c>
      <c r="E132" s="123">
        <v>90847</v>
      </c>
      <c r="F132" s="160">
        <v>670</v>
      </c>
      <c r="G132" s="126">
        <f t="shared" si="10"/>
        <v>536</v>
      </c>
      <c r="H132" s="126">
        <f t="shared" si="11"/>
        <v>502.5</v>
      </c>
      <c r="I132" s="126">
        <f t="shared" si="12"/>
        <v>469</v>
      </c>
      <c r="J132" s="127"/>
      <c r="K132" s="127">
        <v>18</v>
      </c>
      <c r="L132" s="194"/>
      <c r="M132" s="128">
        <f t="shared" si="13"/>
        <v>0</v>
      </c>
    </row>
    <row r="133" spans="1:13" ht="18" customHeight="1" x14ac:dyDescent="0.2">
      <c r="A133" s="320"/>
      <c r="B133" s="323"/>
      <c r="C133" s="294"/>
      <c r="D133" s="175" t="s">
        <v>755</v>
      </c>
      <c r="E133" s="123">
        <v>90946</v>
      </c>
      <c r="F133" s="160">
        <v>470</v>
      </c>
      <c r="G133" s="126">
        <f t="shared" si="10"/>
        <v>376</v>
      </c>
      <c r="H133" s="126">
        <f t="shared" si="11"/>
        <v>352.5</v>
      </c>
      <c r="I133" s="126">
        <f t="shared" si="12"/>
        <v>329</v>
      </c>
      <c r="J133" s="127"/>
      <c r="K133" s="127">
        <v>49</v>
      </c>
      <c r="L133" s="194"/>
      <c r="M133" s="128">
        <f t="shared" si="13"/>
        <v>0</v>
      </c>
    </row>
    <row r="134" spans="1:13" ht="18" customHeight="1" x14ac:dyDescent="0.2">
      <c r="A134" s="320"/>
      <c r="B134" s="323"/>
      <c r="C134" s="294"/>
      <c r="D134" s="175" t="s">
        <v>756</v>
      </c>
      <c r="E134" s="123"/>
      <c r="F134" s="160"/>
      <c r="G134" s="126">
        <f t="shared" si="10"/>
        <v>0</v>
      </c>
      <c r="H134" s="126">
        <f t="shared" si="11"/>
        <v>0</v>
      </c>
      <c r="I134" s="126">
        <f t="shared" si="12"/>
        <v>0</v>
      </c>
      <c r="J134" s="127"/>
      <c r="K134" s="127"/>
      <c r="L134" s="194"/>
      <c r="M134" s="128">
        <f t="shared" si="13"/>
        <v>0</v>
      </c>
    </row>
    <row r="135" spans="1:13" ht="18" customHeight="1" x14ac:dyDescent="0.2">
      <c r="A135" s="320"/>
      <c r="B135" s="323"/>
      <c r="C135" s="294"/>
      <c r="D135" s="175" t="s">
        <v>752</v>
      </c>
      <c r="E135" s="123"/>
      <c r="F135" s="160"/>
      <c r="G135" s="126">
        <f t="shared" si="10"/>
        <v>0</v>
      </c>
      <c r="H135" s="126">
        <f t="shared" si="11"/>
        <v>0</v>
      </c>
      <c r="I135" s="126">
        <f t="shared" si="12"/>
        <v>0</v>
      </c>
      <c r="J135" s="127"/>
      <c r="K135" s="127"/>
      <c r="L135" s="194"/>
      <c r="M135" s="128">
        <f t="shared" si="13"/>
        <v>0</v>
      </c>
    </row>
    <row r="136" spans="1:13" ht="18" customHeight="1" x14ac:dyDescent="0.2">
      <c r="A136" s="320"/>
      <c r="B136" s="323"/>
      <c r="C136" s="294"/>
      <c r="D136" s="175" t="s">
        <v>758</v>
      </c>
      <c r="E136" s="123"/>
      <c r="F136" s="160"/>
      <c r="G136" s="126">
        <f t="shared" si="10"/>
        <v>0</v>
      </c>
      <c r="H136" s="126">
        <f t="shared" si="11"/>
        <v>0</v>
      </c>
      <c r="I136" s="126">
        <f t="shared" si="12"/>
        <v>0</v>
      </c>
      <c r="J136" s="127"/>
      <c r="K136" s="127"/>
      <c r="L136" s="194"/>
      <c r="M136" s="128">
        <f t="shared" si="13"/>
        <v>0</v>
      </c>
    </row>
    <row r="137" spans="1:13" ht="18" customHeight="1" x14ac:dyDescent="0.2">
      <c r="A137" s="321"/>
      <c r="B137" s="324"/>
      <c r="C137" s="295"/>
      <c r="D137" s="175" t="s">
        <v>757</v>
      </c>
      <c r="E137" s="123"/>
      <c r="F137" s="160"/>
      <c r="G137" s="126">
        <f t="shared" si="10"/>
        <v>0</v>
      </c>
      <c r="H137" s="126">
        <f t="shared" si="11"/>
        <v>0</v>
      </c>
      <c r="I137" s="126">
        <f t="shared" si="12"/>
        <v>0</v>
      </c>
      <c r="J137" s="127"/>
      <c r="K137" s="127"/>
      <c r="L137" s="194"/>
      <c r="M137" s="128">
        <f t="shared" si="13"/>
        <v>0</v>
      </c>
    </row>
    <row r="138" spans="1:13" ht="18.600000000000001" customHeight="1" x14ac:dyDescent="0.2">
      <c r="A138" s="319"/>
      <c r="B138" s="322" t="s">
        <v>10</v>
      </c>
      <c r="C138" s="293" t="s">
        <v>728</v>
      </c>
      <c r="D138" s="175" t="s">
        <v>748</v>
      </c>
      <c r="E138" s="123"/>
      <c r="F138" s="160"/>
      <c r="G138" s="126">
        <f t="shared" si="10"/>
        <v>0</v>
      </c>
      <c r="H138" s="126">
        <f t="shared" si="11"/>
        <v>0</v>
      </c>
      <c r="I138" s="126">
        <f t="shared" si="12"/>
        <v>0</v>
      </c>
      <c r="J138" s="127"/>
      <c r="K138" s="127"/>
      <c r="L138" s="194"/>
      <c r="M138" s="128">
        <f t="shared" si="13"/>
        <v>0</v>
      </c>
    </row>
    <row r="139" spans="1:13" ht="18.600000000000001" customHeight="1" x14ac:dyDescent="0.2">
      <c r="A139" s="320"/>
      <c r="B139" s="323"/>
      <c r="C139" s="294"/>
      <c r="D139" s="175" t="s">
        <v>755</v>
      </c>
      <c r="E139" s="123"/>
      <c r="F139" s="160"/>
      <c r="G139" s="126">
        <f t="shared" si="10"/>
        <v>0</v>
      </c>
      <c r="H139" s="126">
        <f t="shared" si="11"/>
        <v>0</v>
      </c>
      <c r="I139" s="126">
        <f t="shared" si="12"/>
        <v>0</v>
      </c>
      <c r="J139" s="127"/>
      <c r="K139" s="127"/>
      <c r="L139" s="194"/>
      <c r="M139" s="128">
        <f t="shared" si="13"/>
        <v>0</v>
      </c>
    </row>
    <row r="140" spans="1:13" ht="18.600000000000001" customHeight="1" x14ac:dyDescent="0.2">
      <c r="A140" s="320"/>
      <c r="B140" s="323"/>
      <c r="C140" s="294"/>
      <c r="D140" s="175" t="s">
        <v>756</v>
      </c>
      <c r="E140" s="123"/>
      <c r="F140" s="160"/>
      <c r="G140" s="126">
        <f t="shared" si="10"/>
        <v>0</v>
      </c>
      <c r="H140" s="126">
        <f t="shared" si="11"/>
        <v>0</v>
      </c>
      <c r="I140" s="126">
        <f t="shared" si="12"/>
        <v>0</v>
      </c>
      <c r="J140" s="127"/>
      <c r="K140" s="127"/>
      <c r="L140" s="194"/>
      <c r="M140" s="128">
        <f t="shared" si="13"/>
        <v>0</v>
      </c>
    </row>
    <row r="141" spans="1:13" ht="18.600000000000001" customHeight="1" x14ac:dyDescent="0.2">
      <c r="A141" s="320"/>
      <c r="B141" s="323"/>
      <c r="C141" s="294"/>
      <c r="D141" s="175" t="s">
        <v>752</v>
      </c>
      <c r="E141" s="123"/>
      <c r="F141" s="160"/>
      <c r="G141" s="126">
        <f t="shared" si="10"/>
        <v>0</v>
      </c>
      <c r="H141" s="126">
        <f t="shared" si="11"/>
        <v>0</v>
      </c>
      <c r="I141" s="126">
        <f t="shared" si="12"/>
        <v>0</v>
      </c>
      <c r="J141" s="127"/>
      <c r="K141" s="127"/>
      <c r="L141" s="194"/>
      <c r="M141" s="128">
        <f t="shared" si="13"/>
        <v>0</v>
      </c>
    </row>
    <row r="142" spans="1:13" ht="18.600000000000001" customHeight="1" x14ac:dyDescent="0.2">
      <c r="A142" s="320"/>
      <c r="B142" s="323"/>
      <c r="C142" s="294"/>
      <c r="D142" s="175" t="s">
        <v>758</v>
      </c>
      <c r="E142" s="123"/>
      <c r="F142" s="160"/>
      <c r="G142" s="126">
        <f t="shared" si="10"/>
        <v>0</v>
      </c>
      <c r="H142" s="126">
        <f t="shared" si="11"/>
        <v>0</v>
      </c>
      <c r="I142" s="126">
        <f t="shared" si="12"/>
        <v>0</v>
      </c>
      <c r="J142" s="127"/>
      <c r="K142" s="127"/>
      <c r="L142" s="194"/>
      <c r="M142" s="128">
        <f t="shared" si="13"/>
        <v>0</v>
      </c>
    </row>
    <row r="143" spans="1:13" ht="18.600000000000001" customHeight="1" x14ac:dyDescent="0.2">
      <c r="A143" s="321"/>
      <c r="B143" s="324"/>
      <c r="C143" s="295"/>
      <c r="D143" s="175" t="s">
        <v>757</v>
      </c>
      <c r="E143" s="123"/>
      <c r="F143" s="160"/>
      <c r="G143" s="126">
        <f t="shared" si="10"/>
        <v>0</v>
      </c>
      <c r="H143" s="126">
        <f t="shared" si="11"/>
        <v>0</v>
      </c>
      <c r="I143" s="126">
        <f t="shared" si="12"/>
        <v>0</v>
      </c>
      <c r="J143" s="127"/>
      <c r="K143" s="127"/>
      <c r="L143" s="194"/>
      <c r="M143" s="128">
        <f t="shared" si="13"/>
        <v>0</v>
      </c>
    </row>
    <row r="144" spans="1:13" ht="18" customHeight="1" x14ac:dyDescent="0.2">
      <c r="A144" s="319"/>
      <c r="B144" s="322" t="s">
        <v>10</v>
      </c>
      <c r="C144" s="293" t="s">
        <v>729</v>
      </c>
      <c r="D144" s="175" t="s">
        <v>748</v>
      </c>
      <c r="E144" s="123">
        <v>90885</v>
      </c>
      <c r="F144" s="160">
        <v>670</v>
      </c>
      <c r="G144" s="126">
        <f t="shared" ref="G144:G208" si="18">F144-(F144/100)*20</f>
        <v>536</v>
      </c>
      <c r="H144" s="126">
        <f t="shared" ref="H144:H208" si="19">F144-(F144/100)*25</f>
        <v>502.5</v>
      </c>
      <c r="I144" s="126">
        <f t="shared" ref="I144:I208" si="20">F144-(F144/100)*30</f>
        <v>469</v>
      </c>
      <c r="J144" s="127"/>
      <c r="K144" s="127">
        <v>18</v>
      </c>
      <c r="L144" s="194"/>
      <c r="M144" s="128">
        <f t="shared" ref="M144:M208" si="21">F144*L144</f>
        <v>0</v>
      </c>
    </row>
    <row r="145" spans="1:13" ht="18" customHeight="1" x14ac:dyDescent="0.2">
      <c r="A145" s="320"/>
      <c r="B145" s="323"/>
      <c r="C145" s="294"/>
      <c r="D145" s="175" t="s">
        <v>755</v>
      </c>
      <c r="E145" s="123">
        <v>90984</v>
      </c>
      <c r="F145" s="160">
        <v>470</v>
      </c>
      <c r="G145" s="126">
        <f t="shared" si="18"/>
        <v>376</v>
      </c>
      <c r="H145" s="126">
        <f t="shared" si="19"/>
        <v>352.5</v>
      </c>
      <c r="I145" s="126">
        <f t="shared" si="20"/>
        <v>329</v>
      </c>
      <c r="J145" s="127"/>
      <c r="K145" s="127">
        <v>50</v>
      </c>
      <c r="L145" s="194"/>
      <c r="M145" s="128">
        <f t="shared" si="21"/>
        <v>0</v>
      </c>
    </row>
    <row r="146" spans="1:13" ht="18" customHeight="1" x14ac:dyDescent="0.2">
      <c r="A146" s="320"/>
      <c r="B146" s="323"/>
      <c r="C146" s="294"/>
      <c r="D146" s="175" t="s">
        <v>756</v>
      </c>
      <c r="E146" s="123"/>
      <c r="F146" s="160"/>
      <c r="G146" s="126">
        <f t="shared" si="18"/>
        <v>0</v>
      </c>
      <c r="H146" s="126">
        <f t="shared" si="19"/>
        <v>0</v>
      </c>
      <c r="I146" s="126">
        <f t="shared" si="20"/>
        <v>0</v>
      </c>
      <c r="J146" s="127"/>
      <c r="K146" s="127"/>
      <c r="L146" s="194"/>
      <c r="M146" s="128">
        <f t="shared" si="21"/>
        <v>0</v>
      </c>
    </row>
    <row r="147" spans="1:13" ht="18" customHeight="1" x14ac:dyDescent="0.2">
      <c r="A147" s="320"/>
      <c r="B147" s="323"/>
      <c r="C147" s="294"/>
      <c r="D147" s="175" t="s">
        <v>752</v>
      </c>
      <c r="E147" s="123"/>
      <c r="F147" s="160"/>
      <c r="G147" s="126">
        <f t="shared" si="18"/>
        <v>0</v>
      </c>
      <c r="H147" s="126">
        <f t="shared" si="19"/>
        <v>0</v>
      </c>
      <c r="I147" s="126">
        <f t="shared" si="20"/>
        <v>0</v>
      </c>
      <c r="J147" s="127"/>
      <c r="K147" s="127"/>
      <c r="L147" s="194"/>
      <c r="M147" s="128">
        <f t="shared" si="21"/>
        <v>0</v>
      </c>
    </row>
    <row r="148" spans="1:13" ht="18" customHeight="1" x14ac:dyDescent="0.2">
      <c r="A148" s="320"/>
      <c r="B148" s="323"/>
      <c r="C148" s="294"/>
      <c r="D148" s="175" t="s">
        <v>758</v>
      </c>
      <c r="E148" s="123"/>
      <c r="F148" s="160"/>
      <c r="G148" s="126">
        <f t="shared" si="18"/>
        <v>0</v>
      </c>
      <c r="H148" s="126">
        <f t="shared" si="19"/>
        <v>0</v>
      </c>
      <c r="I148" s="126">
        <f t="shared" si="20"/>
        <v>0</v>
      </c>
      <c r="J148" s="127"/>
      <c r="K148" s="127"/>
      <c r="L148" s="194"/>
      <c r="M148" s="128">
        <f t="shared" si="21"/>
        <v>0</v>
      </c>
    </row>
    <row r="149" spans="1:13" ht="18" customHeight="1" x14ac:dyDescent="0.2">
      <c r="A149" s="321"/>
      <c r="B149" s="324"/>
      <c r="C149" s="295"/>
      <c r="D149" s="175" t="s">
        <v>757</v>
      </c>
      <c r="E149" s="123"/>
      <c r="F149" s="160"/>
      <c r="G149" s="126">
        <f t="shared" si="18"/>
        <v>0</v>
      </c>
      <c r="H149" s="126">
        <f t="shared" si="19"/>
        <v>0</v>
      </c>
      <c r="I149" s="126">
        <f t="shared" si="20"/>
        <v>0</v>
      </c>
      <c r="J149" s="127"/>
      <c r="K149" s="127"/>
      <c r="L149" s="194"/>
      <c r="M149" s="128">
        <f t="shared" si="21"/>
        <v>0</v>
      </c>
    </row>
    <row r="150" spans="1:13" ht="18" customHeight="1" x14ac:dyDescent="0.2">
      <c r="A150" s="319"/>
      <c r="B150" s="322" t="s">
        <v>10</v>
      </c>
      <c r="C150" s="293" t="s">
        <v>730</v>
      </c>
      <c r="D150" s="175" t="s">
        <v>748</v>
      </c>
      <c r="E150" s="123">
        <v>90823</v>
      </c>
      <c r="F150" s="160">
        <v>670</v>
      </c>
      <c r="G150" s="126">
        <f t="shared" si="18"/>
        <v>536</v>
      </c>
      <c r="H150" s="126">
        <f t="shared" si="19"/>
        <v>502.5</v>
      </c>
      <c r="I150" s="126">
        <f t="shared" si="20"/>
        <v>469</v>
      </c>
      <c r="J150" s="127"/>
      <c r="K150" s="127">
        <v>19</v>
      </c>
      <c r="L150" s="194"/>
      <c r="M150" s="128">
        <f t="shared" si="21"/>
        <v>0</v>
      </c>
    </row>
    <row r="151" spans="1:13" ht="18" customHeight="1" x14ac:dyDescent="0.2">
      <c r="A151" s="320"/>
      <c r="B151" s="323"/>
      <c r="C151" s="294"/>
      <c r="D151" s="175" t="s">
        <v>755</v>
      </c>
      <c r="E151" s="123">
        <v>90922</v>
      </c>
      <c r="F151" s="160">
        <v>470</v>
      </c>
      <c r="G151" s="126">
        <f t="shared" si="18"/>
        <v>376</v>
      </c>
      <c r="H151" s="126">
        <f t="shared" si="19"/>
        <v>352.5</v>
      </c>
      <c r="I151" s="126">
        <f t="shared" si="20"/>
        <v>329</v>
      </c>
      <c r="J151" s="127"/>
      <c r="K151" s="127">
        <v>48</v>
      </c>
      <c r="L151" s="194"/>
      <c r="M151" s="128">
        <f t="shared" si="21"/>
        <v>0</v>
      </c>
    </row>
    <row r="152" spans="1:13" ht="18" customHeight="1" x14ac:dyDescent="0.2">
      <c r="A152" s="320"/>
      <c r="B152" s="323"/>
      <c r="C152" s="294"/>
      <c r="D152" s="175" t="s">
        <v>756</v>
      </c>
      <c r="E152" s="123"/>
      <c r="F152" s="160"/>
      <c r="G152" s="126">
        <f t="shared" si="18"/>
        <v>0</v>
      </c>
      <c r="H152" s="126">
        <f t="shared" si="19"/>
        <v>0</v>
      </c>
      <c r="I152" s="126">
        <f t="shared" si="20"/>
        <v>0</v>
      </c>
      <c r="J152" s="127"/>
      <c r="K152" s="127"/>
      <c r="L152" s="194"/>
      <c r="M152" s="128">
        <f t="shared" si="21"/>
        <v>0</v>
      </c>
    </row>
    <row r="153" spans="1:13" ht="18" customHeight="1" x14ac:dyDescent="0.2">
      <c r="A153" s="320"/>
      <c r="B153" s="323"/>
      <c r="C153" s="294"/>
      <c r="D153" s="175" t="s">
        <v>752</v>
      </c>
      <c r="E153" s="123"/>
      <c r="F153" s="160"/>
      <c r="G153" s="126">
        <f t="shared" si="18"/>
        <v>0</v>
      </c>
      <c r="H153" s="126">
        <f t="shared" si="19"/>
        <v>0</v>
      </c>
      <c r="I153" s="126">
        <f t="shared" si="20"/>
        <v>0</v>
      </c>
      <c r="J153" s="127"/>
      <c r="K153" s="127"/>
      <c r="L153" s="194"/>
      <c r="M153" s="128">
        <f t="shared" si="21"/>
        <v>0</v>
      </c>
    </row>
    <row r="154" spans="1:13" ht="18" customHeight="1" x14ac:dyDescent="0.2">
      <c r="A154" s="320"/>
      <c r="B154" s="323"/>
      <c r="C154" s="294"/>
      <c r="D154" s="175" t="s">
        <v>758</v>
      </c>
      <c r="E154" s="123"/>
      <c r="F154" s="160"/>
      <c r="G154" s="126">
        <f t="shared" si="18"/>
        <v>0</v>
      </c>
      <c r="H154" s="126">
        <f t="shared" si="19"/>
        <v>0</v>
      </c>
      <c r="I154" s="126">
        <f t="shared" si="20"/>
        <v>0</v>
      </c>
      <c r="J154" s="127"/>
      <c r="K154" s="127"/>
      <c r="L154" s="194"/>
      <c r="M154" s="128">
        <f t="shared" si="21"/>
        <v>0</v>
      </c>
    </row>
    <row r="155" spans="1:13" ht="18" customHeight="1" x14ac:dyDescent="0.2">
      <c r="A155" s="320"/>
      <c r="B155" s="323"/>
      <c r="C155" s="294"/>
      <c r="D155" s="175" t="s">
        <v>757</v>
      </c>
      <c r="E155" s="123"/>
      <c r="F155" s="160"/>
      <c r="G155" s="126">
        <f t="shared" si="18"/>
        <v>0</v>
      </c>
      <c r="H155" s="126">
        <f t="shared" si="19"/>
        <v>0</v>
      </c>
      <c r="I155" s="126">
        <f t="shared" si="20"/>
        <v>0</v>
      </c>
      <c r="J155" s="127"/>
      <c r="K155" s="127"/>
      <c r="L155" s="194"/>
      <c r="M155" s="128">
        <f t="shared" si="21"/>
        <v>0</v>
      </c>
    </row>
    <row r="156" spans="1:13" ht="15" customHeight="1" x14ac:dyDescent="0.2">
      <c r="A156" s="319"/>
      <c r="B156" s="322" t="s">
        <v>10</v>
      </c>
      <c r="C156" s="293" t="s">
        <v>731</v>
      </c>
      <c r="D156" s="175" t="s">
        <v>762</v>
      </c>
      <c r="E156" s="123">
        <v>91622</v>
      </c>
      <c r="F156" s="160">
        <v>750</v>
      </c>
      <c r="G156" s="126">
        <f t="shared" si="18"/>
        <v>600</v>
      </c>
      <c r="H156" s="126">
        <f t="shared" si="19"/>
        <v>562.5</v>
      </c>
      <c r="I156" s="126">
        <f t="shared" si="20"/>
        <v>525</v>
      </c>
      <c r="J156" s="127"/>
      <c r="K156" s="127">
        <v>13</v>
      </c>
      <c r="L156" s="194"/>
      <c r="M156" s="128">
        <f t="shared" si="21"/>
        <v>0</v>
      </c>
    </row>
    <row r="157" spans="1:13" ht="15" customHeight="1" x14ac:dyDescent="0.2">
      <c r="A157" s="320"/>
      <c r="B157" s="323"/>
      <c r="C157" s="294"/>
      <c r="D157" s="175" t="s">
        <v>763</v>
      </c>
      <c r="E157" s="123"/>
      <c r="F157" s="160"/>
      <c r="G157" s="126">
        <f t="shared" si="18"/>
        <v>0</v>
      </c>
      <c r="H157" s="126">
        <f t="shared" si="19"/>
        <v>0</v>
      </c>
      <c r="I157" s="126">
        <f t="shared" si="20"/>
        <v>0</v>
      </c>
      <c r="J157" s="127"/>
      <c r="K157" s="127"/>
      <c r="L157" s="194"/>
      <c r="M157" s="128">
        <f t="shared" si="21"/>
        <v>0</v>
      </c>
    </row>
    <row r="158" spans="1:13" ht="15" customHeight="1" x14ac:dyDescent="0.2">
      <c r="A158" s="320"/>
      <c r="B158" s="323"/>
      <c r="C158" s="294"/>
      <c r="D158" s="175" t="s">
        <v>764</v>
      </c>
      <c r="E158" s="123"/>
      <c r="F158" s="160"/>
      <c r="G158" s="126">
        <f t="shared" si="18"/>
        <v>0</v>
      </c>
      <c r="H158" s="126">
        <f t="shared" si="19"/>
        <v>0</v>
      </c>
      <c r="I158" s="126">
        <f t="shared" si="20"/>
        <v>0</v>
      </c>
      <c r="J158" s="127"/>
      <c r="K158" s="127"/>
      <c r="L158" s="194"/>
      <c r="M158" s="128">
        <f t="shared" si="21"/>
        <v>0</v>
      </c>
    </row>
    <row r="159" spans="1:13" ht="15" customHeight="1" x14ac:dyDescent="0.2">
      <c r="A159" s="320"/>
      <c r="B159" s="323"/>
      <c r="C159" s="294"/>
      <c r="D159" s="175" t="s">
        <v>765</v>
      </c>
      <c r="E159" s="123"/>
      <c r="F159" s="160"/>
      <c r="G159" s="126">
        <f t="shared" si="18"/>
        <v>0</v>
      </c>
      <c r="H159" s="126">
        <f t="shared" si="19"/>
        <v>0</v>
      </c>
      <c r="I159" s="126">
        <f t="shared" si="20"/>
        <v>0</v>
      </c>
      <c r="J159" s="127"/>
      <c r="K159" s="127"/>
      <c r="L159" s="194"/>
      <c r="M159" s="128">
        <f t="shared" si="21"/>
        <v>0</v>
      </c>
    </row>
    <row r="160" spans="1:13" ht="15" customHeight="1" x14ac:dyDescent="0.2">
      <c r="A160" s="320"/>
      <c r="B160" s="323"/>
      <c r="C160" s="294"/>
      <c r="D160" s="175" t="s">
        <v>766</v>
      </c>
      <c r="E160" s="123"/>
      <c r="F160" s="160"/>
      <c r="G160" s="126">
        <f t="shared" si="18"/>
        <v>0</v>
      </c>
      <c r="H160" s="126">
        <f t="shared" si="19"/>
        <v>0</v>
      </c>
      <c r="I160" s="126">
        <f t="shared" si="20"/>
        <v>0</v>
      </c>
      <c r="J160" s="127"/>
      <c r="K160" s="127"/>
      <c r="L160" s="194"/>
      <c r="M160" s="128">
        <f t="shared" si="21"/>
        <v>0</v>
      </c>
    </row>
    <row r="161" spans="1:13" ht="15" customHeight="1" x14ac:dyDescent="0.2">
      <c r="A161" s="320"/>
      <c r="B161" s="323"/>
      <c r="C161" s="294"/>
      <c r="D161" s="175" t="s">
        <v>767</v>
      </c>
      <c r="E161" s="123"/>
      <c r="F161" s="160"/>
      <c r="G161" s="126">
        <f t="shared" si="18"/>
        <v>0</v>
      </c>
      <c r="H161" s="126">
        <f t="shared" si="19"/>
        <v>0</v>
      </c>
      <c r="I161" s="126">
        <f t="shared" si="20"/>
        <v>0</v>
      </c>
      <c r="J161" s="127"/>
      <c r="K161" s="127"/>
      <c r="L161" s="194"/>
      <c r="M161" s="128">
        <f t="shared" si="21"/>
        <v>0</v>
      </c>
    </row>
    <row r="162" spans="1:13" ht="15" customHeight="1" x14ac:dyDescent="0.2">
      <c r="A162" s="320"/>
      <c r="B162" s="323"/>
      <c r="C162" s="294"/>
      <c r="D162" s="175" t="s">
        <v>768</v>
      </c>
      <c r="E162" s="123"/>
      <c r="F162" s="160"/>
      <c r="G162" s="126">
        <f t="shared" si="18"/>
        <v>0</v>
      </c>
      <c r="H162" s="126">
        <f t="shared" si="19"/>
        <v>0</v>
      </c>
      <c r="I162" s="126">
        <f t="shared" si="20"/>
        <v>0</v>
      </c>
      <c r="J162" s="127"/>
      <c r="K162" s="127"/>
      <c r="L162" s="194"/>
      <c r="M162" s="128">
        <f t="shared" si="21"/>
        <v>0</v>
      </c>
    </row>
    <row r="163" spans="1:13" ht="15" customHeight="1" x14ac:dyDescent="0.2">
      <c r="A163" s="320"/>
      <c r="B163" s="323"/>
      <c r="C163" s="294"/>
      <c r="D163" s="175" t="s">
        <v>769</v>
      </c>
      <c r="E163" s="123"/>
      <c r="F163" s="160"/>
      <c r="G163" s="126">
        <f t="shared" si="18"/>
        <v>0</v>
      </c>
      <c r="H163" s="126">
        <f t="shared" si="19"/>
        <v>0</v>
      </c>
      <c r="I163" s="126">
        <f t="shared" si="20"/>
        <v>0</v>
      </c>
      <c r="J163" s="127"/>
      <c r="K163" s="127"/>
      <c r="L163" s="194"/>
      <c r="M163" s="128">
        <f t="shared" si="21"/>
        <v>0</v>
      </c>
    </row>
    <row r="164" spans="1:13" ht="15" customHeight="1" x14ac:dyDescent="0.2">
      <c r="A164" s="321"/>
      <c r="B164" s="324"/>
      <c r="C164" s="295"/>
      <c r="D164" s="175" t="s">
        <v>770</v>
      </c>
      <c r="E164" s="123"/>
      <c r="F164" s="160"/>
      <c r="G164" s="126">
        <f t="shared" si="18"/>
        <v>0</v>
      </c>
      <c r="H164" s="126">
        <f t="shared" si="19"/>
        <v>0</v>
      </c>
      <c r="I164" s="126">
        <f t="shared" si="20"/>
        <v>0</v>
      </c>
      <c r="J164" s="127"/>
      <c r="K164" s="127"/>
      <c r="L164" s="194"/>
      <c r="M164" s="128">
        <f t="shared" si="21"/>
        <v>0</v>
      </c>
    </row>
    <row r="165" spans="1:13" ht="15" customHeight="1" x14ac:dyDescent="0.2">
      <c r="A165" s="319"/>
      <c r="B165" s="322" t="s">
        <v>10</v>
      </c>
      <c r="C165" s="293" t="s">
        <v>732</v>
      </c>
      <c r="D165" s="175" t="s">
        <v>762</v>
      </c>
      <c r="E165" s="123">
        <v>91660</v>
      </c>
      <c r="F165" s="160">
        <v>750</v>
      </c>
      <c r="G165" s="126">
        <f t="shared" si="18"/>
        <v>600</v>
      </c>
      <c r="H165" s="126">
        <f t="shared" si="19"/>
        <v>562.5</v>
      </c>
      <c r="I165" s="126">
        <f t="shared" si="20"/>
        <v>525</v>
      </c>
      <c r="J165" s="127"/>
      <c r="K165" s="127">
        <v>11</v>
      </c>
      <c r="L165" s="194"/>
      <c r="M165" s="128">
        <f t="shared" si="21"/>
        <v>0</v>
      </c>
    </row>
    <row r="166" spans="1:13" ht="15" customHeight="1" x14ac:dyDescent="0.2">
      <c r="A166" s="320"/>
      <c r="B166" s="323"/>
      <c r="C166" s="294"/>
      <c r="D166" s="175" t="s">
        <v>763</v>
      </c>
      <c r="E166" s="123"/>
      <c r="F166" s="160"/>
      <c r="G166" s="126">
        <f t="shared" si="18"/>
        <v>0</v>
      </c>
      <c r="H166" s="126">
        <f t="shared" si="19"/>
        <v>0</v>
      </c>
      <c r="I166" s="126">
        <f t="shared" si="20"/>
        <v>0</v>
      </c>
      <c r="J166" s="127"/>
      <c r="K166" s="127"/>
      <c r="L166" s="194"/>
      <c r="M166" s="128">
        <f t="shared" si="21"/>
        <v>0</v>
      </c>
    </row>
    <row r="167" spans="1:13" ht="15" customHeight="1" x14ac:dyDescent="0.2">
      <c r="A167" s="320"/>
      <c r="B167" s="323"/>
      <c r="C167" s="294"/>
      <c r="D167" s="175" t="s">
        <v>764</v>
      </c>
      <c r="E167" s="123"/>
      <c r="F167" s="160"/>
      <c r="G167" s="126">
        <f t="shared" si="18"/>
        <v>0</v>
      </c>
      <c r="H167" s="126">
        <f t="shared" si="19"/>
        <v>0</v>
      </c>
      <c r="I167" s="126">
        <f t="shared" si="20"/>
        <v>0</v>
      </c>
      <c r="J167" s="127"/>
      <c r="K167" s="127"/>
      <c r="L167" s="194"/>
      <c r="M167" s="128">
        <f t="shared" si="21"/>
        <v>0</v>
      </c>
    </row>
    <row r="168" spans="1:13" ht="15" customHeight="1" x14ac:dyDescent="0.2">
      <c r="A168" s="320"/>
      <c r="B168" s="323"/>
      <c r="C168" s="294"/>
      <c r="D168" s="175" t="s">
        <v>765</v>
      </c>
      <c r="E168" s="123"/>
      <c r="F168" s="160"/>
      <c r="G168" s="126">
        <f t="shared" si="18"/>
        <v>0</v>
      </c>
      <c r="H168" s="126">
        <f t="shared" si="19"/>
        <v>0</v>
      </c>
      <c r="I168" s="126">
        <f t="shared" si="20"/>
        <v>0</v>
      </c>
      <c r="J168" s="127"/>
      <c r="K168" s="127"/>
      <c r="L168" s="194"/>
      <c r="M168" s="128">
        <f t="shared" si="21"/>
        <v>0</v>
      </c>
    </row>
    <row r="169" spans="1:13" ht="15" customHeight="1" x14ac:dyDescent="0.2">
      <c r="A169" s="320"/>
      <c r="B169" s="323"/>
      <c r="C169" s="294"/>
      <c r="D169" s="175" t="s">
        <v>766</v>
      </c>
      <c r="E169" s="123"/>
      <c r="F169" s="160"/>
      <c r="G169" s="126">
        <f t="shared" si="18"/>
        <v>0</v>
      </c>
      <c r="H169" s="126">
        <f t="shared" si="19"/>
        <v>0</v>
      </c>
      <c r="I169" s="126">
        <f t="shared" si="20"/>
        <v>0</v>
      </c>
      <c r="J169" s="127"/>
      <c r="K169" s="127"/>
      <c r="L169" s="194"/>
      <c r="M169" s="128">
        <f t="shared" si="21"/>
        <v>0</v>
      </c>
    </row>
    <row r="170" spans="1:13" ht="15" customHeight="1" x14ac:dyDescent="0.2">
      <c r="A170" s="320"/>
      <c r="B170" s="323"/>
      <c r="C170" s="294"/>
      <c r="D170" s="175" t="s">
        <v>767</v>
      </c>
      <c r="E170" s="123"/>
      <c r="F170" s="160"/>
      <c r="G170" s="126">
        <f t="shared" si="18"/>
        <v>0</v>
      </c>
      <c r="H170" s="126">
        <f t="shared" si="19"/>
        <v>0</v>
      </c>
      <c r="I170" s="126">
        <f t="shared" si="20"/>
        <v>0</v>
      </c>
      <c r="J170" s="127"/>
      <c r="K170" s="127"/>
      <c r="L170" s="194"/>
      <c r="M170" s="128">
        <f t="shared" si="21"/>
        <v>0</v>
      </c>
    </row>
    <row r="171" spans="1:13" ht="15" customHeight="1" x14ac:dyDescent="0.2">
      <c r="A171" s="320"/>
      <c r="B171" s="323"/>
      <c r="C171" s="294"/>
      <c r="D171" s="175" t="s">
        <v>768</v>
      </c>
      <c r="E171" s="123"/>
      <c r="F171" s="160"/>
      <c r="G171" s="126">
        <f t="shared" si="18"/>
        <v>0</v>
      </c>
      <c r="H171" s="126">
        <f t="shared" si="19"/>
        <v>0</v>
      </c>
      <c r="I171" s="126">
        <f t="shared" si="20"/>
        <v>0</v>
      </c>
      <c r="J171" s="127"/>
      <c r="K171" s="127"/>
      <c r="L171" s="194"/>
      <c r="M171" s="128">
        <f t="shared" si="21"/>
        <v>0</v>
      </c>
    </row>
    <row r="172" spans="1:13" ht="15" customHeight="1" x14ac:dyDescent="0.2">
      <c r="A172" s="320"/>
      <c r="B172" s="323"/>
      <c r="C172" s="294"/>
      <c r="D172" s="175" t="s">
        <v>769</v>
      </c>
      <c r="E172" s="123"/>
      <c r="F172" s="160"/>
      <c r="G172" s="126">
        <f t="shared" si="18"/>
        <v>0</v>
      </c>
      <c r="H172" s="126">
        <f t="shared" si="19"/>
        <v>0</v>
      </c>
      <c r="I172" s="126">
        <f t="shared" si="20"/>
        <v>0</v>
      </c>
      <c r="J172" s="127"/>
      <c r="K172" s="127"/>
      <c r="L172" s="194"/>
      <c r="M172" s="128">
        <f t="shared" si="21"/>
        <v>0</v>
      </c>
    </row>
    <row r="173" spans="1:13" ht="15" customHeight="1" x14ac:dyDescent="0.2">
      <c r="A173" s="321"/>
      <c r="B173" s="324"/>
      <c r="C173" s="295"/>
      <c r="D173" s="175" t="s">
        <v>770</v>
      </c>
      <c r="E173" s="123"/>
      <c r="F173" s="160"/>
      <c r="G173" s="126">
        <f t="shared" si="18"/>
        <v>0</v>
      </c>
      <c r="H173" s="126">
        <f t="shared" si="19"/>
        <v>0</v>
      </c>
      <c r="I173" s="126">
        <f t="shared" si="20"/>
        <v>0</v>
      </c>
      <c r="J173" s="127"/>
      <c r="K173" s="127"/>
      <c r="L173" s="194"/>
      <c r="M173" s="128">
        <f t="shared" si="21"/>
        <v>0</v>
      </c>
    </row>
    <row r="174" spans="1:13" ht="14.45" customHeight="1" x14ac:dyDescent="0.2">
      <c r="A174" s="319"/>
      <c r="B174" s="322" t="s">
        <v>10</v>
      </c>
      <c r="C174" s="293" t="s">
        <v>733</v>
      </c>
      <c r="D174" s="175" t="s">
        <v>762</v>
      </c>
      <c r="E174" s="123">
        <v>91707</v>
      </c>
      <c r="F174" s="160">
        <v>750</v>
      </c>
      <c r="G174" s="126">
        <f t="shared" si="18"/>
        <v>600</v>
      </c>
      <c r="H174" s="126">
        <f t="shared" si="19"/>
        <v>562.5</v>
      </c>
      <c r="I174" s="126">
        <f t="shared" si="20"/>
        <v>525</v>
      </c>
      <c r="J174" s="127"/>
      <c r="K174" s="127">
        <v>11</v>
      </c>
      <c r="L174" s="194"/>
      <c r="M174" s="128">
        <f t="shared" si="21"/>
        <v>0</v>
      </c>
    </row>
    <row r="175" spans="1:13" ht="14.45" customHeight="1" x14ac:dyDescent="0.2">
      <c r="A175" s="320"/>
      <c r="B175" s="323"/>
      <c r="C175" s="294"/>
      <c r="D175" s="175" t="s">
        <v>763</v>
      </c>
      <c r="E175" s="123"/>
      <c r="F175" s="160"/>
      <c r="G175" s="126">
        <f t="shared" si="18"/>
        <v>0</v>
      </c>
      <c r="H175" s="126">
        <f t="shared" si="19"/>
        <v>0</v>
      </c>
      <c r="I175" s="126">
        <f t="shared" si="20"/>
        <v>0</v>
      </c>
      <c r="J175" s="127"/>
      <c r="K175" s="127"/>
      <c r="L175" s="194"/>
      <c r="M175" s="128">
        <f t="shared" si="21"/>
        <v>0</v>
      </c>
    </row>
    <row r="176" spans="1:13" ht="14.45" customHeight="1" x14ac:dyDescent="0.2">
      <c r="A176" s="320"/>
      <c r="B176" s="323"/>
      <c r="C176" s="294"/>
      <c r="D176" s="175" t="s">
        <v>764</v>
      </c>
      <c r="E176" s="123"/>
      <c r="F176" s="160"/>
      <c r="G176" s="126">
        <f t="shared" si="18"/>
        <v>0</v>
      </c>
      <c r="H176" s="126">
        <f t="shared" si="19"/>
        <v>0</v>
      </c>
      <c r="I176" s="126">
        <f t="shared" si="20"/>
        <v>0</v>
      </c>
      <c r="J176" s="127"/>
      <c r="K176" s="127"/>
      <c r="L176" s="194"/>
      <c r="M176" s="128">
        <f t="shared" si="21"/>
        <v>0</v>
      </c>
    </row>
    <row r="177" spans="1:13" ht="14.45" customHeight="1" x14ac:dyDescent="0.2">
      <c r="A177" s="320"/>
      <c r="B177" s="323"/>
      <c r="C177" s="294"/>
      <c r="D177" s="175" t="s">
        <v>765</v>
      </c>
      <c r="E177" s="123"/>
      <c r="F177" s="160"/>
      <c r="G177" s="126">
        <f t="shared" si="18"/>
        <v>0</v>
      </c>
      <c r="H177" s="126">
        <f t="shared" si="19"/>
        <v>0</v>
      </c>
      <c r="I177" s="126">
        <f t="shared" si="20"/>
        <v>0</v>
      </c>
      <c r="J177" s="127"/>
      <c r="K177" s="127"/>
      <c r="L177" s="194"/>
      <c r="M177" s="128">
        <f t="shared" si="21"/>
        <v>0</v>
      </c>
    </row>
    <row r="178" spans="1:13" ht="14.45" customHeight="1" x14ac:dyDescent="0.2">
      <c r="A178" s="320"/>
      <c r="B178" s="323"/>
      <c r="C178" s="294"/>
      <c r="D178" s="175" t="s">
        <v>766</v>
      </c>
      <c r="E178" s="123"/>
      <c r="F178" s="160"/>
      <c r="G178" s="126">
        <f t="shared" si="18"/>
        <v>0</v>
      </c>
      <c r="H178" s="126">
        <f t="shared" si="19"/>
        <v>0</v>
      </c>
      <c r="I178" s="126">
        <f t="shared" si="20"/>
        <v>0</v>
      </c>
      <c r="J178" s="127"/>
      <c r="K178" s="127"/>
      <c r="L178" s="194"/>
      <c r="M178" s="128">
        <f t="shared" si="21"/>
        <v>0</v>
      </c>
    </row>
    <row r="179" spans="1:13" ht="14.45" customHeight="1" x14ac:dyDescent="0.2">
      <c r="A179" s="320"/>
      <c r="B179" s="323"/>
      <c r="C179" s="294"/>
      <c r="D179" s="175" t="s">
        <v>767</v>
      </c>
      <c r="E179" s="123"/>
      <c r="F179" s="160"/>
      <c r="G179" s="126">
        <f t="shared" si="18"/>
        <v>0</v>
      </c>
      <c r="H179" s="126">
        <f t="shared" si="19"/>
        <v>0</v>
      </c>
      <c r="I179" s="126">
        <f t="shared" si="20"/>
        <v>0</v>
      </c>
      <c r="J179" s="127"/>
      <c r="K179" s="127"/>
      <c r="L179" s="194"/>
      <c r="M179" s="128">
        <f t="shared" si="21"/>
        <v>0</v>
      </c>
    </row>
    <row r="180" spans="1:13" ht="14.45" customHeight="1" x14ac:dyDescent="0.2">
      <c r="A180" s="320"/>
      <c r="B180" s="323"/>
      <c r="C180" s="294"/>
      <c r="D180" s="175" t="s">
        <v>768</v>
      </c>
      <c r="E180" s="123"/>
      <c r="F180" s="160"/>
      <c r="G180" s="126">
        <f t="shared" si="18"/>
        <v>0</v>
      </c>
      <c r="H180" s="126">
        <f t="shared" si="19"/>
        <v>0</v>
      </c>
      <c r="I180" s="126">
        <f t="shared" si="20"/>
        <v>0</v>
      </c>
      <c r="J180" s="127"/>
      <c r="K180" s="127"/>
      <c r="L180" s="194"/>
      <c r="M180" s="128">
        <f t="shared" si="21"/>
        <v>0</v>
      </c>
    </row>
    <row r="181" spans="1:13" ht="14.45" customHeight="1" x14ac:dyDescent="0.2">
      <c r="A181" s="320"/>
      <c r="B181" s="323"/>
      <c r="C181" s="294"/>
      <c r="D181" s="175" t="s">
        <v>769</v>
      </c>
      <c r="E181" s="123"/>
      <c r="F181" s="160"/>
      <c r="G181" s="126">
        <f t="shared" si="18"/>
        <v>0</v>
      </c>
      <c r="H181" s="126">
        <f t="shared" si="19"/>
        <v>0</v>
      </c>
      <c r="I181" s="126">
        <f t="shared" si="20"/>
        <v>0</v>
      </c>
      <c r="J181" s="127"/>
      <c r="K181" s="127"/>
      <c r="L181" s="194"/>
      <c r="M181" s="128">
        <f t="shared" si="21"/>
        <v>0</v>
      </c>
    </row>
    <row r="182" spans="1:13" ht="14.45" customHeight="1" x14ac:dyDescent="0.2">
      <c r="A182" s="321"/>
      <c r="B182" s="324"/>
      <c r="C182" s="295"/>
      <c r="D182" s="175" t="s">
        <v>770</v>
      </c>
      <c r="E182" s="123"/>
      <c r="F182" s="160"/>
      <c r="G182" s="126">
        <f t="shared" si="18"/>
        <v>0</v>
      </c>
      <c r="H182" s="126">
        <f t="shared" si="19"/>
        <v>0</v>
      </c>
      <c r="I182" s="126">
        <f t="shared" si="20"/>
        <v>0</v>
      </c>
      <c r="J182" s="127"/>
      <c r="K182" s="127"/>
      <c r="L182" s="194"/>
      <c r="M182" s="128">
        <f t="shared" si="21"/>
        <v>0</v>
      </c>
    </row>
    <row r="183" spans="1:13" ht="14.45" customHeight="1" x14ac:dyDescent="0.2">
      <c r="A183" s="319"/>
      <c r="B183" s="322" t="s">
        <v>10</v>
      </c>
      <c r="C183" s="293" t="s">
        <v>739</v>
      </c>
      <c r="D183" s="175" t="s">
        <v>762</v>
      </c>
      <c r="E183" s="123">
        <v>92384</v>
      </c>
      <c r="F183" s="160"/>
      <c r="G183" s="126">
        <f t="shared" si="18"/>
        <v>0</v>
      </c>
      <c r="H183" s="126">
        <f t="shared" si="19"/>
        <v>0</v>
      </c>
      <c r="I183" s="126">
        <f t="shared" si="20"/>
        <v>0</v>
      </c>
      <c r="J183" s="127"/>
      <c r="K183" s="127">
        <v>13</v>
      </c>
      <c r="L183" s="194"/>
      <c r="M183" s="128">
        <f t="shared" si="21"/>
        <v>0</v>
      </c>
    </row>
    <row r="184" spans="1:13" ht="14.45" customHeight="1" x14ac:dyDescent="0.2">
      <c r="A184" s="320"/>
      <c r="B184" s="323"/>
      <c r="C184" s="294"/>
      <c r="D184" s="175" t="s">
        <v>763</v>
      </c>
      <c r="E184" s="123">
        <v>92469</v>
      </c>
      <c r="F184" s="160"/>
      <c r="G184" s="126">
        <f t="shared" si="18"/>
        <v>0</v>
      </c>
      <c r="H184" s="126">
        <f t="shared" si="19"/>
        <v>0</v>
      </c>
      <c r="I184" s="126">
        <f t="shared" si="20"/>
        <v>0</v>
      </c>
      <c r="J184" s="127"/>
      <c r="K184" s="127">
        <v>20</v>
      </c>
      <c r="L184" s="194"/>
      <c r="M184" s="128">
        <f t="shared" si="21"/>
        <v>0</v>
      </c>
    </row>
    <row r="185" spans="1:13" ht="14.45" customHeight="1" x14ac:dyDescent="0.2">
      <c r="A185" s="320"/>
      <c r="B185" s="323"/>
      <c r="C185" s="294"/>
      <c r="D185" s="175" t="s">
        <v>764</v>
      </c>
      <c r="E185" s="123"/>
      <c r="F185" s="160"/>
      <c r="G185" s="126">
        <f t="shared" si="18"/>
        <v>0</v>
      </c>
      <c r="H185" s="126">
        <f t="shared" si="19"/>
        <v>0</v>
      </c>
      <c r="I185" s="126">
        <f t="shared" si="20"/>
        <v>0</v>
      </c>
      <c r="J185" s="127"/>
      <c r="K185" s="127"/>
      <c r="L185" s="194"/>
      <c r="M185" s="128">
        <f t="shared" si="21"/>
        <v>0</v>
      </c>
    </row>
    <row r="186" spans="1:13" ht="14.45" customHeight="1" x14ac:dyDescent="0.2">
      <c r="A186" s="320"/>
      <c r="B186" s="323"/>
      <c r="C186" s="294"/>
      <c r="D186" s="175" t="s">
        <v>765</v>
      </c>
      <c r="E186" s="123"/>
      <c r="F186" s="160"/>
      <c r="G186" s="126">
        <f t="shared" si="18"/>
        <v>0</v>
      </c>
      <c r="H186" s="126">
        <f t="shared" si="19"/>
        <v>0</v>
      </c>
      <c r="I186" s="126">
        <f t="shared" si="20"/>
        <v>0</v>
      </c>
      <c r="J186" s="127"/>
      <c r="K186" s="127"/>
      <c r="L186" s="194"/>
      <c r="M186" s="128">
        <f t="shared" si="21"/>
        <v>0</v>
      </c>
    </row>
    <row r="187" spans="1:13" ht="14.45" customHeight="1" x14ac:dyDescent="0.2">
      <c r="A187" s="320"/>
      <c r="B187" s="323"/>
      <c r="C187" s="294"/>
      <c r="D187" s="175" t="s">
        <v>766</v>
      </c>
      <c r="E187" s="123"/>
      <c r="F187" s="160"/>
      <c r="G187" s="126">
        <f t="shared" si="18"/>
        <v>0</v>
      </c>
      <c r="H187" s="126">
        <f t="shared" si="19"/>
        <v>0</v>
      </c>
      <c r="I187" s="126">
        <f t="shared" si="20"/>
        <v>0</v>
      </c>
      <c r="J187" s="127"/>
      <c r="K187" s="127"/>
      <c r="L187" s="194"/>
      <c r="M187" s="128">
        <f t="shared" si="21"/>
        <v>0</v>
      </c>
    </row>
    <row r="188" spans="1:13" ht="14.45" customHeight="1" x14ac:dyDescent="0.2">
      <c r="A188" s="320"/>
      <c r="B188" s="323"/>
      <c r="C188" s="294"/>
      <c r="D188" s="175" t="s">
        <v>767</v>
      </c>
      <c r="E188" s="123"/>
      <c r="F188" s="160"/>
      <c r="G188" s="126">
        <f t="shared" ref="G188:G191" si="22">F188-(F188/100)*20</f>
        <v>0</v>
      </c>
      <c r="H188" s="126">
        <f t="shared" ref="H188:H191" si="23">F188-(F188/100)*25</f>
        <v>0</v>
      </c>
      <c r="I188" s="126">
        <f t="shared" ref="I188:I191" si="24">F188-(F188/100)*30</f>
        <v>0</v>
      </c>
      <c r="J188" s="127"/>
      <c r="K188" s="127"/>
      <c r="L188" s="194"/>
      <c r="M188" s="128">
        <f t="shared" ref="M188:M191" si="25">F188*L188</f>
        <v>0</v>
      </c>
    </row>
    <row r="189" spans="1:13" ht="14.45" customHeight="1" x14ac:dyDescent="0.2">
      <c r="A189" s="320"/>
      <c r="B189" s="323"/>
      <c r="C189" s="294"/>
      <c r="D189" s="175" t="s">
        <v>768</v>
      </c>
      <c r="E189" s="123">
        <v>92414</v>
      </c>
      <c r="F189" s="160"/>
      <c r="G189" s="126">
        <f t="shared" si="22"/>
        <v>0</v>
      </c>
      <c r="H189" s="126">
        <f t="shared" si="23"/>
        <v>0</v>
      </c>
      <c r="I189" s="126">
        <f t="shared" si="24"/>
        <v>0</v>
      </c>
      <c r="J189" s="127"/>
      <c r="K189" s="127">
        <v>8</v>
      </c>
      <c r="L189" s="194"/>
      <c r="M189" s="128">
        <f t="shared" si="25"/>
        <v>0</v>
      </c>
    </row>
    <row r="190" spans="1:13" ht="14.45" customHeight="1" x14ac:dyDescent="0.2">
      <c r="A190" s="320"/>
      <c r="B190" s="323"/>
      <c r="C190" s="294"/>
      <c r="D190" s="175" t="s">
        <v>769</v>
      </c>
      <c r="E190" s="123"/>
      <c r="F190" s="160"/>
      <c r="G190" s="126">
        <f t="shared" si="22"/>
        <v>0</v>
      </c>
      <c r="H190" s="126">
        <f t="shared" si="23"/>
        <v>0</v>
      </c>
      <c r="I190" s="126">
        <f t="shared" si="24"/>
        <v>0</v>
      </c>
      <c r="J190" s="127"/>
      <c r="K190" s="127"/>
      <c r="L190" s="194"/>
      <c r="M190" s="128">
        <f t="shared" si="25"/>
        <v>0</v>
      </c>
    </row>
    <row r="191" spans="1:13" ht="14.45" customHeight="1" x14ac:dyDescent="0.2">
      <c r="A191" s="321"/>
      <c r="B191" s="324"/>
      <c r="C191" s="295"/>
      <c r="D191" s="175" t="s">
        <v>770</v>
      </c>
      <c r="E191" s="123"/>
      <c r="F191" s="160"/>
      <c r="G191" s="126">
        <f t="shared" si="22"/>
        <v>0</v>
      </c>
      <c r="H191" s="126">
        <f t="shared" si="23"/>
        <v>0</v>
      </c>
      <c r="I191" s="126">
        <f t="shared" si="24"/>
        <v>0</v>
      </c>
      <c r="J191" s="127"/>
      <c r="K191" s="127"/>
      <c r="L191" s="194"/>
      <c r="M191" s="128">
        <f t="shared" si="25"/>
        <v>0</v>
      </c>
    </row>
    <row r="192" spans="1:13" ht="26.45" customHeight="1" x14ac:dyDescent="0.2">
      <c r="A192" s="319"/>
      <c r="B192" s="322" t="s">
        <v>10</v>
      </c>
      <c r="C192" s="293" t="s">
        <v>734</v>
      </c>
      <c r="D192" s="175" t="s">
        <v>759</v>
      </c>
      <c r="E192" s="123"/>
      <c r="F192" s="160"/>
      <c r="G192" s="126">
        <f t="shared" si="18"/>
        <v>0</v>
      </c>
      <c r="H192" s="126">
        <f t="shared" si="19"/>
        <v>0</v>
      </c>
      <c r="I192" s="126">
        <f t="shared" si="20"/>
        <v>0</v>
      </c>
      <c r="J192" s="127"/>
      <c r="K192" s="127"/>
      <c r="L192" s="194"/>
      <c r="M192" s="128">
        <f t="shared" si="21"/>
        <v>0</v>
      </c>
    </row>
    <row r="193" spans="1:13" ht="26.45" customHeight="1" x14ac:dyDescent="0.2">
      <c r="A193" s="320"/>
      <c r="B193" s="323"/>
      <c r="C193" s="294"/>
      <c r="D193" s="175" t="s">
        <v>771</v>
      </c>
      <c r="E193" s="123"/>
      <c r="F193" s="160"/>
      <c r="G193" s="126">
        <f t="shared" si="18"/>
        <v>0</v>
      </c>
      <c r="H193" s="126">
        <f t="shared" si="19"/>
        <v>0</v>
      </c>
      <c r="I193" s="126">
        <f t="shared" si="20"/>
        <v>0</v>
      </c>
      <c r="J193" s="127"/>
      <c r="K193" s="127"/>
      <c r="L193" s="194"/>
      <c r="M193" s="128">
        <f t="shared" si="21"/>
        <v>0</v>
      </c>
    </row>
    <row r="194" spans="1:13" ht="26.45" customHeight="1" x14ac:dyDescent="0.2">
      <c r="A194" s="320"/>
      <c r="B194" s="323"/>
      <c r="C194" s="294"/>
      <c r="D194" s="175" t="s">
        <v>760</v>
      </c>
      <c r="E194" s="123"/>
      <c r="F194" s="160"/>
      <c r="G194" s="126">
        <f t="shared" si="18"/>
        <v>0</v>
      </c>
      <c r="H194" s="126">
        <f t="shared" si="19"/>
        <v>0</v>
      </c>
      <c r="I194" s="126">
        <f t="shared" si="20"/>
        <v>0</v>
      </c>
      <c r="J194" s="127"/>
      <c r="K194" s="127"/>
      <c r="L194" s="194"/>
      <c r="M194" s="128">
        <f t="shared" si="21"/>
        <v>0</v>
      </c>
    </row>
    <row r="195" spans="1:13" ht="26.45" customHeight="1" x14ac:dyDescent="0.2">
      <c r="A195" s="321"/>
      <c r="B195" s="324"/>
      <c r="C195" s="295"/>
      <c r="D195" s="175" t="s">
        <v>772</v>
      </c>
      <c r="E195" s="123"/>
      <c r="F195" s="160"/>
      <c r="G195" s="126">
        <f t="shared" si="18"/>
        <v>0</v>
      </c>
      <c r="H195" s="126">
        <f t="shared" si="19"/>
        <v>0</v>
      </c>
      <c r="I195" s="126">
        <f t="shared" si="20"/>
        <v>0</v>
      </c>
      <c r="J195" s="127"/>
      <c r="K195" s="127"/>
      <c r="L195" s="194"/>
      <c r="M195" s="128">
        <f t="shared" si="21"/>
        <v>0</v>
      </c>
    </row>
    <row r="196" spans="1:13" ht="27" customHeight="1" x14ac:dyDescent="0.2">
      <c r="A196" s="319"/>
      <c r="B196" s="322" t="s">
        <v>10</v>
      </c>
      <c r="C196" s="293" t="s">
        <v>735</v>
      </c>
      <c r="D196" s="175" t="s">
        <v>759</v>
      </c>
      <c r="E196" s="123"/>
      <c r="F196" s="160"/>
      <c r="G196" s="126">
        <f t="shared" si="18"/>
        <v>0</v>
      </c>
      <c r="H196" s="126">
        <f t="shared" si="19"/>
        <v>0</v>
      </c>
      <c r="I196" s="126">
        <f t="shared" si="20"/>
        <v>0</v>
      </c>
      <c r="J196" s="127"/>
      <c r="K196" s="127"/>
      <c r="L196" s="194"/>
      <c r="M196" s="128">
        <f t="shared" si="21"/>
        <v>0</v>
      </c>
    </row>
    <row r="197" spans="1:13" ht="27" customHeight="1" x14ac:dyDescent="0.2">
      <c r="A197" s="320"/>
      <c r="B197" s="323"/>
      <c r="C197" s="294"/>
      <c r="D197" s="175" t="s">
        <v>771</v>
      </c>
      <c r="E197" s="123"/>
      <c r="F197" s="160"/>
      <c r="G197" s="126">
        <f t="shared" si="18"/>
        <v>0</v>
      </c>
      <c r="H197" s="126">
        <f t="shared" si="19"/>
        <v>0</v>
      </c>
      <c r="I197" s="126">
        <f t="shared" si="20"/>
        <v>0</v>
      </c>
      <c r="J197" s="127"/>
      <c r="K197" s="127"/>
      <c r="L197" s="194"/>
      <c r="M197" s="128">
        <f t="shared" si="21"/>
        <v>0</v>
      </c>
    </row>
    <row r="198" spans="1:13" ht="27" customHeight="1" x14ac:dyDescent="0.2">
      <c r="A198" s="320"/>
      <c r="B198" s="323"/>
      <c r="C198" s="294"/>
      <c r="D198" s="175" t="s">
        <v>760</v>
      </c>
      <c r="E198" s="123"/>
      <c r="F198" s="160"/>
      <c r="G198" s="126">
        <f t="shared" si="18"/>
        <v>0</v>
      </c>
      <c r="H198" s="126">
        <f t="shared" si="19"/>
        <v>0</v>
      </c>
      <c r="I198" s="126">
        <f t="shared" si="20"/>
        <v>0</v>
      </c>
      <c r="J198" s="127"/>
      <c r="K198" s="127"/>
      <c r="L198" s="194"/>
      <c r="M198" s="128">
        <f t="shared" si="21"/>
        <v>0</v>
      </c>
    </row>
    <row r="199" spans="1:13" ht="27" customHeight="1" x14ac:dyDescent="0.2">
      <c r="A199" s="321"/>
      <c r="B199" s="324"/>
      <c r="C199" s="295"/>
      <c r="D199" s="175" t="s">
        <v>772</v>
      </c>
      <c r="E199" s="123"/>
      <c r="F199" s="160"/>
      <c r="G199" s="126">
        <f t="shared" si="18"/>
        <v>0</v>
      </c>
      <c r="H199" s="126">
        <f t="shared" si="19"/>
        <v>0</v>
      </c>
      <c r="I199" s="126">
        <f t="shared" si="20"/>
        <v>0</v>
      </c>
      <c r="J199" s="127"/>
      <c r="K199" s="127"/>
      <c r="L199" s="194"/>
      <c r="M199" s="128">
        <f t="shared" si="21"/>
        <v>0</v>
      </c>
    </row>
    <row r="200" spans="1:13" ht="26.45" customHeight="1" x14ac:dyDescent="0.2">
      <c r="A200" s="319"/>
      <c r="B200" s="322" t="s">
        <v>10</v>
      </c>
      <c r="C200" s="293" t="s">
        <v>736</v>
      </c>
      <c r="D200" s="175" t="s">
        <v>759</v>
      </c>
      <c r="E200" s="123"/>
      <c r="F200" s="160"/>
      <c r="G200" s="126">
        <f t="shared" si="18"/>
        <v>0</v>
      </c>
      <c r="H200" s="126">
        <f t="shared" si="19"/>
        <v>0</v>
      </c>
      <c r="I200" s="126">
        <f t="shared" si="20"/>
        <v>0</v>
      </c>
      <c r="J200" s="127"/>
      <c r="K200" s="127"/>
      <c r="L200" s="194"/>
      <c r="M200" s="128">
        <f t="shared" si="21"/>
        <v>0</v>
      </c>
    </row>
    <row r="201" spans="1:13" ht="26.45" customHeight="1" x14ac:dyDescent="0.2">
      <c r="A201" s="320"/>
      <c r="B201" s="323"/>
      <c r="C201" s="294"/>
      <c r="D201" s="175" t="s">
        <v>771</v>
      </c>
      <c r="E201" s="123"/>
      <c r="F201" s="160"/>
      <c r="G201" s="126">
        <f t="shared" si="18"/>
        <v>0</v>
      </c>
      <c r="H201" s="126">
        <f t="shared" si="19"/>
        <v>0</v>
      </c>
      <c r="I201" s="126">
        <f t="shared" si="20"/>
        <v>0</v>
      </c>
      <c r="J201" s="127"/>
      <c r="K201" s="127"/>
      <c r="L201" s="194"/>
      <c r="M201" s="128">
        <f t="shared" si="21"/>
        <v>0</v>
      </c>
    </row>
    <row r="202" spans="1:13" ht="26.45" customHeight="1" x14ac:dyDescent="0.2">
      <c r="A202" s="320"/>
      <c r="B202" s="323"/>
      <c r="C202" s="294"/>
      <c r="D202" s="175" t="s">
        <v>760</v>
      </c>
      <c r="E202" s="123"/>
      <c r="F202" s="160"/>
      <c r="G202" s="126">
        <f t="shared" si="18"/>
        <v>0</v>
      </c>
      <c r="H202" s="126">
        <f t="shared" si="19"/>
        <v>0</v>
      </c>
      <c r="I202" s="126">
        <f t="shared" si="20"/>
        <v>0</v>
      </c>
      <c r="J202" s="127"/>
      <c r="K202" s="127"/>
      <c r="L202" s="194"/>
      <c r="M202" s="128">
        <f t="shared" si="21"/>
        <v>0</v>
      </c>
    </row>
    <row r="203" spans="1:13" ht="26.45" customHeight="1" x14ac:dyDescent="0.2">
      <c r="A203" s="321"/>
      <c r="B203" s="324"/>
      <c r="C203" s="295"/>
      <c r="D203" s="175" t="s">
        <v>772</v>
      </c>
      <c r="E203" s="123"/>
      <c r="F203" s="160"/>
      <c r="G203" s="126">
        <f t="shared" si="18"/>
        <v>0</v>
      </c>
      <c r="H203" s="126">
        <f t="shared" si="19"/>
        <v>0</v>
      </c>
      <c r="I203" s="126">
        <f t="shared" si="20"/>
        <v>0</v>
      </c>
      <c r="J203" s="127"/>
      <c r="K203" s="127"/>
      <c r="L203" s="194"/>
      <c r="M203" s="128">
        <f t="shared" si="21"/>
        <v>0</v>
      </c>
    </row>
    <row r="204" spans="1:13" ht="26.45" customHeight="1" x14ac:dyDescent="0.2">
      <c r="A204" s="319"/>
      <c r="B204" s="322" t="s">
        <v>10</v>
      </c>
      <c r="C204" s="293" t="s">
        <v>737</v>
      </c>
      <c r="D204" s="175" t="s">
        <v>759</v>
      </c>
      <c r="E204" s="123"/>
      <c r="F204" s="160"/>
      <c r="G204" s="126">
        <f t="shared" si="18"/>
        <v>0</v>
      </c>
      <c r="H204" s="126">
        <f t="shared" si="19"/>
        <v>0</v>
      </c>
      <c r="I204" s="126">
        <f t="shared" si="20"/>
        <v>0</v>
      </c>
      <c r="J204" s="127"/>
      <c r="K204" s="127"/>
      <c r="L204" s="194"/>
      <c r="M204" s="128">
        <f t="shared" si="21"/>
        <v>0</v>
      </c>
    </row>
    <row r="205" spans="1:13" ht="26.45" customHeight="1" x14ac:dyDescent="0.2">
      <c r="A205" s="320"/>
      <c r="B205" s="323"/>
      <c r="C205" s="294"/>
      <c r="D205" s="175" t="s">
        <v>771</v>
      </c>
      <c r="E205" s="123"/>
      <c r="F205" s="160"/>
      <c r="G205" s="126">
        <f t="shared" si="18"/>
        <v>0</v>
      </c>
      <c r="H205" s="126">
        <f t="shared" si="19"/>
        <v>0</v>
      </c>
      <c r="I205" s="126">
        <f t="shared" si="20"/>
        <v>0</v>
      </c>
      <c r="J205" s="127"/>
      <c r="K205" s="127"/>
      <c r="L205" s="194"/>
      <c r="M205" s="128">
        <f t="shared" si="21"/>
        <v>0</v>
      </c>
    </row>
    <row r="206" spans="1:13" ht="26.45" customHeight="1" x14ac:dyDescent="0.2">
      <c r="A206" s="320"/>
      <c r="B206" s="323"/>
      <c r="C206" s="294"/>
      <c r="D206" s="175" t="s">
        <v>760</v>
      </c>
      <c r="E206" s="123"/>
      <c r="F206" s="160"/>
      <c r="G206" s="126">
        <f t="shared" si="18"/>
        <v>0</v>
      </c>
      <c r="H206" s="126">
        <f t="shared" si="19"/>
        <v>0</v>
      </c>
      <c r="I206" s="126">
        <f t="shared" si="20"/>
        <v>0</v>
      </c>
      <c r="J206" s="127"/>
      <c r="K206" s="127"/>
      <c r="L206" s="194"/>
      <c r="M206" s="128">
        <f t="shared" si="21"/>
        <v>0</v>
      </c>
    </row>
    <row r="207" spans="1:13" ht="26.45" customHeight="1" x14ac:dyDescent="0.2">
      <c r="A207" s="321"/>
      <c r="B207" s="324"/>
      <c r="C207" s="295"/>
      <c r="D207" s="175" t="s">
        <v>772</v>
      </c>
      <c r="E207" s="123"/>
      <c r="F207" s="160"/>
      <c r="G207" s="126">
        <f t="shared" si="18"/>
        <v>0</v>
      </c>
      <c r="H207" s="126">
        <f t="shared" si="19"/>
        <v>0</v>
      </c>
      <c r="I207" s="126">
        <f t="shared" si="20"/>
        <v>0</v>
      </c>
      <c r="J207" s="127"/>
      <c r="K207" s="127"/>
      <c r="L207" s="194"/>
      <c r="M207" s="128">
        <f t="shared" si="21"/>
        <v>0</v>
      </c>
    </row>
    <row r="208" spans="1:13" ht="25.9" customHeight="1" x14ac:dyDescent="0.2">
      <c r="A208" s="317"/>
      <c r="B208" s="318" t="s">
        <v>10</v>
      </c>
      <c r="C208" s="299" t="s">
        <v>738</v>
      </c>
      <c r="D208" s="175" t="s">
        <v>759</v>
      </c>
      <c r="E208" s="123"/>
      <c r="F208" s="160"/>
      <c r="G208" s="126">
        <f t="shared" si="18"/>
        <v>0</v>
      </c>
      <c r="H208" s="126">
        <f t="shared" si="19"/>
        <v>0</v>
      </c>
      <c r="I208" s="126">
        <f t="shared" si="20"/>
        <v>0</v>
      </c>
      <c r="J208" s="127"/>
      <c r="K208" s="127"/>
      <c r="L208" s="194"/>
      <c r="M208" s="128">
        <f t="shared" si="21"/>
        <v>0</v>
      </c>
    </row>
    <row r="209" spans="1:13" ht="25.9" customHeight="1" x14ac:dyDescent="0.2">
      <c r="A209" s="301"/>
      <c r="B209" s="318"/>
      <c r="C209" s="299"/>
      <c r="D209" s="175" t="s">
        <v>771</v>
      </c>
      <c r="E209" s="123"/>
      <c r="F209" s="160"/>
      <c r="G209" s="126">
        <f t="shared" ref="G209:G211" si="26">F209-(F209/100)*20</f>
        <v>0</v>
      </c>
      <c r="H209" s="126">
        <f t="shared" ref="H209:H211" si="27">F209-(F209/100)*25</f>
        <v>0</v>
      </c>
      <c r="I209" s="126">
        <f t="shared" ref="I209:I211" si="28">F209-(F209/100)*30</f>
        <v>0</v>
      </c>
      <c r="J209" s="127"/>
      <c r="K209" s="127"/>
      <c r="L209" s="194"/>
      <c r="M209" s="128">
        <f t="shared" ref="M209:M211" si="29">F209*L209</f>
        <v>0</v>
      </c>
    </row>
    <row r="210" spans="1:13" ht="25.9" customHeight="1" x14ac:dyDescent="0.2">
      <c r="A210" s="301"/>
      <c r="B210" s="318"/>
      <c r="C210" s="299"/>
      <c r="D210" s="175" t="s">
        <v>760</v>
      </c>
      <c r="E210" s="115"/>
      <c r="F210" s="160"/>
      <c r="G210" s="126">
        <f t="shared" si="26"/>
        <v>0</v>
      </c>
      <c r="H210" s="126">
        <f t="shared" si="27"/>
        <v>0</v>
      </c>
      <c r="I210" s="126">
        <f t="shared" si="28"/>
        <v>0</v>
      </c>
      <c r="J210" s="127"/>
      <c r="K210" s="127"/>
      <c r="L210" s="194"/>
      <c r="M210" s="128">
        <f t="shared" si="29"/>
        <v>0</v>
      </c>
    </row>
    <row r="211" spans="1:13" ht="25.9" customHeight="1" x14ac:dyDescent="0.2">
      <c r="A211" s="301"/>
      <c r="B211" s="318"/>
      <c r="C211" s="299"/>
      <c r="D211" s="175" t="s">
        <v>772</v>
      </c>
      <c r="E211" s="115"/>
      <c r="F211" s="160"/>
      <c r="G211" s="126">
        <f t="shared" si="26"/>
        <v>0</v>
      </c>
      <c r="H211" s="126">
        <f t="shared" si="27"/>
        <v>0</v>
      </c>
      <c r="I211" s="126">
        <f t="shared" si="28"/>
        <v>0</v>
      </c>
      <c r="J211" s="127"/>
      <c r="K211" s="127"/>
      <c r="L211" s="194"/>
      <c r="M211" s="128">
        <f t="shared" si="29"/>
        <v>0</v>
      </c>
    </row>
    <row r="212" spans="1:13" ht="29.45" customHeight="1" x14ac:dyDescent="0.2">
      <c r="A212" s="28"/>
      <c r="B212" s="140"/>
      <c r="C212" s="49"/>
      <c r="D212" s="50"/>
      <c r="E212" s="51"/>
      <c r="F212" s="206">
        <f>SUM(M14:M211)</f>
        <v>0</v>
      </c>
      <c r="G212" s="206">
        <f>F212-(F212/100)*20</f>
        <v>0</v>
      </c>
      <c r="H212" s="206">
        <f>F212-(F212/100)*25</f>
        <v>0</v>
      </c>
      <c r="I212" s="206">
        <f>F212-(F212/100)*30</f>
        <v>0</v>
      </c>
      <c r="J212" s="186"/>
      <c r="K212" s="209"/>
      <c r="L212" s="211">
        <f>SUM(L14:L211)</f>
        <v>0</v>
      </c>
      <c r="M212" s="32"/>
    </row>
    <row r="213" spans="1:13" ht="40.15" customHeight="1" x14ac:dyDescent="0.2">
      <c r="A213" s="28"/>
      <c r="B213" s="140"/>
      <c r="C213" s="49"/>
      <c r="D213" s="50"/>
      <c r="E213" s="51"/>
      <c r="F213" s="133" t="s">
        <v>456</v>
      </c>
      <c r="G213" s="133" t="s">
        <v>457</v>
      </c>
      <c r="H213" s="133" t="s">
        <v>458</v>
      </c>
      <c r="I213" s="133" t="s">
        <v>459</v>
      </c>
      <c r="J213" s="162"/>
      <c r="K213" s="163"/>
      <c r="L213" s="164" t="s">
        <v>358</v>
      </c>
      <c r="M213" s="32"/>
    </row>
  </sheetData>
  <sheetProtection selectLockedCells="1" selectUnlockedCells="1"/>
  <mergeCells count="87">
    <mergeCell ref="G5:I8"/>
    <mergeCell ref="G10:I10"/>
    <mergeCell ref="A13:I13"/>
    <mergeCell ref="B14:B21"/>
    <mergeCell ref="C22:C29"/>
    <mergeCell ref="B22:B29"/>
    <mergeCell ref="B110:B117"/>
    <mergeCell ref="B102:B109"/>
    <mergeCell ref="A14:A21"/>
    <mergeCell ref="C14:C21"/>
    <mergeCell ref="A22:A29"/>
    <mergeCell ref="C70:C77"/>
    <mergeCell ref="C78:C85"/>
    <mergeCell ref="C86:C93"/>
    <mergeCell ref="C94:C101"/>
    <mergeCell ref="B70:B77"/>
    <mergeCell ref="B86:B93"/>
    <mergeCell ref="B78:B85"/>
    <mergeCell ref="B62:B69"/>
    <mergeCell ref="C62:C69"/>
    <mergeCell ref="A70:A77"/>
    <mergeCell ref="A30:A37"/>
    <mergeCell ref="B94:B101"/>
    <mergeCell ref="B156:B164"/>
    <mergeCell ref="C118:C125"/>
    <mergeCell ref="B118:B125"/>
    <mergeCell ref="C102:C109"/>
    <mergeCell ref="C110:C117"/>
    <mergeCell ref="C126:C131"/>
    <mergeCell ref="C132:C137"/>
    <mergeCell ref="C138:C143"/>
    <mergeCell ref="B132:B137"/>
    <mergeCell ref="B126:B131"/>
    <mergeCell ref="B150:B155"/>
    <mergeCell ref="B144:B149"/>
    <mergeCell ref="B138:B143"/>
    <mergeCell ref="C144:C149"/>
    <mergeCell ref="C150:C155"/>
    <mergeCell ref="A144:A149"/>
    <mergeCell ref="A118:A125"/>
    <mergeCell ref="A78:A85"/>
    <mergeCell ref="A86:A93"/>
    <mergeCell ref="A94:A101"/>
    <mergeCell ref="A102:A109"/>
    <mergeCell ref="A110:A117"/>
    <mergeCell ref="A126:A131"/>
    <mergeCell ref="A132:A137"/>
    <mergeCell ref="A138:A143"/>
    <mergeCell ref="A38:A45"/>
    <mergeCell ref="A46:A53"/>
    <mergeCell ref="A54:A61"/>
    <mergeCell ref="A62:A69"/>
    <mergeCell ref="C30:C37"/>
    <mergeCell ref="C38:C45"/>
    <mergeCell ref="C46:C53"/>
    <mergeCell ref="C54:C61"/>
    <mergeCell ref="B54:B61"/>
    <mergeCell ref="B46:B53"/>
    <mergeCell ref="B38:B45"/>
    <mergeCell ref="B30:B37"/>
    <mergeCell ref="C196:C199"/>
    <mergeCell ref="A192:A195"/>
    <mergeCell ref="A196:A199"/>
    <mergeCell ref="B196:B199"/>
    <mergeCell ref="B192:B195"/>
    <mergeCell ref="A174:A182"/>
    <mergeCell ref="A150:A155"/>
    <mergeCell ref="C165:C173"/>
    <mergeCell ref="C174:C182"/>
    <mergeCell ref="C192:C195"/>
    <mergeCell ref="B174:B182"/>
    <mergeCell ref="B165:B173"/>
    <mergeCell ref="A183:A191"/>
    <mergeCell ref="A156:A164"/>
    <mergeCell ref="A165:A173"/>
    <mergeCell ref="C183:C191"/>
    <mergeCell ref="B183:B191"/>
    <mergeCell ref="C156:C164"/>
    <mergeCell ref="C200:C203"/>
    <mergeCell ref="C204:C207"/>
    <mergeCell ref="C208:C211"/>
    <mergeCell ref="A208:A211"/>
    <mergeCell ref="B208:B211"/>
    <mergeCell ref="A200:A203"/>
    <mergeCell ref="A204:A207"/>
    <mergeCell ref="B204:B207"/>
    <mergeCell ref="B200:B203"/>
  </mergeCells>
  <hyperlinks>
    <hyperlink ref="B14" r:id="rId1"/>
    <hyperlink ref="B22" r:id="rId2"/>
    <hyperlink ref="B30" r:id="rId3"/>
    <hyperlink ref="B38" r:id="rId4"/>
    <hyperlink ref="B46" r:id="rId5"/>
    <hyperlink ref="B54" r:id="rId6"/>
    <hyperlink ref="B62" r:id="rId7"/>
    <hyperlink ref="B70" r:id="rId8"/>
    <hyperlink ref="B78" r:id="rId9"/>
    <hyperlink ref="B86" r:id="rId10"/>
    <hyperlink ref="B94" r:id="rId11"/>
    <hyperlink ref="B102" r:id="rId12"/>
    <hyperlink ref="B110" r:id="rId13"/>
    <hyperlink ref="B118" r:id="rId14"/>
    <hyperlink ref="B126" r:id="rId15"/>
    <hyperlink ref="B132" r:id="rId16"/>
    <hyperlink ref="B138" r:id="rId17"/>
    <hyperlink ref="B144" r:id="rId18"/>
    <hyperlink ref="B150" r:id="rId19"/>
    <hyperlink ref="B156" r:id="rId20"/>
    <hyperlink ref="B165" r:id="rId21"/>
    <hyperlink ref="B174" r:id="rId22"/>
    <hyperlink ref="B183" r:id="rId23"/>
    <hyperlink ref="B192" r:id="rId24"/>
    <hyperlink ref="B196" r:id="rId25"/>
    <hyperlink ref="B200" r:id="rId26"/>
    <hyperlink ref="B204" r:id="rId27"/>
    <hyperlink ref="B208" r:id="rId28"/>
    <hyperlink ref="B14:B17" r:id="rId29" display="подробнее.."/>
    <hyperlink ref="B22:B25" r:id="rId30" display="подробнее.."/>
    <hyperlink ref="B30:B33" r:id="rId31" display="подробнее.."/>
    <hyperlink ref="B38:B41" r:id="rId32" display="подробнее.."/>
    <hyperlink ref="B46:B49" r:id="rId33" display="подробнее.."/>
    <hyperlink ref="B54:B57" r:id="rId34" display="подробнее.."/>
    <hyperlink ref="B62:B65" r:id="rId35" display="подробнее.."/>
    <hyperlink ref="B70:B73" r:id="rId36" display="подробнее.."/>
    <hyperlink ref="B78:B81" r:id="rId37" display="подробнее.."/>
    <hyperlink ref="B86:B89" r:id="rId38" display="подробнее.."/>
    <hyperlink ref="B94:B97" r:id="rId39" display="подробнее.."/>
    <hyperlink ref="B102:B105" r:id="rId40" display="подробнее.."/>
    <hyperlink ref="B118:B121" r:id="rId41" display="подробнее.."/>
    <hyperlink ref="B110:B113" r:id="rId42" display="подробнее.."/>
    <hyperlink ref="B126:B128" r:id="rId43" display="подробнее.."/>
    <hyperlink ref="B132:B134" r:id="rId44" display="подробнее.."/>
    <hyperlink ref="B138:B140" r:id="rId45" display="подробнее.."/>
    <hyperlink ref="B144:B146" r:id="rId46" display="подробнее.."/>
    <hyperlink ref="B150:B152" r:id="rId47" display="подробнее.."/>
    <hyperlink ref="B156:B158" r:id="rId48" display="подробнее.."/>
    <hyperlink ref="B165:B167" r:id="rId49" display="подробнее.."/>
    <hyperlink ref="B174:B176" r:id="rId50" display="подробнее.."/>
    <hyperlink ref="B183:B185" r:id="rId51" display="подробнее.."/>
    <hyperlink ref="B192:B193" r:id="rId52" display="подробнее.."/>
    <hyperlink ref="B196:B197" r:id="rId53" display="подробнее.."/>
    <hyperlink ref="B204:B205" r:id="rId54" display="подробнее.."/>
    <hyperlink ref="B208:B209" r:id="rId55" display="подробнее.."/>
    <hyperlink ref="B200:B201" r:id="rId56" display="подробнее.."/>
    <hyperlink ref="C2" r:id="rId57"/>
    <hyperlink ref="C3" r:id="rId58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59"/>
  <headerFooter alignWithMargins="0"/>
  <drawing r:id="rId6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M426"/>
  <sheetViews>
    <sheetView zoomScale="80" zoomScaleNormal="80" workbookViewId="0">
      <selection activeCell="L14" sqref="L14"/>
    </sheetView>
  </sheetViews>
  <sheetFormatPr defaultColWidth="11.5703125" defaultRowHeight="12.75" customHeight="1" x14ac:dyDescent="0.2"/>
  <cols>
    <col min="1" max="1" width="14.7109375" style="1" customWidth="1"/>
    <col min="2" max="2" width="12" style="2" customWidth="1"/>
    <col min="3" max="3" width="36.7109375" style="3" customWidth="1"/>
    <col min="4" max="4" width="24.42578125" style="4" customWidth="1"/>
    <col min="5" max="5" width="8" style="5" customWidth="1"/>
    <col min="6" max="6" width="10.8554687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2.7109375" customWidth="1"/>
    <col min="13" max="13" width="14.140625" customWidth="1"/>
  </cols>
  <sheetData>
    <row r="1" spans="1:13" s="13" customFormat="1" ht="23.1" customHeight="1" x14ac:dyDescent="0.35">
      <c r="A1" s="150" t="s">
        <v>777</v>
      </c>
      <c r="B1" s="9"/>
      <c r="C1" s="9"/>
      <c r="D1" s="9"/>
      <c r="E1" s="10"/>
      <c r="F1" s="11"/>
      <c r="G1"/>
      <c r="H1" s="12"/>
      <c r="I1" s="12"/>
      <c r="K1" s="36"/>
    </row>
    <row r="2" spans="1:13" s="13" customFormat="1" ht="18.600000000000001" customHeight="1" x14ac:dyDescent="0.2">
      <c r="A2" s="14"/>
      <c r="B2"/>
      <c r="C2" s="168" t="s">
        <v>0</v>
      </c>
      <c r="D2"/>
      <c r="E2" s="16"/>
      <c r="F2" s="11"/>
      <c r="G2"/>
      <c r="H2" s="12"/>
      <c r="I2" s="12"/>
      <c r="K2" s="36"/>
    </row>
    <row r="3" spans="1:13" s="13" customFormat="1" ht="12.75" customHeight="1" x14ac:dyDescent="0.2">
      <c r="A3" s="14"/>
      <c r="B3"/>
      <c r="C3" s="144" t="s">
        <v>1</v>
      </c>
      <c r="D3"/>
      <c r="E3" s="16"/>
      <c r="F3" s="11"/>
      <c r="G3"/>
      <c r="H3" s="12"/>
      <c r="I3" s="12"/>
      <c r="K3" s="36"/>
    </row>
    <row r="4" spans="1:13" s="13" customFormat="1" ht="12.75" customHeight="1" x14ac:dyDescent="0.2">
      <c r="A4" s="14"/>
      <c r="B4"/>
      <c r="C4" s="155" t="s">
        <v>741</v>
      </c>
      <c r="D4"/>
      <c r="E4" s="16"/>
      <c r="F4" s="11"/>
      <c r="G4"/>
      <c r="H4" s="12"/>
      <c r="I4" s="12"/>
      <c r="K4" s="36"/>
    </row>
    <row r="5" spans="1:13" s="13" customFormat="1" ht="12.75" customHeight="1" x14ac:dyDescent="0.2">
      <c r="A5" s="14"/>
      <c r="B5"/>
      <c r="C5" s="146" t="s">
        <v>863</v>
      </c>
      <c r="D5" s="18"/>
      <c r="G5" s="278" t="s">
        <v>357</v>
      </c>
      <c r="H5" s="279"/>
      <c r="I5" s="280"/>
      <c r="K5" s="36"/>
    </row>
    <row r="6" spans="1:13" s="13" customFormat="1" ht="12.75" customHeight="1" x14ac:dyDescent="0.2">
      <c r="A6" s="14"/>
      <c r="B6"/>
      <c r="C6" s="35"/>
      <c r="D6"/>
      <c r="F6" s="24"/>
      <c r="G6" s="281"/>
      <c r="H6" s="282"/>
      <c r="I6" s="283"/>
      <c r="K6" s="36"/>
    </row>
    <row r="7" spans="1:13" s="13" customFormat="1" ht="12.75" customHeight="1" x14ac:dyDescent="0.2">
      <c r="A7" s="14"/>
      <c r="B7"/>
      <c r="C7" s="20"/>
      <c r="D7"/>
      <c r="F7" s="44"/>
      <c r="G7" s="281"/>
      <c r="H7" s="282"/>
      <c r="I7" s="283"/>
      <c r="K7" s="36"/>
    </row>
    <row r="8" spans="1:13" s="13" customFormat="1" ht="12.75" customHeight="1" x14ac:dyDescent="0.2">
      <c r="A8" s="14"/>
      <c r="B8"/>
      <c r="C8" s="19"/>
      <c r="E8" s="43"/>
      <c r="F8" s="44"/>
      <c r="G8" s="284"/>
      <c r="H8" s="285"/>
      <c r="I8" s="286"/>
    </row>
    <row r="9" spans="1:13" s="13" customFormat="1" ht="12.75" customHeight="1" x14ac:dyDescent="0.2">
      <c r="A9" s="14"/>
      <c r="B9"/>
      <c r="C9" s="19"/>
      <c r="E9" s="42"/>
      <c r="F9" s="42"/>
    </row>
    <row r="10" spans="1:13" s="13" customFormat="1" ht="12.75" customHeight="1" x14ac:dyDescent="0.2">
      <c r="A10" s="14"/>
      <c r="B10"/>
      <c r="C10" s="19"/>
      <c r="E10" s="16"/>
      <c r="F10" s="11"/>
      <c r="G10" s="307"/>
      <c r="H10" s="307"/>
      <c r="I10" s="307"/>
    </row>
    <row r="11" spans="1:13" s="13" customFormat="1" ht="12.75" customHeight="1" x14ac:dyDescent="0.2">
      <c r="A11" s="14"/>
      <c r="B11" s="11"/>
      <c r="C11" s="22"/>
      <c r="D11" s="21"/>
      <c r="E11" s="16"/>
      <c r="F11" s="154" t="s">
        <v>742</v>
      </c>
      <c r="G11" s="154" t="s">
        <v>2</v>
      </c>
      <c r="H11" s="154" t="s">
        <v>354</v>
      </c>
      <c r="I11" s="154" t="s">
        <v>3</v>
      </c>
      <c r="K11" s="36"/>
      <c r="L11"/>
      <c r="M11"/>
    </row>
    <row r="12" spans="1:13" ht="52.5" customHeight="1" x14ac:dyDescent="0.2">
      <c r="A12" s="104" t="s">
        <v>4</v>
      </c>
      <c r="B12" s="105"/>
      <c r="C12" s="107" t="s">
        <v>5</v>
      </c>
      <c r="D12" s="107" t="s">
        <v>6</v>
      </c>
      <c r="E12" s="108" t="s">
        <v>7</v>
      </c>
      <c r="F12" s="132" t="s">
        <v>8</v>
      </c>
      <c r="G12" s="133" t="s">
        <v>813</v>
      </c>
      <c r="H12" s="133" t="s">
        <v>814</v>
      </c>
      <c r="I12" s="133" t="s">
        <v>815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3" ht="25.9" customHeight="1" x14ac:dyDescent="0.2">
      <c r="A13" s="308" t="s">
        <v>350</v>
      </c>
      <c r="B13" s="308"/>
      <c r="C13" s="308"/>
      <c r="D13" s="308"/>
      <c r="E13" s="308"/>
      <c r="F13" s="308"/>
      <c r="G13" s="308">
        <f t="shared" ref="G13:G26" si="0">F13-(F13/100)*20</f>
        <v>0</v>
      </c>
      <c r="H13" s="308">
        <f t="shared" ref="H13" si="1">F13-(F13/100)*30</f>
        <v>0</v>
      </c>
      <c r="I13" s="308">
        <f t="shared" ref="I13" si="2">F13-(F13/100)*40</f>
        <v>0</v>
      </c>
      <c r="J13" s="110"/>
      <c r="K13" s="110"/>
      <c r="L13" s="117"/>
      <c r="M13" s="117"/>
    </row>
    <row r="14" spans="1:13" ht="34.15" customHeight="1" x14ac:dyDescent="0.2">
      <c r="A14" s="330"/>
      <c r="B14" s="331" t="s">
        <v>10</v>
      </c>
      <c r="C14" s="257" t="s">
        <v>352</v>
      </c>
      <c r="D14" s="178" t="s">
        <v>300</v>
      </c>
      <c r="E14" s="112">
        <v>21933</v>
      </c>
      <c r="F14" s="170">
        <v>650</v>
      </c>
      <c r="G14" s="126">
        <f t="shared" si="0"/>
        <v>520</v>
      </c>
      <c r="H14" s="126">
        <f t="shared" ref="H14:H26" si="3">F14-(F14/100)*25</f>
        <v>487.5</v>
      </c>
      <c r="I14" s="126">
        <f t="shared" ref="I14:I26" si="4">F14-(F14/100)*30</f>
        <v>455</v>
      </c>
      <c r="J14" s="127"/>
      <c r="K14" s="127">
        <v>49</v>
      </c>
      <c r="L14" s="194"/>
      <c r="M14" s="128">
        <f t="shared" ref="M14:M26" si="5">F14*L14</f>
        <v>0</v>
      </c>
    </row>
    <row r="15" spans="1:13" ht="34.15" customHeight="1" x14ac:dyDescent="0.2">
      <c r="A15" s="330"/>
      <c r="B15" s="331"/>
      <c r="C15" s="257" t="s">
        <v>299</v>
      </c>
      <c r="D15" s="178" t="s">
        <v>301</v>
      </c>
      <c r="E15" s="112">
        <v>21995</v>
      </c>
      <c r="F15" s="170">
        <v>770</v>
      </c>
      <c r="G15" s="126">
        <f t="shared" si="0"/>
        <v>616</v>
      </c>
      <c r="H15" s="126">
        <f t="shared" si="3"/>
        <v>577.5</v>
      </c>
      <c r="I15" s="126">
        <f t="shared" si="4"/>
        <v>539</v>
      </c>
      <c r="J15" s="127">
        <v>1</v>
      </c>
      <c r="K15" s="127">
        <v>19</v>
      </c>
      <c r="L15" s="194"/>
      <c r="M15" s="128">
        <f t="shared" si="5"/>
        <v>0</v>
      </c>
    </row>
    <row r="16" spans="1:13" ht="34.15" customHeight="1" x14ac:dyDescent="0.2">
      <c r="A16" s="330"/>
      <c r="B16" s="331"/>
      <c r="C16" s="257" t="s">
        <v>299</v>
      </c>
      <c r="D16" s="178" t="s">
        <v>298</v>
      </c>
      <c r="E16" s="112">
        <v>22022</v>
      </c>
      <c r="F16" s="170">
        <v>850</v>
      </c>
      <c r="G16" s="126">
        <f t="shared" si="0"/>
        <v>680</v>
      </c>
      <c r="H16" s="126">
        <f t="shared" si="3"/>
        <v>637.5</v>
      </c>
      <c r="I16" s="126">
        <f t="shared" si="4"/>
        <v>595</v>
      </c>
      <c r="J16" s="127"/>
      <c r="K16" s="127">
        <v>49</v>
      </c>
      <c r="L16" s="194"/>
      <c r="M16" s="128">
        <f t="shared" si="5"/>
        <v>0</v>
      </c>
    </row>
    <row r="17" spans="1:13" ht="85.15" customHeight="1" x14ac:dyDescent="0.2">
      <c r="A17" s="45"/>
      <c r="B17" s="184" t="s">
        <v>10</v>
      </c>
      <c r="C17" s="177" t="s">
        <v>302</v>
      </c>
      <c r="D17" s="178" t="s">
        <v>301</v>
      </c>
      <c r="E17" s="112">
        <v>21988</v>
      </c>
      <c r="F17" s="170">
        <v>770</v>
      </c>
      <c r="G17" s="126">
        <f t="shared" si="0"/>
        <v>616</v>
      </c>
      <c r="H17" s="126">
        <f t="shared" si="3"/>
        <v>577.5</v>
      </c>
      <c r="I17" s="126">
        <f t="shared" si="4"/>
        <v>539</v>
      </c>
      <c r="J17" s="127"/>
      <c r="K17" s="127">
        <v>78</v>
      </c>
      <c r="L17" s="194"/>
      <c r="M17" s="128">
        <f t="shared" si="5"/>
        <v>0</v>
      </c>
    </row>
    <row r="18" spans="1:13" ht="95.45" customHeight="1" x14ac:dyDescent="0.2">
      <c r="A18" s="45"/>
      <c r="B18" s="185" t="s">
        <v>10</v>
      </c>
      <c r="C18" s="177" t="s">
        <v>303</v>
      </c>
      <c r="D18" s="178" t="s">
        <v>304</v>
      </c>
      <c r="E18" s="112">
        <v>21940</v>
      </c>
      <c r="F18" s="170">
        <v>650</v>
      </c>
      <c r="G18" s="126">
        <f t="shared" si="0"/>
        <v>520</v>
      </c>
      <c r="H18" s="126">
        <f t="shared" si="3"/>
        <v>487.5</v>
      </c>
      <c r="I18" s="126">
        <f t="shared" si="4"/>
        <v>455</v>
      </c>
      <c r="J18" s="127"/>
      <c r="K18" s="127">
        <v>65</v>
      </c>
      <c r="L18" s="194"/>
      <c r="M18" s="128">
        <f t="shared" si="5"/>
        <v>0</v>
      </c>
    </row>
    <row r="19" spans="1:13" ht="95.45" customHeight="1" x14ac:dyDescent="0.2">
      <c r="A19" s="45"/>
      <c r="B19" s="184" t="s">
        <v>10</v>
      </c>
      <c r="C19" s="177" t="s">
        <v>305</v>
      </c>
      <c r="D19" s="178" t="s">
        <v>304</v>
      </c>
      <c r="E19" s="112">
        <v>21926</v>
      </c>
      <c r="F19" s="170">
        <v>650</v>
      </c>
      <c r="G19" s="126">
        <f t="shared" si="0"/>
        <v>520</v>
      </c>
      <c r="H19" s="126">
        <f t="shared" si="3"/>
        <v>487.5</v>
      </c>
      <c r="I19" s="126">
        <f t="shared" si="4"/>
        <v>455</v>
      </c>
      <c r="J19" s="127"/>
      <c r="K19" s="127">
        <v>83</v>
      </c>
      <c r="L19" s="194"/>
      <c r="M19" s="128">
        <f t="shared" si="5"/>
        <v>0</v>
      </c>
    </row>
    <row r="20" spans="1:13" ht="95.45" customHeight="1" x14ac:dyDescent="0.2">
      <c r="A20" s="45"/>
      <c r="B20" s="185" t="s">
        <v>10</v>
      </c>
      <c r="C20" s="177" t="s">
        <v>306</v>
      </c>
      <c r="D20" s="178" t="s">
        <v>301</v>
      </c>
      <c r="E20" s="112">
        <v>21964</v>
      </c>
      <c r="F20" s="170">
        <v>770</v>
      </c>
      <c r="G20" s="126">
        <f t="shared" si="0"/>
        <v>616</v>
      </c>
      <c r="H20" s="126">
        <f t="shared" si="3"/>
        <v>577.5</v>
      </c>
      <c r="I20" s="126">
        <f t="shared" si="4"/>
        <v>539</v>
      </c>
      <c r="J20" s="127"/>
      <c r="K20" s="127">
        <v>49</v>
      </c>
      <c r="L20" s="194"/>
      <c r="M20" s="128">
        <f t="shared" si="5"/>
        <v>0</v>
      </c>
    </row>
    <row r="21" spans="1:13" ht="95.45" customHeight="1" x14ac:dyDescent="0.2">
      <c r="A21" s="45"/>
      <c r="B21" s="185" t="s">
        <v>10</v>
      </c>
      <c r="C21" s="177" t="s">
        <v>307</v>
      </c>
      <c r="D21" s="178" t="s">
        <v>298</v>
      </c>
      <c r="E21" s="112">
        <v>22039</v>
      </c>
      <c r="F21" s="170">
        <v>850</v>
      </c>
      <c r="G21" s="126">
        <f t="shared" si="0"/>
        <v>680</v>
      </c>
      <c r="H21" s="126">
        <f t="shared" si="3"/>
        <v>637.5</v>
      </c>
      <c r="I21" s="126">
        <f t="shared" si="4"/>
        <v>595</v>
      </c>
      <c r="J21" s="127">
        <v>1</v>
      </c>
      <c r="K21" s="127">
        <v>50</v>
      </c>
      <c r="L21" s="194"/>
      <c r="M21" s="128">
        <f t="shared" si="5"/>
        <v>0</v>
      </c>
    </row>
    <row r="22" spans="1:13" ht="88.9" customHeight="1" x14ac:dyDescent="0.2">
      <c r="A22" s="45"/>
      <c r="B22" s="184" t="s">
        <v>10</v>
      </c>
      <c r="C22" s="177" t="s">
        <v>308</v>
      </c>
      <c r="D22" s="178" t="s">
        <v>301</v>
      </c>
      <c r="E22" s="112">
        <v>22008</v>
      </c>
      <c r="F22" s="170">
        <v>770</v>
      </c>
      <c r="G22" s="126">
        <f t="shared" si="0"/>
        <v>616</v>
      </c>
      <c r="H22" s="126">
        <f t="shared" si="3"/>
        <v>577.5</v>
      </c>
      <c r="I22" s="126">
        <f t="shared" si="4"/>
        <v>539</v>
      </c>
      <c r="J22" s="127">
        <v>2</v>
      </c>
      <c r="K22" s="127">
        <v>38</v>
      </c>
      <c r="L22" s="194"/>
      <c r="M22" s="128">
        <f t="shared" si="5"/>
        <v>0</v>
      </c>
    </row>
    <row r="23" spans="1:13" ht="90.6" customHeight="1" x14ac:dyDescent="0.2">
      <c r="A23" s="45"/>
      <c r="B23" s="184" t="s">
        <v>10</v>
      </c>
      <c r="C23" s="177" t="s">
        <v>309</v>
      </c>
      <c r="D23" s="178" t="s">
        <v>310</v>
      </c>
      <c r="E23" s="112">
        <v>21971</v>
      </c>
      <c r="F23" s="170">
        <v>770</v>
      </c>
      <c r="G23" s="126">
        <f t="shared" si="0"/>
        <v>616</v>
      </c>
      <c r="H23" s="126">
        <f t="shared" si="3"/>
        <v>577.5</v>
      </c>
      <c r="I23" s="126">
        <f t="shared" si="4"/>
        <v>539</v>
      </c>
      <c r="J23" s="127"/>
      <c r="K23" s="127">
        <v>48</v>
      </c>
      <c r="L23" s="194"/>
      <c r="M23" s="128">
        <f t="shared" si="5"/>
        <v>0</v>
      </c>
    </row>
    <row r="24" spans="1:13" ht="95.45" customHeight="1" x14ac:dyDescent="0.2">
      <c r="A24" s="45"/>
      <c r="B24" s="185" t="s">
        <v>10</v>
      </c>
      <c r="C24" s="177" t="s">
        <v>311</v>
      </c>
      <c r="D24" s="178" t="s">
        <v>304</v>
      </c>
      <c r="E24" s="112">
        <v>21957</v>
      </c>
      <c r="F24" s="170">
        <v>650</v>
      </c>
      <c r="G24" s="126">
        <f t="shared" si="0"/>
        <v>520</v>
      </c>
      <c r="H24" s="126">
        <f t="shared" si="3"/>
        <v>487.5</v>
      </c>
      <c r="I24" s="126">
        <f t="shared" si="4"/>
        <v>455</v>
      </c>
      <c r="J24" s="127">
        <v>2</v>
      </c>
      <c r="K24" s="127">
        <v>74</v>
      </c>
      <c r="L24" s="194"/>
      <c r="M24" s="128">
        <f t="shared" si="5"/>
        <v>0</v>
      </c>
    </row>
    <row r="25" spans="1:13" ht="95.45" customHeight="1" x14ac:dyDescent="0.2">
      <c r="A25" s="45"/>
      <c r="B25" s="184" t="s">
        <v>10</v>
      </c>
      <c r="C25" s="177" t="s">
        <v>312</v>
      </c>
      <c r="D25" s="178" t="s">
        <v>298</v>
      </c>
      <c r="E25" s="112">
        <v>22015</v>
      </c>
      <c r="F25" s="170">
        <v>850</v>
      </c>
      <c r="G25" s="126">
        <f t="shared" si="0"/>
        <v>680</v>
      </c>
      <c r="H25" s="126">
        <f t="shared" si="3"/>
        <v>637.5</v>
      </c>
      <c r="I25" s="126">
        <f t="shared" si="4"/>
        <v>595</v>
      </c>
      <c r="J25" s="127">
        <v>1</v>
      </c>
      <c r="K25" s="127">
        <v>39</v>
      </c>
      <c r="L25" s="194"/>
      <c r="M25" s="128">
        <f t="shared" si="5"/>
        <v>0</v>
      </c>
    </row>
    <row r="26" spans="1:13" ht="95.45" customHeight="1" x14ac:dyDescent="0.2">
      <c r="A26" s="45"/>
      <c r="B26" s="184" t="s">
        <v>10</v>
      </c>
      <c r="C26" s="177" t="s">
        <v>313</v>
      </c>
      <c r="D26" s="178" t="s">
        <v>298</v>
      </c>
      <c r="E26" s="112">
        <v>22046</v>
      </c>
      <c r="F26" s="170">
        <v>850</v>
      </c>
      <c r="G26" s="126">
        <f t="shared" si="0"/>
        <v>680</v>
      </c>
      <c r="H26" s="126">
        <f t="shared" si="3"/>
        <v>637.5</v>
      </c>
      <c r="I26" s="126">
        <f t="shared" si="4"/>
        <v>595</v>
      </c>
      <c r="J26" s="127"/>
      <c r="K26" s="127">
        <v>30</v>
      </c>
      <c r="L26" s="194"/>
      <c r="M26" s="128">
        <f t="shared" si="5"/>
        <v>0</v>
      </c>
    </row>
    <row r="27" spans="1:13" ht="21.6" customHeight="1" x14ac:dyDescent="0.2">
      <c r="A27" s="28"/>
      <c r="B27" s="48"/>
      <c r="C27" s="49"/>
      <c r="D27" s="50"/>
      <c r="E27" s="51"/>
      <c r="F27" s="206">
        <f>SUM(M13:M26)</f>
        <v>0</v>
      </c>
      <c r="G27" s="206">
        <f>F27-(F27/100)*20</f>
        <v>0</v>
      </c>
      <c r="H27" s="206">
        <f>F27-(F27/100)*25</f>
        <v>0</v>
      </c>
      <c r="I27" s="206">
        <f>F27-(F27/100)*30</f>
        <v>0</v>
      </c>
      <c r="J27" s="186"/>
      <c r="K27" s="209"/>
      <c r="L27" s="211">
        <f>SUM(L13:L26)</f>
        <v>0</v>
      </c>
      <c r="M27" s="32"/>
    </row>
    <row r="28" spans="1:13" ht="40.15" customHeight="1" x14ac:dyDescent="0.2">
      <c r="A28" s="28"/>
      <c r="B28" s="48"/>
      <c r="C28" s="49"/>
      <c r="D28" s="50"/>
      <c r="E28" s="51"/>
      <c r="F28" s="133" t="s">
        <v>456</v>
      </c>
      <c r="G28" s="133" t="s">
        <v>457</v>
      </c>
      <c r="H28" s="133" t="s">
        <v>458</v>
      </c>
      <c r="I28" s="133" t="s">
        <v>459</v>
      </c>
      <c r="J28" s="162"/>
      <c r="K28" s="163"/>
      <c r="L28" s="164" t="s">
        <v>358</v>
      </c>
      <c r="M28" s="32"/>
    </row>
    <row r="29" spans="1:13" ht="12.75" customHeight="1" x14ac:dyDescent="0.2">
      <c r="A29" s="28"/>
      <c r="B29" s="48"/>
      <c r="C29" s="49"/>
      <c r="D29" s="50"/>
      <c r="E29" s="51"/>
      <c r="F29" s="48"/>
      <c r="G29" s="49"/>
      <c r="H29" s="52"/>
      <c r="I29" s="53"/>
      <c r="J29" s="46"/>
      <c r="K29" s="47"/>
      <c r="L29" s="46"/>
      <c r="M29" s="32"/>
    </row>
    <row r="30" spans="1:13" ht="12.75" customHeight="1" x14ac:dyDescent="0.2">
      <c r="A30" s="28"/>
      <c r="B30" s="48"/>
      <c r="C30" s="49"/>
      <c r="D30" s="50"/>
      <c r="E30" s="51"/>
      <c r="F30" s="48"/>
      <c r="G30" s="49"/>
      <c r="H30" s="52"/>
      <c r="I30" s="53"/>
      <c r="J30" s="46"/>
      <c r="K30" s="47"/>
      <c r="L30" s="46"/>
      <c r="M30" s="32"/>
    </row>
    <row r="31" spans="1:13" ht="12.75" customHeight="1" x14ac:dyDescent="0.2">
      <c r="A31" s="28"/>
      <c r="B31" s="48"/>
      <c r="C31" s="49"/>
      <c r="D31" s="50"/>
      <c r="E31" s="51"/>
      <c r="F31" s="48"/>
      <c r="G31" s="49"/>
      <c r="H31" s="52"/>
      <c r="I31" s="53"/>
      <c r="J31" s="46"/>
      <c r="K31" s="47"/>
      <c r="L31" s="46"/>
      <c r="M31" s="46"/>
    </row>
    <row r="32" spans="1:13" ht="12.75" customHeight="1" x14ac:dyDescent="0.2">
      <c r="A32" s="28"/>
      <c r="B32" s="48"/>
      <c r="C32" s="49"/>
      <c r="D32" s="50"/>
      <c r="E32" s="51"/>
      <c r="F32" s="48"/>
      <c r="G32" s="49"/>
      <c r="H32" s="52"/>
      <c r="I32" s="53"/>
      <c r="J32" s="46"/>
      <c r="K32" s="47"/>
      <c r="L32" s="46"/>
      <c r="M32" s="46"/>
    </row>
    <row r="33" spans="1:13" ht="12.75" customHeight="1" x14ac:dyDescent="0.2">
      <c r="A33" s="28"/>
      <c r="B33" s="48"/>
      <c r="C33" s="49"/>
      <c r="D33" s="50"/>
      <c r="E33" s="51"/>
      <c r="F33" s="48"/>
      <c r="G33" s="49"/>
      <c r="H33" s="52"/>
      <c r="I33" s="53"/>
      <c r="J33" s="46"/>
      <c r="K33" s="47"/>
      <c r="L33" s="46"/>
      <c r="M33" s="46"/>
    </row>
    <row r="34" spans="1:13" ht="12.75" customHeight="1" x14ac:dyDescent="0.2">
      <c r="A34" s="28"/>
      <c r="B34" s="48"/>
      <c r="C34" s="49"/>
      <c r="D34" s="50"/>
      <c r="E34" s="51"/>
      <c r="F34" s="48"/>
      <c r="G34" s="49"/>
      <c r="H34" s="52"/>
      <c r="I34" s="53"/>
      <c r="J34" s="46"/>
      <c r="K34" s="47"/>
      <c r="L34" s="46"/>
      <c r="M34" s="46"/>
    </row>
    <row r="35" spans="1:13" ht="12.75" customHeight="1" x14ac:dyDescent="0.2">
      <c r="A35" s="28"/>
      <c r="B35" s="48"/>
      <c r="C35" s="49"/>
      <c r="D35" s="50"/>
      <c r="E35" s="51"/>
      <c r="F35" s="48"/>
      <c r="G35" s="49"/>
      <c r="H35" s="52"/>
      <c r="I35" s="53"/>
      <c r="J35" s="46"/>
      <c r="K35" s="47"/>
      <c r="L35" s="46"/>
      <c r="M35" s="46"/>
    </row>
    <row r="36" spans="1:13" ht="12.75" customHeight="1" x14ac:dyDescent="0.2">
      <c r="A36" s="28"/>
      <c r="B36" s="48"/>
      <c r="C36" s="49"/>
      <c r="D36" s="50"/>
      <c r="E36" s="51"/>
      <c r="F36" s="48"/>
      <c r="G36" s="49"/>
      <c r="H36" s="52"/>
      <c r="I36" s="53"/>
      <c r="J36" s="46"/>
      <c r="K36" s="47"/>
      <c r="L36" s="46"/>
      <c r="M36" s="46"/>
    </row>
    <row r="37" spans="1:13" ht="12.75" customHeight="1" x14ac:dyDescent="0.2">
      <c r="A37" s="28"/>
      <c r="B37" s="48"/>
      <c r="C37" s="49"/>
      <c r="D37" s="50"/>
      <c r="E37" s="51"/>
      <c r="F37" s="48"/>
      <c r="G37" s="49"/>
      <c r="H37" s="52"/>
      <c r="I37" s="53"/>
      <c r="J37" s="46"/>
      <c r="K37" s="47"/>
      <c r="L37" s="46"/>
      <c r="M37" s="46"/>
    </row>
    <row r="38" spans="1:13" ht="12.75" customHeight="1" x14ac:dyDescent="0.2">
      <c r="A38" s="28"/>
      <c r="B38" s="48"/>
      <c r="C38" s="49"/>
      <c r="D38" s="50"/>
      <c r="E38" s="51"/>
      <c r="F38" s="48"/>
      <c r="G38" s="49"/>
      <c r="H38" s="52"/>
      <c r="I38" s="53"/>
      <c r="J38" s="46"/>
      <c r="K38" s="47"/>
      <c r="L38" s="46"/>
      <c r="M38" s="46"/>
    </row>
    <row r="39" spans="1:13" ht="12.75" customHeight="1" x14ac:dyDescent="0.2">
      <c r="A39" s="28"/>
      <c r="B39" s="48"/>
      <c r="C39" s="49"/>
      <c r="D39" s="50"/>
      <c r="E39" s="51"/>
      <c r="F39" s="48"/>
      <c r="G39" s="49"/>
      <c r="H39" s="52"/>
      <c r="I39" s="53"/>
      <c r="J39" s="46"/>
      <c r="K39" s="47"/>
      <c r="L39" s="46"/>
      <c r="M39" s="46"/>
    </row>
    <row r="40" spans="1:13" ht="12.75" customHeight="1" x14ac:dyDescent="0.2">
      <c r="A40"/>
      <c r="B40"/>
      <c r="C40"/>
      <c r="D40"/>
      <c r="E40"/>
      <c r="F40"/>
      <c r="G40"/>
      <c r="H40"/>
      <c r="I40"/>
      <c r="K40"/>
    </row>
    <row r="41" spans="1:13" ht="12.75" customHeight="1" x14ac:dyDescent="0.2">
      <c r="A41"/>
      <c r="B41"/>
      <c r="C41"/>
      <c r="D41"/>
      <c r="E41"/>
      <c r="F41"/>
      <c r="G41"/>
      <c r="H41"/>
      <c r="I41"/>
      <c r="K41"/>
    </row>
    <row r="42" spans="1:13" ht="12.75" customHeight="1" x14ac:dyDescent="0.2">
      <c r="A42"/>
      <c r="B42"/>
      <c r="C42"/>
      <c r="D42"/>
      <c r="E42"/>
      <c r="F42"/>
      <c r="G42"/>
      <c r="H42"/>
      <c r="I42"/>
      <c r="K42"/>
    </row>
    <row r="43" spans="1:13" ht="12.75" customHeight="1" x14ac:dyDescent="0.2">
      <c r="A43"/>
      <c r="B43"/>
      <c r="C43"/>
      <c r="D43"/>
      <c r="E43"/>
      <c r="F43"/>
      <c r="G43"/>
      <c r="H43"/>
      <c r="I43"/>
      <c r="K43"/>
    </row>
    <row r="44" spans="1:13" ht="12.75" customHeight="1" x14ac:dyDescent="0.2">
      <c r="A44"/>
      <c r="B44"/>
      <c r="C44"/>
      <c r="D44"/>
      <c r="E44"/>
      <c r="F44"/>
      <c r="G44"/>
      <c r="H44"/>
      <c r="I44"/>
      <c r="K44"/>
    </row>
    <row r="45" spans="1:13" ht="12.75" customHeight="1" x14ac:dyDescent="0.2">
      <c r="A45"/>
      <c r="B45"/>
      <c r="C45"/>
      <c r="D45"/>
      <c r="E45"/>
      <c r="F45"/>
      <c r="G45"/>
      <c r="H45"/>
      <c r="I45"/>
      <c r="K45"/>
    </row>
    <row r="46" spans="1:13" ht="12.75" customHeight="1" x14ac:dyDescent="0.2">
      <c r="A46"/>
      <c r="B46"/>
      <c r="C46"/>
      <c r="D46"/>
      <c r="E46"/>
      <c r="F46"/>
      <c r="G46"/>
      <c r="H46"/>
      <c r="I46"/>
      <c r="K46"/>
    </row>
    <row r="47" spans="1:13" ht="12.75" customHeight="1" x14ac:dyDescent="0.2">
      <c r="A47"/>
      <c r="B47"/>
      <c r="C47"/>
      <c r="D47"/>
      <c r="E47"/>
      <c r="F47"/>
      <c r="G47"/>
      <c r="H47"/>
      <c r="I47"/>
      <c r="K47"/>
    </row>
    <row r="48" spans="1:13" ht="12.75" customHeight="1" x14ac:dyDescent="0.2">
      <c r="A48"/>
      <c r="B48"/>
      <c r="C48"/>
      <c r="D48"/>
      <c r="E48"/>
      <c r="F48"/>
      <c r="G48"/>
      <c r="H48"/>
      <c r="I48"/>
      <c r="K48"/>
    </row>
    <row r="49" spans="1:11" ht="12.75" customHeight="1" x14ac:dyDescent="0.2">
      <c r="A49"/>
      <c r="B49"/>
      <c r="C49"/>
      <c r="D49"/>
      <c r="E49"/>
      <c r="F49"/>
      <c r="G49"/>
      <c r="H49"/>
      <c r="I49"/>
      <c r="K49"/>
    </row>
    <row r="50" spans="1:11" ht="12.75" customHeight="1" x14ac:dyDescent="0.2">
      <c r="A50"/>
      <c r="B50"/>
      <c r="C50"/>
      <c r="D50"/>
      <c r="E50"/>
      <c r="F50"/>
      <c r="G50"/>
      <c r="H50"/>
      <c r="I50"/>
      <c r="K50"/>
    </row>
    <row r="51" spans="1:11" ht="12.75" customHeight="1" x14ac:dyDescent="0.2">
      <c r="A51"/>
      <c r="B51"/>
      <c r="C51"/>
      <c r="D51"/>
      <c r="E51"/>
      <c r="F51"/>
      <c r="G51"/>
      <c r="H51"/>
      <c r="I51"/>
      <c r="K51"/>
    </row>
    <row r="52" spans="1:11" ht="12.75" customHeight="1" x14ac:dyDescent="0.2">
      <c r="A52"/>
      <c r="B52"/>
      <c r="C52"/>
      <c r="D52"/>
      <c r="E52"/>
      <c r="F52"/>
      <c r="G52"/>
      <c r="H52"/>
      <c r="I52"/>
      <c r="K52"/>
    </row>
    <row r="53" spans="1:11" ht="12.75" customHeight="1" x14ac:dyDescent="0.2">
      <c r="A53"/>
      <c r="B53"/>
      <c r="C53"/>
      <c r="D53"/>
      <c r="E53"/>
      <c r="F53"/>
      <c r="G53"/>
      <c r="H53"/>
      <c r="I53"/>
      <c r="K53"/>
    </row>
    <row r="54" spans="1:11" ht="12.75" customHeight="1" x14ac:dyDescent="0.2">
      <c r="A54"/>
      <c r="B54"/>
      <c r="C54"/>
      <c r="D54"/>
      <c r="E54"/>
      <c r="F54"/>
      <c r="G54"/>
      <c r="H54"/>
      <c r="I54"/>
      <c r="K54"/>
    </row>
    <row r="55" spans="1:11" ht="12.75" customHeight="1" x14ac:dyDescent="0.2">
      <c r="A55"/>
      <c r="B55"/>
      <c r="C55"/>
      <c r="D55"/>
      <c r="E55"/>
      <c r="F55"/>
      <c r="G55"/>
      <c r="H55"/>
      <c r="I55"/>
      <c r="K55"/>
    </row>
    <row r="56" spans="1:11" ht="12.75" customHeight="1" x14ac:dyDescent="0.2">
      <c r="A56"/>
      <c r="B56"/>
      <c r="C56"/>
      <c r="D56"/>
      <c r="E56"/>
      <c r="F56"/>
      <c r="G56"/>
      <c r="H56"/>
      <c r="I56"/>
      <c r="K56"/>
    </row>
    <row r="57" spans="1:11" ht="12.75" customHeight="1" x14ac:dyDescent="0.2">
      <c r="A57"/>
      <c r="B57"/>
      <c r="C57"/>
      <c r="D57"/>
      <c r="E57"/>
      <c r="F57"/>
      <c r="G57"/>
      <c r="H57"/>
      <c r="I57"/>
      <c r="K57"/>
    </row>
    <row r="58" spans="1:11" ht="12.75" customHeight="1" x14ac:dyDescent="0.2">
      <c r="A58"/>
      <c r="B58"/>
      <c r="C58"/>
      <c r="D58"/>
      <c r="E58"/>
      <c r="F58"/>
      <c r="G58"/>
      <c r="H58"/>
      <c r="I58"/>
      <c r="K58"/>
    </row>
    <row r="59" spans="1:11" ht="12.75" customHeight="1" x14ac:dyDescent="0.2">
      <c r="A59"/>
      <c r="B59"/>
      <c r="C59"/>
      <c r="D59"/>
      <c r="E59"/>
      <c r="F59"/>
      <c r="G59"/>
      <c r="H59"/>
      <c r="I59"/>
      <c r="K59"/>
    </row>
    <row r="60" spans="1:11" ht="12.75" customHeight="1" x14ac:dyDescent="0.2">
      <c r="A60"/>
      <c r="B60"/>
      <c r="C60"/>
      <c r="D60"/>
      <c r="E60"/>
      <c r="F60"/>
      <c r="G60"/>
      <c r="H60"/>
      <c r="I60"/>
      <c r="K60"/>
    </row>
    <row r="61" spans="1:11" ht="12.75" customHeight="1" x14ac:dyDescent="0.2">
      <c r="A61"/>
      <c r="B61"/>
      <c r="C61"/>
      <c r="D61"/>
      <c r="E61"/>
      <c r="F61"/>
      <c r="G61"/>
      <c r="H61"/>
      <c r="I61"/>
      <c r="K61"/>
    </row>
    <row r="62" spans="1:11" ht="12.75" customHeight="1" x14ac:dyDescent="0.2">
      <c r="A62"/>
      <c r="B62"/>
      <c r="C62"/>
      <c r="D62"/>
      <c r="E62"/>
      <c r="F62"/>
      <c r="G62"/>
      <c r="H62"/>
      <c r="I62"/>
      <c r="K62"/>
    </row>
    <row r="63" spans="1:11" ht="12.75" customHeight="1" x14ac:dyDescent="0.2">
      <c r="A63"/>
      <c r="B63"/>
      <c r="C63"/>
      <c r="D63"/>
      <c r="E63"/>
      <c r="F63"/>
      <c r="G63"/>
      <c r="H63"/>
      <c r="I63"/>
      <c r="K63"/>
    </row>
    <row r="64" spans="1:11" ht="12.75" customHeight="1" x14ac:dyDescent="0.2">
      <c r="A64"/>
      <c r="B64"/>
      <c r="C64"/>
      <c r="D64"/>
      <c r="E64"/>
      <c r="F64"/>
      <c r="G64"/>
      <c r="H64"/>
      <c r="I64"/>
      <c r="K64"/>
    </row>
    <row r="65" spans="1:11" ht="12.75" customHeight="1" x14ac:dyDescent="0.2">
      <c r="A65"/>
      <c r="B65"/>
      <c r="C65"/>
      <c r="D65"/>
      <c r="E65"/>
      <c r="F65"/>
      <c r="G65"/>
      <c r="H65"/>
      <c r="I65"/>
      <c r="K65"/>
    </row>
    <row r="66" spans="1:11" ht="12.75" customHeight="1" x14ac:dyDescent="0.2">
      <c r="A66"/>
      <c r="B66"/>
      <c r="C66"/>
      <c r="D66"/>
      <c r="E66"/>
      <c r="F66"/>
      <c r="G66"/>
      <c r="H66"/>
      <c r="I66"/>
      <c r="K66"/>
    </row>
    <row r="67" spans="1:11" ht="12.75" customHeight="1" x14ac:dyDescent="0.2">
      <c r="A67"/>
      <c r="B67"/>
      <c r="C67"/>
      <c r="D67"/>
      <c r="E67"/>
      <c r="F67"/>
      <c r="G67"/>
      <c r="H67"/>
      <c r="I67"/>
      <c r="K67"/>
    </row>
    <row r="68" spans="1:11" ht="12.75" customHeight="1" x14ac:dyDescent="0.2">
      <c r="A68"/>
      <c r="B68"/>
      <c r="C68"/>
      <c r="D68"/>
      <c r="E68"/>
      <c r="F68"/>
      <c r="G68"/>
      <c r="H68"/>
      <c r="I68"/>
      <c r="K68"/>
    </row>
    <row r="69" spans="1:11" ht="12.75" customHeight="1" x14ac:dyDescent="0.2">
      <c r="A69"/>
      <c r="B69"/>
      <c r="C69"/>
      <c r="D69"/>
      <c r="E69"/>
      <c r="F69"/>
      <c r="G69"/>
      <c r="H69"/>
      <c r="I69"/>
      <c r="K69"/>
    </row>
    <row r="70" spans="1:11" ht="12.75" customHeight="1" x14ac:dyDescent="0.2">
      <c r="A70"/>
      <c r="B70"/>
      <c r="C70"/>
      <c r="D70"/>
      <c r="E70"/>
      <c r="F70"/>
      <c r="G70"/>
      <c r="H70"/>
      <c r="I70"/>
      <c r="K70"/>
    </row>
    <row r="71" spans="1:11" ht="12.75" customHeight="1" x14ac:dyDescent="0.2">
      <c r="A71"/>
      <c r="B71"/>
      <c r="C71"/>
      <c r="D71"/>
      <c r="E71"/>
      <c r="F71"/>
      <c r="G71"/>
      <c r="H71"/>
      <c r="I71"/>
      <c r="K71"/>
    </row>
    <row r="72" spans="1:11" ht="12.75" customHeight="1" x14ac:dyDescent="0.2">
      <c r="A72"/>
      <c r="B72"/>
      <c r="C72"/>
      <c r="D72"/>
      <c r="E72"/>
      <c r="F72"/>
      <c r="G72"/>
      <c r="H72"/>
      <c r="I72"/>
      <c r="K72"/>
    </row>
    <row r="73" spans="1:11" ht="12.75" customHeight="1" x14ac:dyDescent="0.2">
      <c r="A73"/>
      <c r="B73"/>
      <c r="C73"/>
      <c r="D73"/>
      <c r="E73"/>
      <c r="F73"/>
      <c r="G73"/>
      <c r="H73"/>
      <c r="I73"/>
      <c r="K73"/>
    </row>
    <row r="74" spans="1:11" ht="12.75" customHeight="1" x14ac:dyDescent="0.2">
      <c r="A74"/>
      <c r="B74"/>
      <c r="C74"/>
      <c r="D74"/>
      <c r="E74"/>
      <c r="F74"/>
      <c r="G74"/>
      <c r="H74"/>
      <c r="I74"/>
      <c r="K74"/>
    </row>
    <row r="75" spans="1:11" ht="12.75" customHeight="1" x14ac:dyDescent="0.2">
      <c r="A75"/>
      <c r="B75"/>
      <c r="C75"/>
      <c r="D75"/>
      <c r="E75"/>
      <c r="F75"/>
      <c r="G75"/>
      <c r="H75"/>
      <c r="I75"/>
      <c r="K75"/>
    </row>
    <row r="76" spans="1:11" ht="12.75" customHeight="1" x14ac:dyDescent="0.2">
      <c r="A76"/>
      <c r="B76"/>
      <c r="C76"/>
      <c r="D76"/>
      <c r="E76"/>
      <c r="F76"/>
      <c r="G76"/>
      <c r="H76"/>
      <c r="I76"/>
      <c r="K76"/>
    </row>
    <row r="77" spans="1:11" ht="12.75" customHeight="1" x14ac:dyDescent="0.2">
      <c r="A77"/>
      <c r="B77"/>
      <c r="C77"/>
      <c r="D77"/>
      <c r="E77"/>
      <c r="F77"/>
      <c r="G77"/>
      <c r="H77"/>
      <c r="I77"/>
      <c r="K77"/>
    </row>
    <row r="78" spans="1:11" ht="12.75" customHeight="1" x14ac:dyDescent="0.2">
      <c r="A78"/>
      <c r="B78"/>
      <c r="C78"/>
      <c r="D78"/>
      <c r="E78"/>
      <c r="F78"/>
      <c r="G78"/>
      <c r="H78"/>
      <c r="I78"/>
      <c r="K78"/>
    </row>
    <row r="79" spans="1:11" ht="12.75" customHeight="1" x14ac:dyDescent="0.2">
      <c r="A79"/>
      <c r="B79"/>
      <c r="C79"/>
      <c r="D79"/>
      <c r="E79"/>
      <c r="F79"/>
      <c r="G79"/>
      <c r="H79"/>
      <c r="I79"/>
      <c r="K79"/>
    </row>
    <row r="80" spans="1:11" ht="12.75" customHeight="1" x14ac:dyDescent="0.2">
      <c r="A80"/>
      <c r="B80"/>
      <c r="C80"/>
      <c r="D80"/>
      <c r="E80"/>
      <c r="F80"/>
      <c r="G80"/>
      <c r="H80"/>
      <c r="I80"/>
      <c r="K80"/>
    </row>
    <row r="81" spans="1:11" ht="12.75" customHeight="1" x14ac:dyDescent="0.2">
      <c r="A81"/>
      <c r="B81"/>
      <c r="C81"/>
      <c r="D81"/>
      <c r="E81"/>
      <c r="F81"/>
      <c r="G81"/>
      <c r="H81"/>
      <c r="I81"/>
      <c r="K81"/>
    </row>
    <row r="82" spans="1:11" ht="12.75" customHeight="1" x14ac:dyDescent="0.2">
      <c r="A82"/>
      <c r="B82"/>
      <c r="C82"/>
      <c r="D82"/>
      <c r="E82"/>
      <c r="F82"/>
      <c r="G82"/>
      <c r="H82"/>
      <c r="I82"/>
      <c r="K82"/>
    </row>
    <row r="83" spans="1:11" ht="12.75" customHeight="1" x14ac:dyDescent="0.2">
      <c r="A83"/>
      <c r="B83"/>
      <c r="C83"/>
      <c r="D83"/>
      <c r="E83"/>
      <c r="F83"/>
      <c r="G83"/>
      <c r="H83"/>
      <c r="I83"/>
      <c r="K83"/>
    </row>
    <row r="84" spans="1:11" ht="12.75" customHeight="1" x14ac:dyDescent="0.2">
      <c r="A84"/>
      <c r="B84"/>
      <c r="C84"/>
      <c r="D84"/>
      <c r="E84"/>
      <c r="F84"/>
      <c r="G84"/>
      <c r="H84"/>
      <c r="I84"/>
      <c r="K84"/>
    </row>
    <row r="85" spans="1:11" ht="12.75" customHeight="1" x14ac:dyDescent="0.2">
      <c r="A85"/>
      <c r="B85"/>
      <c r="C85"/>
      <c r="D85"/>
      <c r="E85"/>
      <c r="F85"/>
      <c r="G85"/>
      <c r="H85"/>
      <c r="I85"/>
      <c r="K85"/>
    </row>
    <row r="86" spans="1:11" ht="12.75" customHeight="1" x14ac:dyDescent="0.2">
      <c r="A86"/>
      <c r="B86"/>
      <c r="C86"/>
      <c r="D86"/>
      <c r="E86"/>
      <c r="F86"/>
      <c r="G86"/>
      <c r="H86"/>
      <c r="I86"/>
      <c r="K86"/>
    </row>
    <row r="87" spans="1:11" ht="12.75" customHeight="1" x14ac:dyDescent="0.2">
      <c r="A87"/>
      <c r="B87"/>
      <c r="C87"/>
      <c r="D87"/>
      <c r="E87"/>
      <c r="F87"/>
      <c r="G87"/>
      <c r="H87"/>
      <c r="I87"/>
      <c r="K87"/>
    </row>
    <row r="88" spans="1:11" ht="12.75" customHeight="1" x14ac:dyDescent="0.2">
      <c r="A88"/>
      <c r="B88"/>
      <c r="C88"/>
      <c r="D88"/>
      <c r="E88"/>
      <c r="F88"/>
      <c r="G88"/>
      <c r="H88"/>
      <c r="I88"/>
      <c r="K88"/>
    </row>
    <row r="89" spans="1:11" ht="12.75" customHeight="1" x14ac:dyDescent="0.2">
      <c r="A89"/>
      <c r="B89"/>
      <c r="C89"/>
      <c r="D89"/>
      <c r="E89"/>
      <c r="F89"/>
      <c r="G89"/>
      <c r="H89"/>
      <c r="I89"/>
      <c r="K89"/>
    </row>
    <row r="90" spans="1:11" ht="12.75" customHeight="1" x14ac:dyDescent="0.2">
      <c r="A90"/>
      <c r="B90"/>
      <c r="C90"/>
      <c r="D90"/>
      <c r="E90"/>
      <c r="F90"/>
      <c r="G90"/>
      <c r="H90"/>
      <c r="I90"/>
      <c r="K90"/>
    </row>
    <row r="91" spans="1:11" ht="12.75" customHeight="1" x14ac:dyDescent="0.2">
      <c r="A91"/>
      <c r="B91"/>
      <c r="C91"/>
      <c r="D91"/>
      <c r="E91"/>
      <c r="F91"/>
      <c r="G91"/>
      <c r="H91"/>
      <c r="I91"/>
      <c r="K91"/>
    </row>
    <row r="92" spans="1:11" ht="12.75" customHeight="1" x14ac:dyDescent="0.2">
      <c r="A92"/>
      <c r="B92"/>
      <c r="C92"/>
      <c r="D92"/>
      <c r="E92"/>
      <c r="F92"/>
      <c r="G92"/>
      <c r="H92"/>
      <c r="I92"/>
      <c r="K92"/>
    </row>
    <row r="93" spans="1:11" ht="12.75" customHeight="1" x14ac:dyDescent="0.2">
      <c r="A93"/>
      <c r="B93"/>
      <c r="C93"/>
      <c r="D93"/>
      <c r="E93"/>
      <c r="F93"/>
      <c r="G93"/>
      <c r="H93"/>
      <c r="I93"/>
      <c r="K93"/>
    </row>
    <row r="94" spans="1:11" ht="12.75" customHeight="1" x14ac:dyDescent="0.2">
      <c r="A94"/>
      <c r="B94"/>
      <c r="C94"/>
      <c r="D94"/>
      <c r="E94"/>
      <c r="F94"/>
      <c r="G94"/>
      <c r="H94"/>
      <c r="I94"/>
      <c r="K94"/>
    </row>
    <row r="95" spans="1:11" ht="12.75" customHeight="1" x14ac:dyDescent="0.2">
      <c r="A95"/>
      <c r="B95"/>
      <c r="C95"/>
      <c r="D95"/>
      <c r="E95"/>
      <c r="F95"/>
      <c r="G95"/>
      <c r="H95"/>
      <c r="I95"/>
      <c r="K95"/>
    </row>
    <row r="96" spans="1:11" ht="12.75" customHeight="1" x14ac:dyDescent="0.2">
      <c r="A96"/>
      <c r="B96"/>
      <c r="C96"/>
      <c r="D96"/>
      <c r="E96"/>
      <c r="F96"/>
      <c r="G96"/>
      <c r="H96"/>
      <c r="I96"/>
      <c r="K96"/>
    </row>
    <row r="97" spans="1:11" ht="12.75" customHeight="1" x14ac:dyDescent="0.2">
      <c r="A97"/>
      <c r="B97"/>
      <c r="C97"/>
      <c r="D97"/>
      <c r="E97"/>
      <c r="F97"/>
      <c r="G97"/>
      <c r="H97"/>
      <c r="I97"/>
      <c r="K97"/>
    </row>
    <row r="98" spans="1:11" ht="12.75" customHeight="1" x14ac:dyDescent="0.2">
      <c r="A98"/>
      <c r="B98"/>
      <c r="C98"/>
      <c r="D98"/>
      <c r="E98"/>
      <c r="F98"/>
      <c r="G98"/>
      <c r="H98"/>
      <c r="I98"/>
      <c r="K98"/>
    </row>
    <row r="99" spans="1:11" ht="12.75" customHeight="1" x14ac:dyDescent="0.2">
      <c r="A99"/>
      <c r="B99"/>
      <c r="C99"/>
      <c r="D99"/>
      <c r="E99"/>
      <c r="F99"/>
      <c r="G99"/>
      <c r="H99"/>
      <c r="I99"/>
      <c r="K99"/>
    </row>
    <row r="100" spans="1:11" ht="12.75" customHeight="1" x14ac:dyDescent="0.2">
      <c r="A100"/>
      <c r="B100"/>
      <c r="C100"/>
      <c r="D100"/>
      <c r="E100"/>
      <c r="F100"/>
      <c r="G100"/>
      <c r="H100"/>
      <c r="I100"/>
      <c r="K100"/>
    </row>
    <row r="101" spans="1:11" ht="12.75" customHeight="1" x14ac:dyDescent="0.2">
      <c r="A101"/>
      <c r="B101"/>
      <c r="C101"/>
      <c r="D101"/>
      <c r="E101"/>
      <c r="F101"/>
      <c r="G101"/>
      <c r="H101"/>
      <c r="I101"/>
      <c r="K101"/>
    </row>
    <row r="102" spans="1:11" ht="12.75" customHeight="1" x14ac:dyDescent="0.2">
      <c r="A102"/>
      <c r="B102"/>
      <c r="C102"/>
      <c r="D102"/>
      <c r="E102"/>
      <c r="F102"/>
      <c r="G102"/>
      <c r="H102"/>
      <c r="I102"/>
      <c r="K102"/>
    </row>
    <row r="103" spans="1:11" ht="12.75" customHeight="1" x14ac:dyDescent="0.2">
      <c r="A103"/>
      <c r="B103"/>
      <c r="C103"/>
      <c r="D103"/>
      <c r="E103"/>
      <c r="F103"/>
      <c r="G103"/>
      <c r="H103"/>
      <c r="I103"/>
      <c r="K103"/>
    </row>
    <row r="104" spans="1:11" ht="12.75" customHeight="1" x14ac:dyDescent="0.2">
      <c r="A104"/>
      <c r="B104"/>
      <c r="C104"/>
      <c r="D104"/>
      <c r="E104"/>
      <c r="F104"/>
      <c r="G104"/>
      <c r="H104"/>
      <c r="I104"/>
      <c r="K104"/>
    </row>
    <row r="105" spans="1:11" ht="12.75" customHeight="1" x14ac:dyDescent="0.2">
      <c r="A105"/>
      <c r="B105"/>
      <c r="C105"/>
      <c r="D105"/>
      <c r="E105"/>
      <c r="F105"/>
      <c r="G105"/>
      <c r="H105"/>
      <c r="I105"/>
      <c r="K105"/>
    </row>
    <row r="106" spans="1:11" ht="12.75" customHeight="1" x14ac:dyDescent="0.2">
      <c r="A106"/>
      <c r="B106"/>
      <c r="C106"/>
      <c r="D106"/>
      <c r="E106"/>
      <c r="F106"/>
      <c r="G106"/>
      <c r="H106"/>
      <c r="I106"/>
      <c r="K106"/>
    </row>
    <row r="107" spans="1:11" ht="12.75" customHeight="1" x14ac:dyDescent="0.2">
      <c r="A107"/>
      <c r="B107"/>
      <c r="C107"/>
      <c r="D107"/>
      <c r="E107"/>
      <c r="F107"/>
      <c r="G107"/>
      <c r="H107"/>
      <c r="I107"/>
      <c r="K107"/>
    </row>
    <row r="108" spans="1:11" ht="12.75" customHeight="1" x14ac:dyDescent="0.2">
      <c r="A108"/>
      <c r="B108"/>
      <c r="C108"/>
      <c r="D108"/>
      <c r="E108"/>
      <c r="F108"/>
      <c r="G108"/>
      <c r="H108"/>
      <c r="I108"/>
      <c r="K108"/>
    </row>
    <row r="109" spans="1:11" ht="12.75" customHeight="1" x14ac:dyDescent="0.2">
      <c r="A109"/>
      <c r="B109"/>
      <c r="C109"/>
      <c r="D109"/>
      <c r="E109"/>
      <c r="F109"/>
      <c r="G109"/>
      <c r="H109"/>
      <c r="I109"/>
      <c r="K109"/>
    </row>
    <row r="110" spans="1:11" ht="12.75" customHeight="1" x14ac:dyDescent="0.2">
      <c r="A110"/>
      <c r="B110"/>
      <c r="C110"/>
      <c r="D110"/>
      <c r="E110"/>
      <c r="F110"/>
      <c r="G110"/>
      <c r="H110"/>
      <c r="I110"/>
      <c r="K110"/>
    </row>
    <row r="111" spans="1:11" ht="12.75" customHeight="1" x14ac:dyDescent="0.2">
      <c r="A111"/>
      <c r="B111"/>
      <c r="C111"/>
      <c r="D111"/>
      <c r="E111"/>
      <c r="F111"/>
      <c r="G111"/>
      <c r="H111"/>
      <c r="I111"/>
      <c r="K111"/>
    </row>
    <row r="112" spans="1:11" ht="12.75" customHeight="1" x14ac:dyDescent="0.2">
      <c r="A112"/>
      <c r="B112"/>
      <c r="C112"/>
      <c r="D112"/>
      <c r="E112"/>
      <c r="F112"/>
      <c r="G112"/>
      <c r="H112"/>
      <c r="I112"/>
      <c r="K112"/>
    </row>
    <row r="113" spans="1:11" ht="12.75" customHeight="1" x14ac:dyDescent="0.2">
      <c r="A113"/>
      <c r="B113"/>
      <c r="C113"/>
      <c r="D113"/>
      <c r="E113"/>
      <c r="F113"/>
      <c r="G113"/>
      <c r="H113"/>
      <c r="I113"/>
      <c r="K113"/>
    </row>
    <row r="114" spans="1:11" ht="12.75" customHeight="1" x14ac:dyDescent="0.2">
      <c r="A114"/>
      <c r="B114"/>
      <c r="C114"/>
      <c r="D114"/>
      <c r="E114"/>
      <c r="F114"/>
      <c r="G114"/>
      <c r="H114"/>
      <c r="I114"/>
      <c r="K114"/>
    </row>
    <row r="115" spans="1:11" ht="12.75" customHeight="1" x14ac:dyDescent="0.2">
      <c r="A115"/>
      <c r="B115"/>
      <c r="C115"/>
      <c r="D115"/>
      <c r="E115"/>
      <c r="F115"/>
      <c r="G115"/>
      <c r="H115"/>
      <c r="I115"/>
      <c r="K115"/>
    </row>
    <row r="116" spans="1:11" ht="12.75" customHeight="1" x14ac:dyDescent="0.2">
      <c r="A116"/>
      <c r="B116"/>
      <c r="C116"/>
      <c r="D116"/>
      <c r="E116"/>
      <c r="F116"/>
      <c r="G116"/>
      <c r="H116"/>
      <c r="I116"/>
      <c r="K116"/>
    </row>
    <row r="117" spans="1:11" ht="12.75" customHeight="1" x14ac:dyDescent="0.2">
      <c r="A117"/>
      <c r="B117"/>
      <c r="C117"/>
      <c r="D117"/>
      <c r="E117"/>
      <c r="F117"/>
      <c r="G117"/>
      <c r="H117"/>
      <c r="I117"/>
      <c r="K117"/>
    </row>
    <row r="118" spans="1:11" ht="12.75" customHeight="1" x14ac:dyDescent="0.2">
      <c r="A118"/>
      <c r="B118"/>
      <c r="C118"/>
      <c r="D118"/>
      <c r="E118"/>
      <c r="F118"/>
      <c r="G118"/>
      <c r="H118"/>
      <c r="I118"/>
      <c r="K118"/>
    </row>
    <row r="119" spans="1:11" ht="12.75" customHeight="1" x14ac:dyDescent="0.2">
      <c r="A119"/>
      <c r="B119"/>
      <c r="C119"/>
      <c r="D119"/>
      <c r="E119"/>
      <c r="F119"/>
      <c r="G119"/>
      <c r="H119"/>
      <c r="I119"/>
      <c r="K119"/>
    </row>
    <row r="120" spans="1:11" ht="12.75" customHeight="1" x14ac:dyDescent="0.2">
      <c r="A120"/>
      <c r="B120"/>
      <c r="C120"/>
      <c r="D120"/>
      <c r="E120"/>
      <c r="F120"/>
      <c r="G120"/>
      <c r="H120"/>
      <c r="I120"/>
      <c r="K120"/>
    </row>
    <row r="121" spans="1:11" ht="12.75" customHeight="1" x14ac:dyDescent="0.2">
      <c r="A121"/>
      <c r="B121"/>
      <c r="C121"/>
      <c r="D121"/>
      <c r="E121"/>
      <c r="F121"/>
      <c r="G121"/>
      <c r="H121"/>
      <c r="I121"/>
      <c r="K121"/>
    </row>
    <row r="122" spans="1:11" ht="12.75" customHeight="1" x14ac:dyDescent="0.2">
      <c r="A122"/>
      <c r="B122"/>
      <c r="C122"/>
      <c r="D122"/>
      <c r="E122"/>
      <c r="F122"/>
      <c r="G122"/>
      <c r="H122"/>
      <c r="I122"/>
      <c r="K122"/>
    </row>
    <row r="123" spans="1:11" ht="12.75" customHeight="1" x14ac:dyDescent="0.2">
      <c r="A123"/>
      <c r="B123"/>
      <c r="C123"/>
      <c r="D123"/>
      <c r="E123"/>
      <c r="F123"/>
      <c r="G123"/>
      <c r="H123"/>
      <c r="I123"/>
      <c r="K123"/>
    </row>
    <row r="124" spans="1:11" ht="12.75" customHeight="1" x14ac:dyDescent="0.2">
      <c r="A124"/>
      <c r="B124"/>
      <c r="C124"/>
      <c r="D124"/>
      <c r="E124"/>
      <c r="F124"/>
      <c r="G124"/>
      <c r="H124"/>
      <c r="I124"/>
      <c r="K124"/>
    </row>
    <row r="125" spans="1:11" ht="12.75" customHeight="1" x14ac:dyDescent="0.2">
      <c r="A125"/>
      <c r="B125"/>
      <c r="C125"/>
      <c r="D125"/>
      <c r="E125"/>
      <c r="F125"/>
      <c r="G125"/>
      <c r="H125"/>
      <c r="I125"/>
      <c r="K125"/>
    </row>
    <row r="126" spans="1:11" ht="12.75" customHeight="1" x14ac:dyDescent="0.2">
      <c r="A126"/>
      <c r="B126"/>
      <c r="C126"/>
      <c r="D126"/>
      <c r="E126"/>
      <c r="F126"/>
      <c r="G126"/>
      <c r="H126"/>
      <c r="I126"/>
      <c r="K126"/>
    </row>
    <row r="127" spans="1:11" ht="12.75" customHeight="1" x14ac:dyDescent="0.2">
      <c r="A127"/>
      <c r="B127"/>
      <c r="C127"/>
      <c r="D127"/>
      <c r="E127"/>
      <c r="F127"/>
      <c r="G127"/>
      <c r="H127"/>
      <c r="I127"/>
      <c r="K127"/>
    </row>
    <row r="128" spans="1:11" ht="12.75" customHeight="1" x14ac:dyDescent="0.2">
      <c r="A128"/>
      <c r="B128"/>
      <c r="C128"/>
      <c r="D128"/>
      <c r="E128"/>
      <c r="F128"/>
      <c r="G128"/>
      <c r="H128"/>
      <c r="I128"/>
      <c r="K128"/>
    </row>
    <row r="129" spans="1:11" ht="12.75" customHeight="1" x14ac:dyDescent="0.2">
      <c r="A129"/>
      <c r="B129"/>
      <c r="C129"/>
      <c r="D129"/>
      <c r="E129"/>
      <c r="F129"/>
      <c r="G129"/>
      <c r="H129"/>
      <c r="I129"/>
      <c r="K129"/>
    </row>
    <row r="130" spans="1:11" ht="12.75" customHeight="1" x14ac:dyDescent="0.2">
      <c r="A130"/>
      <c r="B130"/>
      <c r="C130"/>
      <c r="D130"/>
      <c r="E130"/>
      <c r="F130"/>
      <c r="G130"/>
      <c r="H130"/>
      <c r="I130"/>
      <c r="K130"/>
    </row>
    <row r="131" spans="1:11" ht="12.75" customHeight="1" x14ac:dyDescent="0.2">
      <c r="A131"/>
      <c r="B131"/>
      <c r="C131"/>
      <c r="D131"/>
      <c r="E131"/>
      <c r="F131"/>
      <c r="G131"/>
      <c r="H131"/>
      <c r="I131"/>
      <c r="K131"/>
    </row>
    <row r="132" spans="1:11" ht="12.75" customHeight="1" x14ac:dyDescent="0.2">
      <c r="A132"/>
      <c r="B132"/>
      <c r="C132"/>
      <c r="D132"/>
      <c r="E132"/>
      <c r="F132"/>
      <c r="G132"/>
      <c r="H132"/>
      <c r="I132"/>
      <c r="K132"/>
    </row>
    <row r="133" spans="1:11" ht="12.75" customHeight="1" x14ac:dyDescent="0.2">
      <c r="A133"/>
      <c r="B133"/>
      <c r="C133"/>
      <c r="D133"/>
      <c r="E133"/>
      <c r="F133"/>
      <c r="G133"/>
      <c r="H133"/>
      <c r="I133"/>
      <c r="K133"/>
    </row>
    <row r="134" spans="1:11" ht="12.75" customHeight="1" x14ac:dyDescent="0.2">
      <c r="A134"/>
      <c r="B134"/>
      <c r="C134"/>
      <c r="D134"/>
      <c r="E134"/>
      <c r="F134"/>
      <c r="G134"/>
      <c r="H134"/>
      <c r="I134"/>
      <c r="K134"/>
    </row>
    <row r="135" spans="1:11" ht="12.75" customHeight="1" x14ac:dyDescent="0.2">
      <c r="A135"/>
      <c r="B135"/>
      <c r="C135"/>
      <c r="D135"/>
      <c r="E135"/>
      <c r="F135"/>
      <c r="G135"/>
      <c r="H135"/>
      <c r="I135"/>
      <c r="K135"/>
    </row>
    <row r="136" spans="1:11" ht="12.75" customHeight="1" x14ac:dyDescent="0.2">
      <c r="A136"/>
      <c r="B136"/>
      <c r="C136"/>
      <c r="D136"/>
      <c r="E136"/>
      <c r="F136"/>
      <c r="G136"/>
      <c r="H136"/>
      <c r="I136"/>
      <c r="K136"/>
    </row>
    <row r="137" spans="1:11" ht="12.75" customHeight="1" x14ac:dyDescent="0.2">
      <c r="A137"/>
      <c r="B137"/>
      <c r="C137"/>
      <c r="D137"/>
      <c r="E137"/>
      <c r="F137"/>
      <c r="G137"/>
      <c r="H137"/>
      <c r="I137"/>
      <c r="K137"/>
    </row>
    <row r="138" spans="1:11" ht="12.75" customHeight="1" x14ac:dyDescent="0.2">
      <c r="A138"/>
      <c r="B138"/>
      <c r="C138"/>
      <c r="D138"/>
      <c r="E138"/>
      <c r="F138"/>
      <c r="G138"/>
      <c r="H138"/>
      <c r="I138"/>
      <c r="K138"/>
    </row>
    <row r="139" spans="1:11" ht="12.75" customHeight="1" x14ac:dyDescent="0.2">
      <c r="A139"/>
      <c r="B139"/>
      <c r="C139"/>
      <c r="D139"/>
      <c r="E139"/>
      <c r="F139"/>
      <c r="G139"/>
      <c r="H139"/>
      <c r="I139"/>
      <c r="K139"/>
    </row>
    <row r="140" spans="1:11" ht="12.75" customHeight="1" x14ac:dyDescent="0.2">
      <c r="A140"/>
      <c r="B140"/>
      <c r="C140"/>
      <c r="D140"/>
      <c r="E140"/>
      <c r="F140"/>
      <c r="G140"/>
      <c r="H140"/>
      <c r="I140"/>
      <c r="K140"/>
    </row>
    <row r="141" spans="1:11" ht="12.75" customHeight="1" x14ac:dyDescent="0.2">
      <c r="A141"/>
      <c r="B141"/>
      <c r="C141"/>
      <c r="D141"/>
      <c r="E141"/>
      <c r="F141"/>
      <c r="G141"/>
      <c r="H141"/>
      <c r="I141"/>
      <c r="K141"/>
    </row>
    <row r="142" spans="1:11" ht="12.75" customHeight="1" x14ac:dyDescent="0.2">
      <c r="A142"/>
      <c r="B142"/>
      <c r="C142"/>
      <c r="D142"/>
      <c r="E142"/>
      <c r="F142"/>
      <c r="G142"/>
      <c r="H142"/>
      <c r="I142"/>
      <c r="K142"/>
    </row>
    <row r="143" spans="1:11" ht="12.75" customHeight="1" x14ac:dyDescent="0.2">
      <c r="A143"/>
      <c r="B143"/>
      <c r="C143"/>
      <c r="D143"/>
      <c r="E143"/>
      <c r="F143"/>
      <c r="G143"/>
      <c r="H143"/>
      <c r="I143"/>
      <c r="K143"/>
    </row>
    <row r="144" spans="1:11" ht="12.75" customHeight="1" x14ac:dyDescent="0.2">
      <c r="A144"/>
      <c r="B144"/>
      <c r="C144"/>
      <c r="D144"/>
      <c r="E144"/>
      <c r="F144"/>
      <c r="G144"/>
      <c r="H144"/>
      <c r="I144"/>
      <c r="K144"/>
    </row>
    <row r="145" spans="1:11" ht="12.75" customHeight="1" x14ac:dyDescent="0.2">
      <c r="A145"/>
      <c r="B145"/>
      <c r="C145"/>
      <c r="D145"/>
      <c r="E145"/>
      <c r="F145"/>
      <c r="G145"/>
      <c r="H145"/>
      <c r="I145"/>
      <c r="K145"/>
    </row>
    <row r="146" spans="1:11" ht="12.75" customHeight="1" x14ac:dyDescent="0.2">
      <c r="A146"/>
      <c r="B146"/>
      <c r="C146"/>
      <c r="D146"/>
      <c r="E146"/>
      <c r="F146"/>
      <c r="G146"/>
      <c r="H146"/>
      <c r="I146"/>
      <c r="K146"/>
    </row>
    <row r="147" spans="1:11" ht="12.75" customHeight="1" x14ac:dyDescent="0.2">
      <c r="A147"/>
      <c r="B147"/>
      <c r="C147"/>
      <c r="D147"/>
      <c r="E147"/>
      <c r="F147"/>
      <c r="G147"/>
      <c r="H147"/>
      <c r="I147"/>
      <c r="K147"/>
    </row>
    <row r="148" spans="1:11" ht="12.75" customHeight="1" x14ac:dyDescent="0.2">
      <c r="A148"/>
      <c r="B148"/>
      <c r="C148"/>
      <c r="D148"/>
      <c r="E148"/>
      <c r="F148"/>
      <c r="G148"/>
      <c r="H148"/>
      <c r="I148"/>
      <c r="K148"/>
    </row>
    <row r="149" spans="1:11" ht="12.75" customHeight="1" x14ac:dyDescent="0.2">
      <c r="A149"/>
      <c r="B149"/>
      <c r="C149"/>
      <c r="D149"/>
      <c r="E149"/>
      <c r="F149"/>
      <c r="G149"/>
      <c r="H149"/>
      <c r="I149"/>
      <c r="K149"/>
    </row>
    <row r="150" spans="1:11" ht="12.75" customHeight="1" x14ac:dyDescent="0.2">
      <c r="A150"/>
      <c r="B150"/>
      <c r="C150"/>
      <c r="D150"/>
      <c r="E150"/>
      <c r="F150"/>
      <c r="G150"/>
      <c r="H150"/>
      <c r="I150"/>
      <c r="K150"/>
    </row>
    <row r="151" spans="1:11" ht="12.75" customHeight="1" x14ac:dyDescent="0.2">
      <c r="A151"/>
      <c r="B151"/>
      <c r="C151"/>
      <c r="D151"/>
      <c r="E151"/>
      <c r="F151"/>
      <c r="G151"/>
      <c r="H151"/>
      <c r="I151"/>
      <c r="K151"/>
    </row>
    <row r="152" spans="1:11" ht="12.75" customHeight="1" x14ac:dyDescent="0.2">
      <c r="A152"/>
      <c r="B152"/>
      <c r="C152"/>
      <c r="D152"/>
      <c r="E152"/>
      <c r="F152"/>
      <c r="G152"/>
      <c r="H152"/>
      <c r="I152"/>
      <c r="K152"/>
    </row>
    <row r="153" spans="1:11" ht="12.75" customHeight="1" x14ac:dyDescent="0.2">
      <c r="A153"/>
      <c r="B153"/>
      <c r="C153"/>
      <c r="D153"/>
      <c r="E153"/>
      <c r="F153"/>
      <c r="G153"/>
      <c r="H153"/>
      <c r="I153"/>
      <c r="K153"/>
    </row>
    <row r="154" spans="1:11" ht="12.75" customHeight="1" x14ac:dyDescent="0.2">
      <c r="A154"/>
      <c r="B154"/>
      <c r="C154"/>
      <c r="D154"/>
      <c r="E154"/>
      <c r="F154"/>
      <c r="G154"/>
      <c r="H154"/>
      <c r="I154"/>
      <c r="K154"/>
    </row>
    <row r="155" spans="1:11" ht="12.75" customHeight="1" x14ac:dyDescent="0.2">
      <c r="A155"/>
      <c r="B155"/>
      <c r="C155"/>
      <c r="D155"/>
      <c r="E155"/>
      <c r="F155"/>
      <c r="G155"/>
      <c r="H155"/>
      <c r="I155"/>
      <c r="K155"/>
    </row>
    <row r="156" spans="1:11" ht="12.75" customHeight="1" x14ac:dyDescent="0.2">
      <c r="A156"/>
      <c r="B156"/>
      <c r="C156"/>
      <c r="D156"/>
      <c r="E156"/>
      <c r="F156"/>
      <c r="G156"/>
      <c r="H156"/>
      <c r="I156"/>
      <c r="K156"/>
    </row>
    <row r="157" spans="1:11" ht="12.75" customHeight="1" x14ac:dyDescent="0.2">
      <c r="A157"/>
      <c r="B157"/>
      <c r="C157"/>
      <c r="D157"/>
      <c r="E157"/>
      <c r="F157"/>
      <c r="G157"/>
      <c r="H157"/>
      <c r="I157"/>
      <c r="K157"/>
    </row>
    <row r="158" spans="1:11" ht="12.75" customHeight="1" x14ac:dyDescent="0.2">
      <c r="A158"/>
      <c r="B158"/>
      <c r="C158"/>
      <c r="D158"/>
      <c r="E158"/>
      <c r="F158"/>
      <c r="G158"/>
      <c r="H158"/>
      <c r="I158"/>
      <c r="K158"/>
    </row>
    <row r="159" spans="1:11" ht="12.75" customHeight="1" x14ac:dyDescent="0.2">
      <c r="A159"/>
      <c r="B159"/>
      <c r="C159"/>
      <c r="D159"/>
      <c r="E159"/>
      <c r="F159"/>
      <c r="G159"/>
      <c r="H159"/>
      <c r="I159"/>
      <c r="K159"/>
    </row>
    <row r="160" spans="1:11" ht="12.75" customHeight="1" x14ac:dyDescent="0.2">
      <c r="A160"/>
      <c r="B160"/>
      <c r="C160"/>
      <c r="D160"/>
      <c r="E160"/>
      <c r="F160"/>
      <c r="G160"/>
      <c r="H160"/>
      <c r="I160"/>
      <c r="K160"/>
    </row>
    <row r="161" spans="1:11" ht="12.75" customHeight="1" x14ac:dyDescent="0.2">
      <c r="A161"/>
      <c r="B161"/>
      <c r="C161"/>
      <c r="D161"/>
      <c r="E161"/>
      <c r="F161"/>
      <c r="G161"/>
      <c r="H161"/>
      <c r="I161"/>
      <c r="K161"/>
    </row>
    <row r="162" spans="1:11" ht="12.75" customHeight="1" x14ac:dyDescent="0.2">
      <c r="A162"/>
      <c r="B162"/>
      <c r="C162"/>
      <c r="D162"/>
      <c r="E162"/>
      <c r="F162"/>
      <c r="G162"/>
      <c r="H162"/>
      <c r="I162"/>
      <c r="K162"/>
    </row>
    <row r="163" spans="1:11" ht="12.75" customHeight="1" x14ac:dyDescent="0.2">
      <c r="A163"/>
      <c r="B163"/>
      <c r="C163"/>
      <c r="D163"/>
      <c r="E163"/>
      <c r="F163"/>
      <c r="G163"/>
      <c r="H163"/>
      <c r="I163"/>
      <c r="K163"/>
    </row>
    <row r="164" spans="1:11" ht="12.75" customHeight="1" x14ac:dyDescent="0.2">
      <c r="A164"/>
      <c r="B164"/>
      <c r="C164"/>
      <c r="D164"/>
      <c r="E164"/>
      <c r="F164"/>
      <c r="G164"/>
      <c r="H164"/>
      <c r="I164"/>
      <c r="K164"/>
    </row>
    <row r="165" spans="1:11" ht="12.75" customHeight="1" x14ac:dyDescent="0.2">
      <c r="A165"/>
      <c r="B165"/>
      <c r="C165"/>
      <c r="D165"/>
      <c r="E165"/>
      <c r="F165"/>
      <c r="G165"/>
      <c r="H165"/>
      <c r="I165"/>
      <c r="K165"/>
    </row>
    <row r="166" spans="1:11" ht="12.75" customHeight="1" x14ac:dyDescent="0.2">
      <c r="A166"/>
      <c r="B166"/>
      <c r="C166"/>
      <c r="D166"/>
      <c r="E166"/>
      <c r="F166"/>
      <c r="G166"/>
      <c r="H166"/>
      <c r="I166"/>
      <c r="K166"/>
    </row>
    <row r="167" spans="1:11" ht="12.75" customHeight="1" x14ac:dyDescent="0.2">
      <c r="A167"/>
      <c r="B167"/>
      <c r="C167"/>
      <c r="D167"/>
      <c r="E167"/>
      <c r="F167"/>
      <c r="G167"/>
      <c r="H167"/>
      <c r="I167"/>
      <c r="K167"/>
    </row>
    <row r="168" spans="1:11" ht="12.75" customHeight="1" x14ac:dyDescent="0.2">
      <c r="A168"/>
      <c r="B168"/>
      <c r="C168"/>
      <c r="D168"/>
      <c r="E168"/>
      <c r="F168"/>
      <c r="G168"/>
      <c r="H168"/>
      <c r="I168"/>
      <c r="K168"/>
    </row>
    <row r="169" spans="1:11" ht="12.75" customHeight="1" x14ac:dyDescent="0.2">
      <c r="A169"/>
      <c r="B169"/>
      <c r="C169"/>
      <c r="D169"/>
      <c r="E169"/>
      <c r="F169"/>
      <c r="G169"/>
      <c r="H169"/>
      <c r="I169"/>
      <c r="K169"/>
    </row>
    <row r="170" spans="1:11" ht="12.75" customHeight="1" x14ac:dyDescent="0.2">
      <c r="A170"/>
      <c r="B170"/>
      <c r="C170"/>
      <c r="D170"/>
      <c r="E170"/>
      <c r="F170"/>
      <c r="G170"/>
      <c r="H170"/>
      <c r="I170"/>
      <c r="K170"/>
    </row>
    <row r="171" spans="1:11" ht="12.75" customHeight="1" x14ac:dyDescent="0.2">
      <c r="A171"/>
      <c r="B171"/>
      <c r="C171"/>
      <c r="D171"/>
      <c r="E171"/>
      <c r="F171"/>
      <c r="G171"/>
      <c r="H171"/>
      <c r="I171"/>
      <c r="K171"/>
    </row>
    <row r="172" spans="1:11" ht="12.75" customHeight="1" x14ac:dyDescent="0.2">
      <c r="A172"/>
      <c r="B172"/>
      <c r="C172"/>
      <c r="D172"/>
      <c r="E172"/>
      <c r="F172"/>
      <c r="G172"/>
      <c r="H172"/>
      <c r="I172"/>
      <c r="K172"/>
    </row>
    <row r="173" spans="1:11" ht="12.75" customHeight="1" x14ac:dyDescent="0.2">
      <c r="A173"/>
      <c r="B173"/>
      <c r="C173"/>
      <c r="D173"/>
      <c r="E173"/>
      <c r="F173"/>
      <c r="G173"/>
      <c r="H173"/>
      <c r="I173"/>
      <c r="K173"/>
    </row>
    <row r="174" spans="1:11" ht="12.75" customHeight="1" x14ac:dyDescent="0.2">
      <c r="A174"/>
      <c r="B174"/>
      <c r="C174"/>
      <c r="D174"/>
      <c r="E174"/>
      <c r="F174"/>
      <c r="G174"/>
      <c r="H174"/>
      <c r="I174"/>
      <c r="K174"/>
    </row>
    <row r="175" spans="1:11" ht="12.75" customHeight="1" x14ac:dyDescent="0.2">
      <c r="A175"/>
      <c r="B175"/>
      <c r="C175"/>
      <c r="D175"/>
      <c r="E175"/>
      <c r="F175"/>
      <c r="G175"/>
      <c r="H175"/>
      <c r="I175"/>
      <c r="K175"/>
    </row>
    <row r="176" spans="1:11" ht="12.75" customHeight="1" x14ac:dyDescent="0.2">
      <c r="A176"/>
      <c r="B176"/>
      <c r="C176"/>
      <c r="D176"/>
      <c r="E176"/>
      <c r="F176"/>
      <c r="G176"/>
      <c r="H176"/>
      <c r="I176"/>
      <c r="K176"/>
    </row>
    <row r="177" spans="1:11" ht="12.75" customHeight="1" x14ac:dyDescent="0.2">
      <c r="A177"/>
      <c r="B177"/>
      <c r="C177"/>
      <c r="D177"/>
      <c r="E177"/>
      <c r="F177"/>
      <c r="G177"/>
      <c r="H177"/>
      <c r="I177"/>
      <c r="K177"/>
    </row>
    <row r="178" spans="1:11" ht="12.75" customHeight="1" x14ac:dyDescent="0.2">
      <c r="A178"/>
      <c r="B178"/>
      <c r="C178"/>
      <c r="D178"/>
      <c r="E178"/>
      <c r="F178"/>
      <c r="G178"/>
      <c r="H178"/>
      <c r="I178"/>
      <c r="K178"/>
    </row>
    <row r="179" spans="1:11" ht="12.75" customHeight="1" x14ac:dyDescent="0.2">
      <c r="A179"/>
      <c r="B179"/>
      <c r="C179"/>
      <c r="D179"/>
      <c r="E179"/>
      <c r="F179"/>
      <c r="G179"/>
      <c r="H179"/>
      <c r="I179"/>
      <c r="K179"/>
    </row>
    <row r="180" spans="1:11" ht="12.75" customHeight="1" x14ac:dyDescent="0.2">
      <c r="A180"/>
      <c r="B180"/>
      <c r="C180"/>
      <c r="D180"/>
      <c r="E180"/>
      <c r="F180"/>
      <c r="G180"/>
      <c r="H180"/>
      <c r="I180"/>
      <c r="K180"/>
    </row>
    <row r="181" spans="1:11" ht="12.75" customHeight="1" x14ac:dyDescent="0.2">
      <c r="A181"/>
      <c r="B181"/>
      <c r="C181"/>
      <c r="D181"/>
      <c r="E181"/>
      <c r="F181"/>
      <c r="G181"/>
      <c r="H181"/>
      <c r="I181"/>
      <c r="K181"/>
    </row>
    <row r="182" spans="1:11" ht="12.75" customHeight="1" x14ac:dyDescent="0.2">
      <c r="A182"/>
      <c r="B182"/>
      <c r="C182"/>
      <c r="D182"/>
      <c r="E182"/>
      <c r="F182"/>
      <c r="G182"/>
      <c r="H182"/>
      <c r="I182"/>
      <c r="K182"/>
    </row>
    <row r="183" spans="1:11" ht="12.75" customHeight="1" x14ac:dyDescent="0.2">
      <c r="A183"/>
      <c r="B183"/>
      <c r="C183"/>
      <c r="D183"/>
      <c r="E183"/>
      <c r="F183"/>
      <c r="G183"/>
      <c r="H183"/>
      <c r="I183"/>
      <c r="K183"/>
    </row>
    <row r="184" spans="1:11" ht="12.75" customHeight="1" x14ac:dyDescent="0.2">
      <c r="A184"/>
      <c r="B184"/>
      <c r="C184"/>
      <c r="D184"/>
      <c r="E184"/>
      <c r="F184"/>
      <c r="G184"/>
      <c r="H184"/>
      <c r="I184"/>
      <c r="K184"/>
    </row>
    <row r="185" spans="1:11" ht="12.75" customHeight="1" x14ac:dyDescent="0.2">
      <c r="A185"/>
      <c r="B185"/>
      <c r="C185"/>
      <c r="D185"/>
      <c r="E185"/>
      <c r="F185"/>
      <c r="G185"/>
      <c r="H185"/>
      <c r="I185"/>
      <c r="K185"/>
    </row>
    <row r="186" spans="1:11" ht="12.75" customHeight="1" x14ac:dyDescent="0.2">
      <c r="A186"/>
      <c r="B186"/>
      <c r="C186"/>
      <c r="D186"/>
      <c r="E186"/>
      <c r="F186"/>
      <c r="G186"/>
      <c r="H186"/>
      <c r="I186"/>
      <c r="K186"/>
    </row>
    <row r="187" spans="1:11" ht="12.75" customHeight="1" x14ac:dyDescent="0.2">
      <c r="A187"/>
      <c r="B187"/>
      <c r="C187"/>
      <c r="D187"/>
      <c r="E187"/>
      <c r="F187"/>
      <c r="G187"/>
      <c r="H187"/>
      <c r="I187"/>
      <c r="K187"/>
    </row>
    <row r="188" spans="1:11" ht="12.75" customHeight="1" x14ac:dyDescent="0.2">
      <c r="A188"/>
      <c r="B188"/>
      <c r="C188"/>
      <c r="D188"/>
      <c r="E188"/>
      <c r="F188"/>
      <c r="G188"/>
      <c r="H188"/>
      <c r="I188"/>
      <c r="K188"/>
    </row>
    <row r="189" spans="1:11" ht="12.75" customHeight="1" x14ac:dyDescent="0.2">
      <c r="A189"/>
      <c r="B189"/>
      <c r="C189"/>
      <c r="D189"/>
      <c r="E189"/>
      <c r="F189"/>
      <c r="G189"/>
      <c r="H189"/>
      <c r="I189"/>
      <c r="K189"/>
    </row>
    <row r="190" spans="1:11" ht="12.75" customHeight="1" x14ac:dyDescent="0.2">
      <c r="A190"/>
      <c r="B190"/>
      <c r="C190"/>
      <c r="D190"/>
      <c r="E190"/>
      <c r="F190"/>
      <c r="G190"/>
      <c r="H190"/>
      <c r="I190"/>
      <c r="K190"/>
    </row>
    <row r="191" spans="1:11" ht="12.75" customHeight="1" x14ac:dyDescent="0.2">
      <c r="A191"/>
      <c r="B191"/>
      <c r="C191"/>
      <c r="D191"/>
      <c r="E191"/>
      <c r="F191"/>
      <c r="G191"/>
      <c r="H191"/>
      <c r="I191"/>
      <c r="K191"/>
    </row>
    <row r="192" spans="1:11" ht="12.75" customHeight="1" x14ac:dyDescent="0.2">
      <c r="A192"/>
      <c r="B192"/>
      <c r="C192"/>
      <c r="D192"/>
      <c r="E192"/>
      <c r="F192"/>
      <c r="G192"/>
      <c r="H192"/>
      <c r="I192"/>
      <c r="K192"/>
    </row>
    <row r="193" spans="1:11" ht="12.75" customHeight="1" x14ac:dyDescent="0.2">
      <c r="A193"/>
      <c r="B193"/>
      <c r="C193"/>
      <c r="D193"/>
      <c r="E193"/>
      <c r="F193"/>
      <c r="G193"/>
      <c r="H193"/>
      <c r="I193"/>
      <c r="K193"/>
    </row>
    <row r="194" spans="1:11" ht="12.75" customHeight="1" x14ac:dyDescent="0.2">
      <c r="A194"/>
      <c r="B194"/>
      <c r="C194"/>
      <c r="D194"/>
      <c r="E194"/>
      <c r="F194"/>
      <c r="G194"/>
      <c r="H194"/>
      <c r="I194"/>
      <c r="K194"/>
    </row>
    <row r="195" spans="1:11" ht="12.75" customHeight="1" x14ac:dyDescent="0.2">
      <c r="A195"/>
      <c r="B195"/>
      <c r="C195"/>
      <c r="D195"/>
      <c r="E195"/>
      <c r="F195"/>
      <c r="G195"/>
      <c r="H195"/>
      <c r="I195"/>
      <c r="K195"/>
    </row>
    <row r="196" spans="1:11" ht="12.75" customHeight="1" x14ac:dyDescent="0.2">
      <c r="A196"/>
      <c r="B196"/>
      <c r="C196"/>
      <c r="D196"/>
      <c r="E196"/>
      <c r="F196"/>
      <c r="G196"/>
      <c r="H196"/>
      <c r="I196"/>
      <c r="K196"/>
    </row>
    <row r="197" spans="1:11" ht="12.75" customHeight="1" x14ac:dyDescent="0.2">
      <c r="A197"/>
      <c r="B197"/>
      <c r="C197"/>
      <c r="D197"/>
      <c r="E197"/>
      <c r="F197"/>
      <c r="G197"/>
      <c r="H197"/>
      <c r="I197"/>
      <c r="K197"/>
    </row>
    <row r="198" spans="1:11" ht="12.75" customHeight="1" x14ac:dyDescent="0.2">
      <c r="A198"/>
      <c r="B198"/>
      <c r="C198"/>
      <c r="D198"/>
      <c r="E198"/>
      <c r="F198"/>
      <c r="G198"/>
      <c r="H198"/>
      <c r="I198"/>
      <c r="K198"/>
    </row>
    <row r="199" spans="1:11" ht="12.75" customHeight="1" x14ac:dyDescent="0.2">
      <c r="A199"/>
      <c r="B199"/>
      <c r="C199"/>
      <c r="D199"/>
      <c r="E199"/>
      <c r="F199"/>
      <c r="G199"/>
      <c r="H199"/>
      <c r="I199"/>
      <c r="K199"/>
    </row>
    <row r="200" spans="1:11" ht="12.75" customHeight="1" x14ac:dyDescent="0.2">
      <c r="A200"/>
      <c r="B200"/>
      <c r="C200"/>
      <c r="D200"/>
      <c r="E200"/>
      <c r="F200"/>
      <c r="G200"/>
      <c r="H200"/>
      <c r="I200"/>
      <c r="K200"/>
    </row>
    <row r="201" spans="1:11" ht="12.75" customHeight="1" x14ac:dyDescent="0.2">
      <c r="A201"/>
      <c r="B201"/>
      <c r="C201"/>
      <c r="D201"/>
      <c r="E201"/>
      <c r="F201"/>
      <c r="G201"/>
      <c r="H201"/>
      <c r="I201"/>
      <c r="K201"/>
    </row>
    <row r="202" spans="1:11" ht="12.75" customHeight="1" x14ac:dyDescent="0.2">
      <c r="A202"/>
      <c r="B202"/>
      <c r="C202"/>
      <c r="D202"/>
      <c r="E202"/>
      <c r="F202"/>
      <c r="G202"/>
      <c r="H202"/>
      <c r="I202"/>
      <c r="K202"/>
    </row>
    <row r="203" spans="1:11" ht="12.75" customHeight="1" x14ac:dyDescent="0.2">
      <c r="A203"/>
      <c r="B203"/>
      <c r="C203"/>
      <c r="D203"/>
      <c r="E203"/>
      <c r="F203"/>
      <c r="G203"/>
      <c r="H203"/>
      <c r="I203"/>
      <c r="K203"/>
    </row>
    <row r="204" spans="1:11" ht="12.75" customHeight="1" x14ac:dyDescent="0.2">
      <c r="A204"/>
      <c r="B204"/>
      <c r="C204"/>
      <c r="D204"/>
      <c r="E204"/>
      <c r="F204"/>
      <c r="G204"/>
      <c r="H204"/>
      <c r="I204"/>
      <c r="K204"/>
    </row>
    <row r="205" spans="1:11" ht="12.75" customHeight="1" x14ac:dyDescent="0.2">
      <c r="A205"/>
      <c r="B205"/>
      <c r="C205"/>
      <c r="D205"/>
      <c r="E205"/>
      <c r="F205"/>
      <c r="G205"/>
      <c r="H205"/>
      <c r="I205"/>
      <c r="K205"/>
    </row>
    <row r="206" spans="1:11" ht="12.75" customHeight="1" x14ac:dyDescent="0.2">
      <c r="A206"/>
      <c r="B206"/>
      <c r="C206"/>
      <c r="D206"/>
      <c r="E206"/>
      <c r="F206"/>
      <c r="G206"/>
      <c r="H206"/>
      <c r="I206"/>
      <c r="K206"/>
    </row>
    <row r="207" spans="1:11" ht="12.75" customHeight="1" x14ac:dyDescent="0.2">
      <c r="A207"/>
      <c r="B207"/>
      <c r="C207"/>
      <c r="D207"/>
      <c r="E207"/>
      <c r="F207"/>
      <c r="G207"/>
      <c r="H207"/>
      <c r="I207"/>
      <c r="K207"/>
    </row>
    <row r="208" spans="1:11" ht="12.75" customHeight="1" x14ac:dyDescent="0.2">
      <c r="A208"/>
      <c r="B208"/>
      <c r="C208"/>
      <c r="D208"/>
      <c r="E208"/>
      <c r="F208"/>
      <c r="G208"/>
      <c r="H208"/>
      <c r="I208"/>
      <c r="K208"/>
    </row>
    <row r="209" spans="1:11" ht="12.75" customHeight="1" x14ac:dyDescent="0.2">
      <c r="A209"/>
      <c r="B209"/>
      <c r="C209"/>
      <c r="D209"/>
      <c r="E209"/>
      <c r="F209"/>
      <c r="G209"/>
      <c r="H209"/>
      <c r="I209"/>
      <c r="K209"/>
    </row>
    <row r="210" spans="1:11" ht="12.75" customHeight="1" x14ac:dyDescent="0.2">
      <c r="A210"/>
      <c r="B210"/>
      <c r="C210"/>
      <c r="D210"/>
      <c r="E210"/>
      <c r="F210"/>
      <c r="G210"/>
      <c r="H210"/>
      <c r="I210"/>
      <c r="K210"/>
    </row>
    <row r="211" spans="1:11" ht="12.75" customHeight="1" x14ac:dyDescent="0.2">
      <c r="A211"/>
      <c r="B211"/>
      <c r="C211"/>
      <c r="D211"/>
      <c r="E211"/>
      <c r="F211"/>
      <c r="G211"/>
      <c r="H211"/>
      <c r="I211"/>
      <c r="K211"/>
    </row>
    <row r="212" spans="1:11" ht="12.75" customHeight="1" x14ac:dyDescent="0.2">
      <c r="A212"/>
      <c r="B212"/>
      <c r="C212"/>
      <c r="D212"/>
      <c r="E212"/>
      <c r="F212"/>
      <c r="G212"/>
      <c r="H212"/>
      <c r="I212"/>
      <c r="K212"/>
    </row>
    <row r="213" spans="1:11" ht="12.75" customHeight="1" x14ac:dyDescent="0.2">
      <c r="A213"/>
      <c r="B213"/>
      <c r="C213"/>
      <c r="D213"/>
      <c r="E213"/>
      <c r="F213"/>
      <c r="G213"/>
      <c r="H213"/>
      <c r="I213"/>
      <c r="K213"/>
    </row>
    <row r="214" spans="1:11" ht="12.75" customHeight="1" x14ac:dyDescent="0.2">
      <c r="A214"/>
      <c r="B214"/>
      <c r="C214"/>
      <c r="D214"/>
      <c r="E214"/>
      <c r="F214"/>
      <c r="G214"/>
      <c r="H214"/>
      <c r="I214"/>
      <c r="K214"/>
    </row>
    <row r="215" spans="1:11" ht="12.75" customHeight="1" x14ac:dyDescent="0.2">
      <c r="A215"/>
      <c r="B215"/>
      <c r="C215"/>
      <c r="D215"/>
      <c r="E215"/>
      <c r="F215"/>
      <c r="G215"/>
      <c r="H215"/>
      <c r="I215"/>
      <c r="K215"/>
    </row>
    <row r="216" spans="1:11" ht="12.75" customHeight="1" x14ac:dyDescent="0.2">
      <c r="A216"/>
      <c r="B216"/>
      <c r="C216"/>
      <c r="D216"/>
      <c r="E216"/>
      <c r="F216"/>
      <c r="G216"/>
      <c r="H216"/>
      <c r="I216"/>
      <c r="K216"/>
    </row>
    <row r="217" spans="1:11" ht="12.75" customHeight="1" x14ac:dyDescent="0.2">
      <c r="A217"/>
      <c r="B217"/>
      <c r="C217"/>
      <c r="D217"/>
      <c r="E217"/>
      <c r="F217"/>
      <c r="G217"/>
      <c r="H217"/>
      <c r="I217"/>
      <c r="K217"/>
    </row>
    <row r="218" spans="1:11" ht="12.75" customHeight="1" x14ac:dyDescent="0.2">
      <c r="A218"/>
      <c r="B218"/>
      <c r="C218"/>
      <c r="D218"/>
      <c r="E218"/>
      <c r="F218"/>
      <c r="G218"/>
      <c r="H218"/>
      <c r="I218"/>
      <c r="K218"/>
    </row>
    <row r="219" spans="1:11" ht="12.75" customHeight="1" x14ac:dyDescent="0.2">
      <c r="A219"/>
      <c r="B219"/>
      <c r="C219"/>
      <c r="D219"/>
      <c r="E219"/>
      <c r="F219"/>
      <c r="G219"/>
      <c r="H219"/>
      <c r="I219"/>
      <c r="K219"/>
    </row>
    <row r="220" spans="1:11" ht="12.75" customHeight="1" x14ac:dyDescent="0.2">
      <c r="A220"/>
      <c r="B220"/>
      <c r="C220"/>
      <c r="D220"/>
      <c r="E220"/>
      <c r="F220"/>
      <c r="G220"/>
      <c r="H220"/>
      <c r="I220"/>
      <c r="K220"/>
    </row>
    <row r="221" spans="1:11" ht="12.75" customHeight="1" x14ac:dyDescent="0.2">
      <c r="A221"/>
      <c r="B221"/>
      <c r="C221"/>
      <c r="D221"/>
      <c r="E221"/>
      <c r="F221"/>
      <c r="G221"/>
      <c r="H221"/>
      <c r="I221"/>
      <c r="K221"/>
    </row>
    <row r="222" spans="1:11" ht="12.75" customHeight="1" x14ac:dyDescent="0.2">
      <c r="A222"/>
      <c r="B222"/>
      <c r="C222"/>
      <c r="D222"/>
      <c r="E222"/>
      <c r="F222"/>
      <c r="G222"/>
      <c r="H222"/>
      <c r="I222"/>
      <c r="K222"/>
    </row>
    <row r="223" spans="1:11" ht="12.75" customHeight="1" x14ac:dyDescent="0.2">
      <c r="A223"/>
      <c r="B223"/>
      <c r="C223"/>
      <c r="D223"/>
      <c r="E223"/>
      <c r="F223"/>
      <c r="G223"/>
      <c r="H223"/>
      <c r="I223"/>
      <c r="K223"/>
    </row>
    <row r="224" spans="1:11" ht="12.75" customHeight="1" x14ac:dyDescent="0.2">
      <c r="A224"/>
      <c r="B224"/>
      <c r="C224"/>
      <c r="D224"/>
      <c r="E224"/>
      <c r="F224"/>
      <c r="G224"/>
      <c r="H224"/>
      <c r="I224"/>
      <c r="K224"/>
    </row>
    <row r="225" spans="1:11" ht="12.75" customHeight="1" x14ac:dyDescent="0.2">
      <c r="A225"/>
      <c r="B225"/>
      <c r="C225"/>
      <c r="D225"/>
      <c r="E225"/>
      <c r="F225"/>
      <c r="G225"/>
      <c r="H225"/>
      <c r="I225"/>
      <c r="K225"/>
    </row>
    <row r="226" spans="1:11" ht="12.75" customHeight="1" x14ac:dyDescent="0.2">
      <c r="A226"/>
      <c r="B226"/>
      <c r="C226"/>
      <c r="D226"/>
      <c r="E226"/>
      <c r="F226"/>
      <c r="G226"/>
      <c r="H226"/>
      <c r="I226"/>
      <c r="K226"/>
    </row>
    <row r="227" spans="1:11" ht="12.75" customHeight="1" x14ac:dyDescent="0.2">
      <c r="A227"/>
      <c r="B227"/>
      <c r="C227"/>
      <c r="D227"/>
      <c r="E227"/>
      <c r="F227"/>
      <c r="G227"/>
      <c r="H227"/>
      <c r="I227"/>
      <c r="K227"/>
    </row>
    <row r="228" spans="1:11" ht="12.75" customHeight="1" x14ac:dyDescent="0.2">
      <c r="A228"/>
      <c r="B228"/>
      <c r="C228"/>
      <c r="D228"/>
      <c r="E228"/>
      <c r="F228"/>
      <c r="G228"/>
      <c r="H228"/>
      <c r="I228"/>
      <c r="K228"/>
    </row>
    <row r="229" spans="1:11" ht="12.75" customHeight="1" x14ac:dyDescent="0.2">
      <c r="A229"/>
      <c r="B229"/>
      <c r="C229"/>
      <c r="D229"/>
      <c r="E229"/>
      <c r="F229"/>
      <c r="G229"/>
      <c r="H229"/>
      <c r="I229"/>
      <c r="K229"/>
    </row>
    <row r="230" spans="1:11" ht="12.75" customHeight="1" x14ac:dyDescent="0.2">
      <c r="A230"/>
      <c r="B230"/>
      <c r="C230"/>
      <c r="D230"/>
      <c r="E230"/>
      <c r="F230"/>
      <c r="G230"/>
      <c r="H230"/>
      <c r="I230"/>
      <c r="K230"/>
    </row>
    <row r="231" spans="1:11" ht="12.75" customHeight="1" x14ac:dyDescent="0.2">
      <c r="A231"/>
      <c r="B231"/>
      <c r="C231"/>
      <c r="D231"/>
      <c r="E231"/>
      <c r="F231"/>
      <c r="G231"/>
      <c r="H231"/>
      <c r="I231"/>
      <c r="K231"/>
    </row>
    <row r="232" spans="1:11" ht="12.75" customHeight="1" x14ac:dyDescent="0.2">
      <c r="A232"/>
      <c r="B232"/>
      <c r="C232"/>
      <c r="D232"/>
      <c r="E232"/>
      <c r="F232"/>
      <c r="G232"/>
      <c r="H232"/>
      <c r="I232"/>
      <c r="K232"/>
    </row>
    <row r="233" spans="1:11" ht="12.75" customHeight="1" x14ac:dyDescent="0.2">
      <c r="A233"/>
      <c r="B233"/>
      <c r="C233"/>
      <c r="D233"/>
      <c r="E233"/>
      <c r="F233"/>
      <c r="G233"/>
      <c r="H233"/>
      <c r="I233"/>
      <c r="K233"/>
    </row>
    <row r="234" spans="1:11" ht="12.75" customHeight="1" x14ac:dyDescent="0.2">
      <c r="A234"/>
      <c r="B234"/>
      <c r="C234"/>
      <c r="D234"/>
      <c r="E234"/>
      <c r="F234"/>
      <c r="G234"/>
      <c r="H234"/>
      <c r="I234"/>
      <c r="K234"/>
    </row>
    <row r="235" spans="1:11" ht="12.75" customHeight="1" x14ac:dyDescent="0.2">
      <c r="A235"/>
      <c r="B235"/>
      <c r="C235"/>
      <c r="D235"/>
      <c r="E235"/>
      <c r="F235"/>
      <c r="G235"/>
      <c r="H235"/>
      <c r="I235"/>
      <c r="K235"/>
    </row>
    <row r="236" spans="1:11" ht="12.75" customHeight="1" x14ac:dyDescent="0.2">
      <c r="A236"/>
      <c r="B236"/>
      <c r="C236"/>
      <c r="D236"/>
      <c r="E236"/>
      <c r="F236"/>
      <c r="G236"/>
      <c r="H236"/>
      <c r="I236"/>
      <c r="K236"/>
    </row>
    <row r="237" spans="1:11" ht="12.75" customHeight="1" x14ac:dyDescent="0.2">
      <c r="A237"/>
      <c r="B237"/>
      <c r="C237"/>
      <c r="D237"/>
      <c r="E237"/>
      <c r="F237"/>
      <c r="G237"/>
      <c r="H237"/>
      <c r="I237"/>
      <c r="K237"/>
    </row>
    <row r="238" spans="1:11" ht="12.75" customHeight="1" x14ac:dyDescent="0.2">
      <c r="A238"/>
      <c r="B238"/>
      <c r="C238"/>
      <c r="D238"/>
      <c r="E238"/>
      <c r="F238"/>
      <c r="G238"/>
      <c r="H238"/>
      <c r="I238"/>
      <c r="K238"/>
    </row>
    <row r="239" spans="1:11" ht="12.75" customHeight="1" x14ac:dyDescent="0.2">
      <c r="A239"/>
      <c r="B239"/>
      <c r="C239"/>
      <c r="D239"/>
      <c r="E239"/>
      <c r="F239"/>
      <c r="G239"/>
      <c r="H239"/>
      <c r="I239"/>
      <c r="K239"/>
    </row>
    <row r="240" spans="1:11" ht="12.75" customHeight="1" x14ac:dyDescent="0.2">
      <c r="A240"/>
      <c r="B240"/>
      <c r="C240"/>
      <c r="D240"/>
      <c r="E240"/>
      <c r="F240"/>
      <c r="G240"/>
      <c r="H240"/>
      <c r="I240"/>
      <c r="K240"/>
    </row>
    <row r="241" spans="1:11" ht="12.75" customHeight="1" x14ac:dyDescent="0.2">
      <c r="A241"/>
      <c r="B241"/>
      <c r="C241"/>
      <c r="D241"/>
      <c r="E241"/>
      <c r="F241"/>
      <c r="G241"/>
      <c r="H241"/>
      <c r="I241"/>
      <c r="K241"/>
    </row>
    <row r="242" spans="1:11" ht="12.75" customHeight="1" x14ac:dyDescent="0.2">
      <c r="A242"/>
      <c r="B242"/>
      <c r="C242"/>
      <c r="D242"/>
      <c r="E242"/>
      <c r="F242"/>
      <c r="G242"/>
      <c r="H242"/>
      <c r="I242"/>
      <c r="K242"/>
    </row>
    <row r="243" spans="1:11" ht="12.75" customHeight="1" x14ac:dyDescent="0.2">
      <c r="A243"/>
      <c r="B243"/>
      <c r="C243"/>
      <c r="D243"/>
      <c r="E243"/>
      <c r="F243"/>
      <c r="G243"/>
      <c r="H243"/>
      <c r="I243"/>
      <c r="K243"/>
    </row>
    <row r="244" spans="1:11" ht="12.75" customHeight="1" x14ac:dyDescent="0.2">
      <c r="A244"/>
      <c r="B244"/>
      <c r="C244"/>
      <c r="D244"/>
      <c r="E244"/>
      <c r="F244"/>
      <c r="G244"/>
      <c r="H244"/>
      <c r="I244"/>
      <c r="K244"/>
    </row>
    <row r="245" spans="1:11" ht="12.75" customHeight="1" x14ac:dyDescent="0.2">
      <c r="A245"/>
      <c r="B245"/>
      <c r="C245"/>
      <c r="D245"/>
      <c r="E245"/>
      <c r="F245"/>
      <c r="G245"/>
      <c r="H245"/>
      <c r="I245"/>
      <c r="K245"/>
    </row>
    <row r="246" spans="1:11" ht="12.75" customHeight="1" x14ac:dyDescent="0.2">
      <c r="A246"/>
      <c r="B246"/>
      <c r="C246"/>
      <c r="D246"/>
      <c r="E246"/>
      <c r="F246"/>
      <c r="G246"/>
      <c r="H246"/>
      <c r="I246"/>
      <c r="K246"/>
    </row>
    <row r="247" spans="1:11" ht="12.75" customHeight="1" x14ac:dyDescent="0.2">
      <c r="A247"/>
      <c r="B247"/>
      <c r="C247"/>
      <c r="D247"/>
      <c r="E247"/>
      <c r="F247"/>
      <c r="G247"/>
      <c r="H247"/>
      <c r="I247"/>
      <c r="K247"/>
    </row>
    <row r="248" spans="1:11" ht="12.75" customHeight="1" x14ac:dyDescent="0.2">
      <c r="A248"/>
      <c r="B248"/>
      <c r="C248"/>
      <c r="D248"/>
      <c r="E248"/>
      <c r="F248"/>
      <c r="G248"/>
      <c r="H248"/>
      <c r="I248"/>
      <c r="K248"/>
    </row>
    <row r="249" spans="1:11" ht="12.75" customHeight="1" x14ac:dyDescent="0.2">
      <c r="A249"/>
      <c r="B249"/>
      <c r="C249"/>
      <c r="D249"/>
      <c r="E249"/>
      <c r="F249"/>
      <c r="G249"/>
      <c r="H249"/>
      <c r="I249"/>
      <c r="K249"/>
    </row>
    <row r="250" spans="1:11" ht="12.75" customHeight="1" x14ac:dyDescent="0.2">
      <c r="A250"/>
      <c r="B250"/>
      <c r="C250"/>
      <c r="D250"/>
      <c r="E250"/>
      <c r="F250"/>
      <c r="G250"/>
      <c r="H250"/>
      <c r="I250"/>
      <c r="K250"/>
    </row>
    <row r="251" spans="1:11" ht="12.75" customHeight="1" x14ac:dyDescent="0.2">
      <c r="A251"/>
      <c r="B251"/>
      <c r="C251"/>
      <c r="D251"/>
      <c r="E251"/>
      <c r="F251"/>
      <c r="G251"/>
      <c r="H251"/>
      <c r="I251"/>
      <c r="K251"/>
    </row>
    <row r="252" spans="1:11" ht="12.75" customHeight="1" x14ac:dyDescent="0.2">
      <c r="A252"/>
      <c r="B252"/>
      <c r="C252"/>
      <c r="D252"/>
      <c r="E252"/>
      <c r="F252"/>
      <c r="G252"/>
      <c r="H252"/>
      <c r="I252"/>
      <c r="K252"/>
    </row>
    <row r="253" spans="1:11" ht="12.75" customHeight="1" x14ac:dyDescent="0.2">
      <c r="A253"/>
      <c r="B253"/>
      <c r="C253"/>
      <c r="D253"/>
      <c r="E253"/>
      <c r="F253"/>
      <c r="G253"/>
      <c r="H253"/>
      <c r="I253"/>
      <c r="K253"/>
    </row>
    <row r="254" spans="1:11" ht="12.75" customHeight="1" x14ac:dyDescent="0.2">
      <c r="A254"/>
      <c r="B254"/>
      <c r="C254"/>
      <c r="D254"/>
      <c r="E254"/>
      <c r="F254"/>
      <c r="G254"/>
      <c r="H254"/>
      <c r="I254"/>
      <c r="K254"/>
    </row>
    <row r="255" spans="1:11" ht="12.75" customHeight="1" x14ac:dyDescent="0.2">
      <c r="A255"/>
      <c r="B255"/>
      <c r="C255"/>
      <c r="D255"/>
      <c r="E255"/>
      <c r="F255"/>
      <c r="G255"/>
      <c r="H255"/>
      <c r="I255"/>
      <c r="K255"/>
    </row>
    <row r="256" spans="1:11" ht="12.75" customHeight="1" x14ac:dyDescent="0.2">
      <c r="A256"/>
      <c r="B256"/>
      <c r="C256"/>
      <c r="D256"/>
      <c r="E256"/>
      <c r="F256"/>
      <c r="G256"/>
      <c r="H256"/>
      <c r="I256"/>
      <c r="K256"/>
    </row>
    <row r="257" spans="1:11" ht="12.75" customHeight="1" x14ac:dyDescent="0.2">
      <c r="A257"/>
      <c r="B257"/>
      <c r="C257"/>
      <c r="D257"/>
      <c r="E257"/>
      <c r="F257"/>
      <c r="G257"/>
      <c r="H257"/>
      <c r="I257"/>
      <c r="K257"/>
    </row>
    <row r="258" spans="1:11" ht="12.75" customHeight="1" x14ac:dyDescent="0.2">
      <c r="A258"/>
      <c r="B258"/>
      <c r="C258"/>
      <c r="D258"/>
      <c r="E258"/>
      <c r="F258"/>
      <c r="G258"/>
      <c r="H258"/>
      <c r="I258"/>
      <c r="K258"/>
    </row>
    <row r="259" spans="1:11" ht="12.75" customHeight="1" x14ac:dyDescent="0.2">
      <c r="A259"/>
      <c r="B259"/>
      <c r="C259"/>
      <c r="D259"/>
      <c r="E259"/>
      <c r="F259"/>
      <c r="G259"/>
      <c r="H259"/>
      <c r="I259"/>
      <c r="K259"/>
    </row>
    <row r="260" spans="1:11" ht="12.75" customHeight="1" x14ac:dyDescent="0.2">
      <c r="A260"/>
      <c r="B260"/>
      <c r="C260"/>
      <c r="D260"/>
      <c r="E260"/>
      <c r="F260"/>
      <c r="G260"/>
      <c r="H260"/>
      <c r="I260"/>
      <c r="K260"/>
    </row>
    <row r="261" spans="1:11" ht="12.75" customHeight="1" x14ac:dyDescent="0.2">
      <c r="A261"/>
      <c r="B261"/>
      <c r="C261"/>
      <c r="D261"/>
      <c r="E261"/>
      <c r="F261"/>
      <c r="G261"/>
      <c r="H261"/>
      <c r="I261"/>
      <c r="K261"/>
    </row>
    <row r="262" spans="1:11" ht="12.75" customHeight="1" x14ac:dyDescent="0.2">
      <c r="A262"/>
      <c r="B262"/>
      <c r="C262"/>
      <c r="D262"/>
      <c r="E262"/>
      <c r="F262"/>
      <c r="G262"/>
      <c r="H262"/>
      <c r="I262"/>
      <c r="K262"/>
    </row>
    <row r="263" spans="1:11" ht="12.75" customHeight="1" x14ac:dyDescent="0.2">
      <c r="A263"/>
      <c r="B263"/>
      <c r="C263"/>
      <c r="D263"/>
      <c r="E263"/>
      <c r="F263"/>
      <c r="G263"/>
      <c r="H263"/>
      <c r="I263"/>
      <c r="K263"/>
    </row>
    <row r="264" spans="1:11" ht="12.75" customHeight="1" x14ac:dyDescent="0.2">
      <c r="A264"/>
      <c r="B264"/>
      <c r="C264"/>
      <c r="D264"/>
      <c r="E264"/>
      <c r="F264"/>
      <c r="G264"/>
      <c r="H264"/>
      <c r="I264"/>
      <c r="K264"/>
    </row>
    <row r="265" spans="1:11" ht="12.75" customHeight="1" x14ac:dyDescent="0.2">
      <c r="A265"/>
      <c r="B265"/>
      <c r="C265"/>
      <c r="D265"/>
      <c r="E265"/>
      <c r="F265"/>
      <c r="G265"/>
      <c r="H265"/>
      <c r="I265"/>
      <c r="K265"/>
    </row>
    <row r="266" spans="1:11" ht="12.75" customHeight="1" x14ac:dyDescent="0.2">
      <c r="A266"/>
      <c r="B266"/>
      <c r="C266"/>
      <c r="D266"/>
      <c r="E266"/>
      <c r="F266"/>
      <c r="G266"/>
      <c r="H266"/>
      <c r="I266"/>
      <c r="K266"/>
    </row>
    <row r="267" spans="1:11" ht="12.75" customHeight="1" x14ac:dyDescent="0.2">
      <c r="A267"/>
      <c r="B267"/>
      <c r="C267"/>
      <c r="D267"/>
      <c r="E267"/>
      <c r="F267"/>
      <c r="G267"/>
      <c r="H267"/>
      <c r="I267"/>
      <c r="K267"/>
    </row>
    <row r="268" spans="1:11" ht="12.75" customHeight="1" x14ac:dyDescent="0.2">
      <c r="A268"/>
      <c r="B268"/>
      <c r="C268"/>
      <c r="D268"/>
      <c r="E268"/>
      <c r="F268"/>
      <c r="G268"/>
      <c r="H268"/>
      <c r="I268"/>
      <c r="K268"/>
    </row>
    <row r="269" spans="1:11" ht="12.75" customHeight="1" x14ac:dyDescent="0.2">
      <c r="A269"/>
      <c r="B269"/>
      <c r="C269"/>
      <c r="D269"/>
      <c r="E269"/>
      <c r="F269"/>
      <c r="G269"/>
      <c r="H269"/>
      <c r="I269"/>
      <c r="K269"/>
    </row>
    <row r="270" spans="1:11" ht="12.75" customHeight="1" x14ac:dyDescent="0.2">
      <c r="A270"/>
      <c r="B270"/>
      <c r="C270"/>
      <c r="D270"/>
      <c r="E270"/>
      <c r="F270"/>
      <c r="G270"/>
      <c r="H270"/>
      <c r="I270"/>
      <c r="K270"/>
    </row>
    <row r="271" spans="1:11" ht="12.75" customHeight="1" x14ac:dyDescent="0.2">
      <c r="A271"/>
      <c r="B271"/>
      <c r="C271"/>
      <c r="D271"/>
      <c r="E271"/>
      <c r="F271"/>
      <c r="G271"/>
      <c r="H271"/>
      <c r="I271"/>
      <c r="K271"/>
    </row>
    <row r="272" spans="1:11" ht="12.75" customHeight="1" x14ac:dyDescent="0.2">
      <c r="A272"/>
      <c r="B272"/>
      <c r="C272"/>
      <c r="D272"/>
      <c r="E272"/>
      <c r="F272"/>
      <c r="G272"/>
      <c r="H272"/>
      <c r="I272"/>
      <c r="K272"/>
    </row>
    <row r="273" spans="1:11" ht="12.75" customHeight="1" x14ac:dyDescent="0.2">
      <c r="A273"/>
      <c r="B273"/>
      <c r="C273"/>
      <c r="D273"/>
      <c r="E273"/>
      <c r="F273"/>
      <c r="G273"/>
      <c r="H273"/>
      <c r="I273"/>
      <c r="K273"/>
    </row>
    <row r="274" spans="1:11" ht="12.75" customHeight="1" x14ac:dyDescent="0.2">
      <c r="A274"/>
      <c r="B274"/>
      <c r="C274"/>
      <c r="D274"/>
      <c r="E274"/>
      <c r="F274"/>
      <c r="G274"/>
      <c r="H274"/>
      <c r="I274"/>
      <c r="K274"/>
    </row>
    <row r="275" spans="1:11" ht="12.75" customHeight="1" x14ac:dyDescent="0.2">
      <c r="A275"/>
      <c r="B275"/>
      <c r="C275"/>
      <c r="D275"/>
      <c r="E275"/>
      <c r="F275"/>
      <c r="G275"/>
      <c r="H275"/>
      <c r="I275"/>
      <c r="K275"/>
    </row>
    <row r="276" spans="1:11" ht="12.75" customHeight="1" x14ac:dyDescent="0.2">
      <c r="A276"/>
      <c r="B276"/>
      <c r="C276"/>
      <c r="D276"/>
      <c r="E276"/>
      <c r="F276"/>
      <c r="G276"/>
      <c r="H276"/>
      <c r="I276"/>
      <c r="K276"/>
    </row>
    <row r="277" spans="1:11" ht="12.75" customHeight="1" x14ac:dyDescent="0.2">
      <c r="A277"/>
      <c r="B277"/>
      <c r="C277"/>
      <c r="D277"/>
      <c r="E277"/>
      <c r="F277"/>
      <c r="G277"/>
      <c r="H277"/>
      <c r="I277"/>
      <c r="K277"/>
    </row>
    <row r="278" spans="1:11" ht="12.75" customHeight="1" x14ac:dyDescent="0.2">
      <c r="A278"/>
      <c r="B278"/>
      <c r="C278"/>
      <c r="D278"/>
      <c r="E278"/>
      <c r="F278"/>
      <c r="G278"/>
      <c r="H278"/>
      <c r="I278"/>
      <c r="K278"/>
    </row>
    <row r="279" spans="1:11" ht="12.75" customHeight="1" x14ac:dyDescent="0.2">
      <c r="A279"/>
      <c r="B279"/>
      <c r="C279"/>
      <c r="D279"/>
      <c r="E279"/>
      <c r="F279"/>
      <c r="G279"/>
      <c r="H279"/>
      <c r="I279"/>
      <c r="K279"/>
    </row>
    <row r="280" spans="1:11" ht="12.75" customHeight="1" x14ac:dyDescent="0.2">
      <c r="A280"/>
      <c r="B280"/>
      <c r="C280"/>
      <c r="D280"/>
      <c r="E280"/>
      <c r="F280"/>
      <c r="G280"/>
      <c r="H280"/>
      <c r="I280"/>
      <c r="K280"/>
    </row>
    <row r="281" spans="1:11" ht="12.75" customHeight="1" x14ac:dyDescent="0.2">
      <c r="A281"/>
      <c r="B281"/>
      <c r="C281"/>
      <c r="D281"/>
      <c r="E281"/>
      <c r="F281"/>
      <c r="G281"/>
      <c r="H281"/>
      <c r="I281"/>
      <c r="K281"/>
    </row>
    <row r="282" spans="1:11" ht="12.75" customHeight="1" x14ac:dyDescent="0.2">
      <c r="A282"/>
      <c r="B282"/>
      <c r="C282"/>
      <c r="D282"/>
      <c r="E282"/>
      <c r="F282"/>
      <c r="G282"/>
      <c r="H282"/>
      <c r="I282"/>
      <c r="K282"/>
    </row>
    <row r="283" spans="1:11" ht="12.75" customHeight="1" x14ac:dyDescent="0.2">
      <c r="A283"/>
      <c r="B283"/>
      <c r="C283"/>
      <c r="D283"/>
      <c r="E283"/>
      <c r="F283"/>
      <c r="G283"/>
      <c r="H283"/>
      <c r="I283"/>
      <c r="K283"/>
    </row>
    <row r="284" spans="1:11" ht="12.75" customHeight="1" x14ac:dyDescent="0.2">
      <c r="A284"/>
      <c r="B284"/>
      <c r="C284"/>
      <c r="D284"/>
      <c r="E284"/>
      <c r="F284"/>
      <c r="G284"/>
      <c r="H284"/>
      <c r="I284"/>
      <c r="K284"/>
    </row>
    <row r="285" spans="1:11" ht="12.75" customHeight="1" x14ac:dyDescent="0.2">
      <c r="A285"/>
      <c r="B285"/>
      <c r="C285"/>
      <c r="D285"/>
      <c r="E285"/>
      <c r="F285"/>
      <c r="G285"/>
      <c r="H285"/>
      <c r="I285"/>
      <c r="K285"/>
    </row>
    <row r="286" spans="1:11" ht="12.75" customHeight="1" x14ac:dyDescent="0.2">
      <c r="A286"/>
      <c r="B286"/>
      <c r="C286"/>
      <c r="D286"/>
      <c r="E286"/>
      <c r="F286"/>
      <c r="G286"/>
      <c r="H286"/>
      <c r="I286"/>
      <c r="K286"/>
    </row>
    <row r="287" spans="1:11" ht="12.75" customHeight="1" x14ac:dyDescent="0.2">
      <c r="A287"/>
      <c r="B287"/>
      <c r="C287"/>
      <c r="D287"/>
      <c r="E287"/>
      <c r="F287"/>
      <c r="G287"/>
      <c r="H287"/>
      <c r="I287"/>
      <c r="K287"/>
    </row>
    <row r="288" spans="1:11" ht="12.75" customHeight="1" x14ac:dyDescent="0.2">
      <c r="A288"/>
      <c r="B288"/>
      <c r="C288"/>
      <c r="D288"/>
      <c r="E288"/>
      <c r="F288"/>
      <c r="G288"/>
      <c r="H288"/>
      <c r="I288"/>
      <c r="K288"/>
    </row>
    <row r="289" spans="1:11" ht="12.75" customHeight="1" x14ac:dyDescent="0.2">
      <c r="A289"/>
      <c r="B289"/>
      <c r="C289"/>
      <c r="D289"/>
      <c r="E289"/>
      <c r="F289"/>
      <c r="G289"/>
      <c r="H289"/>
      <c r="I289"/>
      <c r="K289"/>
    </row>
    <row r="290" spans="1:11" ht="12.75" customHeight="1" x14ac:dyDescent="0.2">
      <c r="A290"/>
      <c r="B290"/>
      <c r="C290"/>
      <c r="D290"/>
      <c r="E290"/>
      <c r="F290"/>
      <c r="G290"/>
      <c r="H290"/>
      <c r="I290"/>
      <c r="K290"/>
    </row>
    <row r="291" spans="1:11" ht="12.75" customHeight="1" x14ac:dyDescent="0.2">
      <c r="A291"/>
      <c r="B291"/>
      <c r="C291"/>
      <c r="D291"/>
      <c r="E291"/>
      <c r="F291"/>
      <c r="G291"/>
      <c r="H291"/>
      <c r="I291"/>
      <c r="K291"/>
    </row>
    <row r="292" spans="1:11" ht="12.75" customHeight="1" x14ac:dyDescent="0.2">
      <c r="A292"/>
      <c r="B292"/>
      <c r="C292"/>
      <c r="D292"/>
      <c r="E292"/>
      <c r="F292"/>
      <c r="G292"/>
      <c r="H292"/>
      <c r="I292"/>
      <c r="K292"/>
    </row>
    <row r="293" spans="1:11" ht="12.75" customHeight="1" x14ac:dyDescent="0.2">
      <c r="A293"/>
      <c r="B293"/>
      <c r="C293"/>
      <c r="D293"/>
      <c r="E293"/>
      <c r="F293"/>
      <c r="G293"/>
      <c r="H293"/>
      <c r="I293"/>
      <c r="K293"/>
    </row>
    <row r="294" spans="1:11" ht="12.75" customHeight="1" x14ac:dyDescent="0.2">
      <c r="A294"/>
      <c r="B294"/>
      <c r="C294"/>
      <c r="D294"/>
      <c r="E294"/>
      <c r="F294"/>
      <c r="G294"/>
      <c r="H294"/>
      <c r="I294"/>
      <c r="K294"/>
    </row>
    <row r="295" spans="1:11" ht="12.75" customHeight="1" x14ac:dyDescent="0.2">
      <c r="A295"/>
      <c r="B295"/>
      <c r="C295"/>
      <c r="D295"/>
      <c r="E295"/>
      <c r="F295"/>
      <c r="G295"/>
      <c r="H295"/>
      <c r="I295"/>
      <c r="K295"/>
    </row>
    <row r="296" spans="1:11" ht="12.75" customHeight="1" x14ac:dyDescent="0.2">
      <c r="A296"/>
      <c r="B296"/>
      <c r="C296"/>
      <c r="D296"/>
      <c r="E296"/>
      <c r="F296"/>
      <c r="G296"/>
      <c r="H296"/>
      <c r="I296"/>
      <c r="K296"/>
    </row>
    <row r="297" spans="1:11" ht="12.75" customHeight="1" x14ac:dyDescent="0.2">
      <c r="A297"/>
      <c r="B297"/>
      <c r="C297"/>
      <c r="D297"/>
      <c r="E297"/>
      <c r="F297"/>
      <c r="G297"/>
      <c r="H297"/>
      <c r="I297"/>
      <c r="K297"/>
    </row>
    <row r="298" spans="1:11" ht="12.75" customHeight="1" x14ac:dyDescent="0.2">
      <c r="A298"/>
      <c r="B298"/>
      <c r="C298"/>
      <c r="D298"/>
      <c r="E298"/>
      <c r="F298"/>
      <c r="G298"/>
      <c r="H298"/>
      <c r="I298"/>
      <c r="K298"/>
    </row>
    <row r="299" spans="1:11" ht="12.75" customHeight="1" x14ac:dyDescent="0.2">
      <c r="A299"/>
      <c r="B299"/>
      <c r="C299"/>
      <c r="D299"/>
      <c r="E299"/>
      <c r="F299"/>
      <c r="G299"/>
      <c r="H299"/>
      <c r="I299"/>
      <c r="K299"/>
    </row>
    <row r="300" spans="1:11" ht="12.75" customHeight="1" x14ac:dyDescent="0.2">
      <c r="A300"/>
      <c r="B300"/>
      <c r="C300"/>
      <c r="D300"/>
      <c r="E300"/>
      <c r="F300"/>
      <c r="G300"/>
      <c r="H300"/>
      <c r="I300"/>
      <c r="K300"/>
    </row>
    <row r="301" spans="1:11" ht="12.75" customHeight="1" x14ac:dyDescent="0.2">
      <c r="A301"/>
      <c r="B301"/>
      <c r="C301"/>
      <c r="D301"/>
      <c r="E301"/>
      <c r="F301"/>
      <c r="G301"/>
      <c r="H301"/>
      <c r="I301"/>
      <c r="K301"/>
    </row>
    <row r="302" spans="1:11" ht="12.75" customHeight="1" x14ac:dyDescent="0.2">
      <c r="A302"/>
      <c r="B302"/>
      <c r="C302"/>
      <c r="D302"/>
      <c r="E302"/>
      <c r="F302"/>
      <c r="G302"/>
      <c r="H302"/>
      <c r="I302"/>
      <c r="K302"/>
    </row>
    <row r="303" spans="1:11" ht="12.75" customHeight="1" x14ac:dyDescent="0.2">
      <c r="A303"/>
      <c r="B303"/>
      <c r="C303"/>
      <c r="D303"/>
      <c r="E303"/>
      <c r="F303"/>
      <c r="G303"/>
      <c r="H303"/>
      <c r="I303"/>
      <c r="K303"/>
    </row>
    <row r="304" spans="1:11" ht="12.75" customHeight="1" x14ac:dyDescent="0.2">
      <c r="A304"/>
      <c r="B304"/>
      <c r="C304"/>
      <c r="D304"/>
      <c r="E304"/>
      <c r="F304"/>
      <c r="G304"/>
      <c r="H304"/>
      <c r="I304"/>
      <c r="K304"/>
    </row>
    <row r="305" spans="1:11" ht="12.75" customHeight="1" x14ac:dyDescent="0.2">
      <c r="A305"/>
      <c r="B305"/>
      <c r="C305"/>
      <c r="D305"/>
      <c r="E305"/>
      <c r="F305"/>
      <c r="G305"/>
      <c r="H305"/>
      <c r="I305"/>
      <c r="K305"/>
    </row>
    <row r="306" spans="1:11" ht="12.75" customHeight="1" x14ac:dyDescent="0.2">
      <c r="A306"/>
      <c r="B306"/>
      <c r="C306"/>
      <c r="D306"/>
      <c r="E306"/>
      <c r="F306"/>
      <c r="G306"/>
      <c r="H306"/>
      <c r="I306"/>
      <c r="K306"/>
    </row>
    <row r="307" spans="1:11" ht="12.75" customHeight="1" x14ac:dyDescent="0.2">
      <c r="A307"/>
      <c r="B307"/>
      <c r="C307"/>
      <c r="D307"/>
      <c r="E307"/>
      <c r="F307"/>
      <c r="G307"/>
      <c r="H307"/>
      <c r="I307"/>
      <c r="K307"/>
    </row>
    <row r="308" spans="1:11" ht="12.75" customHeight="1" x14ac:dyDescent="0.2">
      <c r="A308"/>
      <c r="B308"/>
      <c r="C308"/>
      <c r="D308"/>
      <c r="E308"/>
      <c r="F308"/>
      <c r="G308"/>
      <c r="H308"/>
      <c r="I308"/>
      <c r="K308"/>
    </row>
    <row r="309" spans="1:11" ht="12.75" customHeight="1" x14ac:dyDescent="0.2">
      <c r="A309"/>
      <c r="B309"/>
      <c r="C309"/>
      <c r="D309"/>
      <c r="E309"/>
      <c r="F309"/>
      <c r="G309"/>
      <c r="H309"/>
      <c r="I309"/>
      <c r="K309"/>
    </row>
    <row r="310" spans="1:11" ht="12.75" customHeight="1" x14ac:dyDescent="0.2">
      <c r="A310"/>
      <c r="B310"/>
      <c r="C310"/>
      <c r="D310"/>
      <c r="E310"/>
      <c r="F310"/>
      <c r="G310"/>
      <c r="H310"/>
      <c r="I310"/>
      <c r="K310"/>
    </row>
    <row r="311" spans="1:11" ht="12.75" customHeight="1" x14ac:dyDescent="0.2">
      <c r="A311"/>
      <c r="B311"/>
      <c r="C311"/>
      <c r="D311"/>
      <c r="E311"/>
      <c r="F311"/>
      <c r="G311"/>
      <c r="H311"/>
      <c r="I311"/>
      <c r="K311"/>
    </row>
    <row r="312" spans="1:11" ht="12.75" customHeight="1" x14ac:dyDescent="0.2">
      <c r="A312"/>
      <c r="B312"/>
      <c r="C312"/>
      <c r="D312"/>
      <c r="E312"/>
      <c r="F312"/>
      <c r="G312"/>
      <c r="H312"/>
      <c r="I312"/>
      <c r="K312"/>
    </row>
    <row r="313" spans="1:11" ht="12.75" customHeight="1" x14ac:dyDescent="0.2">
      <c r="A313"/>
      <c r="B313"/>
      <c r="C313"/>
      <c r="D313"/>
      <c r="E313"/>
      <c r="F313"/>
      <c r="G313"/>
      <c r="H313"/>
      <c r="I313"/>
      <c r="K313"/>
    </row>
    <row r="314" spans="1:11" ht="12.75" customHeight="1" x14ac:dyDescent="0.2">
      <c r="A314"/>
      <c r="B314"/>
      <c r="C314"/>
      <c r="D314"/>
      <c r="E314"/>
      <c r="F314"/>
      <c r="G314"/>
      <c r="H314"/>
      <c r="I314"/>
      <c r="K314"/>
    </row>
    <row r="315" spans="1:11" ht="12.75" customHeight="1" x14ac:dyDescent="0.2">
      <c r="A315"/>
      <c r="B315"/>
      <c r="C315"/>
      <c r="D315"/>
      <c r="E315"/>
      <c r="F315"/>
      <c r="G315"/>
      <c r="H315"/>
      <c r="I315"/>
      <c r="K315"/>
    </row>
    <row r="316" spans="1:11" ht="12.75" customHeight="1" x14ac:dyDescent="0.2">
      <c r="A316"/>
      <c r="B316"/>
      <c r="C316"/>
      <c r="D316"/>
      <c r="E316"/>
      <c r="F316"/>
      <c r="G316"/>
      <c r="H316"/>
      <c r="I316"/>
      <c r="K316"/>
    </row>
    <row r="317" spans="1:11" ht="12.75" customHeight="1" x14ac:dyDescent="0.2">
      <c r="A317"/>
      <c r="B317"/>
      <c r="C317"/>
      <c r="D317"/>
      <c r="E317"/>
      <c r="F317"/>
      <c r="G317"/>
      <c r="H317"/>
      <c r="I317"/>
      <c r="K317"/>
    </row>
    <row r="318" spans="1:11" ht="12.75" customHeight="1" x14ac:dyDescent="0.2">
      <c r="A318"/>
      <c r="B318"/>
      <c r="C318"/>
      <c r="D318"/>
      <c r="E318"/>
      <c r="F318"/>
      <c r="G318"/>
      <c r="H318"/>
      <c r="I318"/>
      <c r="K318"/>
    </row>
    <row r="319" spans="1:11" ht="12.75" customHeight="1" x14ac:dyDescent="0.2">
      <c r="A319"/>
      <c r="B319"/>
      <c r="C319"/>
      <c r="D319"/>
      <c r="E319"/>
      <c r="F319"/>
      <c r="G319"/>
      <c r="H319"/>
      <c r="I319"/>
      <c r="K319"/>
    </row>
    <row r="320" spans="1:11" ht="12.75" customHeight="1" x14ac:dyDescent="0.2">
      <c r="A320"/>
      <c r="B320"/>
      <c r="C320"/>
      <c r="D320"/>
      <c r="E320"/>
      <c r="F320"/>
      <c r="G320"/>
      <c r="H320"/>
      <c r="I320"/>
      <c r="K320"/>
    </row>
    <row r="321" spans="1:11" ht="12.75" customHeight="1" x14ac:dyDescent="0.2">
      <c r="A321"/>
      <c r="B321"/>
      <c r="C321"/>
      <c r="D321"/>
      <c r="E321"/>
      <c r="F321"/>
      <c r="G321"/>
      <c r="H321"/>
      <c r="I321"/>
      <c r="K321"/>
    </row>
    <row r="322" spans="1:11" ht="12.75" customHeight="1" x14ac:dyDescent="0.2">
      <c r="A322"/>
      <c r="B322"/>
      <c r="C322"/>
      <c r="D322"/>
      <c r="E322"/>
      <c r="F322"/>
      <c r="G322"/>
      <c r="H322"/>
      <c r="I322"/>
      <c r="K322"/>
    </row>
    <row r="323" spans="1:11" ht="12.75" customHeight="1" x14ac:dyDescent="0.2">
      <c r="A323"/>
      <c r="B323"/>
      <c r="C323"/>
      <c r="D323"/>
      <c r="E323"/>
      <c r="F323"/>
      <c r="G323"/>
      <c r="H323"/>
      <c r="I323"/>
      <c r="K323"/>
    </row>
    <row r="324" spans="1:11" ht="12.75" customHeight="1" x14ac:dyDescent="0.2">
      <c r="A324"/>
      <c r="B324"/>
      <c r="C324"/>
      <c r="D324"/>
      <c r="E324"/>
      <c r="F324"/>
      <c r="G324"/>
      <c r="H324"/>
      <c r="I324"/>
      <c r="K324"/>
    </row>
    <row r="325" spans="1:11" ht="12.75" customHeight="1" x14ac:dyDescent="0.2">
      <c r="A325"/>
      <c r="B325"/>
      <c r="C325"/>
      <c r="D325"/>
      <c r="E325"/>
      <c r="F325"/>
      <c r="G325"/>
      <c r="H325"/>
      <c r="I325"/>
      <c r="K325"/>
    </row>
    <row r="326" spans="1:11" ht="12.75" customHeight="1" x14ac:dyDescent="0.2">
      <c r="A326"/>
      <c r="B326"/>
      <c r="C326"/>
      <c r="D326"/>
      <c r="E326"/>
      <c r="F326"/>
      <c r="G326"/>
      <c r="H326"/>
      <c r="I326"/>
      <c r="K326"/>
    </row>
    <row r="327" spans="1:11" ht="12.75" customHeight="1" x14ac:dyDescent="0.2">
      <c r="A327"/>
      <c r="B327"/>
      <c r="C327"/>
      <c r="D327"/>
      <c r="E327"/>
      <c r="F327"/>
      <c r="G327"/>
      <c r="H327"/>
      <c r="I327"/>
      <c r="K327"/>
    </row>
    <row r="328" spans="1:11" ht="12.75" customHeight="1" x14ac:dyDescent="0.2">
      <c r="A328"/>
      <c r="B328"/>
      <c r="C328"/>
      <c r="D328"/>
      <c r="E328"/>
      <c r="F328"/>
      <c r="G328"/>
      <c r="H328"/>
      <c r="I328"/>
      <c r="K328"/>
    </row>
    <row r="329" spans="1:11" ht="12.75" customHeight="1" x14ac:dyDescent="0.2">
      <c r="A329"/>
      <c r="B329"/>
      <c r="C329"/>
      <c r="D329"/>
      <c r="E329"/>
      <c r="F329"/>
      <c r="G329"/>
      <c r="H329"/>
      <c r="I329"/>
      <c r="K329"/>
    </row>
    <row r="330" spans="1:11" ht="12.75" customHeight="1" x14ac:dyDescent="0.2">
      <c r="A330"/>
      <c r="B330"/>
      <c r="C330"/>
      <c r="D330"/>
      <c r="E330"/>
      <c r="F330"/>
      <c r="G330"/>
      <c r="H330"/>
      <c r="I330"/>
      <c r="K330"/>
    </row>
    <row r="331" spans="1:11" ht="12.75" customHeight="1" x14ac:dyDescent="0.2">
      <c r="A331"/>
      <c r="B331"/>
      <c r="C331"/>
      <c r="D331"/>
      <c r="E331"/>
      <c r="F331"/>
      <c r="G331"/>
      <c r="H331"/>
      <c r="I331"/>
      <c r="K331"/>
    </row>
    <row r="332" spans="1:11" ht="12.75" customHeight="1" x14ac:dyDescent="0.2">
      <c r="A332"/>
      <c r="B332"/>
      <c r="C332"/>
      <c r="D332"/>
      <c r="E332"/>
      <c r="F332"/>
      <c r="G332"/>
      <c r="H332"/>
      <c r="I332"/>
      <c r="K332"/>
    </row>
    <row r="333" spans="1:11" ht="12.75" customHeight="1" x14ac:dyDescent="0.2">
      <c r="A333"/>
      <c r="B333"/>
      <c r="C333"/>
      <c r="D333"/>
      <c r="E333"/>
      <c r="F333"/>
      <c r="G333"/>
      <c r="H333"/>
      <c r="I333"/>
      <c r="K333"/>
    </row>
    <row r="334" spans="1:11" ht="12.75" customHeight="1" x14ac:dyDescent="0.2">
      <c r="A334"/>
      <c r="B334"/>
      <c r="C334"/>
      <c r="D334"/>
      <c r="E334"/>
      <c r="F334"/>
      <c r="G334"/>
      <c r="H334"/>
      <c r="I334"/>
      <c r="K334"/>
    </row>
    <row r="335" spans="1:11" ht="12.75" customHeight="1" x14ac:dyDescent="0.2">
      <c r="A335"/>
      <c r="B335"/>
      <c r="C335"/>
      <c r="D335"/>
      <c r="E335"/>
      <c r="F335"/>
      <c r="G335"/>
      <c r="H335"/>
      <c r="I335"/>
      <c r="K335"/>
    </row>
    <row r="336" spans="1:11" ht="12.75" customHeight="1" x14ac:dyDescent="0.2">
      <c r="A336"/>
      <c r="B336"/>
      <c r="C336"/>
      <c r="D336"/>
      <c r="E336"/>
      <c r="F336"/>
      <c r="G336"/>
      <c r="H336"/>
      <c r="I336"/>
      <c r="K336"/>
    </row>
    <row r="337" spans="1:11" ht="12.75" customHeight="1" x14ac:dyDescent="0.2">
      <c r="A337"/>
      <c r="B337"/>
      <c r="C337"/>
      <c r="D337"/>
      <c r="E337"/>
      <c r="F337"/>
      <c r="G337"/>
      <c r="H337"/>
      <c r="I337"/>
      <c r="K337"/>
    </row>
    <row r="338" spans="1:11" ht="12.75" customHeight="1" x14ac:dyDescent="0.2">
      <c r="A338"/>
      <c r="B338"/>
      <c r="C338"/>
      <c r="D338"/>
      <c r="E338"/>
      <c r="F338"/>
      <c r="G338"/>
      <c r="H338"/>
      <c r="I338"/>
      <c r="K338"/>
    </row>
    <row r="339" spans="1:11" ht="12.75" customHeight="1" x14ac:dyDescent="0.2">
      <c r="A339"/>
      <c r="B339"/>
      <c r="C339"/>
      <c r="D339"/>
      <c r="E339"/>
      <c r="F339"/>
      <c r="G339"/>
      <c r="H339"/>
      <c r="I339"/>
      <c r="K339"/>
    </row>
    <row r="340" spans="1:11" ht="12.75" customHeight="1" x14ac:dyDescent="0.2">
      <c r="A340"/>
      <c r="B340"/>
      <c r="C340"/>
      <c r="D340"/>
      <c r="E340"/>
      <c r="F340"/>
      <c r="G340"/>
      <c r="H340"/>
      <c r="I340"/>
      <c r="K340"/>
    </row>
    <row r="341" spans="1:11" ht="12.75" customHeight="1" x14ac:dyDescent="0.2">
      <c r="A341"/>
      <c r="B341"/>
      <c r="C341"/>
      <c r="D341"/>
      <c r="E341"/>
      <c r="F341"/>
      <c r="G341"/>
      <c r="H341"/>
      <c r="I341"/>
      <c r="K341"/>
    </row>
    <row r="342" spans="1:11" ht="12.75" customHeight="1" x14ac:dyDescent="0.2">
      <c r="A342"/>
      <c r="B342"/>
      <c r="C342"/>
      <c r="D342"/>
      <c r="E342"/>
      <c r="F342"/>
      <c r="G342"/>
      <c r="H342"/>
      <c r="I342"/>
      <c r="K342"/>
    </row>
    <row r="343" spans="1:11" ht="12.75" customHeight="1" x14ac:dyDescent="0.2">
      <c r="A343"/>
      <c r="B343"/>
      <c r="C343"/>
      <c r="D343"/>
      <c r="E343"/>
      <c r="F343"/>
      <c r="G343"/>
      <c r="H343"/>
      <c r="I343"/>
      <c r="K343"/>
    </row>
    <row r="344" spans="1:11" ht="12.75" customHeight="1" x14ac:dyDescent="0.2">
      <c r="A344"/>
      <c r="B344"/>
      <c r="C344"/>
      <c r="D344"/>
      <c r="E344"/>
      <c r="F344"/>
      <c r="G344"/>
      <c r="H344"/>
      <c r="I344"/>
      <c r="K344"/>
    </row>
    <row r="345" spans="1:11" ht="12.75" customHeight="1" x14ac:dyDescent="0.2">
      <c r="A345"/>
      <c r="B345"/>
      <c r="C345"/>
      <c r="D345"/>
      <c r="E345"/>
      <c r="F345"/>
      <c r="G345"/>
      <c r="H345"/>
      <c r="I345"/>
      <c r="K345"/>
    </row>
    <row r="346" spans="1:11" ht="12.75" customHeight="1" x14ac:dyDescent="0.2">
      <c r="A346"/>
      <c r="B346"/>
      <c r="C346"/>
      <c r="D346"/>
      <c r="E346"/>
      <c r="F346"/>
      <c r="G346"/>
      <c r="H346"/>
      <c r="I346"/>
      <c r="K346"/>
    </row>
    <row r="347" spans="1:11" ht="12.75" customHeight="1" x14ac:dyDescent="0.2">
      <c r="A347"/>
      <c r="B347"/>
      <c r="C347"/>
      <c r="D347"/>
      <c r="E347"/>
      <c r="F347"/>
      <c r="G347"/>
      <c r="H347"/>
      <c r="I347"/>
      <c r="K347"/>
    </row>
    <row r="348" spans="1:11" ht="12.75" customHeight="1" x14ac:dyDescent="0.2">
      <c r="A348"/>
      <c r="B348"/>
      <c r="C348"/>
      <c r="D348"/>
      <c r="E348"/>
      <c r="F348"/>
      <c r="G348"/>
      <c r="H348"/>
      <c r="I348"/>
      <c r="K348"/>
    </row>
    <row r="349" spans="1:11" ht="12.75" customHeight="1" x14ac:dyDescent="0.2">
      <c r="A349"/>
      <c r="B349"/>
      <c r="C349"/>
      <c r="D349"/>
      <c r="E349"/>
      <c r="F349"/>
      <c r="G349"/>
      <c r="H349"/>
      <c r="I349"/>
      <c r="K349"/>
    </row>
    <row r="350" spans="1:11" ht="12.75" customHeight="1" x14ac:dyDescent="0.2">
      <c r="A350"/>
      <c r="B350"/>
      <c r="C350"/>
      <c r="D350"/>
      <c r="E350"/>
      <c r="F350"/>
      <c r="G350"/>
      <c r="H350"/>
      <c r="I350"/>
      <c r="K350"/>
    </row>
    <row r="351" spans="1:11" ht="12.75" customHeight="1" x14ac:dyDescent="0.2">
      <c r="A351"/>
      <c r="B351"/>
      <c r="C351"/>
      <c r="D351"/>
      <c r="E351"/>
      <c r="F351"/>
      <c r="G351"/>
      <c r="H351"/>
      <c r="I351"/>
      <c r="K351"/>
    </row>
    <row r="352" spans="1:11" ht="12.75" customHeight="1" x14ac:dyDescent="0.2">
      <c r="A352"/>
      <c r="B352"/>
      <c r="C352"/>
      <c r="D352"/>
      <c r="E352"/>
      <c r="F352"/>
      <c r="G352"/>
      <c r="H352"/>
      <c r="I352"/>
      <c r="K352"/>
    </row>
    <row r="353" spans="1:11" ht="12.75" customHeight="1" x14ac:dyDescent="0.2">
      <c r="A353"/>
      <c r="B353"/>
      <c r="C353"/>
      <c r="D353"/>
      <c r="E353"/>
      <c r="F353"/>
      <c r="G353"/>
      <c r="H353"/>
      <c r="I353"/>
      <c r="K353"/>
    </row>
    <row r="354" spans="1:11" ht="12.75" customHeight="1" x14ac:dyDescent="0.2">
      <c r="A354"/>
      <c r="B354"/>
      <c r="C354"/>
      <c r="D354"/>
      <c r="E354"/>
      <c r="F354"/>
      <c r="G354"/>
      <c r="H354"/>
      <c r="I354"/>
      <c r="K354"/>
    </row>
    <row r="355" spans="1:11" ht="12.75" customHeight="1" x14ac:dyDescent="0.2">
      <c r="A355"/>
      <c r="B355"/>
      <c r="C355"/>
      <c r="D355"/>
      <c r="E355"/>
      <c r="F355"/>
      <c r="G355"/>
      <c r="H355"/>
      <c r="I355"/>
      <c r="K355"/>
    </row>
    <row r="356" spans="1:11" ht="12.75" customHeight="1" x14ac:dyDescent="0.2">
      <c r="A356"/>
      <c r="B356"/>
      <c r="C356"/>
      <c r="D356"/>
      <c r="E356"/>
      <c r="F356"/>
      <c r="G356"/>
      <c r="H356"/>
      <c r="I356"/>
      <c r="K356"/>
    </row>
    <row r="357" spans="1:11" ht="12.75" customHeight="1" x14ac:dyDescent="0.2">
      <c r="A357"/>
      <c r="B357"/>
      <c r="C357"/>
      <c r="D357"/>
      <c r="E357"/>
      <c r="F357"/>
      <c r="G357"/>
      <c r="H357"/>
      <c r="I357"/>
      <c r="K357"/>
    </row>
    <row r="358" spans="1:11" ht="12.75" customHeight="1" x14ac:dyDescent="0.2">
      <c r="A358"/>
      <c r="B358"/>
      <c r="C358"/>
      <c r="D358"/>
      <c r="E358"/>
      <c r="F358"/>
      <c r="G358"/>
      <c r="H358"/>
      <c r="I358"/>
      <c r="K358"/>
    </row>
    <row r="359" spans="1:11" ht="12.75" customHeight="1" x14ac:dyDescent="0.2">
      <c r="A359"/>
      <c r="B359"/>
      <c r="C359"/>
      <c r="D359"/>
      <c r="E359"/>
      <c r="F359"/>
      <c r="G359"/>
      <c r="H359"/>
      <c r="I359"/>
      <c r="K359"/>
    </row>
    <row r="360" spans="1:11" ht="12.75" customHeight="1" x14ac:dyDescent="0.2">
      <c r="A360"/>
      <c r="B360"/>
      <c r="C360"/>
      <c r="D360"/>
      <c r="E360"/>
      <c r="F360"/>
      <c r="G360"/>
      <c r="H360"/>
      <c r="I360"/>
      <c r="K360"/>
    </row>
    <row r="361" spans="1:11" ht="12.75" customHeight="1" x14ac:dyDescent="0.2">
      <c r="A361"/>
      <c r="B361"/>
      <c r="C361"/>
      <c r="D361"/>
      <c r="E361"/>
      <c r="F361"/>
      <c r="G361"/>
      <c r="H361"/>
      <c r="I361"/>
      <c r="K361"/>
    </row>
    <row r="362" spans="1:11" ht="12.75" customHeight="1" x14ac:dyDescent="0.2">
      <c r="A362"/>
      <c r="B362"/>
      <c r="C362"/>
      <c r="D362"/>
      <c r="E362"/>
      <c r="F362"/>
      <c r="G362"/>
      <c r="H362"/>
      <c r="I362"/>
      <c r="K362"/>
    </row>
    <row r="363" spans="1:11" ht="12.75" customHeight="1" x14ac:dyDescent="0.2">
      <c r="A363"/>
      <c r="B363"/>
      <c r="C363"/>
      <c r="D363"/>
      <c r="E363"/>
      <c r="F363"/>
      <c r="G363"/>
      <c r="H363"/>
      <c r="I363"/>
      <c r="K363"/>
    </row>
    <row r="364" spans="1:11" ht="12.75" customHeight="1" x14ac:dyDescent="0.2">
      <c r="A364"/>
      <c r="B364"/>
      <c r="C364"/>
      <c r="D364"/>
      <c r="E364"/>
      <c r="F364"/>
      <c r="G364"/>
      <c r="H364"/>
      <c r="I364"/>
      <c r="K364"/>
    </row>
    <row r="365" spans="1:11" ht="12.75" customHeight="1" x14ac:dyDescent="0.2">
      <c r="A365"/>
      <c r="B365"/>
      <c r="C365"/>
      <c r="D365"/>
      <c r="E365"/>
      <c r="F365"/>
      <c r="G365"/>
      <c r="H365"/>
      <c r="I365"/>
      <c r="K365"/>
    </row>
    <row r="366" spans="1:11" ht="12.75" customHeight="1" x14ac:dyDescent="0.2">
      <c r="A366"/>
      <c r="B366"/>
      <c r="C366"/>
      <c r="D366"/>
      <c r="E366"/>
      <c r="F366"/>
      <c r="G366"/>
      <c r="H366"/>
      <c r="I366"/>
      <c r="K366"/>
    </row>
    <row r="367" spans="1:11" ht="12.75" customHeight="1" x14ac:dyDescent="0.2">
      <c r="A367"/>
      <c r="B367"/>
      <c r="C367"/>
      <c r="D367"/>
      <c r="E367"/>
      <c r="F367"/>
      <c r="G367"/>
      <c r="H367"/>
      <c r="I367"/>
      <c r="K367"/>
    </row>
    <row r="368" spans="1:11" ht="12.75" customHeight="1" x14ac:dyDescent="0.2">
      <c r="A368"/>
      <c r="B368"/>
      <c r="C368"/>
      <c r="D368"/>
      <c r="E368"/>
      <c r="F368"/>
      <c r="G368"/>
      <c r="H368"/>
      <c r="I368"/>
      <c r="K368"/>
    </row>
    <row r="369" spans="1:11" ht="12.75" customHeight="1" x14ac:dyDescent="0.2">
      <c r="A369"/>
      <c r="B369"/>
      <c r="C369"/>
      <c r="D369"/>
      <c r="E369"/>
      <c r="F369"/>
      <c r="G369"/>
      <c r="H369"/>
      <c r="I369"/>
      <c r="K369"/>
    </row>
    <row r="370" spans="1:11" ht="12.75" customHeight="1" x14ac:dyDescent="0.2">
      <c r="A370"/>
      <c r="B370"/>
      <c r="C370"/>
      <c r="D370"/>
      <c r="E370"/>
      <c r="F370"/>
      <c r="G370"/>
      <c r="H370"/>
      <c r="I370"/>
      <c r="K370"/>
    </row>
    <row r="371" spans="1:11" ht="12.75" customHeight="1" x14ac:dyDescent="0.2">
      <c r="A371"/>
      <c r="B371"/>
      <c r="C371"/>
      <c r="D371"/>
      <c r="E371"/>
      <c r="F371"/>
      <c r="G371"/>
      <c r="H371"/>
      <c r="I371"/>
      <c r="K371"/>
    </row>
    <row r="372" spans="1:11" ht="12.75" customHeight="1" x14ac:dyDescent="0.2">
      <c r="A372"/>
      <c r="B372"/>
      <c r="C372"/>
      <c r="D372"/>
      <c r="E372"/>
      <c r="F372"/>
      <c r="G372"/>
      <c r="H372"/>
      <c r="I372"/>
      <c r="K372"/>
    </row>
    <row r="373" spans="1:11" ht="12.75" customHeight="1" x14ac:dyDescent="0.2">
      <c r="A373"/>
      <c r="B373"/>
      <c r="C373"/>
      <c r="D373"/>
      <c r="E373"/>
      <c r="F373"/>
      <c r="G373"/>
      <c r="H373"/>
      <c r="I373"/>
      <c r="K373"/>
    </row>
    <row r="374" spans="1:11" ht="12.75" customHeight="1" x14ac:dyDescent="0.2">
      <c r="A374"/>
      <c r="B374"/>
      <c r="C374"/>
      <c r="D374"/>
      <c r="E374"/>
      <c r="F374"/>
      <c r="G374"/>
      <c r="H374"/>
      <c r="I374"/>
      <c r="K374"/>
    </row>
    <row r="375" spans="1:11" ht="12.75" customHeight="1" x14ac:dyDescent="0.2">
      <c r="A375"/>
      <c r="B375"/>
      <c r="C375"/>
      <c r="D375"/>
      <c r="E375"/>
      <c r="F375"/>
      <c r="G375"/>
      <c r="H375"/>
      <c r="I375"/>
      <c r="K375"/>
    </row>
    <row r="376" spans="1:11" ht="12.75" customHeight="1" x14ac:dyDescent="0.2">
      <c r="A376"/>
      <c r="B376"/>
      <c r="C376"/>
      <c r="D376"/>
      <c r="E376"/>
      <c r="F376"/>
      <c r="G376"/>
      <c r="H376"/>
      <c r="I376"/>
      <c r="K376"/>
    </row>
    <row r="377" spans="1:11" ht="12.75" customHeight="1" x14ac:dyDescent="0.2">
      <c r="A377"/>
      <c r="B377"/>
      <c r="C377"/>
      <c r="D377"/>
      <c r="E377"/>
      <c r="F377"/>
      <c r="G377"/>
      <c r="H377"/>
      <c r="I377"/>
      <c r="K377"/>
    </row>
    <row r="378" spans="1:11" ht="12.75" customHeight="1" x14ac:dyDescent="0.2">
      <c r="A378"/>
      <c r="B378"/>
      <c r="C378"/>
      <c r="D378"/>
      <c r="E378"/>
      <c r="F378"/>
      <c r="G378"/>
      <c r="H378"/>
      <c r="I378"/>
      <c r="K378"/>
    </row>
    <row r="379" spans="1:11" ht="12.75" customHeight="1" x14ac:dyDescent="0.2">
      <c r="A379"/>
      <c r="B379"/>
      <c r="C379"/>
      <c r="D379"/>
      <c r="E379"/>
      <c r="F379"/>
      <c r="G379"/>
      <c r="H379"/>
      <c r="I379"/>
      <c r="K379"/>
    </row>
    <row r="380" spans="1:11" ht="12.75" customHeight="1" x14ac:dyDescent="0.2">
      <c r="A380"/>
      <c r="B380"/>
      <c r="C380"/>
      <c r="D380"/>
      <c r="E380"/>
      <c r="F380"/>
      <c r="G380"/>
      <c r="H380"/>
      <c r="I380"/>
      <c r="K380"/>
    </row>
    <row r="381" spans="1:11" ht="12.75" customHeight="1" x14ac:dyDescent="0.2">
      <c r="A381"/>
      <c r="B381"/>
      <c r="C381"/>
      <c r="D381"/>
      <c r="E381"/>
      <c r="F381"/>
      <c r="G381"/>
      <c r="H381"/>
      <c r="I381"/>
      <c r="K381"/>
    </row>
    <row r="382" spans="1:11" ht="12.75" customHeight="1" x14ac:dyDescent="0.2">
      <c r="A382"/>
      <c r="B382"/>
      <c r="C382"/>
      <c r="D382"/>
      <c r="E382"/>
      <c r="F382"/>
      <c r="G382"/>
      <c r="H382"/>
      <c r="I382"/>
      <c r="K382"/>
    </row>
    <row r="383" spans="1:11" ht="12.75" customHeight="1" x14ac:dyDescent="0.2">
      <c r="A383"/>
      <c r="B383"/>
      <c r="C383"/>
      <c r="D383"/>
      <c r="E383"/>
      <c r="F383"/>
      <c r="G383"/>
      <c r="H383"/>
      <c r="I383"/>
      <c r="K383"/>
    </row>
    <row r="384" spans="1:11" ht="12.75" customHeight="1" x14ac:dyDescent="0.2">
      <c r="A384"/>
      <c r="B384"/>
      <c r="C384"/>
      <c r="D384"/>
      <c r="E384"/>
      <c r="F384"/>
      <c r="G384"/>
      <c r="H384"/>
      <c r="I384"/>
      <c r="K384"/>
    </row>
    <row r="385" spans="1:11" ht="12.75" customHeight="1" x14ac:dyDescent="0.2">
      <c r="A385"/>
      <c r="B385"/>
      <c r="C385"/>
      <c r="D385"/>
      <c r="E385"/>
      <c r="F385"/>
      <c r="G385"/>
      <c r="H385"/>
      <c r="I385"/>
      <c r="K385"/>
    </row>
    <row r="386" spans="1:11" ht="12.75" customHeight="1" x14ac:dyDescent="0.2">
      <c r="A386"/>
      <c r="B386"/>
      <c r="C386"/>
      <c r="D386"/>
      <c r="E386"/>
      <c r="F386"/>
      <c r="G386"/>
      <c r="H386"/>
      <c r="I386"/>
      <c r="K386"/>
    </row>
    <row r="387" spans="1:11" ht="12.75" customHeight="1" x14ac:dyDescent="0.2">
      <c r="A387"/>
      <c r="B387"/>
      <c r="C387"/>
      <c r="D387"/>
      <c r="E387"/>
      <c r="F387"/>
      <c r="G387"/>
      <c r="H387"/>
      <c r="I387"/>
      <c r="K387"/>
    </row>
    <row r="388" spans="1:11" ht="12.75" customHeight="1" x14ac:dyDescent="0.2">
      <c r="A388"/>
      <c r="B388"/>
      <c r="C388"/>
      <c r="D388"/>
      <c r="E388"/>
      <c r="F388"/>
      <c r="G388"/>
      <c r="H388"/>
      <c r="I388"/>
      <c r="K388"/>
    </row>
    <row r="389" spans="1:11" ht="12.75" customHeight="1" x14ac:dyDescent="0.2">
      <c r="A389"/>
      <c r="B389"/>
      <c r="C389"/>
      <c r="D389"/>
      <c r="E389"/>
      <c r="F389"/>
      <c r="G389"/>
      <c r="H389"/>
      <c r="I389"/>
      <c r="K389"/>
    </row>
    <row r="390" spans="1:11" ht="12.75" customHeight="1" x14ac:dyDescent="0.2">
      <c r="A390"/>
      <c r="B390"/>
      <c r="C390"/>
      <c r="D390"/>
      <c r="E390"/>
      <c r="F390"/>
      <c r="G390"/>
      <c r="H390"/>
      <c r="I390"/>
      <c r="K390"/>
    </row>
    <row r="391" spans="1:11" ht="12.75" customHeight="1" x14ac:dyDescent="0.2">
      <c r="A391"/>
      <c r="B391"/>
      <c r="C391"/>
      <c r="D391"/>
      <c r="E391"/>
      <c r="F391"/>
      <c r="G391"/>
      <c r="H391"/>
      <c r="I391"/>
      <c r="K391"/>
    </row>
    <row r="392" spans="1:11" ht="12.75" customHeight="1" x14ac:dyDescent="0.2">
      <c r="A392"/>
      <c r="B392"/>
      <c r="C392"/>
      <c r="D392"/>
      <c r="E392"/>
      <c r="F392"/>
      <c r="G392"/>
      <c r="H392"/>
      <c r="I392"/>
      <c r="K392"/>
    </row>
    <row r="393" spans="1:11" ht="12.75" customHeight="1" x14ac:dyDescent="0.2">
      <c r="A393"/>
      <c r="B393"/>
      <c r="C393"/>
      <c r="D393"/>
      <c r="E393"/>
      <c r="F393"/>
      <c r="G393"/>
      <c r="H393"/>
      <c r="I393"/>
      <c r="K393"/>
    </row>
    <row r="394" spans="1:11" ht="12.75" customHeight="1" x14ac:dyDescent="0.2">
      <c r="A394"/>
      <c r="B394"/>
      <c r="C394"/>
      <c r="D394"/>
      <c r="E394"/>
      <c r="F394"/>
      <c r="G394"/>
      <c r="H394"/>
      <c r="I394"/>
      <c r="K394"/>
    </row>
    <row r="395" spans="1:11" ht="12.75" customHeight="1" x14ac:dyDescent="0.2">
      <c r="A395"/>
      <c r="B395"/>
      <c r="C395"/>
      <c r="D395"/>
      <c r="E395"/>
      <c r="F395"/>
      <c r="G395"/>
      <c r="H395"/>
      <c r="I395"/>
      <c r="K395"/>
    </row>
    <row r="396" spans="1:11" ht="12.75" customHeight="1" x14ac:dyDescent="0.2">
      <c r="A396"/>
      <c r="B396"/>
      <c r="C396"/>
      <c r="D396"/>
      <c r="E396"/>
      <c r="F396"/>
      <c r="G396"/>
      <c r="H396"/>
      <c r="I396"/>
      <c r="K396"/>
    </row>
    <row r="397" spans="1:11" ht="12.75" customHeight="1" x14ac:dyDescent="0.2">
      <c r="A397"/>
      <c r="B397"/>
      <c r="C397"/>
      <c r="D397"/>
      <c r="E397"/>
      <c r="F397"/>
      <c r="G397"/>
      <c r="H397"/>
      <c r="I397"/>
      <c r="K397"/>
    </row>
    <row r="398" spans="1:11" ht="12.75" customHeight="1" x14ac:dyDescent="0.2">
      <c r="A398"/>
      <c r="B398"/>
      <c r="C398"/>
      <c r="D398"/>
      <c r="E398"/>
      <c r="F398"/>
      <c r="G398"/>
      <c r="H398"/>
      <c r="I398"/>
      <c r="K398"/>
    </row>
    <row r="399" spans="1:11" ht="12.75" customHeight="1" x14ac:dyDescent="0.2">
      <c r="A399"/>
      <c r="B399"/>
      <c r="C399"/>
      <c r="D399"/>
      <c r="E399"/>
      <c r="F399"/>
      <c r="G399"/>
      <c r="H399"/>
      <c r="I399"/>
      <c r="K399"/>
    </row>
    <row r="400" spans="1:11" ht="12.75" customHeight="1" x14ac:dyDescent="0.2">
      <c r="A400"/>
      <c r="B400"/>
      <c r="C400"/>
      <c r="D400"/>
      <c r="E400"/>
      <c r="F400"/>
      <c r="G400"/>
      <c r="H400"/>
      <c r="I400"/>
      <c r="K400"/>
    </row>
    <row r="401" spans="1:11" ht="12.75" customHeight="1" x14ac:dyDescent="0.2">
      <c r="A401"/>
      <c r="B401"/>
      <c r="C401"/>
      <c r="D401"/>
      <c r="E401"/>
      <c r="F401"/>
      <c r="G401"/>
      <c r="H401"/>
      <c r="I401"/>
      <c r="K401"/>
    </row>
    <row r="402" spans="1:11" ht="12.75" customHeight="1" x14ac:dyDescent="0.2">
      <c r="A402"/>
      <c r="B402"/>
      <c r="C402"/>
      <c r="D402"/>
      <c r="E402"/>
      <c r="F402"/>
      <c r="G402"/>
      <c r="H402"/>
      <c r="I402"/>
      <c r="K402"/>
    </row>
    <row r="403" spans="1:11" ht="12.75" customHeight="1" x14ac:dyDescent="0.2">
      <c r="A403"/>
      <c r="B403"/>
      <c r="C403"/>
      <c r="D403"/>
      <c r="E403"/>
      <c r="F403"/>
      <c r="G403"/>
      <c r="H403"/>
      <c r="I403"/>
      <c r="K403"/>
    </row>
    <row r="404" spans="1:11" ht="12.75" customHeight="1" x14ac:dyDescent="0.2">
      <c r="A404"/>
      <c r="B404"/>
      <c r="C404"/>
      <c r="D404"/>
      <c r="E404"/>
      <c r="F404"/>
      <c r="G404"/>
      <c r="H404"/>
      <c r="I404"/>
      <c r="K404"/>
    </row>
    <row r="405" spans="1:11" ht="12.75" customHeight="1" x14ac:dyDescent="0.2">
      <c r="A405"/>
      <c r="B405"/>
      <c r="C405"/>
      <c r="D405"/>
      <c r="E405"/>
      <c r="F405"/>
      <c r="G405"/>
      <c r="H405"/>
      <c r="I405"/>
      <c r="K405"/>
    </row>
    <row r="406" spans="1:11" ht="12.75" customHeight="1" x14ac:dyDescent="0.2">
      <c r="A406"/>
      <c r="B406"/>
      <c r="C406"/>
      <c r="D406"/>
      <c r="E406"/>
      <c r="F406"/>
      <c r="G406"/>
      <c r="H406"/>
      <c r="I406"/>
      <c r="K406"/>
    </row>
    <row r="407" spans="1:11" ht="12.75" customHeight="1" x14ac:dyDescent="0.2">
      <c r="A407"/>
      <c r="B407"/>
      <c r="C407"/>
      <c r="D407"/>
      <c r="E407"/>
      <c r="F407"/>
      <c r="G407"/>
      <c r="H407"/>
      <c r="I407"/>
      <c r="K407"/>
    </row>
    <row r="408" spans="1:11" ht="12.75" customHeight="1" x14ac:dyDescent="0.2">
      <c r="A408"/>
      <c r="B408"/>
      <c r="C408"/>
      <c r="D408"/>
      <c r="E408"/>
      <c r="F408"/>
      <c r="G408"/>
      <c r="H408"/>
      <c r="I408"/>
      <c r="K408"/>
    </row>
    <row r="409" spans="1:11" ht="12.75" customHeight="1" x14ac:dyDescent="0.2">
      <c r="A409"/>
      <c r="B409"/>
      <c r="C409"/>
      <c r="D409"/>
      <c r="E409"/>
      <c r="F409"/>
      <c r="G409"/>
      <c r="H409"/>
      <c r="I409"/>
      <c r="K409"/>
    </row>
    <row r="410" spans="1:11" ht="12.75" customHeight="1" x14ac:dyDescent="0.2">
      <c r="A410"/>
      <c r="B410"/>
      <c r="C410"/>
      <c r="D410"/>
      <c r="E410"/>
      <c r="F410"/>
      <c r="G410"/>
      <c r="H410"/>
      <c r="I410"/>
      <c r="K410"/>
    </row>
    <row r="411" spans="1:11" ht="12.75" customHeight="1" x14ac:dyDescent="0.2">
      <c r="A411"/>
      <c r="B411"/>
      <c r="C411"/>
      <c r="D411"/>
      <c r="E411"/>
      <c r="F411"/>
      <c r="G411"/>
      <c r="H411"/>
      <c r="I411"/>
      <c r="K411"/>
    </row>
    <row r="412" spans="1:11" ht="12.75" customHeight="1" x14ac:dyDescent="0.2">
      <c r="A412"/>
      <c r="B412"/>
      <c r="C412"/>
      <c r="D412"/>
      <c r="E412"/>
      <c r="F412"/>
      <c r="G412"/>
      <c r="H412"/>
      <c r="I412"/>
      <c r="K412"/>
    </row>
    <row r="413" spans="1:11" ht="12.75" customHeight="1" x14ac:dyDescent="0.2">
      <c r="A413"/>
      <c r="B413"/>
      <c r="C413"/>
      <c r="D413"/>
      <c r="E413"/>
      <c r="F413"/>
      <c r="G413"/>
      <c r="H413"/>
      <c r="I413"/>
      <c r="K413"/>
    </row>
    <row r="414" spans="1:11" ht="12.75" customHeight="1" x14ac:dyDescent="0.2">
      <c r="A414"/>
      <c r="B414"/>
      <c r="C414"/>
      <c r="D414"/>
      <c r="E414"/>
      <c r="F414"/>
      <c r="G414"/>
      <c r="H414"/>
      <c r="I414"/>
      <c r="K414"/>
    </row>
    <row r="415" spans="1:11" ht="12.75" customHeight="1" x14ac:dyDescent="0.2">
      <c r="A415"/>
      <c r="B415"/>
      <c r="C415"/>
      <c r="D415"/>
      <c r="E415"/>
      <c r="F415"/>
      <c r="G415"/>
      <c r="H415"/>
      <c r="I415"/>
      <c r="K415"/>
    </row>
    <row r="416" spans="1:11" ht="12.75" customHeight="1" x14ac:dyDescent="0.2">
      <c r="A416"/>
      <c r="B416"/>
      <c r="C416"/>
      <c r="D416"/>
      <c r="E416"/>
      <c r="F416"/>
      <c r="G416"/>
      <c r="H416"/>
      <c r="I416"/>
      <c r="K416"/>
    </row>
    <row r="417" spans="1:11" ht="12.75" customHeight="1" x14ac:dyDescent="0.2">
      <c r="A417"/>
      <c r="B417"/>
      <c r="C417"/>
      <c r="D417"/>
      <c r="E417"/>
      <c r="F417"/>
      <c r="G417"/>
      <c r="H417"/>
      <c r="I417"/>
      <c r="K417"/>
    </row>
    <row r="418" spans="1:11" ht="12.75" customHeight="1" x14ac:dyDescent="0.2">
      <c r="A418"/>
      <c r="B418"/>
      <c r="C418"/>
      <c r="D418"/>
      <c r="E418"/>
      <c r="F418"/>
      <c r="G418"/>
      <c r="H418"/>
      <c r="I418"/>
      <c r="K418"/>
    </row>
    <row r="419" spans="1:11" ht="12.75" customHeight="1" x14ac:dyDescent="0.2">
      <c r="A419"/>
      <c r="B419"/>
      <c r="C419"/>
      <c r="D419"/>
      <c r="E419"/>
      <c r="F419"/>
      <c r="G419"/>
      <c r="H419"/>
      <c r="I419"/>
      <c r="K419"/>
    </row>
    <row r="420" spans="1:11" ht="12.75" customHeight="1" x14ac:dyDescent="0.2">
      <c r="A420"/>
      <c r="B420"/>
      <c r="C420"/>
      <c r="D420"/>
      <c r="E420"/>
      <c r="F420"/>
      <c r="G420"/>
      <c r="H420"/>
      <c r="I420"/>
      <c r="K420"/>
    </row>
    <row r="421" spans="1:11" ht="12.75" customHeight="1" x14ac:dyDescent="0.2">
      <c r="A421"/>
      <c r="B421"/>
      <c r="C421"/>
      <c r="D421"/>
      <c r="E421"/>
      <c r="F421"/>
      <c r="G421"/>
      <c r="H421"/>
      <c r="I421"/>
      <c r="K421"/>
    </row>
    <row r="422" spans="1:11" ht="12.75" customHeight="1" x14ac:dyDescent="0.2">
      <c r="A422"/>
      <c r="B422"/>
      <c r="C422"/>
      <c r="D422"/>
      <c r="E422"/>
      <c r="F422"/>
      <c r="G422"/>
      <c r="H422"/>
      <c r="I422"/>
      <c r="K422"/>
    </row>
    <row r="423" spans="1:11" ht="12.75" customHeight="1" x14ac:dyDescent="0.2">
      <c r="A423"/>
      <c r="B423"/>
      <c r="C423"/>
      <c r="D423"/>
      <c r="E423"/>
      <c r="F423"/>
      <c r="G423"/>
      <c r="H423"/>
      <c r="I423"/>
      <c r="K423"/>
    </row>
    <row r="424" spans="1:11" ht="12.75" customHeight="1" x14ac:dyDescent="0.2">
      <c r="A424"/>
      <c r="B424"/>
      <c r="C424"/>
      <c r="D424"/>
      <c r="E424"/>
      <c r="F424"/>
      <c r="G424"/>
      <c r="H424"/>
      <c r="I424"/>
      <c r="K424"/>
    </row>
    <row r="425" spans="1:11" ht="12.75" customHeight="1" x14ac:dyDescent="0.2">
      <c r="A425"/>
      <c r="B425"/>
      <c r="C425"/>
      <c r="D425"/>
      <c r="E425"/>
      <c r="F425"/>
      <c r="G425"/>
      <c r="H425"/>
      <c r="I425"/>
      <c r="K425"/>
    </row>
    <row r="426" spans="1:11" ht="12.75" customHeight="1" x14ac:dyDescent="0.2">
      <c r="A426"/>
      <c r="B426"/>
      <c r="C426"/>
      <c r="D426"/>
      <c r="E426"/>
      <c r="F426"/>
      <c r="G426"/>
      <c r="H426"/>
      <c r="I426"/>
      <c r="K426"/>
    </row>
  </sheetData>
  <sheetProtection selectLockedCells="1" selectUnlockedCells="1"/>
  <mergeCells count="6">
    <mergeCell ref="A13:I13"/>
    <mergeCell ref="A14:A16"/>
    <mergeCell ref="B14:B16"/>
    <mergeCell ref="C14:C16"/>
    <mergeCell ref="G5:I8"/>
    <mergeCell ref="G10:I10"/>
  </mergeCells>
  <hyperlinks>
    <hyperlink ref="B14" r:id="rId1"/>
    <hyperlink ref="B17" r:id="rId2"/>
    <hyperlink ref="B18" r:id="rId3"/>
    <hyperlink ref="B19" r:id="rId4"/>
    <hyperlink ref="B20" r:id="rId5"/>
    <hyperlink ref="B21" r:id="rId6"/>
    <hyperlink ref="B22" r:id="rId7"/>
    <hyperlink ref="B23" r:id="rId8"/>
    <hyperlink ref="B24" r:id="rId9"/>
    <hyperlink ref="B25" r:id="rId10"/>
    <hyperlink ref="B26" r:id="rId11"/>
    <hyperlink ref="B14:B16" r:id="rId12" display="подробнее.."/>
    <hyperlink ref="C2" r:id="rId13"/>
    <hyperlink ref="C3" r:id="rId14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5"/>
  <headerFooter alignWithMargins="0"/>
  <drawing r:id="rId1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M423"/>
  <sheetViews>
    <sheetView zoomScale="80" zoomScaleNormal="80" workbookViewId="0">
      <selection activeCell="L14" sqref="L14"/>
    </sheetView>
  </sheetViews>
  <sheetFormatPr defaultColWidth="11.5703125" defaultRowHeight="12.75" customHeight="1" x14ac:dyDescent="0.2"/>
  <cols>
    <col min="1" max="1" width="14.7109375" style="1" customWidth="1"/>
    <col min="2" max="2" width="13.42578125" style="2" customWidth="1"/>
    <col min="3" max="3" width="35.140625" style="3" customWidth="1"/>
    <col min="4" max="4" width="22.5703125" style="4" customWidth="1"/>
    <col min="5" max="5" width="8" style="5" customWidth="1"/>
    <col min="6" max="6" width="10.8554687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3" customWidth="1"/>
    <col min="13" max="13" width="14.140625" customWidth="1"/>
  </cols>
  <sheetData>
    <row r="1" spans="1:13" s="13" customFormat="1" ht="23.1" customHeight="1" x14ac:dyDescent="0.35">
      <c r="A1" s="150" t="s">
        <v>777</v>
      </c>
      <c r="B1" s="9"/>
      <c r="C1" s="9"/>
      <c r="D1" s="9"/>
      <c r="E1" s="10"/>
      <c r="F1" s="11"/>
      <c r="G1"/>
      <c r="H1" s="12"/>
      <c r="I1" s="12"/>
      <c r="K1" s="36"/>
    </row>
    <row r="2" spans="1:13" s="13" customFormat="1" ht="18.600000000000001" customHeight="1" x14ac:dyDescent="0.2">
      <c r="A2" s="14"/>
      <c r="B2"/>
      <c r="C2" s="143" t="s">
        <v>0</v>
      </c>
      <c r="D2"/>
      <c r="E2" s="16"/>
      <c r="F2" s="11"/>
      <c r="G2"/>
      <c r="H2" s="12"/>
      <c r="I2" s="12"/>
      <c r="K2" s="36"/>
    </row>
    <row r="3" spans="1:13" s="13" customFormat="1" ht="12.75" customHeight="1" x14ac:dyDescent="0.2">
      <c r="A3" s="14"/>
      <c r="B3"/>
      <c r="C3" s="144" t="s">
        <v>1</v>
      </c>
      <c r="D3"/>
      <c r="E3" s="16"/>
      <c r="F3" s="11"/>
      <c r="G3"/>
      <c r="H3" s="12"/>
      <c r="I3" s="12"/>
      <c r="K3" s="36"/>
    </row>
    <row r="4" spans="1:13" s="13" customFormat="1" ht="12.75" customHeight="1" x14ac:dyDescent="0.2">
      <c r="A4" s="14"/>
      <c r="B4"/>
      <c r="C4" s="155" t="s">
        <v>741</v>
      </c>
      <c r="D4"/>
      <c r="E4" s="16"/>
      <c r="F4" s="11"/>
      <c r="G4"/>
      <c r="H4" s="12"/>
      <c r="I4" s="12"/>
      <c r="K4" s="36"/>
    </row>
    <row r="5" spans="1:13" s="13" customFormat="1" ht="12.75" customHeight="1" x14ac:dyDescent="0.2">
      <c r="A5" s="14"/>
      <c r="B5"/>
      <c r="C5" s="146" t="s">
        <v>863</v>
      </c>
      <c r="D5" s="18"/>
      <c r="G5" s="278" t="s">
        <v>357</v>
      </c>
      <c r="H5" s="279"/>
      <c r="I5" s="280"/>
      <c r="K5" s="36"/>
    </row>
    <row r="6" spans="1:13" s="13" customFormat="1" ht="12.75" customHeight="1" x14ac:dyDescent="0.2">
      <c r="A6" s="14"/>
      <c r="B6"/>
      <c r="C6" s="35"/>
      <c r="D6"/>
      <c r="F6" s="24"/>
      <c r="G6" s="281"/>
      <c r="H6" s="282"/>
      <c r="I6" s="283"/>
      <c r="K6" s="36"/>
    </row>
    <row r="7" spans="1:13" s="13" customFormat="1" ht="12.75" customHeight="1" x14ac:dyDescent="0.2">
      <c r="A7" s="14"/>
      <c r="B7"/>
      <c r="C7" s="20"/>
      <c r="D7"/>
      <c r="F7" s="44"/>
      <c r="G7" s="281"/>
      <c r="H7" s="282"/>
      <c r="I7" s="283"/>
      <c r="K7" s="36"/>
    </row>
    <row r="8" spans="1:13" s="13" customFormat="1" ht="12.75" customHeight="1" x14ac:dyDescent="0.2">
      <c r="A8" s="14"/>
      <c r="B8"/>
      <c r="C8" s="19"/>
      <c r="E8" s="43"/>
      <c r="F8" s="44"/>
      <c r="G8" s="284"/>
      <c r="H8" s="285"/>
      <c r="I8" s="286"/>
    </row>
    <row r="9" spans="1:13" s="13" customFormat="1" ht="12.75" customHeight="1" x14ac:dyDescent="0.2">
      <c r="A9" s="14"/>
      <c r="B9"/>
      <c r="C9" s="19"/>
      <c r="E9" s="42"/>
      <c r="F9" s="42"/>
    </row>
    <row r="10" spans="1:13" s="13" customFormat="1" ht="12.75" customHeight="1" x14ac:dyDescent="0.2">
      <c r="A10" s="14"/>
      <c r="B10"/>
      <c r="C10" s="19"/>
      <c r="E10" s="16"/>
      <c r="F10" s="11"/>
      <c r="G10" s="307"/>
      <c r="H10" s="307"/>
      <c r="I10" s="307"/>
    </row>
    <row r="11" spans="1:13" s="13" customFormat="1" ht="12.75" customHeight="1" x14ac:dyDescent="0.2">
      <c r="A11" s="14"/>
      <c r="B11" s="11"/>
      <c r="C11" s="22"/>
      <c r="D11" s="21"/>
      <c r="E11" s="16"/>
      <c r="F11" s="154" t="s">
        <v>742</v>
      </c>
      <c r="G11" s="154" t="s">
        <v>2</v>
      </c>
      <c r="H11" s="154" t="s">
        <v>354</v>
      </c>
      <c r="I11" s="154" t="s">
        <v>3</v>
      </c>
      <c r="K11" s="36"/>
      <c r="L11"/>
      <c r="M11"/>
    </row>
    <row r="12" spans="1:13" ht="52.5" customHeight="1" x14ac:dyDescent="0.2">
      <c r="A12" s="104" t="s">
        <v>4</v>
      </c>
      <c r="B12" s="105"/>
      <c r="C12" s="107" t="s">
        <v>5</v>
      </c>
      <c r="D12" s="107" t="s">
        <v>6</v>
      </c>
      <c r="E12" s="108" t="s">
        <v>7</v>
      </c>
      <c r="F12" s="132" t="s">
        <v>8</v>
      </c>
      <c r="G12" s="133" t="s">
        <v>813</v>
      </c>
      <c r="H12" s="133" t="s">
        <v>814</v>
      </c>
      <c r="I12" s="133" t="s">
        <v>815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3" ht="27.75" x14ac:dyDescent="0.2">
      <c r="A13" s="308" t="s">
        <v>660</v>
      </c>
      <c r="B13" s="308"/>
      <c r="C13" s="308"/>
      <c r="D13" s="308"/>
      <c r="E13" s="308"/>
      <c r="F13" s="308"/>
      <c r="G13" s="308">
        <f t="shared" ref="G13:G23" si="0">F13-(F13/100)*20</f>
        <v>0</v>
      </c>
      <c r="H13" s="308"/>
      <c r="I13" s="308"/>
      <c r="J13" s="110"/>
      <c r="K13" s="110"/>
      <c r="L13" s="117"/>
      <c r="M13" s="117"/>
    </row>
    <row r="14" spans="1:13" ht="76.900000000000006" customHeight="1" x14ac:dyDescent="0.2">
      <c r="A14" s="119"/>
      <c r="B14" s="184" t="s">
        <v>10</v>
      </c>
      <c r="C14" s="177" t="s">
        <v>353</v>
      </c>
      <c r="D14" s="178" t="s">
        <v>314</v>
      </c>
      <c r="E14" s="112">
        <v>16892</v>
      </c>
      <c r="F14" s="170">
        <v>2250</v>
      </c>
      <c r="G14" s="126">
        <f t="shared" si="0"/>
        <v>1800</v>
      </c>
      <c r="H14" s="126">
        <f t="shared" ref="H14:H23" si="1">F14-(F14/100)*25</f>
        <v>1687.5</v>
      </c>
      <c r="I14" s="126">
        <f t="shared" ref="I14:I23" si="2">F14-(F14/100)*30</f>
        <v>1575</v>
      </c>
      <c r="J14" s="127"/>
      <c r="K14" s="127">
        <v>30</v>
      </c>
      <c r="L14" s="194"/>
      <c r="M14" s="128">
        <f t="shared" ref="M14:M23" si="3">F14*L14</f>
        <v>0</v>
      </c>
    </row>
    <row r="15" spans="1:13" ht="70.900000000000006" customHeight="1" x14ac:dyDescent="0.2">
      <c r="A15" s="119"/>
      <c r="B15" s="240" t="s">
        <v>10</v>
      </c>
      <c r="C15" s="177" t="s">
        <v>315</v>
      </c>
      <c r="D15" s="178" t="s">
        <v>314</v>
      </c>
      <c r="E15" s="112">
        <v>16885</v>
      </c>
      <c r="F15" s="170">
        <v>1950</v>
      </c>
      <c r="G15" s="126">
        <f t="shared" si="0"/>
        <v>1560</v>
      </c>
      <c r="H15" s="126">
        <f t="shared" si="1"/>
        <v>1462.5</v>
      </c>
      <c r="I15" s="126">
        <f t="shared" si="2"/>
        <v>1365</v>
      </c>
      <c r="J15" s="127"/>
      <c r="K15" s="127">
        <v>8</v>
      </c>
      <c r="L15" s="194"/>
      <c r="M15" s="128">
        <f t="shared" si="3"/>
        <v>0</v>
      </c>
    </row>
    <row r="16" spans="1:13" ht="67.150000000000006" customHeight="1" x14ac:dyDescent="0.2">
      <c r="A16" s="119"/>
      <c r="B16" s="184" t="s">
        <v>10</v>
      </c>
      <c r="C16" s="177" t="s">
        <v>316</v>
      </c>
      <c r="D16" s="178" t="s">
        <v>314</v>
      </c>
      <c r="E16" s="112">
        <v>16045</v>
      </c>
      <c r="F16" s="170">
        <v>2750</v>
      </c>
      <c r="G16" s="126">
        <f t="shared" si="0"/>
        <v>2200</v>
      </c>
      <c r="H16" s="126">
        <f t="shared" si="1"/>
        <v>2062.5</v>
      </c>
      <c r="I16" s="126">
        <f t="shared" si="2"/>
        <v>1925</v>
      </c>
      <c r="J16" s="127"/>
      <c r="K16" s="127">
        <v>42</v>
      </c>
      <c r="L16" s="194"/>
      <c r="M16" s="128">
        <f t="shared" si="3"/>
        <v>0</v>
      </c>
    </row>
    <row r="17" spans="1:13" ht="66.599999999999994" customHeight="1" x14ac:dyDescent="0.2">
      <c r="A17" s="119"/>
      <c r="B17" s="184" t="s">
        <v>10</v>
      </c>
      <c r="C17" s="177" t="s">
        <v>317</v>
      </c>
      <c r="D17" s="178" t="s">
        <v>314</v>
      </c>
      <c r="E17" s="112">
        <v>25429</v>
      </c>
      <c r="F17" s="170">
        <v>2750</v>
      </c>
      <c r="G17" s="126">
        <f t="shared" si="0"/>
        <v>2200</v>
      </c>
      <c r="H17" s="126">
        <f t="shared" si="1"/>
        <v>2062.5</v>
      </c>
      <c r="I17" s="126">
        <f t="shared" si="2"/>
        <v>1925</v>
      </c>
      <c r="J17" s="127"/>
      <c r="K17" s="127">
        <v>47</v>
      </c>
      <c r="L17" s="194"/>
      <c r="M17" s="128">
        <f t="shared" si="3"/>
        <v>0</v>
      </c>
    </row>
    <row r="18" spans="1:13" ht="66.599999999999994" customHeight="1" x14ac:dyDescent="0.2">
      <c r="A18" s="119"/>
      <c r="B18" s="184" t="s">
        <v>10</v>
      </c>
      <c r="C18" s="177" t="s">
        <v>743</v>
      </c>
      <c r="D18" s="178" t="s">
        <v>781</v>
      </c>
      <c r="E18" s="112">
        <v>25832</v>
      </c>
      <c r="F18" s="171">
        <v>1650</v>
      </c>
      <c r="G18" s="126">
        <f t="shared" si="0"/>
        <v>1320</v>
      </c>
      <c r="H18" s="126">
        <f t="shared" si="1"/>
        <v>1237.5</v>
      </c>
      <c r="I18" s="126">
        <f t="shared" si="2"/>
        <v>1155</v>
      </c>
      <c r="J18" s="127"/>
      <c r="K18" s="127">
        <v>2</v>
      </c>
      <c r="L18" s="194"/>
      <c r="M18" s="128">
        <f t="shared" si="3"/>
        <v>0</v>
      </c>
    </row>
    <row r="19" spans="1:13" ht="37.15" customHeight="1" x14ac:dyDescent="0.2">
      <c r="A19" s="333"/>
      <c r="B19" s="332" t="s">
        <v>10</v>
      </c>
      <c r="C19" s="257" t="s">
        <v>744</v>
      </c>
      <c r="D19" s="178" t="s">
        <v>779</v>
      </c>
      <c r="E19" s="112">
        <v>25801</v>
      </c>
      <c r="F19" s="171">
        <v>950</v>
      </c>
      <c r="G19" s="126">
        <f t="shared" si="0"/>
        <v>760</v>
      </c>
      <c r="H19" s="126">
        <f t="shared" si="1"/>
        <v>712.5</v>
      </c>
      <c r="I19" s="126">
        <f t="shared" si="2"/>
        <v>665</v>
      </c>
      <c r="J19" s="127"/>
      <c r="K19" s="127">
        <v>20</v>
      </c>
      <c r="L19" s="194"/>
      <c r="M19" s="128">
        <f t="shared" si="3"/>
        <v>0</v>
      </c>
    </row>
    <row r="20" spans="1:13" ht="37.15" customHeight="1" x14ac:dyDescent="0.2">
      <c r="A20" s="333"/>
      <c r="B20" s="332"/>
      <c r="C20" s="257"/>
      <c r="D20" s="178" t="s">
        <v>780</v>
      </c>
      <c r="E20" s="112">
        <v>25818</v>
      </c>
      <c r="F20" s="171">
        <v>1650</v>
      </c>
      <c r="G20" s="126">
        <f t="shared" si="0"/>
        <v>1320</v>
      </c>
      <c r="H20" s="126">
        <f t="shared" si="1"/>
        <v>1237.5</v>
      </c>
      <c r="I20" s="126">
        <f t="shared" si="2"/>
        <v>1155</v>
      </c>
      <c r="J20" s="127"/>
      <c r="K20" s="127">
        <v>5</v>
      </c>
      <c r="L20" s="194"/>
      <c r="M20" s="128">
        <f t="shared" si="3"/>
        <v>0</v>
      </c>
    </row>
    <row r="21" spans="1:13" ht="66.599999999999994" customHeight="1" x14ac:dyDescent="0.2">
      <c r="A21" s="119"/>
      <c r="B21" s="184" t="s">
        <v>10</v>
      </c>
      <c r="C21" s="177" t="s">
        <v>745</v>
      </c>
      <c r="D21" s="178" t="s">
        <v>778</v>
      </c>
      <c r="E21" s="112">
        <v>25825</v>
      </c>
      <c r="F21" s="171">
        <v>1650</v>
      </c>
      <c r="G21" s="126">
        <f t="shared" si="0"/>
        <v>1320</v>
      </c>
      <c r="H21" s="126">
        <f t="shared" si="1"/>
        <v>1237.5</v>
      </c>
      <c r="I21" s="126">
        <f t="shared" si="2"/>
        <v>1155</v>
      </c>
      <c r="J21" s="127"/>
      <c r="K21" s="127">
        <v>6</v>
      </c>
      <c r="L21" s="194"/>
      <c r="M21" s="128">
        <f t="shared" si="3"/>
        <v>0</v>
      </c>
    </row>
    <row r="22" spans="1:13" ht="40.15" customHeight="1" x14ac:dyDescent="0.2">
      <c r="A22" s="333"/>
      <c r="B22" s="332" t="s">
        <v>10</v>
      </c>
      <c r="C22" s="257" t="s">
        <v>746</v>
      </c>
      <c r="D22" s="178" t="s">
        <v>779</v>
      </c>
      <c r="E22" s="112">
        <v>25788</v>
      </c>
      <c r="F22" s="171">
        <v>950</v>
      </c>
      <c r="G22" s="126">
        <f t="shared" si="0"/>
        <v>760</v>
      </c>
      <c r="H22" s="126">
        <f t="shared" si="1"/>
        <v>712.5</v>
      </c>
      <c r="I22" s="126">
        <f t="shared" si="2"/>
        <v>665</v>
      </c>
      <c r="J22" s="127"/>
      <c r="K22" s="127">
        <v>22</v>
      </c>
      <c r="L22" s="194"/>
      <c r="M22" s="128">
        <f t="shared" si="3"/>
        <v>0</v>
      </c>
    </row>
    <row r="23" spans="1:13" ht="40.15" customHeight="1" x14ac:dyDescent="0.2">
      <c r="A23" s="333"/>
      <c r="B23" s="332"/>
      <c r="C23" s="257"/>
      <c r="D23" s="178" t="s">
        <v>780</v>
      </c>
      <c r="E23" s="112">
        <v>25795</v>
      </c>
      <c r="F23" s="171">
        <v>1650</v>
      </c>
      <c r="G23" s="126">
        <f t="shared" si="0"/>
        <v>1320</v>
      </c>
      <c r="H23" s="126">
        <f t="shared" si="1"/>
        <v>1237.5</v>
      </c>
      <c r="I23" s="126">
        <f t="shared" si="2"/>
        <v>1155</v>
      </c>
      <c r="J23" s="127"/>
      <c r="K23" s="127">
        <v>3</v>
      </c>
      <c r="L23" s="194"/>
      <c r="M23" s="128">
        <f t="shared" si="3"/>
        <v>0</v>
      </c>
    </row>
    <row r="24" spans="1:13" ht="23.25" x14ac:dyDescent="0.2">
      <c r="A24" s="28"/>
      <c r="B24" s="48"/>
      <c r="C24" s="49"/>
      <c r="D24" s="50"/>
      <c r="E24" s="51"/>
      <c r="F24" s="206">
        <f>SUM(M13:M23)</f>
        <v>0</v>
      </c>
      <c r="G24" s="206">
        <f>F24-(F24/100)*20</f>
        <v>0</v>
      </c>
      <c r="H24" s="206">
        <f>F24-(F24/100)*25</f>
        <v>0</v>
      </c>
      <c r="I24" s="206">
        <f>F24-(F24/100)*30</f>
        <v>0</v>
      </c>
      <c r="J24" s="186"/>
      <c r="K24" s="209"/>
      <c r="L24" s="208">
        <f>SUM(L13:L23)</f>
        <v>0</v>
      </c>
      <c r="M24" s="32"/>
    </row>
    <row r="25" spans="1:13" ht="23.25" x14ac:dyDescent="0.2">
      <c r="A25" s="28"/>
      <c r="B25" s="48"/>
      <c r="C25" s="49"/>
      <c r="D25" s="50"/>
      <c r="E25" s="51"/>
      <c r="F25" s="133" t="s">
        <v>456</v>
      </c>
      <c r="G25" s="133" t="s">
        <v>457</v>
      </c>
      <c r="H25" s="133" t="s">
        <v>458</v>
      </c>
      <c r="I25" s="133" t="s">
        <v>459</v>
      </c>
      <c r="J25" s="162"/>
      <c r="K25" s="163"/>
      <c r="L25" s="164" t="s">
        <v>358</v>
      </c>
      <c r="M25" s="32"/>
    </row>
    <row r="26" spans="1:13" ht="23.25" x14ac:dyDescent="0.2">
      <c r="A26" s="28"/>
      <c r="B26" s="48"/>
      <c r="C26" s="49"/>
      <c r="D26" s="50"/>
      <c r="E26" s="51"/>
      <c r="F26" s="48"/>
      <c r="G26" s="49"/>
      <c r="H26" s="52"/>
      <c r="I26" s="53"/>
      <c r="J26" s="46"/>
      <c r="K26" s="47"/>
      <c r="L26" s="46"/>
      <c r="M26" s="32"/>
    </row>
    <row r="27" spans="1:13" ht="23.25" x14ac:dyDescent="0.2">
      <c r="A27" s="28"/>
      <c r="B27" s="48"/>
      <c r="C27" s="49"/>
      <c r="D27" s="50"/>
      <c r="E27" s="51"/>
      <c r="F27" s="48"/>
      <c r="G27" s="49"/>
      <c r="H27" s="52"/>
      <c r="I27" s="53"/>
      <c r="J27" s="46"/>
      <c r="K27" s="47"/>
      <c r="L27" s="46"/>
      <c r="M27" s="32"/>
    </row>
    <row r="28" spans="1:13" x14ac:dyDescent="0.2">
      <c r="A28" s="28"/>
      <c r="B28" s="48"/>
      <c r="C28" s="49"/>
      <c r="D28" s="50"/>
      <c r="E28" s="51"/>
      <c r="F28" s="48"/>
      <c r="G28" s="49"/>
      <c r="H28" s="52"/>
      <c r="I28" s="53"/>
      <c r="J28" s="46"/>
      <c r="K28" s="47"/>
      <c r="L28" s="46"/>
      <c r="M28" s="46"/>
    </row>
    <row r="29" spans="1:13" x14ac:dyDescent="0.2">
      <c r="A29" s="28"/>
      <c r="B29" s="48"/>
      <c r="C29" s="49"/>
      <c r="D29" s="50"/>
      <c r="E29" s="51"/>
      <c r="F29" s="48"/>
      <c r="G29" s="49"/>
      <c r="H29" s="52"/>
      <c r="I29" s="53"/>
      <c r="J29" s="46"/>
      <c r="K29" s="47"/>
      <c r="L29" s="46"/>
      <c r="M29" s="46"/>
    </row>
    <row r="30" spans="1:13" x14ac:dyDescent="0.2">
      <c r="A30" s="28"/>
      <c r="B30" s="48"/>
      <c r="C30" s="49"/>
      <c r="D30" s="50"/>
      <c r="E30" s="51"/>
      <c r="F30" s="48"/>
      <c r="G30" s="49"/>
      <c r="H30" s="52"/>
      <c r="I30" s="53"/>
      <c r="J30" s="46"/>
      <c r="K30" s="47"/>
      <c r="L30" s="46"/>
      <c r="M30" s="46"/>
    </row>
    <row r="31" spans="1:13" x14ac:dyDescent="0.2">
      <c r="A31" s="28"/>
      <c r="B31" s="48"/>
      <c r="C31" s="49"/>
      <c r="D31" s="50"/>
      <c r="E31" s="51"/>
      <c r="F31" s="48"/>
      <c r="G31" s="49"/>
      <c r="H31" s="52"/>
      <c r="I31" s="53"/>
      <c r="J31" s="46"/>
      <c r="K31" s="47"/>
      <c r="L31" s="46"/>
      <c r="M31" s="46"/>
    </row>
    <row r="32" spans="1:13" x14ac:dyDescent="0.2">
      <c r="A32" s="28"/>
      <c r="B32" s="48"/>
      <c r="C32" s="49"/>
      <c r="D32" s="50"/>
      <c r="E32" s="51"/>
      <c r="F32" s="48"/>
      <c r="G32" s="49"/>
      <c r="H32" s="52"/>
      <c r="I32" s="53"/>
      <c r="J32" s="46"/>
      <c r="K32" s="47"/>
      <c r="L32" s="46"/>
      <c r="M32" s="46"/>
    </row>
    <row r="33" spans="1:13" x14ac:dyDescent="0.2">
      <c r="A33" s="28"/>
      <c r="B33" s="48"/>
      <c r="C33" s="49"/>
      <c r="D33" s="50"/>
      <c r="E33" s="51"/>
      <c r="F33" s="48"/>
      <c r="G33" s="49"/>
      <c r="H33" s="52"/>
      <c r="I33" s="53"/>
      <c r="J33" s="46"/>
      <c r="K33" s="47"/>
      <c r="L33" s="46"/>
      <c r="M33" s="46"/>
    </row>
    <row r="34" spans="1:13" x14ac:dyDescent="0.2">
      <c r="A34" s="28"/>
      <c r="B34" s="48"/>
      <c r="C34" s="49"/>
      <c r="D34" s="50"/>
      <c r="E34" s="51"/>
      <c r="F34" s="48"/>
      <c r="G34" s="49"/>
      <c r="H34" s="52"/>
      <c r="I34" s="53"/>
      <c r="J34" s="46"/>
      <c r="K34" s="47"/>
      <c r="L34" s="46"/>
      <c r="M34" s="46"/>
    </row>
    <row r="35" spans="1:13" x14ac:dyDescent="0.2">
      <c r="A35" s="28"/>
      <c r="B35" s="48"/>
      <c r="C35" s="49"/>
      <c r="D35" s="50"/>
      <c r="E35" s="51"/>
      <c r="F35" s="48"/>
      <c r="G35" s="49"/>
      <c r="H35" s="52"/>
      <c r="I35" s="53"/>
      <c r="J35" s="46"/>
      <c r="K35" s="47"/>
      <c r="L35" s="46"/>
      <c r="M35" s="46"/>
    </row>
    <row r="36" spans="1:13" x14ac:dyDescent="0.2">
      <c r="A36" s="28"/>
      <c r="B36" s="48"/>
      <c r="C36" s="49"/>
      <c r="D36" s="50"/>
      <c r="E36" s="51"/>
      <c r="F36" s="48"/>
      <c r="G36" s="49"/>
      <c r="H36" s="52"/>
      <c r="I36" s="53"/>
      <c r="J36" s="46"/>
      <c r="K36" s="47"/>
      <c r="L36" s="46"/>
      <c r="M36" s="46"/>
    </row>
    <row r="37" spans="1:13" x14ac:dyDescent="0.2">
      <c r="A37"/>
      <c r="B37"/>
      <c r="C37"/>
      <c r="D37"/>
      <c r="E37"/>
      <c r="F37"/>
      <c r="G37"/>
      <c r="H37"/>
      <c r="I37"/>
      <c r="K37"/>
    </row>
    <row r="38" spans="1:13" x14ac:dyDescent="0.2">
      <c r="A38"/>
      <c r="B38"/>
      <c r="C38"/>
      <c r="D38"/>
      <c r="E38"/>
      <c r="F38"/>
      <c r="G38"/>
      <c r="H38"/>
      <c r="I38"/>
      <c r="K38"/>
    </row>
    <row r="39" spans="1:13" x14ac:dyDescent="0.2">
      <c r="A39"/>
      <c r="B39"/>
      <c r="C39"/>
      <c r="D39"/>
      <c r="E39"/>
      <c r="F39"/>
      <c r="G39"/>
      <c r="H39"/>
      <c r="I39"/>
      <c r="K39"/>
    </row>
    <row r="40" spans="1:13" x14ac:dyDescent="0.2">
      <c r="A40"/>
      <c r="B40"/>
      <c r="C40"/>
      <c r="D40"/>
      <c r="E40"/>
      <c r="F40"/>
      <c r="G40"/>
      <c r="H40"/>
      <c r="I40"/>
      <c r="K40"/>
    </row>
    <row r="41" spans="1:13" x14ac:dyDescent="0.2">
      <c r="A41"/>
      <c r="B41"/>
      <c r="C41"/>
      <c r="D41"/>
      <c r="E41"/>
      <c r="F41"/>
      <c r="G41"/>
      <c r="H41"/>
      <c r="I41"/>
      <c r="K41"/>
    </row>
    <row r="42" spans="1:13" x14ac:dyDescent="0.2">
      <c r="A42"/>
      <c r="B42"/>
      <c r="C42"/>
      <c r="D42"/>
      <c r="E42"/>
      <c r="F42"/>
      <c r="G42"/>
      <c r="H42"/>
      <c r="I42"/>
      <c r="K42"/>
    </row>
    <row r="43" spans="1:13" x14ac:dyDescent="0.2">
      <c r="A43"/>
      <c r="B43"/>
      <c r="C43"/>
      <c r="D43"/>
      <c r="E43"/>
      <c r="F43"/>
      <c r="G43"/>
      <c r="H43"/>
      <c r="I43"/>
      <c r="K43"/>
    </row>
    <row r="44" spans="1:13" x14ac:dyDescent="0.2">
      <c r="A44"/>
      <c r="B44"/>
      <c r="C44"/>
      <c r="D44"/>
      <c r="E44"/>
      <c r="F44"/>
      <c r="G44"/>
      <c r="H44"/>
      <c r="I44"/>
      <c r="K44"/>
    </row>
    <row r="45" spans="1:13" x14ac:dyDescent="0.2">
      <c r="A45"/>
      <c r="B45"/>
      <c r="C45"/>
      <c r="D45"/>
      <c r="E45"/>
      <c r="F45"/>
      <c r="G45"/>
      <c r="H45"/>
      <c r="I45"/>
      <c r="K45"/>
    </row>
    <row r="46" spans="1:13" x14ac:dyDescent="0.2">
      <c r="A46"/>
      <c r="B46"/>
      <c r="C46"/>
      <c r="D46"/>
      <c r="E46"/>
      <c r="F46"/>
      <c r="G46"/>
      <c r="H46"/>
      <c r="I46"/>
      <c r="K46"/>
    </row>
    <row r="47" spans="1:13" x14ac:dyDescent="0.2">
      <c r="A47"/>
      <c r="B47"/>
      <c r="C47"/>
      <c r="D47"/>
      <c r="E47"/>
      <c r="F47"/>
      <c r="G47"/>
      <c r="H47"/>
      <c r="I47"/>
      <c r="K47"/>
    </row>
    <row r="48" spans="1:13" x14ac:dyDescent="0.2">
      <c r="A48"/>
      <c r="B48"/>
      <c r="C48"/>
      <c r="D48"/>
      <c r="E48"/>
      <c r="F48"/>
      <c r="G48"/>
      <c r="H48"/>
      <c r="I48"/>
      <c r="K48"/>
    </row>
    <row r="49" spans="1:11" x14ac:dyDescent="0.2">
      <c r="A49"/>
      <c r="B49"/>
      <c r="C49"/>
      <c r="D49"/>
      <c r="E49"/>
      <c r="F49"/>
      <c r="G49"/>
      <c r="H49"/>
      <c r="I49"/>
      <c r="K49"/>
    </row>
    <row r="50" spans="1:11" x14ac:dyDescent="0.2">
      <c r="A50"/>
      <c r="B50"/>
      <c r="C50"/>
      <c r="D50"/>
      <c r="E50"/>
      <c r="F50"/>
      <c r="G50"/>
      <c r="H50"/>
      <c r="I50"/>
      <c r="K50"/>
    </row>
    <row r="51" spans="1:11" x14ac:dyDescent="0.2">
      <c r="A51"/>
      <c r="B51"/>
      <c r="C51"/>
      <c r="D51"/>
      <c r="E51"/>
      <c r="F51"/>
      <c r="G51"/>
      <c r="H51"/>
      <c r="I51"/>
      <c r="K51"/>
    </row>
    <row r="52" spans="1:11" x14ac:dyDescent="0.2">
      <c r="A52"/>
      <c r="B52"/>
      <c r="C52"/>
      <c r="D52"/>
      <c r="E52"/>
      <c r="F52"/>
      <c r="G52"/>
      <c r="H52"/>
      <c r="I52"/>
      <c r="K52"/>
    </row>
    <row r="53" spans="1:11" x14ac:dyDescent="0.2">
      <c r="A53"/>
      <c r="B53"/>
      <c r="C53"/>
      <c r="D53"/>
      <c r="E53"/>
      <c r="F53"/>
      <c r="G53"/>
      <c r="H53"/>
      <c r="I53"/>
      <c r="K53"/>
    </row>
    <row r="54" spans="1:11" x14ac:dyDescent="0.2">
      <c r="A54"/>
      <c r="B54"/>
      <c r="C54"/>
      <c r="D54"/>
      <c r="E54"/>
      <c r="F54"/>
      <c r="G54"/>
      <c r="H54"/>
      <c r="I54"/>
      <c r="K54"/>
    </row>
    <row r="55" spans="1:11" x14ac:dyDescent="0.2">
      <c r="A55"/>
      <c r="B55"/>
      <c r="C55"/>
      <c r="D55"/>
      <c r="E55"/>
      <c r="F55"/>
      <c r="G55"/>
      <c r="H55"/>
      <c r="I55"/>
      <c r="K55"/>
    </row>
    <row r="56" spans="1:11" x14ac:dyDescent="0.2">
      <c r="A56"/>
      <c r="B56"/>
      <c r="C56"/>
      <c r="D56"/>
      <c r="E56"/>
      <c r="F56"/>
      <c r="G56"/>
      <c r="H56"/>
      <c r="I56"/>
      <c r="K56"/>
    </row>
    <row r="57" spans="1:11" x14ac:dyDescent="0.2">
      <c r="A57"/>
      <c r="B57"/>
      <c r="C57"/>
      <c r="D57"/>
      <c r="E57"/>
      <c r="F57"/>
      <c r="G57"/>
      <c r="H57"/>
      <c r="I57"/>
      <c r="K57"/>
    </row>
    <row r="58" spans="1:11" x14ac:dyDescent="0.2">
      <c r="A58"/>
      <c r="B58"/>
      <c r="C58"/>
      <c r="D58"/>
      <c r="E58"/>
      <c r="F58"/>
      <c r="G58"/>
      <c r="H58"/>
      <c r="I58"/>
      <c r="K58"/>
    </row>
    <row r="59" spans="1:11" x14ac:dyDescent="0.2">
      <c r="A59"/>
      <c r="B59"/>
      <c r="C59"/>
      <c r="D59"/>
      <c r="E59"/>
      <c r="F59"/>
      <c r="G59"/>
      <c r="H59"/>
      <c r="I59"/>
      <c r="K59"/>
    </row>
    <row r="60" spans="1:11" x14ac:dyDescent="0.2">
      <c r="A60"/>
      <c r="B60"/>
      <c r="C60"/>
      <c r="D60"/>
      <c r="E60"/>
      <c r="F60"/>
      <c r="G60"/>
      <c r="H60"/>
      <c r="I60"/>
      <c r="K60"/>
    </row>
    <row r="61" spans="1:11" x14ac:dyDescent="0.2">
      <c r="A61"/>
      <c r="B61"/>
      <c r="C61"/>
      <c r="D61"/>
      <c r="E61"/>
      <c r="F61"/>
      <c r="G61"/>
      <c r="H61"/>
      <c r="I61"/>
      <c r="K61"/>
    </row>
    <row r="62" spans="1:11" x14ac:dyDescent="0.2">
      <c r="A62"/>
      <c r="B62"/>
      <c r="C62"/>
      <c r="D62"/>
      <c r="E62"/>
      <c r="F62"/>
      <c r="G62"/>
      <c r="H62"/>
      <c r="I62"/>
      <c r="K62"/>
    </row>
    <row r="63" spans="1:11" x14ac:dyDescent="0.2">
      <c r="A63"/>
      <c r="B63"/>
      <c r="C63"/>
      <c r="D63"/>
      <c r="E63"/>
      <c r="F63"/>
      <c r="G63"/>
      <c r="H63"/>
      <c r="I63"/>
      <c r="K63"/>
    </row>
    <row r="64" spans="1:11" x14ac:dyDescent="0.2">
      <c r="A64"/>
      <c r="B64"/>
      <c r="C64"/>
      <c r="D64"/>
      <c r="E64"/>
      <c r="F64"/>
      <c r="G64"/>
      <c r="H64"/>
      <c r="I64"/>
      <c r="K64"/>
    </row>
    <row r="65" spans="1:11" x14ac:dyDescent="0.2">
      <c r="A65"/>
      <c r="B65"/>
      <c r="C65"/>
      <c r="D65"/>
      <c r="E65"/>
      <c r="F65"/>
      <c r="G65"/>
      <c r="H65"/>
      <c r="I65"/>
      <c r="K65"/>
    </row>
    <row r="66" spans="1:11" x14ac:dyDescent="0.2">
      <c r="A66"/>
      <c r="B66"/>
      <c r="C66"/>
      <c r="D66"/>
      <c r="E66"/>
      <c r="F66"/>
      <c r="G66"/>
      <c r="H66"/>
      <c r="I66"/>
      <c r="K66"/>
    </row>
    <row r="67" spans="1:11" x14ac:dyDescent="0.2">
      <c r="A67"/>
      <c r="B67"/>
      <c r="C67"/>
      <c r="D67"/>
      <c r="E67"/>
      <c r="F67"/>
      <c r="G67"/>
      <c r="H67"/>
      <c r="I67"/>
      <c r="K67"/>
    </row>
    <row r="68" spans="1:11" x14ac:dyDescent="0.2">
      <c r="A68"/>
      <c r="B68"/>
      <c r="C68"/>
      <c r="D68"/>
      <c r="E68"/>
      <c r="F68"/>
      <c r="G68"/>
      <c r="H68"/>
      <c r="I68"/>
      <c r="K68"/>
    </row>
    <row r="69" spans="1:11" x14ac:dyDescent="0.2">
      <c r="A69"/>
      <c r="B69"/>
      <c r="C69"/>
      <c r="D69"/>
      <c r="E69"/>
      <c r="F69"/>
      <c r="G69"/>
      <c r="H69"/>
      <c r="I69"/>
      <c r="K69"/>
    </row>
    <row r="70" spans="1:11" x14ac:dyDescent="0.2">
      <c r="A70"/>
      <c r="B70"/>
      <c r="C70"/>
      <c r="D70"/>
      <c r="E70"/>
      <c r="F70"/>
      <c r="G70"/>
      <c r="H70"/>
      <c r="I70"/>
      <c r="K70"/>
    </row>
    <row r="71" spans="1:11" x14ac:dyDescent="0.2">
      <c r="A71"/>
      <c r="B71"/>
      <c r="C71"/>
      <c r="D71"/>
      <c r="E71"/>
      <c r="F71"/>
      <c r="G71"/>
      <c r="H71"/>
      <c r="I71"/>
      <c r="K71"/>
    </row>
    <row r="72" spans="1:11" x14ac:dyDescent="0.2">
      <c r="A72"/>
      <c r="B72"/>
      <c r="C72"/>
      <c r="D72"/>
      <c r="E72"/>
      <c r="F72"/>
      <c r="G72"/>
      <c r="H72"/>
      <c r="I72"/>
      <c r="K72"/>
    </row>
    <row r="73" spans="1:11" x14ac:dyDescent="0.2">
      <c r="A73"/>
      <c r="B73"/>
      <c r="C73"/>
      <c r="D73"/>
      <c r="E73"/>
      <c r="F73"/>
      <c r="G73"/>
      <c r="H73"/>
      <c r="I73"/>
      <c r="K73"/>
    </row>
    <row r="74" spans="1:11" x14ac:dyDescent="0.2">
      <c r="A74"/>
      <c r="B74"/>
      <c r="C74"/>
      <c r="D74"/>
      <c r="E74"/>
      <c r="F74"/>
      <c r="G74"/>
      <c r="H74"/>
      <c r="I74"/>
      <c r="K74"/>
    </row>
    <row r="75" spans="1:11" x14ac:dyDescent="0.2">
      <c r="A75"/>
      <c r="B75"/>
      <c r="C75"/>
      <c r="D75"/>
      <c r="E75"/>
      <c r="F75"/>
      <c r="G75"/>
      <c r="H75"/>
      <c r="I75"/>
      <c r="K75"/>
    </row>
    <row r="76" spans="1:11" x14ac:dyDescent="0.2">
      <c r="A76"/>
      <c r="B76"/>
      <c r="C76"/>
      <c r="D76"/>
      <c r="E76"/>
      <c r="F76"/>
      <c r="G76"/>
      <c r="H76"/>
      <c r="I76"/>
      <c r="K76"/>
    </row>
    <row r="77" spans="1:11" x14ac:dyDescent="0.2">
      <c r="A77"/>
      <c r="B77"/>
      <c r="C77"/>
      <c r="D77"/>
      <c r="E77"/>
      <c r="F77"/>
      <c r="G77"/>
      <c r="H77"/>
      <c r="I77"/>
      <c r="K77"/>
    </row>
    <row r="78" spans="1:11" x14ac:dyDescent="0.2">
      <c r="A78"/>
      <c r="B78"/>
      <c r="C78"/>
      <c r="D78"/>
      <c r="E78"/>
      <c r="F78"/>
      <c r="G78"/>
      <c r="H78"/>
      <c r="I78"/>
      <c r="K78"/>
    </row>
    <row r="79" spans="1:11" x14ac:dyDescent="0.2">
      <c r="A79"/>
      <c r="B79"/>
      <c r="C79"/>
      <c r="D79"/>
      <c r="E79"/>
      <c r="F79"/>
      <c r="G79"/>
      <c r="H79"/>
      <c r="I79"/>
      <c r="K79"/>
    </row>
    <row r="80" spans="1:11" x14ac:dyDescent="0.2">
      <c r="A80"/>
      <c r="B80"/>
      <c r="C80"/>
      <c r="D80"/>
      <c r="E80"/>
      <c r="F80"/>
      <c r="G80"/>
      <c r="H80"/>
      <c r="I80"/>
      <c r="K80"/>
    </row>
    <row r="81" spans="1:11" x14ac:dyDescent="0.2">
      <c r="A81"/>
      <c r="B81"/>
      <c r="C81"/>
      <c r="D81"/>
      <c r="E81"/>
      <c r="F81"/>
      <c r="G81"/>
      <c r="H81"/>
      <c r="I81"/>
      <c r="K81"/>
    </row>
    <row r="82" spans="1:11" x14ac:dyDescent="0.2">
      <c r="A82"/>
      <c r="B82"/>
      <c r="C82"/>
      <c r="D82"/>
      <c r="E82"/>
      <c r="F82"/>
      <c r="G82"/>
      <c r="H82"/>
      <c r="I82"/>
      <c r="K82"/>
    </row>
    <row r="83" spans="1:11" x14ac:dyDescent="0.2">
      <c r="A83"/>
      <c r="B83"/>
      <c r="C83"/>
      <c r="D83"/>
      <c r="E83"/>
      <c r="F83"/>
      <c r="G83"/>
      <c r="H83"/>
      <c r="I83"/>
      <c r="K83"/>
    </row>
    <row r="84" spans="1:11" x14ac:dyDescent="0.2">
      <c r="A84"/>
      <c r="B84"/>
      <c r="C84"/>
      <c r="D84"/>
      <c r="E84"/>
      <c r="F84"/>
      <c r="G84"/>
      <c r="H84"/>
      <c r="I84"/>
      <c r="K84"/>
    </row>
    <row r="85" spans="1:11" x14ac:dyDescent="0.2">
      <c r="A85"/>
      <c r="B85"/>
      <c r="C85"/>
      <c r="D85"/>
      <c r="E85"/>
      <c r="F85"/>
      <c r="G85"/>
      <c r="H85"/>
      <c r="I85"/>
      <c r="K85"/>
    </row>
    <row r="86" spans="1:11" x14ac:dyDescent="0.2">
      <c r="A86"/>
      <c r="B86"/>
      <c r="C86"/>
      <c r="D86"/>
      <c r="E86"/>
      <c r="F86"/>
      <c r="G86"/>
      <c r="H86"/>
      <c r="I86"/>
      <c r="K86"/>
    </row>
    <row r="87" spans="1:11" x14ac:dyDescent="0.2">
      <c r="A87"/>
      <c r="B87"/>
      <c r="C87"/>
      <c r="D87"/>
      <c r="E87"/>
      <c r="F87"/>
      <c r="G87"/>
      <c r="H87"/>
      <c r="I87"/>
      <c r="K87"/>
    </row>
    <row r="88" spans="1:11" x14ac:dyDescent="0.2">
      <c r="A88"/>
      <c r="B88"/>
      <c r="C88"/>
      <c r="D88"/>
      <c r="E88"/>
      <c r="F88"/>
      <c r="G88"/>
      <c r="H88"/>
      <c r="I88"/>
      <c r="K88"/>
    </row>
    <row r="89" spans="1:11" x14ac:dyDescent="0.2">
      <c r="A89"/>
      <c r="B89"/>
      <c r="C89"/>
      <c r="D89"/>
      <c r="E89"/>
      <c r="F89"/>
      <c r="G89"/>
      <c r="H89"/>
      <c r="I89"/>
      <c r="K89"/>
    </row>
    <row r="90" spans="1:11" x14ac:dyDescent="0.2">
      <c r="A90"/>
      <c r="B90"/>
      <c r="C90"/>
      <c r="D90"/>
      <c r="E90"/>
      <c r="F90"/>
      <c r="G90"/>
      <c r="H90"/>
      <c r="I90"/>
      <c r="K90"/>
    </row>
    <row r="91" spans="1:11" x14ac:dyDescent="0.2">
      <c r="A91"/>
      <c r="B91"/>
      <c r="C91"/>
      <c r="D91"/>
      <c r="E91"/>
      <c r="F91"/>
      <c r="G91"/>
      <c r="H91"/>
      <c r="I91"/>
      <c r="K91"/>
    </row>
    <row r="92" spans="1:11" x14ac:dyDescent="0.2">
      <c r="A92"/>
      <c r="B92"/>
      <c r="C92"/>
      <c r="D92"/>
      <c r="E92"/>
      <c r="F92"/>
      <c r="G92"/>
      <c r="H92"/>
      <c r="I92"/>
      <c r="K92"/>
    </row>
    <row r="93" spans="1:11" x14ac:dyDescent="0.2">
      <c r="A93"/>
      <c r="B93"/>
      <c r="C93"/>
      <c r="D93"/>
      <c r="E93"/>
      <c r="F93"/>
      <c r="G93"/>
      <c r="H93"/>
      <c r="I93"/>
      <c r="K93"/>
    </row>
    <row r="94" spans="1:11" x14ac:dyDescent="0.2">
      <c r="A94"/>
      <c r="B94"/>
      <c r="C94"/>
      <c r="D94"/>
      <c r="E94"/>
      <c r="F94"/>
      <c r="G94"/>
      <c r="H94"/>
      <c r="I94"/>
      <c r="K94"/>
    </row>
    <row r="95" spans="1:11" x14ac:dyDescent="0.2">
      <c r="A95"/>
      <c r="B95"/>
      <c r="C95"/>
      <c r="D95"/>
      <c r="E95"/>
      <c r="F95"/>
      <c r="G95"/>
      <c r="H95"/>
      <c r="I95"/>
      <c r="K95"/>
    </row>
    <row r="96" spans="1:11" x14ac:dyDescent="0.2">
      <c r="A96"/>
      <c r="B96"/>
      <c r="C96"/>
      <c r="D96"/>
      <c r="E96"/>
      <c r="F96"/>
      <c r="G96"/>
      <c r="H96"/>
      <c r="I96"/>
      <c r="K96"/>
    </row>
    <row r="97" spans="1:11" x14ac:dyDescent="0.2">
      <c r="A97"/>
      <c r="B97"/>
      <c r="C97"/>
      <c r="D97"/>
      <c r="E97"/>
      <c r="F97"/>
      <c r="G97"/>
      <c r="H97"/>
      <c r="I97"/>
      <c r="K97"/>
    </row>
    <row r="98" spans="1:11" x14ac:dyDescent="0.2">
      <c r="A98"/>
      <c r="B98"/>
      <c r="C98"/>
      <c r="D98"/>
      <c r="E98"/>
      <c r="F98"/>
      <c r="G98"/>
      <c r="H98"/>
      <c r="I98"/>
      <c r="K98"/>
    </row>
    <row r="99" spans="1:11" x14ac:dyDescent="0.2">
      <c r="A99"/>
      <c r="B99"/>
      <c r="C99"/>
      <c r="D99"/>
      <c r="E99"/>
      <c r="F99"/>
      <c r="G99"/>
      <c r="H99"/>
      <c r="I99"/>
      <c r="K99"/>
    </row>
    <row r="100" spans="1:11" x14ac:dyDescent="0.2">
      <c r="A100"/>
      <c r="B100"/>
      <c r="C100"/>
      <c r="D100"/>
      <c r="E100"/>
      <c r="F100"/>
      <c r="G100"/>
      <c r="H100"/>
      <c r="I100"/>
      <c r="K100"/>
    </row>
    <row r="101" spans="1:11" x14ac:dyDescent="0.2">
      <c r="A101"/>
      <c r="B101"/>
      <c r="C101"/>
      <c r="D101"/>
      <c r="E101"/>
      <c r="F101"/>
      <c r="G101"/>
      <c r="H101"/>
      <c r="I101"/>
      <c r="K101"/>
    </row>
    <row r="102" spans="1:11" x14ac:dyDescent="0.2">
      <c r="A102"/>
      <c r="B102"/>
      <c r="C102"/>
      <c r="D102"/>
      <c r="E102"/>
      <c r="F102"/>
      <c r="G102"/>
      <c r="H102"/>
      <c r="I102"/>
      <c r="K102"/>
    </row>
    <row r="103" spans="1:11" x14ac:dyDescent="0.2">
      <c r="A103"/>
      <c r="B103"/>
      <c r="C103"/>
      <c r="D103"/>
      <c r="E103"/>
      <c r="F103"/>
      <c r="G103"/>
      <c r="H103"/>
      <c r="I103"/>
      <c r="K103"/>
    </row>
    <row r="104" spans="1:11" x14ac:dyDescent="0.2">
      <c r="A104"/>
      <c r="B104"/>
      <c r="C104"/>
      <c r="D104"/>
      <c r="E104"/>
      <c r="F104"/>
      <c r="G104"/>
      <c r="H104"/>
      <c r="I104"/>
      <c r="K104"/>
    </row>
    <row r="105" spans="1:11" x14ac:dyDescent="0.2">
      <c r="A105"/>
      <c r="B105"/>
      <c r="C105"/>
      <c r="D105"/>
      <c r="E105"/>
      <c r="F105"/>
      <c r="G105"/>
      <c r="H105"/>
      <c r="I105"/>
      <c r="K105"/>
    </row>
    <row r="106" spans="1:11" x14ac:dyDescent="0.2">
      <c r="A106"/>
      <c r="B106"/>
      <c r="C106"/>
      <c r="D106"/>
      <c r="E106"/>
      <c r="F106"/>
      <c r="G106"/>
      <c r="H106"/>
      <c r="I106"/>
      <c r="K106"/>
    </row>
    <row r="107" spans="1:11" x14ac:dyDescent="0.2">
      <c r="A107"/>
      <c r="B107"/>
      <c r="C107"/>
      <c r="D107"/>
      <c r="E107"/>
      <c r="F107"/>
      <c r="G107"/>
      <c r="H107"/>
      <c r="I107"/>
      <c r="K107"/>
    </row>
    <row r="108" spans="1:11" x14ac:dyDescent="0.2">
      <c r="A108"/>
      <c r="B108"/>
      <c r="C108"/>
      <c r="D108"/>
      <c r="E108"/>
      <c r="F108"/>
      <c r="G108"/>
      <c r="H108"/>
      <c r="I108"/>
      <c r="K108"/>
    </row>
    <row r="109" spans="1:11" x14ac:dyDescent="0.2">
      <c r="A109"/>
      <c r="B109"/>
      <c r="C109"/>
      <c r="D109"/>
      <c r="E109"/>
      <c r="F109"/>
      <c r="G109"/>
      <c r="H109"/>
      <c r="I109"/>
      <c r="K109"/>
    </row>
    <row r="110" spans="1:11" x14ac:dyDescent="0.2">
      <c r="A110"/>
      <c r="B110"/>
      <c r="C110"/>
      <c r="D110"/>
      <c r="E110"/>
      <c r="F110"/>
      <c r="G110"/>
      <c r="H110"/>
      <c r="I110"/>
      <c r="K110"/>
    </row>
    <row r="111" spans="1:11" x14ac:dyDescent="0.2">
      <c r="A111"/>
      <c r="B111"/>
      <c r="C111"/>
      <c r="D111"/>
      <c r="E111"/>
      <c r="F111"/>
      <c r="G111"/>
      <c r="H111"/>
      <c r="I111"/>
      <c r="K111"/>
    </row>
    <row r="112" spans="1:11" x14ac:dyDescent="0.2">
      <c r="A112"/>
      <c r="B112"/>
      <c r="C112"/>
      <c r="D112"/>
      <c r="E112"/>
      <c r="F112"/>
      <c r="G112"/>
      <c r="H112"/>
      <c r="I112"/>
      <c r="K112"/>
    </row>
    <row r="113" spans="1:11" x14ac:dyDescent="0.2">
      <c r="A113"/>
      <c r="B113"/>
      <c r="C113"/>
      <c r="D113"/>
      <c r="E113"/>
      <c r="F113"/>
      <c r="G113"/>
      <c r="H113"/>
      <c r="I113"/>
      <c r="K113"/>
    </row>
    <row r="114" spans="1:11" x14ac:dyDescent="0.2">
      <c r="A114"/>
      <c r="B114"/>
      <c r="C114"/>
      <c r="D114"/>
      <c r="E114"/>
      <c r="F114"/>
      <c r="G114"/>
      <c r="H114"/>
      <c r="I114"/>
      <c r="K114"/>
    </row>
    <row r="115" spans="1:11" x14ac:dyDescent="0.2">
      <c r="A115"/>
      <c r="B115"/>
      <c r="C115"/>
      <c r="D115"/>
      <c r="E115"/>
      <c r="F115"/>
      <c r="G115"/>
      <c r="H115"/>
      <c r="I115"/>
      <c r="K115"/>
    </row>
    <row r="116" spans="1:11" x14ac:dyDescent="0.2">
      <c r="A116"/>
      <c r="B116"/>
      <c r="C116"/>
      <c r="D116"/>
      <c r="E116"/>
      <c r="F116"/>
      <c r="G116"/>
      <c r="H116"/>
      <c r="I116"/>
      <c r="K116"/>
    </row>
    <row r="117" spans="1:11" x14ac:dyDescent="0.2">
      <c r="A117"/>
      <c r="B117"/>
      <c r="C117"/>
      <c r="D117"/>
      <c r="E117"/>
      <c r="F117"/>
      <c r="G117"/>
      <c r="H117"/>
      <c r="I117"/>
      <c r="K117"/>
    </row>
    <row r="118" spans="1:11" x14ac:dyDescent="0.2">
      <c r="A118"/>
      <c r="B118"/>
      <c r="C118"/>
      <c r="D118"/>
      <c r="E118"/>
      <c r="F118"/>
      <c r="G118"/>
      <c r="H118"/>
      <c r="I118"/>
      <c r="K118"/>
    </row>
    <row r="119" spans="1:11" x14ac:dyDescent="0.2">
      <c r="A119"/>
      <c r="B119"/>
      <c r="C119"/>
      <c r="D119"/>
      <c r="E119"/>
      <c r="F119"/>
      <c r="G119"/>
      <c r="H119"/>
      <c r="I119"/>
      <c r="K119"/>
    </row>
    <row r="120" spans="1:11" x14ac:dyDescent="0.2">
      <c r="A120"/>
      <c r="B120"/>
      <c r="C120"/>
      <c r="D120"/>
      <c r="E120"/>
      <c r="F120"/>
      <c r="G120"/>
      <c r="H120"/>
      <c r="I120"/>
      <c r="K120"/>
    </row>
    <row r="121" spans="1:11" x14ac:dyDescent="0.2">
      <c r="A121"/>
      <c r="B121"/>
      <c r="C121"/>
      <c r="D121"/>
      <c r="E121"/>
      <c r="F121"/>
      <c r="G121"/>
      <c r="H121"/>
      <c r="I121"/>
      <c r="K121"/>
    </row>
    <row r="122" spans="1:11" x14ac:dyDescent="0.2">
      <c r="A122"/>
      <c r="B122"/>
      <c r="C122"/>
      <c r="D122"/>
      <c r="E122"/>
      <c r="F122"/>
      <c r="G122"/>
      <c r="H122"/>
      <c r="I122"/>
      <c r="K122"/>
    </row>
    <row r="123" spans="1:11" x14ac:dyDescent="0.2">
      <c r="A123"/>
      <c r="B123"/>
      <c r="C123"/>
      <c r="D123"/>
      <c r="E123"/>
      <c r="F123"/>
      <c r="G123"/>
      <c r="H123"/>
      <c r="I123"/>
      <c r="K123"/>
    </row>
    <row r="124" spans="1:11" x14ac:dyDescent="0.2">
      <c r="A124"/>
      <c r="B124"/>
      <c r="C124"/>
      <c r="D124"/>
      <c r="E124"/>
      <c r="F124"/>
      <c r="G124"/>
      <c r="H124"/>
      <c r="I124"/>
      <c r="K124"/>
    </row>
    <row r="125" spans="1:11" x14ac:dyDescent="0.2">
      <c r="A125"/>
      <c r="B125"/>
      <c r="C125"/>
      <c r="D125"/>
      <c r="E125"/>
      <c r="F125"/>
      <c r="G125"/>
      <c r="H125"/>
      <c r="I125"/>
      <c r="K125"/>
    </row>
    <row r="126" spans="1:11" x14ac:dyDescent="0.2">
      <c r="A126"/>
      <c r="B126"/>
      <c r="C126"/>
      <c r="D126"/>
      <c r="E126"/>
      <c r="F126"/>
      <c r="G126"/>
      <c r="H126"/>
      <c r="I126"/>
      <c r="K126"/>
    </row>
    <row r="127" spans="1:11" x14ac:dyDescent="0.2">
      <c r="A127"/>
      <c r="B127"/>
      <c r="C127"/>
      <c r="D127"/>
      <c r="E127"/>
      <c r="F127"/>
      <c r="G127"/>
      <c r="H127"/>
      <c r="I127"/>
      <c r="K127"/>
    </row>
    <row r="128" spans="1:11" x14ac:dyDescent="0.2">
      <c r="A128"/>
      <c r="B128"/>
      <c r="C128"/>
      <c r="D128"/>
      <c r="E128"/>
      <c r="F128"/>
      <c r="G128"/>
      <c r="H128"/>
      <c r="I128"/>
      <c r="K128"/>
    </row>
    <row r="129" spans="1:11" x14ac:dyDescent="0.2">
      <c r="A129"/>
      <c r="B129"/>
      <c r="C129"/>
      <c r="D129"/>
      <c r="E129"/>
      <c r="F129"/>
      <c r="G129"/>
      <c r="H129"/>
      <c r="I129"/>
      <c r="K129"/>
    </row>
    <row r="130" spans="1:11" x14ac:dyDescent="0.2">
      <c r="A130"/>
      <c r="B130"/>
      <c r="C130"/>
      <c r="D130"/>
      <c r="E130"/>
      <c r="F130"/>
      <c r="G130"/>
      <c r="H130"/>
      <c r="I130"/>
      <c r="K130"/>
    </row>
    <row r="131" spans="1:11" x14ac:dyDescent="0.2">
      <c r="A131"/>
      <c r="B131"/>
      <c r="C131"/>
      <c r="D131"/>
      <c r="E131"/>
      <c r="F131"/>
      <c r="G131"/>
      <c r="H131"/>
      <c r="I131"/>
      <c r="K131"/>
    </row>
    <row r="132" spans="1:11" x14ac:dyDescent="0.2">
      <c r="A132"/>
      <c r="B132"/>
      <c r="C132"/>
      <c r="D132"/>
      <c r="E132"/>
      <c r="F132"/>
      <c r="G132"/>
      <c r="H132"/>
      <c r="I132"/>
      <c r="K132"/>
    </row>
    <row r="133" spans="1:11" x14ac:dyDescent="0.2">
      <c r="A133"/>
      <c r="B133"/>
      <c r="C133"/>
      <c r="D133"/>
      <c r="E133"/>
      <c r="F133"/>
      <c r="G133"/>
      <c r="H133"/>
      <c r="I133"/>
      <c r="K133"/>
    </row>
    <row r="134" spans="1:11" x14ac:dyDescent="0.2">
      <c r="A134"/>
      <c r="B134"/>
      <c r="C134"/>
      <c r="D134"/>
      <c r="E134"/>
      <c r="F134"/>
      <c r="G134"/>
      <c r="H134"/>
      <c r="I134"/>
      <c r="K134"/>
    </row>
    <row r="135" spans="1:11" x14ac:dyDescent="0.2">
      <c r="A135"/>
      <c r="B135"/>
      <c r="C135"/>
      <c r="D135"/>
      <c r="E135"/>
      <c r="F135"/>
      <c r="G135"/>
      <c r="H135"/>
      <c r="I135"/>
      <c r="K135"/>
    </row>
    <row r="136" spans="1:11" x14ac:dyDescent="0.2">
      <c r="A136"/>
      <c r="B136"/>
      <c r="C136"/>
      <c r="D136"/>
      <c r="E136"/>
      <c r="F136"/>
      <c r="G136"/>
      <c r="H136"/>
      <c r="I136"/>
      <c r="K136"/>
    </row>
    <row r="137" spans="1:11" x14ac:dyDescent="0.2">
      <c r="A137"/>
      <c r="B137"/>
      <c r="C137"/>
      <c r="D137"/>
      <c r="E137"/>
      <c r="F137"/>
      <c r="G137"/>
      <c r="H137"/>
      <c r="I137"/>
      <c r="K137"/>
    </row>
    <row r="138" spans="1:11" x14ac:dyDescent="0.2">
      <c r="A138"/>
      <c r="B138"/>
      <c r="C138"/>
      <c r="D138"/>
      <c r="E138"/>
      <c r="F138"/>
      <c r="G138"/>
      <c r="H138"/>
      <c r="I138"/>
      <c r="K138"/>
    </row>
    <row r="139" spans="1:11" x14ac:dyDescent="0.2">
      <c r="A139"/>
      <c r="B139"/>
      <c r="C139"/>
      <c r="D139"/>
      <c r="E139"/>
      <c r="F139"/>
      <c r="G139"/>
      <c r="H139"/>
      <c r="I139"/>
      <c r="K139"/>
    </row>
    <row r="140" spans="1:11" x14ac:dyDescent="0.2">
      <c r="A140"/>
      <c r="B140"/>
      <c r="C140"/>
      <c r="D140"/>
      <c r="E140"/>
      <c r="F140"/>
      <c r="G140"/>
      <c r="H140"/>
      <c r="I140"/>
      <c r="K140"/>
    </row>
    <row r="141" spans="1:11" x14ac:dyDescent="0.2">
      <c r="A141"/>
      <c r="B141"/>
      <c r="C141"/>
      <c r="D141"/>
      <c r="E141"/>
      <c r="F141"/>
      <c r="G141"/>
      <c r="H141"/>
      <c r="I141"/>
      <c r="K141"/>
    </row>
    <row r="142" spans="1:11" x14ac:dyDescent="0.2">
      <c r="A142"/>
      <c r="B142"/>
      <c r="C142"/>
      <c r="D142"/>
      <c r="E142"/>
      <c r="F142"/>
      <c r="G142"/>
      <c r="H142"/>
      <c r="I142"/>
      <c r="K142"/>
    </row>
    <row r="143" spans="1:11" x14ac:dyDescent="0.2">
      <c r="A143"/>
      <c r="B143"/>
      <c r="C143"/>
      <c r="D143"/>
      <c r="E143"/>
      <c r="F143"/>
      <c r="G143"/>
      <c r="H143"/>
      <c r="I143"/>
      <c r="K143"/>
    </row>
    <row r="144" spans="1:11" x14ac:dyDescent="0.2">
      <c r="A144"/>
      <c r="B144"/>
      <c r="C144"/>
      <c r="D144"/>
      <c r="E144"/>
      <c r="F144"/>
      <c r="G144"/>
      <c r="H144"/>
      <c r="I144"/>
      <c r="K144"/>
    </row>
    <row r="145" spans="1:11" x14ac:dyDescent="0.2">
      <c r="A145"/>
      <c r="B145"/>
      <c r="C145"/>
      <c r="D145"/>
      <c r="E145"/>
      <c r="F145"/>
      <c r="G145"/>
      <c r="H145"/>
      <c r="I145"/>
      <c r="K145"/>
    </row>
    <row r="146" spans="1:11" x14ac:dyDescent="0.2">
      <c r="A146"/>
      <c r="B146"/>
      <c r="C146"/>
      <c r="D146"/>
      <c r="E146"/>
      <c r="F146"/>
      <c r="G146"/>
      <c r="H146"/>
      <c r="I146"/>
      <c r="K146"/>
    </row>
    <row r="147" spans="1:11" x14ac:dyDescent="0.2">
      <c r="A147"/>
      <c r="B147"/>
      <c r="C147"/>
      <c r="D147"/>
      <c r="E147"/>
      <c r="F147"/>
      <c r="G147"/>
      <c r="H147"/>
      <c r="I147"/>
      <c r="K147"/>
    </row>
    <row r="148" spans="1:11" x14ac:dyDescent="0.2">
      <c r="A148"/>
      <c r="B148"/>
      <c r="C148"/>
      <c r="D148"/>
      <c r="E148"/>
      <c r="F148"/>
      <c r="G148"/>
      <c r="H148"/>
      <c r="I148"/>
      <c r="K148"/>
    </row>
    <row r="149" spans="1:11" x14ac:dyDescent="0.2">
      <c r="A149"/>
      <c r="B149"/>
      <c r="C149"/>
      <c r="D149"/>
      <c r="E149"/>
      <c r="F149"/>
      <c r="G149"/>
      <c r="H149"/>
      <c r="I149"/>
      <c r="K149"/>
    </row>
    <row r="150" spans="1:11" x14ac:dyDescent="0.2">
      <c r="A150"/>
      <c r="B150"/>
      <c r="C150"/>
      <c r="D150"/>
      <c r="E150"/>
      <c r="F150"/>
      <c r="G150"/>
      <c r="H150"/>
      <c r="I150"/>
      <c r="K150"/>
    </row>
    <row r="151" spans="1:11" x14ac:dyDescent="0.2">
      <c r="A151"/>
      <c r="B151"/>
      <c r="C151"/>
      <c r="D151"/>
      <c r="E151"/>
      <c r="F151"/>
      <c r="G151"/>
      <c r="H151"/>
      <c r="I151"/>
      <c r="K151"/>
    </row>
    <row r="152" spans="1:11" x14ac:dyDescent="0.2">
      <c r="A152"/>
      <c r="B152"/>
      <c r="C152"/>
      <c r="D152"/>
      <c r="E152"/>
      <c r="F152"/>
      <c r="G152"/>
      <c r="H152"/>
      <c r="I152"/>
      <c r="K152"/>
    </row>
    <row r="153" spans="1:11" x14ac:dyDescent="0.2">
      <c r="A153"/>
      <c r="B153"/>
      <c r="C153"/>
      <c r="D153"/>
      <c r="E153"/>
      <c r="F153"/>
      <c r="G153"/>
      <c r="H153"/>
      <c r="I153"/>
      <c r="K153"/>
    </row>
    <row r="154" spans="1:11" x14ac:dyDescent="0.2">
      <c r="A154"/>
      <c r="B154"/>
      <c r="C154"/>
      <c r="D154"/>
      <c r="E154"/>
      <c r="F154"/>
      <c r="G154"/>
      <c r="H154"/>
      <c r="I154"/>
      <c r="K154"/>
    </row>
    <row r="155" spans="1:11" x14ac:dyDescent="0.2">
      <c r="A155"/>
      <c r="B155"/>
      <c r="C155"/>
      <c r="D155"/>
      <c r="E155"/>
      <c r="F155"/>
      <c r="G155"/>
      <c r="H155"/>
      <c r="I155"/>
      <c r="K155"/>
    </row>
    <row r="156" spans="1:11" x14ac:dyDescent="0.2">
      <c r="A156"/>
      <c r="B156"/>
      <c r="C156"/>
      <c r="D156"/>
      <c r="E156"/>
      <c r="F156"/>
      <c r="G156"/>
      <c r="H156"/>
      <c r="I156"/>
      <c r="K156"/>
    </row>
    <row r="157" spans="1:11" x14ac:dyDescent="0.2">
      <c r="A157"/>
      <c r="B157"/>
      <c r="C157"/>
      <c r="D157"/>
      <c r="E157"/>
      <c r="F157"/>
      <c r="G157"/>
      <c r="H157"/>
      <c r="I157"/>
      <c r="K157"/>
    </row>
    <row r="158" spans="1:11" x14ac:dyDescent="0.2">
      <c r="A158"/>
      <c r="B158"/>
      <c r="C158"/>
      <c r="D158"/>
      <c r="E158"/>
      <c r="F158"/>
      <c r="G158"/>
      <c r="H158"/>
      <c r="I158"/>
      <c r="K158"/>
    </row>
    <row r="159" spans="1:11" x14ac:dyDescent="0.2">
      <c r="A159"/>
      <c r="B159"/>
      <c r="C159"/>
      <c r="D159"/>
      <c r="E159"/>
      <c r="F159"/>
      <c r="G159"/>
      <c r="H159"/>
      <c r="I159"/>
      <c r="K159"/>
    </row>
    <row r="160" spans="1:11" x14ac:dyDescent="0.2">
      <c r="A160"/>
      <c r="B160"/>
      <c r="C160"/>
      <c r="D160"/>
      <c r="E160"/>
      <c r="F160"/>
      <c r="G160"/>
      <c r="H160"/>
      <c r="I160"/>
      <c r="K160"/>
    </row>
    <row r="161" spans="1:11" x14ac:dyDescent="0.2">
      <c r="A161"/>
      <c r="B161"/>
      <c r="C161"/>
      <c r="D161"/>
      <c r="E161"/>
      <c r="F161"/>
      <c r="G161"/>
      <c r="H161"/>
      <c r="I161"/>
      <c r="K161"/>
    </row>
    <row r="162" spans="1:11" x14ac:dyDescent="0.2">
      <c r="A162"/>
      <c r="B162"/>
      <c r="C162"/>
      <c r="D162"/>
      <c r="E162"/>
      <c r="F162"/>
      <c r="G162"/>
      <c r="H162"/>
      <c r="I162"/>
      <c r="K162"/>
    </row>
    <row r="163" spans="1:11" x14ac:dyDescent="0.2">
      <c r="A163"/>
      <c r="B163"/>
      <c r="C163"/>
      <c r="D163"/>
      <c r="E163"/>
      <c r="F163"/>
      <c r="G163"/>
      <c r="H163"/>
      <c r="I163"/>
      <c r="K163"/>
    </row>
    <row r="164" spans="1:11" x14ac:dyDescent="0.2">
      <c r="A164"/>
      <c r="B164"/>
      <c r="C164"/>
      <c r="D164"/>
      <c r="E164"/>
      <c r="F164"/>
      <c r="G164"/>
      <c r="H164"/>
      <c r="I164"/>
      <c r="K164"/>
    </row>
    <row r="165" spans="1:11" x14ac:dyDescent="0.2">
      <c r="A165"/>
      <c r="B165"/>
      <c r="C165"/>
      <c r="D165"/>
      <c r="E165"/>
      <c r="F165"/>
      <c r="G165"/>
      <c r="H165"/>
      <c r="I165"/>
      <c r="K165"/>
    </row>
    <row r="166" spans="1:11" x14ac:dyDescent="0.2">
      <c r="A166"/>
      <c r="B166"/>
      <c r="C166"/>
      <c r="D166"/>
      <c r="E166"/>
      <c r="F166"/>
      <c r="G166"/>
      <c r="H166"/>
      <c r="I166"/>
      <c r="K166"/>
    </row>
    <row r="167" spans="1:11" x14ac:dyDescent="0.2">
      <c r="A167"/>
      <c r="B167"/>
      <c r="C167"/>
      <c r="D167"/>
      <c r="E167"/>
      <c r="F167"/>
      <c r="G167"/>
      <c r="H167"/>
      <c r="I167"/>
      <c r="K167"/>
    </row>
    <row r="168" spans="1:11" x14ac:dyDescent="0.2">
      <c r="A168"/>
      <c r="B168"/>
      <c r="C168"/>
      <c r="D168"/>
      <c r="E168"/>
      <c r="F168"/>
      <c r="G168"/>
      <c r="H168"/>
      <c r="I168"/>
      <c r="K168"/>
    </row>
    <row r="169" spans="1:11" x14ac:dyDescent="0.2">
      <c r="A169"/>
      <c r="B169"/>
      <c r="C169"/>
      <c r="D169"/>
      <c r="E169"/>
      <c r="F169"/>
      <c r="G169"/>
      <c r="H169"/>
      <c r="I169"/>
      <c r="K169"/>
    </row>
    <row r="170" spans="1:11" x14ac:dyDescent="0.2">
      <c r="A170"/>
      <c r="B170"/>
      <c r="C170"/>
      <c r="D170"/>
      <c r="E170"/>
      <c r="F170"/>
      <c r="G170"/>
      <c r="H170"/>
      <c r="I170"/>
      <c r="K170"/>
    </row>
    <row r="171" spans="1:11" x14ac:dyDescent="0.2">
      <c r="A171"/>
      <c r="B171"/>
      <c r="C171"/>
      <c r="D171"/>
      <c r="E171"/>
      <c r="F171"/>
      <c r="G171"/>
      <c r="H171"/>
      <c r="I171"/>
      <c r="K171"/>
    </row>
    <row r="172" spans="1:11" x14ac:dyDescent="0.2">
      <c r="A172"/>
      <c r="B172"/>
      <c r="C172"/>
      <c r="D172"/>
      <c r="E172"/>
      <c r="F172"/>
      <c r="G172"/>
      <c r="H172"/>
      <c r="I172"/>
      <c r="K172"/>
    </row>
    <row r="173" spans="1:11" x14ac:dyDescent="0.2">
      <c r="A173"/>
      <c r="B173"/>
      <c r="C173"/>
      <c r="D173"/>
      <c r="E173"/>
      <c r="F173"/>
      <c r="G173"/>
      <c r="H173"/>
      <c r="I173"/>
      <c r="K173"/>
    </row>
    <row r="174" spans="1:11" x14ac:dyDescent="0.2">
      <c r="A174"/>
      <c r="B174"/>
      <c r="C174"/>
      <c r="D174"/>
      <c r="E174"/>
      <c r="F174"/>
      <c r="G174"/>
      <c r="H174"/>
      <c r="I174"/>
      <c r="K174"/>
    </row>
    <row r="175" spans="1:11" x14ac:dyDescent="0.2">
      <c r="A175"/>
      <c r="B175"/>
      <c r="C175"/>
      <c r="D175"/>
      <c r="E175"/>
      <c r="F175"/>
      <c r="G175"/>
      <c r="H175"/>
      <c r="I175"/>
      <c r="K175"/>
    </row>
    <row r="176" spans="1:11" x14ac:dyDescent="0.2">
      <c r="A176"/>
      <c r="B176"/>
      <c r="C176"/>
      <c r="D176"/>
      <c r="E176"/>
      <c r="F176"/>
      <c r="G176"/>
      <c r="H176"/>
      <c r="I176"/>
      <c r="K176"/>
    </row>
    <row r="177" spans="1:11" x14ac:dyDescent="0.2">
      <c r="A177"/>
      <c r="B177"/>
      <c r="C177"/>
      <c r="D177"/>
      <c r="E177"/>
      <c r="F177"/>
      <c r="G177"/>
      <c r="H177"/>
      <c r="I177"/>
      <c r="K177"/>
    </row>
    <row r="178" spans="1:11" x14ac:dyDescent="0.2">
      <c r="A178"/>
      <c r="B178"/>
      <c r="C178"/>
      <c r="D178"/>
      <c r="E178"/>
      <c r="F178"/>
      <c r="G178"/>
      <c r="H178"/>
      <c r="I178"/>
      <c r="K178"/>
    </row>
    <row r="179" spans="1:11" x14ac:dyDescent="0.2">
      <c r="A179"/>
      <c r="B179"/>
      <c r="C179"/>
      <c r="D179"/>
      <c r="E179"/>
      <c r="F179"/>
      <c r="G179"/>
      <c r="H179"/>
      <c r="I179"/>
      <c r="K179"/>
    </row>
    <row r="180" spans="1:11" x14ac:dyDescent="0.2">
      <c r="A180"/>
      <c r="B180"/>
      <c r="C180"/>
      <c r="D180"/>
      <c r="E180"/>
      <c r="F180"/>
      <c r="G180"/>
      <c r="H180"/>
      <c r="I180"/>
      <c r="K180"/>
    </row>
    <row r="181" spans="1:11" x14ac:dyDescent="0.2">
      <c r="A181"/>
      <c r="B181"/>
      <c r="C181"/>
      <c r="D181"/>
      <c r="E181"/>
      <c r="F181"/>
      <c r="G181"/>
      <c r="H181"/>
      <c r="I181"/>
      <c r="K181"/>
    </row>
    <row r="182" spans="1:11" x14ac:dyDescent="0.2">
      <c r="A182"/>
      <c r="B182"/>
      <c r="C182"/>
      <c r="D182"/>
      <c r="E182"/>
      <c r="F182"/>
      <c r="G182"/>
      <c r="H182"/>
      <c r="I182"/>
      <c r="K182"/>
    </row>
    <row r="183" spans="1:11" x14ac:dyDescent="0.2">
      <c r="A183"/>
      <c r="B183"/>
      <c r="C183"/>
      <c r="D183"/>
      <c r="E183"/>
      <c r="F183"/>
      <c r="G183"/>
      <c r="H183"/>
      <c r="I183"/>
      <c r="K183"/>
    </row>
    <row r="184" spans="1:11" x14ac:dyDescent="0.2">
      <c r="A184"/>
      <c r="B184"/>
      <c r="C184"/>
      <c r="D184"/>
      <c r="E184"/>
      <c r="F184"/>
      <c r="G184"/>
      <c r="H184"/>
      <c r="I184"/>
      <c r="K184"/>
    </row>
    <row r="185" spans="1:11" x14ac:dyDescent="0.2">
      <c r="A185"/>
      <c r="B185"/>
      <c r="C185"/>
      <c r="D185"/>
      <c r="E185"/>
      <c r="F185"/>
      <c r="G185"/>
      <c r="H185"/>
      <c r="I185"/>
      <c r="K185"/>
    </row>
    <row r="186" spans="1:11" x14ac:dyDescent="0.2">
      <c r="A186"/>
      <c r="B186"/>
      <c r="C186"/>
      <c r="D186"/>
      <c r="E186"/>
      <c r="F186"/>
      <c r="G186"/>
      <c r="H186"/>
      <c r="I186"/>
      <c r="K186"/>
    </row>
    <row r="187" spans="1:11" x14ac:dyDescent="0.2">
      <c r="A187"/>
      <c r="B187"/>
      <c r="C187"/>
      <c r="D187"/>
      <c r="E187"/>
      <c r="F187"/>
      <c r="G187"/>
      <c r="H187"/>
      <c r="I187"/>
      <c r="K187"/>
    </row>
    <row r="188" spans="1:11" x14ac:dyDescent="0.2">
      <c r="A188"/>
      <c r="B188"/>
      <c r="C188"/>
      <c r="D188"/>
      <c r="E188"/>
      <c r="F188"/>
      <c r="G188"/>
      <c r="H188"/>
      <c r="I188"/>
      <c r="K188"/>
    </row>
    <row r="189" spans="1:11" x14ac:dyDescent="0.2">
      <c r="A189"/>
      <c r="B189"/>
      <c r="C189"/>
      <c r="D189"/>
      <c r="E189"/>
      <c r="F189"/>
      <c r="G189"/>
      <c r="H189"/>
      <c r="I189"/>
      <c r="K189"/>
    </row>
    <row r="190" spans="1:11" x14ac:dyDescent="0.2">
      <c r="A190"/>
      <c r="B190"/>
      <c r="C190"/>
      <c r="D190"/>
      <c r="E190"/>
      <c r="F190"/>
      <c r="G190"/>
      <c r="H190"/>
      <c r="I190"/>
      <c r="K190"/>
    </row>
    <row r="191" spans="1:11" x14ac:dyDescent="0.2">
      <c r="A191"/>
      <c r="B191"/>
      <c r="C191"/>
      <c r="D191"/>
      <c r="E191"/>
      <c r="F191"/>
      <c r="G191"/>
      <c r="H191"/>
      <c r="I191"/>
      <c r="K191"/>
    </row>
    <row r="192" spans="1:11" x14ac:dyDescent="0.2">
      <c r="A192"/>
      <c r="B192"/>
      <c r="C192"/>
      <c r="D192"/>
      <c r="E192"/>
      <c r="F192"/>
      <c r="G192"/>
      <c r="H192"/>
      <c r="I192"/>
      <c r="K192"/>
    </row>
    <row r="193" spans="1:11" x14ac:dyDescent="0.2">
      <c r="A193"/>
      <c r="B193"/>
      <c r="C193"/>
      <c r="D193"/>
      <c r="E193"/>
      <c r="F193"/>
      <c r="G193"/>
      <c r="H193"/>
      <c r="I193"/>
      <c r="K193"/>
    </row>
    <row r="194" spans="1:11" x14ac:dyDescent="0.2">
      <c r="A194"/>
      <c r="B194"/>
      <c r="C194"/>
      <c r="D194"/>
      <c r="E194"/>
      <c r="F194"/>
      <c r="G194"/>
      <c r="H194"/>
      <c r="I194"/>
      <c r="K194"/>
    </row>
    <row r="195" spans="1:11" x14ac:dyDescent="0.2">
      <c r="A195"/>
      <c r="B195"/>
      <c r="C195"/>
      <c r="D195"/>
      <c r="E195"/>
      <c r="F195"/>
      <c r="G195"/>
      <c r="H195"/>
      <c r="I195"/>
      <c r="K195"/>
    </row>
    <row r="196" spans="1:11" x14ac:dyDescent="0.2">
      <c r="A196"/>
      <c r="B196"/>
      <c r="C196"/>
      <c r="D196"/>
      <c r="E196"/>
      <c r="F196"/>
      <c r="G196"/>
      <c r="H196"/>
      <c r="I196"/>
      <c r="K196"/>
    </row>
    <row r="197" spans="1:11" x14ac:dyDescent="0.2">
      <c r="A197"/>
      <c r="B197"/>
      <c r="C197"/>
      <c r="D197"/>
      <c r="E197"/>
      <c r="F197"/>
      <c r="G197"/>
      <c r="H197"/>
      <c r="I197"/>
      <c r="K197"/>
    </row>
    <row r="198" spans="1:11" x14ac:dyDescent="0.2">
      <c r="A198"/>
      <c r="B198"/>
      <c r="C198"/>
      <c r="D198"/>
      <c r="E198"/>
      <c r="F198"/>
      <c r="G198"/>
      <c r="H198"/>
      <c r="I198"/>
      <c r="K198"/>
    </row>
    <row r="199" spans="1:11" x14ac:dyDescent="0.2">
      <c r="A199"/>
      <c r="B199"/>
      <c r="C199"/>
      <c r="D199"/>
      <c r="E199"/>
      <c r="F199"/>
      <c r="G199"/>
      <c r="H199"/>
      <c r="I199"/>
      <c r="K199"/>
    </row>
    <row r="200" spans="1:11" x14ac:dyDescent="0.2">
      <c r="A200"/>
      <c r="B200"/>
      <c r="C200"/>
      <c r="D200"/>
      <c r="E200"/>
      <c r="F200"/>
      <c r="G200"/>
      <c r="H200"/>
      <c r="I200"/>
      <c r="K200"/>
    </row>
    <row r="201" spans="1:11" x14ac:dyDescent="0.2">
      <c r="A201"/>
      <c r="B201"/>
      <c r="C201"/>
      <c r="D201"/>
      <c r="E201"/>
      <c r="F201"/>
      <c r="G201"/>
      <c r="H201"/>
      <c r="I201"/>
      <c r="K201"/>
    </row>
    <row r="202" spans="1:11" x14ac:dyDescent="0.2">
      <c r="A202"/>
      <c r="B202"/>
      <c r="C202"/>
      <c r="D202"/>
      <c r="E202"/>
      <c r="F202"/>
      <c r="G202"/>
      <c r="H202"/>
      <c r="I202"/>
      <c r="K202"/>
    </row>
    <row r="203" spans="1:11" x14ac:dyDescent="0.2">
      <c r="A203"/>
      <c r="B203"/>
      <c r="C203"/>
      <c r="D203"/>
      <c r="E203"/>
      <c r="F203"/>
      <c r="G203"/>
      <c r="H203"/>
      <c r="I203"/>
      <c r="K203"/>
    </row>
    <row r="204" spans="1:11" x14ac:dyDescent="0.2">
      <c r="A204"/>
      <c r="B204"/>
      <c r="C204"/>
      <c r="D204"/>
      <c r="E204"/>
      <c r="F204"/>
      <c r="G204"/>
      <c r="H204"/>
      <c r="I204"/>
      <c r="K204"/>
    </row>
    <row r="205" spans="1:11" x14ac:dyDescent="0.2">
      <c r="A205"/>
      <c r="B205"/>
      <c r="C205"/>
      <c r="D205"/>
      <c r="E205"/>
      <c r="F205"/>
      <c r="G205"/>
      <c r="H205"/>
      <c r="I205"/>
      <c r="K205"/>
    </row>
    <row r="206" spans="1:11" x14ac:dyDescent="0.2">
      <c r="A206"/>
      <c r="B206"/>
      <c r="C206"/>
      <c r="D206"/>
      <c r="E206"/>
      <c r="F206"/>
      <c r="G206"/>
      <c r="H206"/>
      <c r="I206"/>
      <c r="K206"/>
    </row>
    <row r="207" spans="1:11" x14ac:dyDescent="0.2">
      <c r="A207"/>
      <c r="B207"/>
      <c r="C207"/>
      <c r="D207"/>
      <c r="E207"/>
      <c r="F207"/>
      <c r="G207"/>
      <c r="H207"/>
      <c r="I207"/>
      <c r="K207"/>
    </row>
    <row r="208" spans="1:11" x14ac:dyDescent="0.2">
      <c r="A208"/>
      <c r="B208"/>
      <c r="C208"/>
      <c r="D208"/>
      <c r="E208"/>
      <c r="F208"/>
      <c r="G208"/>
      <c r="H208"/>
      <c r="I208"/>
      <c r="K208"/>
    </row>
    <row r="209" spans="1:11" x14ac:dyDescent="0.2">
      <c r="A209"/>
      <c r="B209"/>
      <c r="C209"/>
      <c r="D209"/>
      <c r="E209"/>
      <c r="F209"/>
      <c r="G209"/>
      <c r="H209"/>
      <c r="I209"/>
      <c r="K209"/>
    </row>
    <row r="210" spans="1:11" x14ac:dyDescent="0.2">
      <c r="A210"/>
      <c r="B210"/>
      <c r="C210"/>
      <c r="D210"/>
      <c r="E210"/>
      <c r="F210"/>
      <c r="G210"/>
      <c r="H210"/>
      <c r="I210"/>
      <c r="K210"/>
    </row>
    <row r="211" spans="1:11" x14ac:dyDescent="0.2">
      <c r="A211"/>
      <c r="B211"/>
      <c r="C211"/>
      <c r="D211"/>
      <c r="E211"/>
      <c r="F211"/>
      <c r="G211"/>
      <c r="H211"/>
      <c r="I211"/>
      <c r="K211"/>
    </row>
    <row r="212" spans="1:11" x14ac:dyDescent="0.2">
      <c r="A212"/>
      <c r="B212"/>
      <c r="C212"/>
      <c r="D212"/>
      <c r="E212"/>
      <c r="F212"/>
      <c r="G212"/>
      <c r="H212"/>
      <c r="I212"/>
      <c r="K212"/>
    </row>
    <row r="213" spans="1:11" x14ac:dyDescent="0.2">
      <c r="A213"/>
      <c r="B213"/>
      <c r="C213"/>
      <c r="D213"/>
      <c r="E213"/>
      <c r="F213"/>
      <c r="G213"/>
      <c r="H213"/>
      <c r="I213"/>
      <c r="K213"/>
    </row>
    <row r="214" spans="1:11" x14ac:dyDescent="0.2">
      <c r="A214"/>
      <c r="B214"/>
      <c r="C214"/>
      <c r="D214"/>
      <c r="E214"/>
      <c r="F214"/>
      <c r="G214"/>
      <c r="H214"/>
      <c r="I214"/>
      <c r="K214"/>
    </row>
    <row r="215" spans="1:11" x14ac:dyDescent="0.2">
      <c r="A215"/>
      <c r="B215"/>
      <c r="C215"/>
      <c r="D215"/>
      <c r="E215"/>
      <c r="F215"/>
      <c r="G215"/>
      <c r="H215"/>
      <c r="I215"/>
      <c r="K215"/>
    </row>
    <row r="216" spans="1:11" x14ac:dyDescent="0.2">
      <c r="A216"/>
      <c r="B216"/>
      <c r="C216"/>
      <c r="D216"/>
      <c r="E216"/>
      <c r="F216"/>
      <c r="G216"/>
      <c r="H216"/>
      <c r="I216"/>
      <c r="K216"/>
    </row>
    <row r="217" spans="1:11" x14ac:dyDescent="0.2">
      <c r="A217"/>
      <c r="B217"/>
      <c r="C217"/>
      <c r="D217"/>
      <c r="E217"/>
      <c r="F217"/>
      <c r="G217"/>
      <c r="H217"/>
      <c r="I217"/>
      <c r="K217"/>
    </row>
    <row r="218" spans="1:11" x14ac:dyDescent="0.2">
      <c r="A218"/>
      <c r="B218"/>
      <c r="C218"/>
      <c r="D218"/>
      <c r="E218"/>
      <c r="F218"/>
      <c r="G218"/>
      <c r="H218"/>
      <c r="I218"/>
      <c r="K218"/>
    </row>
    <row r="219" spans="1:11" x14ac:dyDescent="0.2">
      <c r="A219"/>
      <c r="B219"/>
      <c r="C219"/>
      <c r="D219"/>
      <c r="E219"/>
      <c r="F219"/>
      <c r="G219"/>
      <c r="H219"/>
      <c r="I219"/>
      <c r="K219"/>
    </row>
    <row r="220" spans="1:11" x14ac:dyDescent="0.2">
      <c r="A220"/>
      <c r="B220"/>
      <c r="C220"/>
      <c r="D220"/>
      <c r="E220"/>
      <c r="F220"/>
      <c r="G220"/>
      <c r="H220"/>
      <c r="I220"/>
      <c r="K220"/>
    </row>
    <row r="221" spans="1:11" x14ac:dyDescent="0.2">
      <c r="A221"/>
      <c r="B221"/>
      <c r="C221"/>
      <c r="D221"/>
      <c r="E221"/>
      <c r="F221"/>
      <c r="G221"/>
      <c r="H221"/>
      <c r="I221"/>
      <c r="K221"/>
    </row>
    <row r="222" spans="1:11" x14ac:dyDescent="0.2">
      <c r="A222"/>
      <c r="B222"/>
      <c r="C222"/>
      <c r="D222"/>
      <c r="E222"/>
      <c r="F222"/>
      <c r="G222"/>
      <c r="H222"/>
      <c r="I222"/>
      <c r="K222"/>
    </row>
    <row r="223" spans="1:11" x14ac:dyDescent="0.2">
      <c r="A223"/>
      <c r="B223"/>
      <c r="C223"/>
      <c r="D223"/>
      <c r="E223"/>
      <c r="F223"/>
      <c r="G223"/>
      <c r="H223"/>
      <c r="I223"/>
      <c r="K223"/>
    </row>
    <row r="224" spans="1:11" x14ac:dyDescent="0.2">
      <c r="A224"/>
      <c r="B224"/>
      <c r="C224"/>
      <c r="D224"/>
      <c r="E224"/>
      <c r="F224"/>
      <c r="G224"/>
      <c r="H224"/>
      <c r="I224"/>
      <c r="K224"/>
    </row>
    <row r="225" spans="1:11" x14ac:dyDescent="0.2">
      <c r="A225"/>
      <c r="B225"/>
      <c r="C225"/>
      <c r="D225"/>
      <c r="E225"/>
      <c r="F225"/>
      <c r="G225"/>
      <c r="H225"/>
      <c r="I225"/>
      <c r="K225"/>
    </row>
    <row r="226" spans="1:11" x14ac:dyDescent="0.2">
      <c r="A226"/>
      <c r="B226"/>
      <c r="C226"/>
      <c r="D226"/>
      <c r="E226"/>
      <c r="F226"/>
      <c r="G226"/>
      <c r="H226"/>
      <c r="I226"/>
      <c r="K226"/>
    </row>
    <row r="227" spans="1:11" x14ac:dyDescent="0.2">
      <c r="A227"/>
      <c r="B227"/>
      <c r="C227"/>
      <c r="D227"/>
      <c r="E227"/>
      <c r="F227"/>
      <c r="G227"/>
      <c r="H227"/>
      <c r="I227"/>
      <c r="K227"/>
    </row>
    <row r="228" spans="1:11" x14ac:dyDescent="0.2">
      <c r="A228"/>
      <c r="B228"/>
      <c r="C228"/>
      <c r="D228"/>
      <c r="E228"/>
      <c r="F228"/>
      <c r="G228"/>
      <c r="H228"/>
      <c r="I228"/>
      <c r="K228"/>
    </row>
    <row r="229" spans="1:11" x14ac:dyDescent="0.2">
      <c r="A229"/>
      <c r="B229"/>
      <c r="C229"/>
      <c r="D229"/>
      <c r="E229"/>
      <c r="F229"/>
      <c r="G229"/>
      <c r="H229"/>
      <c r="I229"/>
      <c r="K229"/>
    </row>
    <row r="230" spans="1:11" x14ac:dyDescent="0.2">
      <c r="A230"/>
      <c r="B230"/>
      <c r="C230"/>
      <c r="D230"/>
      <c r="E230"/>
      <c r="F230"/>
      <c r="G230"/>
      <c r="H230"/>
      <c r="I230"/>
      <c r="K230"/>
    </row>
    <row r="231" spans="1:11" x14ac:dyDescent="0.2">
      <c r="A231"/>
      <c r="B231"/>
      <c r="C231"/>
      <c r="D231"/>
      <c r="E231"/>
      <c r="F231"/>
      <c r="G231"/>
      <c r="H231"/>
      <c r="I231"/>
      <c r="K231"/>
    </row>
    <row r="232" spans="1:11" x14ac:dyDescent="0.2">
      <c r="A232"/>
      <c r="B232"/>
      <c r="C232"/>
      <c r="D232"/>
      <c r="E232"/>
      <c r="F232"/>
      <c r="G232"/>
      <c r="H232"/>
      <c r="I232"/>
      <c r="K232"/>
    </row>
    <row r="233" spans="1:11" x14ac:dyDescent="0.2">
      <c r="A233"/>
      <c r="B233"/>
      <c r="C233"/>
      <c r="D233"/>
      <c r="E233"/>
      <c r="F233"/>
      <c r="G233"/>
      <c r="H233"/>
      <c r="I233"/>
      <c r="K233"/>
    </row>
    <row r="234" spans="1:11" x14ac:dyDescent="0.2">
      <c r="A234"/>
      <c r="B234"/>
      <c r="C234"/>
      <c r="D234"/>
      <c r="E234"/>
      <c r="F234"/>
      <c r="G234"/>
      <c r="H234"/>
      <c r="I234"/>
      <c r="K234"/>
    </row>
    <row r="235" spans="1:11" x14ac:dyDescent="0.2">
      <c r="A235"/>
      <c r="B235"/>
      <c r="C235"/>
      <c r="D235"/>
      <c r="E235"/>
      <c r="F235"/>
      <c r="G235"/>
      <c r="H235"/>
      <c r="I235"/>
      <c r="K235"/>
    </row>
    <row r="236" spans="1:11" x14ac:dyDescent="0.2">
      <c r="A236"/>
      <c r="B236"/>
      <c r="C236"/>
      <c r="D236"/>
      <c r="E236"/>
      <c r="F236"/>
      <c r="G236"/>
      <c r="H236"/>
      <c r="I236"/>
      <c r="K236"/>
    </row>
    <row r="237" spans="1:11" x14ac:dyDescent="0.2">
      <c r="A237"/>
      <c r="B237"/>
      <c r="C237"/>
      <c r="D237"/>
      <c r="E237"/>
      <c r="F237"/>
      <c r="G237"/>
      <c r="H237"/>
      <c r="I237"/>
      <c r="K237"/>
    </row>
    <row r="238" spans="1:11" x14ac:dyDescent="0.2">
      <c r="A238"/>
      <c r="B238"/>
      <c r="C238"/>
      <c r="D238"/>
      <c r="E238"/>
      <c r="F238"/>
      <c r="G238"/>
      <c r="H238"/>
      <c r="I238"/>
      <c r="K238"/>
    </row>
    <row r="239" spans="1:11" x14ac:dyDescent="0.2">
      <c r="A239"/>
      <c r="B239"/>
      <c r="C239"/>
      <c r="D239"/>
      <c r="E239"/>
      <c r="F239"/>
      <c r="G239"/>
      <c r="H239"/>
      <c r="I239"/>
      <c r="K239"/>
    </row>
    <row r="240" spans="1:11" x14ac:dyDescent="0.2">
      <c r="A240"/>
      <c r="B240"/>
      <c r="C240"/>
      <c r="D240"/>
      <c r="E240"/>
      <c r="F240"/>
      <c r="G240"/>
      <c r="H240"/>
      <c r="I240"/>
      <c r="K240"/>
    </row>
    <row r="241" spans="1:11" x14ac:dyDescent="0.2">
      <c r="A241"/>
      <c r="B241"/>
      <c r="C241"/>
      <c r="D241"/>
      <c r="E241"/>
      <c r="F241"/>
      <c r="G241"/>
      <c r="H241"/>
      <c r="I241"/>
      <c r="K241"/>
    </row>
    <row r="242" spans="1:11" x14ac:dyDescent="0.2">
      <c r="A242"/>
      <c r="B242"/>
      <c r="C242"/>
      <c r="D242"/>
      <c r="E242"/>
      <c r="F242"/>
      <c r="G242"/>
      <c r="H242"/>
      <c r="I242"/>
      <c r="K242"/>
    </row>
    <row r="243" spans="1:11" x14ac:dyDescent="0.2">
      <c r="A243"/>
      <c r="B243"/>
      <c r="C243"/>
      <c r="D243"/>
      <c r="E243"/>
      <c r="F243"/>
      <c r="G243"/>
      <c r="H243"/>
      <c r="I243"/>
      <c r="K243"/>
    </row>
    <row r="244" spans="1:11" x14ac:dyDescent="0.2">
      <c r="A244"/>
      <c r="B244"/>
      <c r="C244"/>
      <c r="D244"/>
      <c r="E244"/>
      <c r="F244"/>
      <c r="G244"/>
      <c r="H244"/>
      <c r="I244"/>
      <c r="K244"/>
    </row>
    <row r="245" spans="1:11" x14ac:dyDescent="0.2">
      <c r="A245"/>
      <c r="B245"/>
      <c r="C245"/>
      <c r="D245"/>
      <c r="E245"/>
      <c r="F245"/>
      <c r="G245"/>
      <c r="H245"/>
      <c r="I245"/>
      <c r="K245"/>
    </row>
    <row r="246" spans="1:11" x14ac:dyDescent="0.2">
      <c r="A246"/>
      <c r="B246"/>
      <c r="C246"/>
      <c r="D246"/>
      <c r="E246"/>
      <c r="F246"/>
      <c r="G246"/>
      <c r="H246"/>
      <c r="I246"/>
      <c r="K246"/>
    </row>
    <row r="247" spans="1:11" x14ac:dyDescent="0.2">
      <c r="A247"/>
      <c r="B247"/>
      <c r="C247"/>
      <c r="D247"/>
      <c r="E247"/>
      <c r="F247"/>
      <c r="G247"/>
      <c r="H247"/>
      <c r="I247"/>
      <c r="K247"/>
    </row>
    <row r="248" spans="1:11" x14ac:dyDescent="0.2">
      <c r="A248"/>
      <c r="B248"/>
      <c r="C248"/>
      <c r="D248"/>
      <c r="E248"/>
      <c r="F248"/>
      <c r="G248"/>
      <c r="H248"/>
      <c r="I248"/>
      <c r="K248"/>
    </row>
    <row r="249" spans="1:11" x14ac:dyDescent="0.2">
      <c r="A249"/>
      <c r="B249"/>
      <c r="C249"/>
      <c r="D249"/>
      <c r="E249"/>
      <c r="F249"/>
      <c r="G249"/>
      <c r="H249"/>
      <c r="I249"/>
      <c r="K249"/>
    </row>
    <row r="250" spans="1:11" x14ac:dyDescent="0.2">
      <c r="A250"/>
      <c r="B250"/>
      <c r="C250"/>
      <c r="D250"/>
      <c r="E250"/>
      <c r="F250"/>
      <c r="G250"/>
      <c r="H250"/>
      <c r="I250"/>
      <c r="K250"/>
    </row>
    <row r="251" spans="1:11" x14ac:dyDescent="0.2">
      <c r="A251"/>
      <c r="B251"/>
      <c r="C251"/>
      <c r="D251"/>
      <c r="E251"/>
      <c r="F251"/>
      <c r="G251"/>
      <c r="H251"/>
      <c r="I251"/>
      <c r="K251"/>
    </row>
    <row r="252" spans="1:11" x14ac:dyDescent="0.2">
      <c r="A252"/>
      <c r="B252"/>
      <c r="C252"/>
      <c r="D252"/>
      <c r="E252"/>
      <c r="F252"/>
      <c r="G252"/>
      <c r="H252"/>
      <c r="I252"/>
      <c r="K252"/>
    </row>
    <row r="253" spans="1:11" x14ac:dyDescent="0.2">
      <c r="A253"/>
      <c r="B253"/>
      <c r="C253"/>
      <c r="D253"/>
      <c r="E253"/>
      <c r="F253"/>
      <c r="G253"/>
      <c r="H253"/>
      <c r="I253"/>
      <c r="K253"/>
    </row>
    <row r="254" spans="1:11" x14ac:dyDescent="0.2">
      <c r="A254"/>
      <c r="B254"/>
      <c r="C254"/>
      <c r="D254"/>
      <c r="E254"/>
      <c r="F254"/>
      <c r="G254"/>
      <c r="H254"/>
      <c r="I254"/>
      <c r="K254"/>
    </row>
    <row r="255" spans="1:11" x14ac:dyDescent="0.2">
      <c r="A255"/>
      <c r="B255"/>
      <c r="C255"/>
      <c r="D255"/>
      <c r="E255"/>
      <c r="F255"/>
      <c r="G255"/>
      <c r="H255"/>
      <c r="I255"/>
      <c r="K255"/>
    </row>
    <row r="256" spans="1:11" x14ac:dyDescent="0.2">
      <c r="A256"/>
      <c r="B256"/>
      <c r="C256"/>
      <c r="D256"/>
      <c r="E256"/>
      <c r="F256"/>
      <c r="G256"/>
      <c r="H256"/>
      <c r="I256"/>
      <c r="K256"/>
    </row>
    <row r="257" spans="1:11" x14ac:dyDescent="0.2">
      <c r="A257"/>
      <c r="B257"/>
      <c r="C257"/>
      <c r="D257"/>
      <c r="E257"/>
      <c r="F257"/>
      <c r="G257"/>
      <c r="H257"/>
      <c r="I257"/>
      <c r="K257"/>
    </row>
    <row r="258" spans="1:11" x14ac:dyDescent="0.2">
      <c r="A258"/>
      <c r="B258"/>
      <c r="C258"/>
      <c r="D258"/>
      <c r="E258"/>
      <c r="F258"/>
      <c r="G258"/>
      <c r="H258"/>
      <c r="I258"/>
      <c r="K258"/>
    </row>
    <row r="259" spans="1:11" x14ac:dyDescent="0.2">
      <c r="A259"/>
      <c r="B259"/>
      <c r="C259"/>
      <c r="D259"/>
      <c r="E259"/>
      <c r="F259"/>
      <c r="G259"/>
      <c r="H259"/>
      <c r="I259"/>
      <c r="K259"/>
    </row>
    <row r="260" spans="1:11" x14ac:dyDescent="0.2">
      <c r="A260"/>
      <c r="B260"/>
      <c r="C260"/>
      <c r="D260"/>
      <c r="E260"/>
      <c r="F260"/>
      <c r="G260"/>
      <c r="H260"/>
      <c r="I260"/>
      <c r="K260"/>
    </row>
    <row r="261" spans="1:11" x14ac:dyDescent="0.2">
      <c r="A261"/>
      <c r="B261"/>
      <c r="C261"/>
      <c r="D261"/>
      <c r="E261"/>
      <c r="F261"/>
      <c r="G261"/>
      <c r="H261"/>
      <c r="I261"/>
      <c r="K261"/>
    </row>
    <row r="262" spans="1:11" x14ac:dyDescent="0.2">
      <c r="A262"/>
      <c r="B262"/>
      <c r="C262"/>
      <c r="D262"/>
      <c r="E262"/>
      <c r="F262"/>
      <c r="G262"/>
      <c r="H262"/>
      <c r="I262"/>
      <c r="K262"/>
    </row>
    <row r="263" spans="1:11" x14ac:dyDescent="0.2">
      <c r="A263"/>
      <c r="B263"/>
      <c r="C263"/>
      <c r="D263"/>
      <c r="E263"/>
      <c r="F263"/>
      <c r="G263"/>
      <c r="H263"/>
      <c r="I263"/>
      <c r="K263"/>
    </row>
    <row r="264" spans="1:11" x14ac:dyDescent="0.2">
      <c r="A264"/>
      <c r="B264"/>
      <c r="C264"/>
      <c r="D264"/>
      <c r="E264"/>
      <c r="F264"/>
      <c r="G264"/>
      <c r="H264"/>
      <c r="I264"/>
      <c r="K264"/>
    </row>
    <row r="265" spans="1:11" x14ac:dyDescent="0.2">
      <c r="A265"/>
      <c r="B265"/>
      <c r="C265"/>
      <c r="D265"/>
      <c r="E265"/>
      <c r="F265"/>
      <c r="G265"/>
      <c r="H265"/>
      <c r="I265"/>
      <c r="K265"/>
    </row>
    <row r="266" spans="1:11" x14ac:dyDescent="0.2">
      <c r="A266"/>
      <c r="B266"/>
      <c r="C266"/>
      <c r="D266"/>
      <c r="E266"/>
      <c r="F266"/>
      <c r="G266"/>
      <c r="H266"/>
      <c r="I266"/>
      <c r="K266"/>
    </row>
    <row r="267" spans="1:11" x14ac:dyDescent="0.2">
      <c r="A267"/>
      <c r="B267"/>
      <c r="C267"/>
      <c r="D267"/>
      <c r="E267"/>
      <c r="F267"/>
      <c r="G267"/>
      <c r="H267"/>
      <c r="I267"/>
      <c r="K267"/>
    </row>
    <row r="268" spans="1:11" x14ac:dyDescent="0.2">
      <c r="A268"/>
      <c r="B268"/>
      <c r="C268"/>
      <c r="D268"/>
      <c r="E268"/>
      <c r="F268"/>
      <c r="G268"/>
      <c r="H268"/>
      <c r="I268"/>
      <c r="K268"/>
    </row>
    <row r="269" spans="1:11" x14ac:dyDescent="0.2">
      <c r="A269"/>
      <c r="B269"/>
      <c r="C269"/>
      <c r="D269"/>
      <c r="E269"/>
      <c r="F269"/>
      <c r="G269"/>
      <c r="H269"/>
      <c r="I269"/>
      <c r="K269"/>
    </row>
    <row r="270" spans="1:11" x14ac:dyDescent="0.2">
      <c r="A270"/>
      <c r="B270"/>
      <c r="C270"/>
      <c r="D270"/>
      <c r="E270"/>
      <c r="F270"/>
      <c r="G270"/>
      <c r="H270"/>
      <c r="I270"/>
      <c r="K270"/>
    </row>
    <row r="271" spans="1:11" x14ac:dyDescent="0.2">
      <c r="A271"/>
      <c r="B271"/>
      <c r="C271"/>
      <c r="D271"/>
      <c r="E271"/>
      <c r="F271"/>
      <c r="G271"/>
      <c r="H271"/>
      <c r="I271"/>
      <c r="K271"/>
    </row>
    <row r="272" spans="1:11" x14ac:dyDescent="0.2">
      <c r="A272"/>
      <c r="B272"/>
      <c r="C272"/>
      <c r="D272"/>
      <c r="E272"/>
      <c r="F272"/>
      <c r="G272"/>
      <c r="H272"/>
      <c r="I272"/>
      <c r="K272"/>
    </row>
    <row r="273" spans="1:11" x14ac:dyDescent="0.2">
      <c r="A273"/>
      <c r="B273"/>
      <c r="C273"/>
      <c r="D273"/>
      <c r="E273"/>
      <c r="F273"/>
      <c r="G273"/>
      <c r="H273"/>
      <c r="I273"/>
      <c r="K273"/>
    </row>
    <row r="274" spans="1:11" x14ac:dyDescent="0.2">
      <c r="A274"/>
      <c r="B274"/>
      <c r="C274"/>
      <c r="D274"/>
      <c r="E274"/>
      <c r="F274"/>
      <c r="G274"/>
      <c r="H274"/>
      <c r="I274"/>
      <c r="K274"/>
    </row>
    <row r="275" spans="1:11" x14ac:dyDescent="0.2">
      <c r="A275"/>
      <c r="B275"/>
      <c r="C275"/>
      <c r="D275"/>
      <c r="E275"/>
      <c r="F275"/>
      <c r="G275"/>
      <c r="H275"/>
      <c r="I275"/>
      <c r="K275"/>
    </row>
    <row r="276" spans="1:11" x14ac:dyDescent="0.2">
      <c r="A276"/>
      <c r="B276"/>
      <c r="C276"/>
      <c r="D276"/>
      <c r="E276"/>
      <c r="F276"/>
      <c r="G276"/>
      <c r="H276"/>
      <c r="I276"/>
      <c r="K276"/>
    </row>
    <row r="277" spans="1:11" x14ac:dyDescent="0.2">
      <c r="A277"/>
      <c r="B277"/>
      <c r="C277"/>
      <c r="D277"/>
      <c r="E277"/>
      <c r="F277"/>
      <c r="G277"/>
      <c r="H277"/>
      <c r="I277"/>
      <c r="K277"/>
    </row>
    <row r="278" spans="1:11" x14ac:dyDescent="0.2">
      <c r="A278"/>
      <c r="B278"/>
      <c r="C278"/>
      <c r="D278"/>
      <c r="E278"/>
      <c r="F278"/>
      <c r="G278"/>
      <c r="H278"/>
      <c r="I278"/>
      <c r="K278"/>
    </row>
    <row r="279" spans="1:11" x14ac:dyDescent="0.2">
      <c r="A279"/>
      <c r="B279"/>
      <c r="C279"/>
      <c r="D279"/>
      <c r="E279"/>
      <c r="F279"/>
      <c r="G279"/>
      <c r="H279"/>
      <c r="I279"/>
      <c r="K279"/>
    </row>
    <row r="280" spans="1:11" x14ac:dyDescent="0.2">
      <c r="A280"/>
      <c r="B280"/>
      <c r="C280"/>
      <c r="D280"/>
      <c r="E280"/>
      <c r="F280"/>
      <c r="G280"/>
      <c r="H280"/>
      <c r="I280"/>
      <c r="K280"/>
    </row>
    <row r="281" spans="1:11" x14ac:dyDescent="0.2">
      <c r="A281"/>
      <c r="B281"/>
      <c r="C281"/>
      <c r="D281"/>
      <c r="E281"/>
      <c r="F281"/>
      <c r="G281"/>
      <c r="H281"/>
      <c r="I281"/>
      <c r="K281"/>
    </row>
    <row r="282" spans="1:11" x14ac:dyDescent="0.2">
      <c r="A282"/>
      <c r="B282"/>
      <c r="C282"/>
      <c r="D282"/>
      <c r="E282"/>
      <c r="F282"/>
      <c r="G282"/>
      <c r="H282"/>
      <c r="I282"/>
      <c r="K282"/>
    </row>
    <row r="283" spans="1:11" x14ac:dyDescent="0.2">
      <c r="A283"/>
      <c r="B283"/>
      <c r="C283"/>
      <c r="D283"/>
      <c r="E283"/>
      <c r="F283"/>
      <c r="G283"/>
      <c r="H283"/>
      <c r="I283"/>
      <c r="K283"/>
    </row>
    <row r="284" spans="1:11" x14ac:dyDescent="0.2">
      <c r="A284"/>
      <c r="B284"/>
      <c r="C284"/>
      <c r="D284"/>
      <c r="E284"/>
      <c r="F284"/>
      <c r="G284"/>
      <c r="H284"/>
      <c r="I284"/>
      <c r="K284"/>
    </row>
    <row r="285" spans="1:11" x14ac:dyDescent="0.2">
      <c r="A285"/>
      <c r="B285"/>
      <c r="C285"/>
      <c r="D285"/>
      <c r="E285"/>
      <c r="F285"/>
      <c r="G285"/>
      <c r="H285"/>
      <c r="I285"/>
      <c r="K285"/>
    </row>
    <row r="286" spans="1:11" x14ac:dyDescent="0.2">
      <c r="A286"/>
      <c r="B286"/>
      <c r="C286"/>
      <c r="D286"/>
      <c r="E286"/>
      <c r="F286"/>
      <c r="G286"/>
      <c r="H286"/>
      <c r="I286"/>
      <c r="K286"/>
    </row>
    <row r="287" spans="1:11" x14ac:dyDescent="0.2">
      <c r="A287"/>
      <c r="B287"/>
      <c r="C287"/>
      <c r="D287"/>
      <c r="E287"/>
      <c r="F287"/>
      <c r="G287"/>
      <c r="H287"/>
      <c r="I287"/>
      <c r="K287"/>
    </row>
    <row r="288" spans="1:11" x14ac:dyDescent="0.2">
      <c r="A288"/>
      <c r="B288"/>
      <c r="C288"/>
      <c r="D288"/>
      <c r="E288"/>
      <c r="F288"/>
      <c r="G288"/>
      <c r="H288"/>
      <c r="I288"/>
      <c r="K288"/>
    </row>
    <row r="289" spans="1:11" x14ac:dyDescent="0.2">
      <c r="A289"/>
      <c r="B289"/>
      <c r="C289"/>
      <c r="D289"/>
      <c r="E289"/>
      <c r="F289"/>
      <c r="G289"/>
      <c r="H289"/>
      <c r="I289"/>
      <c r="K289"/>
    </row>
    <row r="290" spans="1:11" x14ac:dyDescent="0.2">
      <c r="A290"/>
      <c r="B290"/>
      <c r="C290"/>
      <c r="D290"/>
      <c r="E290"/>
      <c r="F290"/>
      <c r="G290"/>
      <c r="H290"/>
      <c r="I290"/>
      <c r="K290"/>
    </row>
    <row r="291" spans="1:11" x14ac:dyDescent="0.2">
      <c r="A291"/>
      <c r="B291"/>
      <c r="C291"/>
      <c r="D291"/>
      <c r="E291"/>
      <c r="F291"/>
      <c r="G291"/>
      <c r="H291"/>
      <c r="I291"/>
      <c r="K291"/>
    </row>
    <row r="292" spans="1:11" x14ac:dyDescent="0.2">
      <c r="A292"/>
      <c r="B292"/>
      <c r="C292"/>
      <c r="D292"/>
      <c r="E292"/>
      <c r="F292"/>
      <c r="G292"/>
      <c r="H292"/>
      <c r="I292"/>
      <c r="K292"/>
    </row>
    <row r="293" spans="1:11" x14ac:dyDescent="0.2">
      <c r="A293"/>
      <c r="B293"/>
      <c r="C293"/>
      <c r="D293"/>
      <c r="E293"/>
      <c r="F293"/>
      <c r="G293"/>
      <c r="H293"/>
      <c r="I293"/>
      <c r="K293"/>
    </row>
    <row r="294" spans="1:11" x14ac:dyDescent="0.2">
      <c r="A294"/>
      <c r="B294"/>
      <c r="C294"/>
      <c r="D294"/>
      <c r="E294"/>
      <c r="F294"/>
      <c r="G294"/>
      <c r="H294"/>
      <c r="I294"/>
      <c r="K294"/>
    </row>
    <row r="295" spans="1:11" x14ac:dyDescent="0.2">
      <c r="A295"/>
      <c r="B295"/>
      <c r="C295"/>
      <c r="D295"/>
      <c r="E295"/>
      <c r="F295"/>
      <c r="G295"/>
      <c r="H295"/>
      <c r="I295"/>
      <c r="K295"/>
    </row>
    <row r="296" spans="1:11" x14ac:dyDescent="0.2">
      <c r="A296"/>
      <c r="B296"/>
      <c r="C296"/>
      <c r="D296"/>
      <c r="E296"/>
      <c r="F296"/>
      <c r="G296"/>
      <c r="H296"/>
      <c r="I296"/>
      <c r="K296"/>
    </row>
    <row r="297" spans="1:11" x14ac:dyDescent="0.2">
      <c r="A297"/>
      <c r="B297"/>
      <c r="C297"/>
      <c r="D297"/>
      <c r="E297"/>
      <c r="F297"/>
      <c r="G297"/>
      <c r="H297"/>
      <c r="I297"/>
      <c r="K297"/>
    </row>
    <row r="298" spans="1:11" x14ac:dyDescent="0.2">
      <c r="A298"/>
      <c r="B298"/>
      <c r="C298"/>
      <c r="D298"/>
      <c r="E298"/>
      <c r="F298"/>
      <c r="G298"/>
      <c r="H298"/>
      <c r="I298"/>
      <c r="K298"/>
    </row>
    <row r="299" spans="1:11" x14ac:dyDescent="0.2">
      <c r="A299"/>
      <c r="B299"/>
      <c r="C299"/>
      <c r="D299"/>
      <c r="E299"/>
      <c r="F299"/>
      <c r="G299"/>
      <c r="H299"/>
      <c r="I299"/>
      <c r="K299"/>
    </row>
    <row r="300" spans="1:11" x14ac:dyDescent="0.2">
      <c r="A300"/>
      <c r="B300"/>
      <c r="C300"/>
      <c r="D300"/>
      <c r="E300"/>
      <c r="F300"/>
      <c r="G300"/>
      <c r="H300"/>
      <c r="I300"/>
      <c r="K300"/>
    </row>
    <row r="301" spans="1:11" x14ac:dyDescent="0.2">
      <c r="A301"/>
      <c r="B301"/>
      <c r="C301"/>
      <c r="D301"/>
      <c r="E301"/>
      <c r="F301"/>
      <c r="G301"/>
      <c r="H301"/>
      <c r="I301"/>
      <c r="K301"/>
    </row>
    <row r="302" spans="1:11" x14ac:dyDescent="0.2">
      <c r="A302"/>
      <c r="B302"/>
      <c r="C302"/>
      <c r="D302"/>
      <c r="E302"/>
      <c r="F302"/>
      <c r="G302"/>
      <c r="H302"/>
      <c r="I302"/>
      <c r="K302"/>
    </row>
    <row r="303" spans="1:11" x14ac:dyDescent="0.2">
      <c r="A303"/>
      <c r="B303"/>
      <c r="C303"/>
      <c r="D303"/>
      <c r="E303"/>
      <c r="F303"/>
      <c r="G303"/>
      <c r="H303"/>
      <c r="I303"/>
      <c r="K303"/>
    </row>
    <row r="304" spans="1:11" x14ac:dyDescent="0.2">
      <c r="A304"/>
      <c r="B304"/>
      <c r="C304"/>
      <c r="D304"/>
      <c r="E304"/>
      <c r="F304"/>
      <c r="G304"/>
      <c r="H304"/>
      <c r="I304"/>
      <c r="K304"/>
    </row>
    <row r="305" spans="1:11" x14ac:dyDescent="0.2">
      <c r="A305"/>
      <c r="B305"/>
      <c r="C305"/>
      <c r="D305"/>
      <c r="E305"/>
      <c r="F305"/>
      <c r="G305"/>
      <c r="H305"/>
      <c r="I305"/>
      <c r="K305"/>
    </row>
    <row r="306" spans="1:11" x14ac:dyDescent="0.2">
      <c r="A306"/>
      <c r="B306"/>
      <c r="C306"/>
      <c r="D306"/>
      <c r="E306"/>
      <c r="F306"/>
      <c r="G306"/>
      <c r="H306"/>
      <c r="I306"/>
      <c r="K306"/>
    </row>
    <row r="307" spans="1:11" x14ac:dyDescent="0.2">
      <c r="A307"/>
      <c r="B307"/>
      <c r="C307"/>
      <c r="D307"/>
      <c r="E307"/>
      <c r="F307"/>
      <c r="G307"/>
      <c r="H307"/>
      <c r="I307"/>
      <c r="K307"/>
    </row>
    <row r="308" spans="1:11" x14ac:dyDescent="0.2">
      <c r="A308"/>
      <c r="B308"/>
      <c r="C308"/>
      <c r="D308"/>
      <c r="E308"/>
      <c r="F308"/>
      <c r="G308"/>
      <c r="H308"/>
      <c r="I308"/>
      <c r="K308"/>
    </row>
    <row r="309" spans="1:11" x14ac:dyDescent="0.2">
      <c r="A309"/>
      <c r="B309"/>
      <c r="C309"/>
      <c r="D309"/>
      <c r="E309"/>
      <c r="F309"/>
      <c r="G309"/>
      <c r="H309"/>
      <c r="I309"/>
      <c r="K309"/>
    </row>
    <row r="310" spans="1:11" x14ac:dyDescent="0.2">
      <c r="A310"/>
      <c r="B310"/>
      <c r="C310"/>
      <c r="D310"/>
      <c r="E310"/>
      <c r="F310"/>
      <c r="G310"/>
      <c r="H310"/>
      <c r="I310"/>
      <c r="K310"/>
    </row>
    <row r="311" spans="1:11" x14ac:dyDescent="0.2">
      <c r="A311"/>
      <c r="B311"/>
      <c r="C311"/>
      <c r="D311"/>
      <c r="E311"/>
      <c r="F311"/>
      <c r="G311"/>
      <c r="H311"/>
      <c r="I311"/>
      <c r="K311"/>
    </row>
    <row r="312" spans="1:11" x14ac:dyDescent="0.2">
      <c r="A312"/>
      <c r="B312"/>
      <c r="C312"/>
      <c r="D312"/>
      <c r="E312"/>
      <c r="F312"/>
      <c r="G312"/>
      <c r="H312"/>
      <c r="I312"/>
      <c r="K312"/>
    </row>
    <row r="313" spans="1:11" x14ac:dyDescent="0.2">
      <c r="A313"/>
      <c r="B313"/>
      <c r="C313"/>
      <c r="D313"/>
      <c r="E313"/>
      <c r="F313"/>
      <c r="G313"/>
      <c r="H313"/>
      <c r="I313"/>
      <c r="K313"/>
    </row>
    <row r="314" spans="1:11" x14ac:dyDescent="0.2">
      <c r="A314"/>
      <c r="B314"/>
      <c r="C314"/>
      <c r="D314"/>
      <c r="E314"/>
      <c r="F314"/>
      <c r="G314"/>
      <c r="H314"/>
      <c r="I314"/>
      <c r="K314"/>
    </row>
    <row r="315" spans="1:11" x14ac:dyDescent="0.2">
      <c r="A315"/>
      <c r="B315"/>
      <c r="C315"/>
      <c r="D315"/>
      <c r="E315"/>
      <c r="F315"/>
      <c r="G315"/>
      <c r="H315"/>
      <c r="I315"/>
      <c r="K315"/>
    </row>
    <row r="316" spans="1:11" x14ac:dyDescent="0.2">
      <c r="A316"/>
      <c r="B316"/>
      <c r="C316"/>
      <c r="D316"/>
      <c r="E316"/>
      <c r="F316"/>
      <c r="G316"/>
      <c r="H316"/>
      <c r="I316"/>
      <c r="K316"/>
    </row>
    <row r="317" spans="1:11" x14ac:dyDescent="0.2">
      <c r="A317"/>
      <c r="B317"/>
      <c r="C317"/>
      <c r="D317"/>
      <c r="E317"/>
      <c r="F317"/>
      <c r="G317"/>
      <c r="H317"/>
      <c r="I317"/>
      <c r="K317"/>
    </row>
    <row r="318" spans="1:11" x14ac:dyDescent="0.2">
      <c r="A318"/>
      <c r="B318"/>
      <c r="C318"/>
      <c r="D318"/>
      <c r="E318"/>
      <c r="F318"/>
      <c r="G318"/>
      <c r="H318"/>
      <c r="I318"/>
      <c r="K318"/>
    </row>
    <row r="319" spans="1:11" x14ac:dyDescent="0.2">
      <c r="A319"/>
      <c r="B319"/>
      <c r="C319"/>
      <c r="D319"/>
      <c r="E319"/>
      <c r="F319"/>
      <c r="G319"/>
      <c r="H319"/>
      <c r="I319"/>
      <c r="K319"/>
    </row>
    <row r="320" spans="1:11" x14ac:dyDescent="0.2">
      <c r="A320"/>
      <c r="B320"/>
      <c r="C320"/>
      <c r="D320"/>
      <c r="E320"/>
      <c r="F320"/>
      <c r="G320"/>
      <c r="H320"/>
      <c r="I320"/>
      <c r="K320"/>
    </row>
    <row r="321" spans="1:11" x14ac:dyDescent="0.2">
      <c r="A321"/>
      <c r="B321"/>
      <c r="C321"/>
      <c r="D321"/>
      <c r="E321"/>
      <c r="F321"/>
      <c r="G321"/>
      <c r="H321"/>
      <c r="I321"/>
      <c r="K321"/>
    </row>
    <row r="322" spans="1:11" x14ac:dyDescent="0.2">
      <c r="A322"/>
      <c r="B322"/>
      <c r="C322"/>
      <c r="D322"/>
      <c r="E322"/>
      <c r="F322"/>
      <c r="G322"/>
      <c r="H322"/>
      <c r="I322"/>
      <c r="K322"/>
    </row>
    <row r="323" spans="1:11" x14ac:dyDescent="0.2">
      <c r="A323"/>
      <c r="B323"/>
      <c r="C323"/>
      <c r="D323"/>
      <c r="E323"/>
      <c r="F323"/>
      <c r="G323"/>
      <c r="H323"/>
      <c r="I323"/>
      <c r="K323"/>
    </row>
    <row r="324" spans="1:11" x14ac:dyDescent="0.2">
      <c r="A324"/>
      <c r="B324"/>
      <c r="C324"/>
      <c r="D324"/>
      <c r="E324"/>
      <c r="F324"/>
      <c r="G324"/>
      <c r="H324"/>
      <c r="I324"/>
      <c r="K324"/>
    </row>
    <row r="325" spans="1:11" x14ac:dyDescent="0.2">
      <c r="A325"/>
      <c r="B325"/>
      <c r="C325"/>
      <c r="D325"/>
      <c r="E325"/>
      <c r="F325"/>
      <c r="G325"/>
      <c r="H325"/>
      <c r="I325"/>
      <c r="K325"/>
    </row>
    <row r="326" spans="1:11" x14ac:dyDescent="0.2">
      <c r="A326"/>
      <c r="B326"/>
      <c r="C326"/>
      <c r="D326"/>
      <c r="E326"/>
      <c r="F326"/>
      <c r="G326"/>
      <c r="H326"/>
      <c r="I326"/>
      <c r="K326"/>
    </row>
    <row r="327" spans="1:11" x14ac:dyDescent="0.2">
      <c r="A327"/>
      <c r="B327"/>
      <c r="C327"/>
      <c r="D327"/>
      <c r="E327"/>
      <c r="F327"/>
      <c r="G327"/>
      <c r="H327"/>
      <c r="I327"/>
      <c r="K327"/>
    </row>
    <row r="328" spans="1:11" x14ac:dyDescent="0.2">
      <c r="A328"/>
      <c r="B328"/>
      <c r="C328"/>
      <c r="D328"/>
      <c r="E328"/>
      <c r="F328"/>
      <c r="G328"/>
      <c r="H328"/>
      <c r="I328"/>
      <c r="K328"/>
    </row>
    <row r="329" spans="1:11" x14ac:dyDescent="0.2">
      <c r="A329"/>
      <c r="B329"/>
      <c r="C329"/>
      <c r="D329"/>
      <c r="E329"/>
      <c r="F329"/>
      <c r="G329"/>
      <c r="H329"/>
      <c r="I329"/>
      <c r="K329"/>
    </row>
    <row r="330" spans="1:11" x14ac:dyDescent="0.2">
      <c r="A330"/>
      <c r="B330"/>
      <c r="C330"/>
      <c r="D330"/>
      <c r="E330"/>
      <c r="F330"/>
      <c r="G330"/>
      <c r="H330"/>
      <c r="I330"/>
      <c r="K330"/>
    </row>
    <row r="331" spans="1:11" x14ac:dyDescent="0.2">
      <c r="A331"/>
      <c r="B331"/>
      <c r="C331"/>
      <c r="D331"/>
      <c r="E331"/>
      <c r="F331"/>
      <c r="G331"/>
      <c r="H331"/>
      <c r="I331"/>
      <c r="K331"/>
    </row>
    <row r="332" spans="1:11" x14ac:dyDescent="0.2">
      <c r="A332"/>
      <c r="B332"/>
      <c r="C332"/>
      <c r="D332"/>
      <c r="E332"/>
      <c r="F332"/>
      <c r="G332"/>
      <c r="H332"/>
      <c r="I332"/>
      <c r="K332"/>
    </row>
    <row r="333" spans="1:11" x14ac:dyDescent="0.2">
      <c r="A333"/>
      <c r="B333"/>
      <c r="C333"/>
      <c r="D333"/>
      <c r="E333"/>
      <c r="F333"/>
      <c r="G333"/>
      <c r="H333"/>
      <c r="I333"/>
      <c r="K333"/>
    </row>
    <row r="334" spans="1:11" x14ac:dyDescent="0.2">
      <c r="A334"/>
      <c r="B334"/>
      <c r="C334"/>
      <c r="D334"/>
      <c r="E334"/>
      <c r="F334"/>
      <c r="G334"/>
      <c r="H334"/>
      <c r="I334"/>
      <c r="K334"/>
    </row>
    <row r="335" spans="1:11" x14ac:dyDescent="0.2">
      <c r="A335"/>
      <c r="B335"/>
      <c r="C335"/>
      <c r="D335"/>
      <c r="E335"/>
      <c r="F335"/>
      <c r="G335"/>
      <c r="H335"/>
      <c r="I335"/>
      <c r="K335"/>
    </row>
    <row r="336" spans="1:11" x14ac:dyDescent="0.2">
      <c r="A336"/>
      <c r="B336"/>
      <c r="C336"/>
      <c r="D336"/>
      <c r="E336"/>
      <c r="F336"/>
      <c r="G336"/>
      <c r="H336"/>
      <c r="I336"/>
      <c r="K336"/>
    </row>
    <row r="337" spans="1:11" x14ac:dyDescent="0.2">
      <c r="A337"/>
      <c r="B337"/>
      <c r="C337"/>
      <c r="D337"/>
      <c r="E337"/>
      <c r="F337"/>
      <c r="G337"/>
      <c r="H337"/>
      <c r="I337"/>
      <c r="K337"/>
    </row>
    <row r="338" spans="1:11" x14ac:dyDescent="0.2">
      <c r="A338"/>
      <c r="B338"/>
      <c r="C338"/>
      <c r="D338"/>
      <c r="E338"/>
      <c r="F338"/>
      <c r="G338"/>
      <c r="H338"/>
      <c r="I338"/>
      <c r="K338"/>
    </row>
    <row r="339" spans="1:11" x14ac:dyDescent="0.2">
      <c r="A339"/>
      <c r="B339"/>
      <c r="C339"/>
      <c r="D339"/>
      <c r="E339"/>
      <c r="F339"/>
      <c r="G339"/>
      <c r="H339"/>
      <c r="I339"/>
      <c r="K339"/>
    </row>
    <row r="340" spans="1:11" x14ac:dyDescent="0.2">
      <c r="A340"/>
      <c r="B340"/>
      <c r="C340"/>
      <c r="D340"/>
      <c r="E340"/>
      <c r="F340"/>
      <c r="G340"/>
      <c r="H340"/>
      <c r="I340"/>
      <c r="K340"/>
    </row>
    <row r="341" spans="1:11" x14ac:dyDescent="0.2">
      <c r="A341"/>
      <c r="B341"/>
      <c r="C341"/>
      <c r="D341"/>
      <c r="E341"/>
      <c r="F341"/>
      <c r="G341"/>
      <c r="H341"/>
      <c r="I341"/>
      <c r="K341"/>
    </row>
    <row r="342" spans="1:11" x14ac:dyDescent="0.2">
      <c r="A342"/>
      <c r="B342"/>
      <c r="C342"/>
      <c r="D342"/>
      <c r="E342"/>
      <c r="F342"/>
      <c r="G342"/>
      <c r="H342"/>
      <c r="I342"/>
      <c r="K342"/>
    </row>
    <row r="343" spans="1:11" x14ac:dyDescent="0.2">
      <c r="A343"/>
      <c r="B343"/>
      <c r="C343"/>
      <c r="D343"/>
      <c r="E343"/>
      <c r="F343"/>
      <c r="G343"/>
      <c r="H343"/>
      <c r="I343"/>
      <c r="K343"/>
    </row>
    <row r="344" spans="1:11" x14ac:dyDescent="0.2">
      <c r="A344"/>
      <c r="B344"/>
      <c r="C344"/>
      <c r="D344"/>
      <c r="E344"/>
      <c r="F344"/>
      <c r="G344"/>
      <c r="H344"/>
      <c r="I344"/>
      <c r="K344"/>
    </row>
    <row r="345" spans="1:11" x14ac:dyDescent="0.2">
      <c r="A345"/>
      <c r="B345"/>
      <c r="C345"/>
      <c r="D345"/>
      <c r="E345"/>
      <c r="F345"/>
      <c r="G345"/>
      <c r="H345"/>
      <c r="I345"/>
      <c r="K345"/>
    </row>
    <row r="346" spans="1:11" x14ac:dyDescent="0.2">
      <c r="A346"/>
      <c r="B346"/>
      <c r="C346"/>
      <c r="D346"/>
      <c r="E346"/>
      <c r="F346"/>
      <c r="G346"/>
      <c r="H346"/>
      <c r="I346"/>
      <c r="K346"/>
    </row>
    <row r="347" spans="1:11" x14ac:dyDescent="0.2">
      <c r="A347"/>
      <c r="B347"/>
      <c r="C347"/>
      <c r="D347"/>
      <c r="E347"/>
      <c r="F347"/>
      <c r="G347"/>
      <c r="H347"/>
      <c r="I347"/>
      <c r="K347"/>
    </row>
    <row r="348" spans="1:11" x14ac:dyDescent="0.2">
      <c r="A348"/>
      <c r="B348"/>
      <c r="C348"/>
      <c r="D348"/>
      <c r="E348"/>
      <c r="F348"/>
      <c r="G348"/>
      <c r="H348"/>
      <c r="I348"/>
      <c r="K348"/>
    </row>
    <row r="349" spans="1:11" x14ac:dyDescent="0.2">
      <c r="A349"/>
      <c r="B349"/>
      <c r="C349"/>
      <c r="D349"/>
      <c r="E349"/>
      <c r="F349"/>
      <c r="G349"/>
      <c r="H349"/>
      <c r="I349"/>
      <c r="K349"/>
    </row>
    <row r="350" spans="1:11" x14ac:dyDescent="0.2">
      <c r="A350"/>
      <c r="B350"/>
      <c r="C350"/>
      <c r="D350"/>
      <c r="E350"/>
      <c r="F350"/>
      <c r="G350"/>
      <c r="H350"/>
      <c r="I350"/>
      <c r="K350"/>
    </row>
    <row r="351" spans="1:11" x14ac:dyDescent="0.2">
      <c r="A351"/>
      <c r="B351"/>
      <c r="C351"/>
      <c r="D351"/>
      <c r="E351"/>
      <c r="F351"/>
      <c r="G351"/>
      <c r="H351"/>
      <c r="I351"/>
      <c r="K351"/>
    </row>
    <row r="352" spans="1:11" x14ac:dyDescent="0.2">
      <c r="A352"/>
      <c r="B352"/>
      <c r="C352"/>
      <c r="D352"/>
      <c r="E352"/>
      <c r="F352"/>
      <c r="G352"/>
      <c r="H352"/>
      <c r="I352"/>
      <c r="K352"/>
    </row>
    <row r="353" spans="1:11" x14ac:dyDescent="0.2">
      <c r="A353"/>
      <c r="B353"/>
      <c r="C353"/>
      <c r="D353"/>
      <c r="E353"/>
      <c r="F353"/>
      <c r="G353"/>
      <c r="H353"/>
      <c r="I353"/>
      <c r="K353"/>
    </row>
    <row r="354" spans="1:11" x14ac:dyDescent="0.2">
      <c r="A354"/>
      <c r="B354"/>
      <c r="C354"/>
      <c r="D354"/>
      <c r="E354"/>
      <c r="F354"/>
      <c r="G354"/>
      <c r="H354"/>
      <c r="I354"/>
      <c r="K354"/>
    </row>
    <row r="355" spans="1:11" x14ac:dyDescent="0.2">
      <c r="A355"/>
      <c r="B355"/>
      <c r="C355"/>
      <c r="D355"/>
      <c r="E355"/>
      <c r="F355"/>
      <c r="G355"/>
      <c r="H355"/>
      <c r="I355"/>
      <c r="K355"/>
    </row>
    <row r="356" spans="1:11" x14ac:dyDescent="0.2">
      <c r="A356"/>
      <c r="B356"/>
      <c r="C356"/>
      <c r="D356"/>
      <c r="E356"/>
      <c r="F356"/>
      <c r="G356"/>
      <c r="H356"/>
      <c r="I356"/>
      <c r="K356"/>
    </row>
    <row r="357" spans="1:11" x14ac:dyDescent="0.2">
      <c r="A357"/>
      <c r="B357"/>
      <c r="C357"/>
      <c r="D357"/>
      <c r="E357"/>
      <c r="F357"/>
      <c r="G357"/>
      <c r="H357"/>
      <c r="I357"/>
      <c r="K357"/>
    </row>
    <row r="358" spans="1:11" x14ac:dyDescent="0.2">
      <c r="A358"/>
      <c r="B358"/>
      <c r="C358"/>
      <c r="D358"/>
      <c r="E358"/>
      <c r="F358"/>
      <c r="G358"/>
      <c r="H358"/>
      <c r="I358"/>
      <c r="K358"/>
    </row>
    <row r="359" spans="1:11" x14ac:dyDescent="0.2">
      <c r="A359"/>
      <c r="B359"/>
      <c r="C359"/>
      <c r="D359"/>
      <c r="E359"/>
      <c r="F359"/>
      <c r="G359"/>
      <c r="H359"/>
      <c r="I359"/>
      <c r="K359"/>
    </row>
    <row r="360" spans="1:11" x14ac:dyDescent="0.2">
      <c r="A360"/>
      <c r="B360"/>
      <c r="C360"/>
      <c r="D360"/>
      <c r="E360"/>
      <c r="F360"/>
      <c r="G360"/>
      <c r="H360"/>
      <c r="I360"/>
      <c r="K360"/>
    </row>
    <row r="361" spans="1:11" x14ac:dyDescent="0.2">
      <c r="A361"/>
      <c r="B361"/>
      <c r="C361"/>
      <c r="D361"/>
      <c r="E361"/>
      <c r="F361"/>
      <c r="G361"/>
      <c r="H361"/>
      <c r="I361"/>
      <c r="K361"/>
    </row>
    <row r="362" spans="1:11" x14ac:dyDescent="0.2">
      <c r="A362"/>
      <c r="B362"/>
      <c r="C362"/>
      <c r="D362"/>
      <c r="E362"/>
      <c r="F362"/>
      <c r="G362"/>
      <c r="H362"/>
      <c r="I362"/>
      <c r="K362"/>
    </row>
    <row r="363" spans="1:11" x14ac:dyDescent="0.2">
      <c r="A363"/>
      <c r="B363"/>
      <c r="C363"/>
      <c r="D363"/>
      <c r="E363"/>
      <c r="F363"/>
      <c r="G363"/>
      <c r="H363"/>
      <c r="I363"/>
      <c r="K363"/>
    </row>
    <row r="364" spans="1:11" x14ac:dyDescent="0.2">
      <c r="A364"/>
      <c r="B364"/>
      <c r="C364"/>
      <c r="D364"/>
      <c r="E364"/>
      <c r="F364"/>
      <c r="G364"/>
      <c r="H364"/>
      <c r="I364"/>
      <c r="K364"/>
    </row>
    <row r="365" spans="1:11" x14ac:dyDescent="0.2">
      <c r="A365"/>
      <c r="B365"/>
      <c r="C365"/>
      <c r="D365"/>
      <c r="E365"/>
      <c r="F365"/>
      <c r="G365"/>
      <c r="H365"/>
      <c r="I365"/>
      <c r="K365"/>
    </row>
    <row r="366" spans="1:11" x14ac:dyDescent="0.2">
      <c r="A366"/>
      <c r="B366"/>
      <c r="C366"/>
      <c r="D366"/>
      <c r="E366"/>
      <c r="F366"/>
      <c r="G366"/>
      <c r="H366"/>
      <c r="I366"/>
      <c r="K366"/>
    </row>
    <row r="367" spans="1:11" x14ac:dyDescent="0.2">
      <c r="A367"/>
      <c r="B367"/>
      <c r="C367"/>
      <c r="D367"/>
      <c r="E367"/>
      <c r="F367"/>
      <c r="G367"/>
      <c r="H367"/>
      <c r="I367"/>
      <c r="K367"/>
    </row>
    <row r="368" spans="1:11" x14ac:dyDescent="0.2">
      <c r="A368"/>
      <c r="B368"/>
      <c r="C368"/>
      <c r="D368"/>
      <c r="E368"/>
      <c r="F368"/>
      <c r="G368"/>
      <c r="H368"/>
      <c r="I368"/>
      <c r="K368"/>
    </row>
    <row r="369" spans="1:11" x14ac:dyDescent="0.2">
      <c r="A369"/>
      <c r="B369"/>
      <c r="C369"/>
      <c r="D369"/>
      <c r="E369"/>
      <c r="F369"/>
      <c r="G369"/>
      <c r="H369"/>
      <c r="I369"/>
      <c r="K369"/>
    </row>
    <row r="370" spans="1:11" x14ac:dyDescent="0.2">
      <c r="A370"/>
      <c r="B370"/>
      <c r="C370"/>
      <c r="D370"/>
      <c r="E370"/>
      <c r="F370"/>
      <c r="G370"/>
      <c r="H370"/>
      <c r="I370"/>
      <c r="K370"/>
    </row>
    <row r="371" spans="1:11" x14ac:dyDescent="0.2">
      <c r="A371"/>
      <c r="B371"/>
      <c r="C371"/>
      <c r="D371"/>
      <c r="E371"/>
      <c r="F371"/>
      <c r="G371"/>
      <c r="H371"/>
      <c r="I371"/>
      <c r="K371"/>
    </row>
    <row r="372" spans="1:11" x14ac:dyDescent="0.2">
      <c r="A372"/>
      <c r="B372"/>
      <c r="C372"/>
      <c r="D372"/>
      <c r="E372"/>
      <c r="F372"/>
      <c r="G372"/>
      <c r="H372"/>
      <c r="I372"/>
      <c r="K372"/>
    </row>
    <row r="373" spans="1:11" x14ac:dyDescent="0.2">
      <c r="A373"/>
      <c r="B373"/>
      <c r="C373"/>
      <c r="D373"/>
      <c r="E373"/>
      <c r="F373"/>
      <c r="G373"/>
      <c r="H373"/>
      <c r="I373"/>
      <c r="K373"/>
    </row>
    <row r="374" spans="1:11" x14ac:dyDescent="0.2">
      <c r="A374"/>
      <c r="B374"/>
      <c r="C374"/>
      <c r="D374"/>
      <c r="E374"/>
      <c r="F374"/>
      <c r="G374"/>
      <c r="H374"/>
      <c r="I374"/>
      <c r="K374"/>
    </row>
    <row r="375" spans="1:11" x14ac:dyDescent="0.2">
      <c r="A375"/>
      <c r="B375"/>
      <c r="C375"/>
      <c r="D375"/>
      <c r="E375"/>
      <c r="F375"/>
      <c r="G375"/>
      <c r="H375"/>
      <c r="I375"/>
      <c r="K375"/>
    </row>
    <row r="376" spans="1:11" x14ac:dyDescent="0.2">
      <c r="A376"/>
      <c r="B376"/>
      <c r="C376"/>
      <c r="D376"/>
      <c r="E376"/>
      <c r="F376"/>
      <c r="G376"/>
      <c r="H376"/>
      <c r="I376"/>
      <c r="K376"/>
    </row>
    <row r="377" spans="1:11" x14ac:dyDescent="0.2">
      <c r="A377"/>
      <c r="B377"/>
      <c r="C377"/>
      <c r="D377"/>
      <c r="E377"/>
      <c r="F377"/>
      <c r="G377"/>
      <c r="H377"/>
      <c r="I377"/>
      <c r="K377"/>
    </row>
    <row r="378" spans="1:11" x14ac:dyDescent="0.2">
      <c r="A378"/>
      <c r="B378"/>
      <c r="C378"/>
      <c r="D378"/>
      <c r="E378"/>
      <c r="F378"/>
      <c r="G378"/>
      <c r="H378"/>
      <c r="I378"/>
      <c r="K378"/>
    </row>
    <row r="379" spans="1:11" x14ac:dyDescent="0.2">
      <c r="A379"/>
      <c r="B379"/>
      <c r="C379"/>
      <c r="D379"/>
      <c r="E379"/>
      <c r="F379"/>
      <c r="G379"/>
      <c r="H379"/>
      <c r="I379"/>
      <c r="K379"/>
    </row>
    <row r="380" spans="1:11" x14ac:dyDescent="0.2">
      <c r="A380"/>
      <c r="B380"/>
      <c r="C380"/>
      <c r="D380"/>
      <c r="E380"/>
      <c r="F380"/>
      <c r="G380"/>
      <c r="H380"/>
      <c r="I380"/>
      <c r="K380"/>
    </row>
    <row r="381" spans="1:11" x14ac:dyDescent="0.2">
      <c r="A381"/>
      <c r="B381"/>
      <c r="C381"/>
      <c r="D381"/>
      <c r="E381"/>
      <c r="F381"/>
      <c r="G381"/>
      <c r="H381"/>
      <c r="I381"/>
      <c r="K381"/>
    </row>
    <row r="382" spans="1:11" x14ac:dyDescent="0.2">
      <c r="A382"/>
      <c r="B382"/>
      <c r="C382"/>
      <c r="D382"/>
      <c r="E382"/>
      <c r="F382"/>
      <c r="G382"/>
      <c r="H382"/>
      <c r="I382"/>
      <c r="K382"/>
    </row>
    <row r="383" spans="1:11" x14ac:dyDescent="0.2">
      <c r="A383"/>
      <c r="B383"/>
      <c r="C383"/>
      <c r="D383"/>
      <c r="E383"/>
      <c r="F383"/>
      <c r="G383"/>
      <c r="H383"/>
      <c r="I383"/>
      <c r="K383"/>
    </row>
    <row r="384" spans="1:11" x14ac:dyDescent="0.2">
      <c r="A384"/>
      <c r="B384"/>
      <c r="C384"/>
      <c r="D384"/>
      <c r="E384"/>
      <c r="F384"/>
      <c r="G384"/>
      <c r="H384"/>
      <c r="I384"/>
      <c r="K384"/>
    </row>
    <row r="385" spans="1:11" x14ac:dyDescent="0.2">
      <c r="A385"/>
      <c r="B385"/>
      <c r="C385"/>
      <c r="D385"/>
      <c r="E385"/>
      <c r="F385"/>
      <c r="G385"/>
      <c r="H385"/>
      <c r="I385"/>
      <c r="K385"/>
    </row>
    <row r="386" spans="1:11" x14ac:dyDescent="0.2">
      <c r="A386"/>
      <c r="B386"/>
      <c r="C386"/>
      <c r="D386"/>
      <c r="E386"/>
      <c r="F386"/>
      <c r="G386"/>
      <c r="H386"/>
      <c r="I386"/>
      <c r="K386"/>
    </row>
    <row r="387" spans="1:11" x14ac:dyDescent="0.2">
      <c r="A387"/>
      <c r="B387"/>
      <c r="C387"/>
      <c r="D387"/>
      <c r="E387"/>
      <c r="F387"/>
      <c r="G387"/>
      <c r="H387"/>
      <c r="I387"/>
      <c r="K387"/>
    </row>
    <row r="388" spans="1:11" x14ac:dyDescent="0.2">
      <c r="A388"/>
      <c r="B388"/>
      <c r="C388"/>
      <c r="D388"/>
      <c r="E388"/>
      <c r="F388"/>
      <c r="G388"/>
      <c r="H388"/>
      <c r="I388"/>
      <c r="K388"/>
    </row>
    <row r="389" spans="1:11" x14ac:dyDescent="0.2">
      <c r="A389"/>
      <c r="B389"/>
      <c r="C389"/>
      <c r="D389"/>
      <c r="E389"/>
      <c r="F389"/>
      <c r="G389"/>
      <c r="H389"/>
      <c r="I389"/>
      <c r="K389"/>
    </row>
    <row r="390" spans="1:11" x14ac:dyDescent="0.2">
      <c r="A390"/>
      <c r="B390"/>
      <c r="C390"/>
      <c r="D390"/>
      <c r="E390"/>
      <c r="F390"/>
      <c r="G390"/>
      <c r="H390"/>
      <c r="I390"/>
      <c r="K390"/>
    </row>
    <row r="391" spans="1:11" x14ac:dyDescent="0.2">
      <c r="A391"/>
      <c r="B391"/>
      <c r="C391"/>
      <c r="D391"/>
      <c r="E391"/>
      <c r="F391"/>
      <c r="G391"/>
      <c r="H391"/>
      <c r="I391"/>
      <c r="K391"/>
    </row>
    <row r="392" spans="1:11" x14ac:dyDescent="0.2">
      <c r="A392"/>
      <c r="B392"/>
      <c r="C392"/>
      <c r="D392"/>
      <c r="E392"/>
      <c r="F392"/>
      <c r="G392"/>
      <c r="H392"/>
      <c r="I392"/>
      <c r="K392"/>
    </row>
    <row r="393" spans="1:11" x14ac:dyDescent="0.2">
      <c r="A393"/>
      <c r="B393"/>
      <c r="C393"/>
      <c r="D393"/>
      <c r="E393"/>
      <c r="F393"/>
      <c r="G393"/>
      <c r="H393"/>
      <c r="I393"/>
      <c r="K393"/>
    </row>
    <row r="394" spans="1:11" x14ac:dyDescent="0.2">
      <c r="A394"/>
      <c r="B394"/>
      <c r="C394"/>
      <c r="D394"/>
      <c r="E394"/>
      <c r="F394"/>
      <c r="G394"/>
      <c r="H394"/>
      <c r="I394"/>
      <c r="K394"/>
    </row>
    <row r="395" spans="1:11" x14ac:dyDescent="0.2">
      <c r="A395"/>
      <c r="B395"/>
      <c r="C395"/>
      <c r="D395"/>
      <c r="E395"/>
      <c r="F395"/>
      <c r="G395"/>
      <c r="H395"/>
      <c r="I395"/>
      <c r="K395"/>
    </row>
    <row r="396" spans="1:11" x14ac:dyDescent="0.2">
      <c r="A396"/>
      <c r="B396"/>
      <c r="C396"/>
      <c r="D396"/>
      <c r="E396"/>
      <c r="F396"/>
      <c r="G396"/>
      <c r="H396"/>
      <c r="I396"/>
      <c r="K396"/>
    </row>
    <row r="397" spans="1:11" x14ac:dyDescent="0.2">
      <c r="A397"/>
      <c r="B397"/>
      <c r="C397"/>
      <c r="D397"/>
      <c r="E397"/>
      <c r="F397"/>
      <c r="G397"/>
      <c r="H397"/>
      <c r="I397"/>
      <c r="K397"/>
    </row>
    <row r="398" spans="1:11" x14ac:dyDescent="0.2">
      <c r="A398"/>
      <c r="B398"/>
      <c r="C398"/>
      <c r="D398"/>
      <c r="E398"/>
      <c r="F398"/>
      <c r="G398"/>
      <c r="H398"/>
      <c r="I398"/>
      <c r="K398"/>
    </row>
    <row r="399" spans="1:11" x14ac:dyDescent="0.2">
      <c r="A399"/>
      <c r="B399"/>
      <c r="C399"/>
      <c r="D399"/>
      <c r="E399"/>
      <c r="F399"/>
      <c r="G399"/>
      <c r="H399"/>
      <c r="I399"/>
      <c r="K399"/>
    </row>
    <row r="400" spans="1:11" x14ac:dyDescent="0.2">
      <c r="A400"/>
      <c r="B400"/>
      <c r="C400"/>
      <c r="D400"/>
      <c r="E400"/>
      <c r="F400"/>
      <c r="G400"/>
      <c r="H400"/>
      <c r="I400"/>
      <c r="K400"/>
    </row>
    <row r="401" spans="1:11" x14ac:dyDescent="0.2">
      <c r="A401"/>
      <c r="B401"/>
      <c r="C401"/>
      <c r="D401"/>
      <c r="E401"/>
      <c r="F401"/>
      <c r="G401"/>
      <c r="H401"/>
      <c r="I401"/>
      <c r="K401"/>
    </row>
    <row r="402" spans="1:11" x14ac:dyDescent="0.2">
      <c r="A402"/>
      <c r="B402"/>
      <c r="C402"/>
      <c r="D402"/>
      <c r="E402"/>
      <c r="F402"/>
      <c r="G402"/>
      <c r="H402"/>
      <c r="I402"/>
      <c r="K402"/>
    </row>
    <row r="403" spans="1:11" x14ac:dyDescent="0.2">
      <c r="A403"/>
      <c r="B403"/>
      <c r="C403"/>
      <c r="D403"/>
      <c r="E403"/>
      <c r="F403"/>
      <c r="G403"/>
      <c r="H403"/>
      <c r="I403"/>
      <c r="K403"/>
    </row>
    <row r="404" spans="1:11" x14ac:dyDescent="0.2">
      <c r="A404"/>
      <c r="B404"/>
      <c r="C404"/>
      <c r="D404"/>
      <c r="E404"/>
      <c r="F404"/>
      <c r="G404"/>
      <c r="H404"/>
      <c r="I404"/>
      <c r="K404"/>
    </row>
    <row r="405" spans="1:11" x14ac:dyDescent="0.2">
      <c r="A405"/>
      <c r="B405"/>
      <c r="C405"/>
      <c r="D405"/>
      <c r="E405"/>
      <c r="F405"/>
      <c r="G405"/>
      <c r="H405"/>
      <c r="I405"/>
      <c r="K405"/>
    </row>
    <row r="406" spans="1:11" x14ac:dyDescent="0.2">
      <c r="A406"/>
      <c r="B406"/>
      <c r="C406"/>
      <c r="D406"/>
      <c r="E406"/>
      <c r="F406"/>
      <c r="G406"/>
      <c r="H406"/>
      <c r="I406"/>
      <c r="K406"/>
    </row>
    <row r="407" spans="1:11" x14ac:dyDescent="0.2">
      <c r="A407"/>
      <c r="B407"/>
      <c r="C407"/>
      <c r="D407"/>
      <c r="E407"/>
      <c r="F407"/>
      <c r="G407"/>
      <c r="H407"/>
      <c r="I407"/>
      <c r="K407"/>
    </row>
    <row r="408" spans="1:11" x14ac:dyDescent="0.2">
      <c r="A408"/>
      <c r="B408"/>
      <c r="C408"/>
      <c r="D408"/>
      <c r="E408"/>
      <c r="F408"/>
      <c r="G408"/>
      <c r="H408"/>
      <c r="I408"/>
      <c r="K408"/>
    </row>
    <row r="409" spans="1:11" x14ac:dyDescent="0.2">
      <c r="A409"/>
      <c r="B409"/>
      <c r="C409"/>
      <c r="D409"/>
      <c r="E409"/>
      <c r="F409"/>
      <c r="G409"/>
      <c r="H409"/>
      <c r="I409"/>
      <c r="K409"/>
    </row>
    <row r="410" spans="1:11" x14ac:dyDescent="0.2">
      <c r="A410"/>
      <c r="B410"/>
      <c r="C410"/>
      <c r="D410"/>
      <c r="E410"/>
      <c r="F410"/>
      <c r="G410"/>
      <c r="H410"/>
      <c r="I410"/>
      <c r="K410"/>
    </row>
    <row r="411" spans="1:11" x14ac:dyDescent="0.2">
      <c r="A411"/>
      <c r="B411"/>
      <c r="C411"/>
      <c r="D411"/>
      <c r="E411"/>
      <c r="F411"/>
      <c r="G411"/>
      <c r="H411"/>
      <c r="I411"/>
      <c r="K411"/>
    </row>
    <row r="412" spans="1:11" x14ac:dyDescent="0.2">
      <c r="A412"/>
      <c r="B412"/>
      <c r="C412"/>
      <c r="D412"/>
      <c r="E412"/>
      <c r="F412"/>
      <c r="G412"/>
      <c r="H412"/>
      <c r="I412"/>
      <c r="K412"/>
    </row>
    <row r="413" spans="1:11" x14ac:dyDescent="0.2">
      <c r="A413"/>
      <c r="B413"/>
      <c r="C413"/>
      <c r="D413"/>
      <c r="E413"/>
      <c r="F413"/>
      <c r="G413"/>
      <c r="H413"/>
      <c r="I413"/>
      <c r="K413"/>
    </row>
    <row r="414" spans="1:11" x14ac:dyDescent="0.2">
      <c r="A414"/>
      <c r="B414"/>
      <c r="C414"/>
      <c r="D414"/>
      <c r="E414"/>
      <c r="F414"/>
      <c r="G414"/>
      <c r="H414"/>
      <c r="I414"/>
      <c r="K414"/>
    </row>
    <row r="415" spans="1:11" x14ac:dyDescent="0.2">
      <c r="A415"/>
      <c r="B415"/>
      <c r="C415"/>
      <c r="D415"/>
      <c r="E415"/>
      <c r="F415"/>
      <c r="G415"/>
      <c r="H415"/>
      <c r="I415"/>
      <c r="K415"/>
    </row>
    <row r="416" spans="1:11" x14ac:dyDescent="0.2">
      <c r="A416"/>
      <c r="B416"/>
      <c r="C416"/>
      <c r="D416"/>
      <c r="E416"/>
      <c r="F416"/>
      <c r="G416"/>
      <c r="H416"/>
      <c r="I416"/>
      <c r="K416"/>
    </row>
    <row r="417" spans="1:11" x14ac:dyDescent="0.2">
      <c r="A417"/>
      <c r="B417"/>
      <c r="C417"/>
      <c r="D417"/>
      <c r="E417"/>
      <c r="F417"/>
      <c r="G417"/>
      <c r="H417"/>
      <c r="I417"/>
      <c r="K417"/>
    </row>
    <row r="418" spans="1:11" x14ac:dyDescent="0.2">
      <c r="A418"/>
      <c r="B418"/>
      <c r="C418"/>
      <c r="D418"/>
      <c r="E418"/>
      <c r="F418"/>
      <c r="G418"/>
      <c r="H418"/>
      <c r="I418"/>
      <c r="K418"/>
    </row>
    <row r="419" spans="1:11" x14ac:dyDescent="0.2">
      <c r="A419"/>
      <c r="B419"/>
      <c r="C419"/>
      <c r="D419"/>
      <c r="E419"/>
      <c r="F419"/>
      <c r="G419"/>
      <c r="H419"/>
      <c r="I419"/>
      <c r="K419"/>
    </row>
    <row r="420" spans="1:11" x14ac:dyDescent="0.2">
      <c r="A420"/>
      <c r="B420"/>
      <c r="C420"/>
      <c r="D420"/>
      <c r="E420"/>
      <c r="F420"/>
      <c r="G420"/>
      <c r="H420"/>
      <c r="I420"/>
      <c r="K420"/>
    </row>
    <row r="421" spans="1:11" x14ac:dyDescent="0.2">
      <c r="A421"/>
      <c r="B421"/>
      <c r="C421"/>
      <c r="D421"/>
      <c r="E421"/>
      <c r="F421"/>
      <c r="G421"/>
      <c r="H421"/>
      <c r="I421"/>
      <c r="K421"/>
    </row>
    <row r="422" spans="1:11" x14ac:dyDescent="0.2">
      <c r="A422"/>
      <c r="B422"/>
      <c r="C422"/>
      <c r="D422"/>
      <c r="E422"/>
      <c r="F422"/>
      <c r="G422"/>
      <c r="H422"/>
      <c r="I422"/>
      <c r="K422"/>
    </row>
    <row r="423" spans="1:11" x14ac:dyDescent="0.2">
      <c r="A423"/>
      <c r="B423"/>
      <c r="C423"/>
      <c r="D423"/>
      <c r="E423"/>
      <c r="F423"/>
      <c r="G423"/>
      <c r="H423"/>
      <c r="I423"/>
      <c r="K423"/>
    </row>
  </sheetData>
  <mergeCells count="9">
    <mergeCell ref="A13:I13"/>
    <mergeCell ref="G5:I8"/>
    <mergeCell ref="G10:I10"/>
    <mergeCell ref="C19:C20"/>
    <mergeCell ref="C22:C23"/>
    <mergeCell ref="B22:B23"/>
    <mergeCell ref="A22:A23"/>
    <mergeCell ref="B19:B20"/>
    <mergeCell ref="A19:A20"/>
  </mergeCells>
  <hyperlinks>
    <hyperlink ref="B14" r:id="rId1"/>
    <hyperlink ref="B15" r:id="rId2"/>
    <hyperlink ref="B16" r:id="rId3"/>
    <hyperlink ref="B17" r:id="rId4"/>
    <hyperlink ref="B18" r:id="rId5"/>
    <hyperlink ref="B21" r:id="rId6"/>
    <hyperlink ref="B19:B20" r:id="rId7" display="подробнее.."/>
    <hyperlink ref="B22:B23" r:id="rId8" display="подробнее.."/>
    <hyperlink ref="C2" r:id="rId9"/>
    <hyperlink ref="C3" r:id="rId10"/>
  </hyperlinks>
  <pageMargins left="0.7" right="0.7" top="0.75" bottom="0.75" header="0.3" footer="0.3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K442"/>
  <sheetViews>
    <sheetView zoomScale="80" zoomScaleNormal="80" workbookViewId="0">
      <selection activeCell="J14" sqref="J14"/>
    </sheetView>
  </sheetViews>
  <sheetFormatPr defaultColWidth="11.5703125" defaultRowHeight="12.75" customHeight="1" x14ac:dyDescent="0.2"/>
  <cols>
    <col min="1" max="1" width="13.7109375" style="1" customWidth="1"/>
    <col min="2" max="2" width="11.85546875" style="2" customWidth="1"/>
    <col min="3" max="3" width="33.7109375" style="3" customWidth="1"/>
    <col min="4" max="4" width="10.85546875" style="2" customWidth="1"/>
    <col min="5" max="5" width="15.28515625" style="6" customWidth="1"/>
    <col min="6" max="6" width="15.28515625" style="7" customWidth="1"/>
    <col min="7" max="7" width="15.42578125" style="8" customWidth="1"/>
    <col min="8" max="8" width="11.140625" customWidth="1"/>
    <col min="9" max="9" width="11.140625" style="37" customWidth="1"/>
    <col min="10" max="10" width="12.7109375" customWidth="1"/>
    <col min="11" max="11" width="14.140625" customWidth="1"/>
  </cols>
  <sheetData>
    <row r="1" spans="1:11" s="13" customFormat="1" ht="23.1" customHeight="1" x14ac:dyDescent="0.35">
      <c r="A1" s="150" t="s">
        <v>777</v>
      </c>
      <c r="B1" s="9"/>
      <c r="C1" s="9"/>
      <c r="D1" s="11"/>
      <c r="E1"/>
      <c r="F1" s="12"/>
      <c r="G1" s="12"/>
      <c r="I1" s="36"/>
    </row>
    <row r="2" spans="1:11" s="13" customFormat="1" ht="18.600000000000001" customHeight="1" x14ac:dyDescent="0.2">
      <c r="A2" s="14"/>
      <c r="B2"/>
      <c r="C2" s="168" t="s">
        <v>0</v>
      </c>
      <c r="D2" s="11"/>
      <c r="E2"/>
      <c r="F2" s="12"/>
      <c r="G2" s="12"/>
      <c r="I2" s="36"/>
    </row>
    <row r="3" spans="1:11" s="13" customFormat="1" ht="12.75" customHeight="1" x14ac:dyDescent="0.2">
      <c r="A3" s="14"/>
      <c r="B3"/>
      <c r="C3" s="144" t="s">
        <v>1</v>
      </c>
      <c r="D3" s="11"/>
      <c r="E3"/>
      <c r="F3" s="12"/>
      <c r="G3" s="12"/>
      <c r="I3" s="36"/>
    </row>
    <row r="4" spans="1:11" s="13" customFormat="1" ht="12.75" customHeight="1" x14ac:dyDescent="0.2">
      <c r="A4" s="14"/>
      <c r="B4"/>
      <c r="C4" s="155" t="s">
        <v>741</v>
      </c>
      <c r="D4" s="11"/>
      <c r="E4"/>
      <c r="F4" s="12"/>
      <c r="G4" s="12"/>
      <c r="I4" s="36"/>
    </row>
    <row r="5" spans="1:11" s="13" customFormat="1" ht="12.75" customHeight="1" x14ac:dyDescent="0.2">
      <c r="A5" s="14"/>
      <c r="B5"/>
      <c r="C5" s="146" t="s">
        <v>863</v>
      </c>
      <c r="E5" s="278" t="s">
        <v>357</v>
      </c>
      <c r="F5" s="279"/>
      <c r="G5" s="280"/>
      <c r="I5" s="36"/>
    </row>
    <row r="6" spans="1:11" s="13" customFormat="1" ht="12.75" customHeight="1" x14ac:dyDescent="0.2">
      <c r="A6" s="14"/>
      <c r="B6"/>
      <c r="C6" s="35"/>
      <c r="D6" s="24"/>
      <c r="E6" s="281"/>
      <c r="F6" s="282"/>
      <c r="G6" s="283"/>
      <c r="I6" s="36"/>
    </row>
    <row r="7" spans="1:11" s="13" customFormat="1" ht="12.75" customHeight="1" x14ac:dyDescent="0.2">
      <c r="A7" s="14"/>
      <c r="B7"/>
      <c r="C7" s="20"/>
      <c r="D7" s="44"/>
      <c r="E7" s="281"/>
      <c r="F7" s="282"/>
      <c r="G7" s="283"/>
      <c r="I7" s="36"/>
    </row>
    <row r="8" spans="1:11" s="13" customFormat="1" ht="12.75" customHeight="1" x14ac:dyDescent="0.2">
      <c r="A8" s="14"/>
      <c r="B8"/>
      <c r="C8" s="19"/>
      <c r="D8" s="44"/>
      <c r="E8" s="284"/>
      <c r="F8" s="285"/>
      <c r="G8" s="286"/>
    </row>
    <row r="9" spans="1:11" s="13" customFormat="1" ht="12.75" customHeight="1" x14ac:dyDescent="0.2">
      <c r="A9" s="14"/>
      <c r="B9"/>
      <c r="C9" s="19"/>
      <c r="D9" s="42"/>
    </row>
    <row r="10" spans="1:11" s="13" customFormat="1" ht="12.75" customHeight="1" x14ac:dyDescent="0.2">
      <c r="A10" s="14"/>
      <c r="B10"/>
      <c r="C10" s="19"/>
      <c r="D10" s="11"/>
      <c r="E10" s="307"/>
      <c r="F10" s="307"/>
      <c r="G10" s="307"/>
    </row>
    <row r="11" spans="1:11" s="13" customFormat="1" ht="12.75" customHeight="1" x14ac:dyDescent="0.2">
      <c r="A11" s="14"/>
      <c r="B11" s="11"/>
      <c r="C11" s="22"/>
      <c r="D11" s="154" t="s">
        <v>742</v>
      </c>
      <c r="E11" s="154" t="s">
        <v>3</v>
      </c>
      <c r="F11" s="154" t="s">
        <v>632</v>
      </c>
      <c r="G11" s="154" t="s">
        <v>633</v>
      </c>
      <c r="I11" s="36"/>
      <c r="J11"/>
      <c r="K11"/>
    </row>
    <row r="12" spans="1:11" ht="52.5" customHeight="1" x14ac:dyDescent="0.2">
      <c r="A12" s="104" t="s">
        <v>4</v>
      </c>
      <c r="B12" s="105"/>
      <c r="C12" s="107" t="s">
        <v>5</v>
      </c>
      <c r="D12" s="54" t="s">
        <v>8</v>
      </c>
      <c r="E12" s="200" t="s">
        <v>797</v>
      </c>
      <c r="F12" s="200" t="s">
        <v>798</v>
      </c>
      <c r="G12" s="200" t="s">
        <v>799</v>
      </c>
      <c r="H12" s="54" t="s">
        <v>319</v>
      </c>
      <c r="I12" s="55" t="s">
        <v>318</v>
      </c>
      <c r="J12" s="41" t="s">
        <v>356</v>
      </c>
      <c r="K12" s="55" t="s">
        <v>355</v>
      </c>
    </row>
    <row r="13" spans="1:11" ht="25.9" customHeight="1" thickBot="1" x14ac:dyDescent="0.25">
      <c r="A13" s="334" t="s">
        <v>475</v>
      </c>
      <c r="B13" s="335"/>
      <c r="C13" s="335"/>
      <c r="D13" s="335"/>
      <c r="E13" s="335">
        <f t="shared" ref="E13" si="0">D13-(D13/100)*20</f>
        <v>0</v>
      </c>
      <c r="F13" s="335">
        <f t="shared" ref="F13" si="1">D13-(D13/100)*30</f>
        <v>0</v>
      </c>
      <c r="G13" s="335">
        <f t="shared" ref="G13" si="2">D13-(D13/100)*40</f>
        <v>0</v>
      </c>
      <c r="H13" s="110"/>
      <c r="I13" s="110"/>
      <c r="J13" s="117"/>
      <c r="K13" s="117"/>
    </row>
    <row r="14" spans="1:11" ht="87.6" customHeight="1" x14ac:dyDescent="0.2">
      <c r="A14" s="187"/>
      <c r="B14" s="185" t="s">
        <v>10</v>
      </c>
      <c r="C14" s="177" t="s">
        <v>470</v>
      </c>
      <c r="D14" s="170">
        <v>290</v>
      </c>
      <c r="E14" s="126">
        <f>D14-(D14/100)*30</f>
        <v>203</v>
      </c>
      <c r="F14" s="126">
        <f>D14-(D14/100)*35</f>
        <v>188.5</v>
      </c>
      <c r="G14" s="126">
        <f>D14-(D14/100)*40</f>
        <v>174</v>
      </c>
      <c r="H14" s="127">
        <v>10</v>
      </c>
      <c r="I14" s="127"/>
      <c r="J14" s="194"/>
      <c r="K14" s="128">
        <f t="shared" ref="K14:K89" si="3">D14*J14</f>
        <v>0</v>
      </c>
    </row>
    <row r="15" spans="1:11" ht="88.15" customHeight="1" x14ac:dyDescent="0.2">
      <c r="A15" s="119"/>
      <c r="B15" s="184" t="s">
        <v>10</v>
      </c>
      <c r="C15" s="177" t="s">
        <v>471</v>
      </c>
      <c r="D15" s="170">
        <v>290</v>
      </c>
      <c r="E15" s="126">
        <f t="shared" ref="E15:E88" si="4">D15-(D15/100)*30</f>
        <v>203</v>
      </c>
      <c r="F15" s="126">
        <f t="shared" ref="F15:F88" si="5">D15-(D15/100)*35</f>
        <v>188.5</v>
      </c>
      <c r="G15" s="126">
        <f t="shared" ref="G15:G88" si="6">D15-(D15/100)*40</f>
        <v>174</v>
      </c>
      <c r="H15" s="127">
        <v>22</v>
      </c>
      <c r="I15" s="127"/>
      <c r="J15" s="194"/>
      <c r="K15" s="128">
        <f t="shared" si="3"/>
        <v>0</v>
      </c>
    </row>
    <row r="16" spans="1:11" ht="87.6" customHeight="1" x14ac:dyDescent="0.2">
      <c r="A16" s="119"/>
      <c r="B16" s="185" t="s">
        <v>10</v>
      </c>
      <c r="C16" s="177" t="s">
        <v>472</v>
      </c>
      <c r="D16" s="170">
        <v>290</v>
      </c>
      <c r="E16" s="126">
        <f t="shared" si="4"/>
        <v>203</v>
      </c>
      <c r="F16" s="126">
        <f t="shared" si="5"/>
        <v>188.5</v>
      </c>
      <c r="G16" s="126">
        <f t="shared" si="6"/>
        <v>174</v>
      </c>
      <c r="H16" s="127">
        <v>15</v>
      </c>
      <c r="I16" s="127"/>
      <c r="J16" s="194"/>
      <c r="K16" s="128">
        <f t="shared" si="3"/>
        <v>0</v>
      </c>
    </row>
    <row r="17" spans="1:11" ht="88.9" customHeight="1" x14ac:dyDescent="0.2">
      <c r="A17" s="119"/>
      <c r="B17" s="184" t="s">
        <v>10</v>
      </c>
      <c r="C17" s="177" t="s">
        <v>473</v>
      </c>
      <c r="D17" s="170">
        <v>290</v>
      </c>
      <c r="E17" s="126">
        <f t="shared" si="4"/>
        <v>203</v>
      </c>
      <c r="F17" s="126">
        <f t="shared" si="5"/>
        <v>188.5</v>
      </c>
      <c r="G17" s="126">
        <f t="shared" si="6"/>
        <v>174</v>
      </c>
      <c r="H17" s="127">
        <v>23</v>
      </c>
      <c r="I17" s="127"/>
      <c r="J17" s="194"/>
      <c r="K17" s="128">
        <f t="shared" si="3"/>
        <v>0</v>
      </c>
    </row>
    <row r="18" spans="1:11" ht="96" customHeight="1" x14ac:dyDescent="0.2">
      <c r="A18" s="119"/>
      <c r="B18" s="185" t="s">
        <v>10</v>
      </c>
      <c r="C18" s="177" t="s">
        <v>474</v>
      </c>
      <c r="D18" s="170">
        <v>290</v>
      </c>
      <c r="E18" s="126">
        <f t="shared" si="4"/>
        <v>203</v>
      </c>
      <c r="F18" s="126">
        <f t="shared" si="5"/>
        <v>188.5</v>
      </c>
      <c r="G18" s="126">
        <f t="shared" si="6"/>
        <v>174</v>
      </c>
      <c r="H18" s="127">
        <v>30</v>
      </c>
      <c r="I18" s="127"/>
      <c r="J18" s="194"/>
      <c r="K18" s="128">
        <f t="shared" si="3"/>
        <v>0</v>
      </c>
    </row>
    <row r="19" spans="1:11" ht="95.45" customHeight="1" x14ac:dyDescent="0.2">
      <c r="A19" s="119"/>
      <c r="B19" s="185" t="s">
        <v>10</v>
      </c>
      <c r="C19" s="177" t="s">
        <v>476</v>
      </c>
      <c r="D19" s="170">
        <v>290</v>
      </c>
      <c r="E19" s="126">
        <f t="shared" si="4"/>
        <v>203</v>
      </c>
      <c r="F19" s="126">
        <f t="shared" si="5"/>
        <v>188.5</v>
      </c>
      <c r="G19" s="126">
        <f t="shared" si="6"/>
        <v>174</v>
      </c>
      <c r="H19" s="127">
        <v>37</v>
      </c>
      <c r="I19" s="127"/>
      <c r="J19" s="194"/>
      <c r="K19" s="128">
        <f t="shared" si="3"/>
        <v>0</v>
      </c>
    </row>
    <row r="20" spans="1:11" ht="96" customHeight="1" x14ac:dyDescent="0.2">
      <c r="A20" s="119"/>
      <c r="B20" s="184" t="s">
        <v>10</v>
      </c>
      <c r="C20" s="177" t="s">
        <v>477</v>
      </c>
      <c r="D20" s="170">
        <v>290</v>
      </c>
      <c r="E20" s="126">
        <f t="shared" si="4"/>
        <v>203</v>
      </c>
      <c r="F20" s="126">
        <f t="shared" si="5"/>
        <v>188.5</v>
      </c>
      <c r="G20" s="126">
        <f t="shared" si="6"/>
        <v>174</v>
      </c>
      <c r="H20" s="127">
        <v>12</v>
      </c>
      <c r="I20" s="127"/>
      <c r="J20" s="194"/>
      <c r="K20" s="128">
        <f t="shared" si="3"/>
        <v>0</v>
      </c>
    </row>
    <row r="21" spans="1:11" ht="93" customHeight="1" x14ac:dyDescent="0.2">
      <c r="A21" s="119"/>
      <c r="B21" s="184" t="s">
        <v>10</v>
      </c>
      <c r="C21" s="177" t="s">
        <v>478</v>
      </c>
      <c r="D21" s="170">
        <v>290</v>
      </c>
      <c r="E21" s="126">
        <f t="shared" si="4"/>
        <v>203</v>
      </c>
      <c r="F21" s="126">
        <f t="shared" si="5"/>
        <v>188.5</v>
      </c>
      <c r="G21" s="126">
        <f t="shared" si="6"/>
        <v>174</v>
      </c>
      <c r="H21" s="127">
        <v>44</v>
      </c>
      <c r="I21" s="127"/>
      <c r="J21" s="194"/>
      <c r="K21" s="128">
        <f t="shared" si="3"/>
        <v>0</v>
      </c>
    </row>
    <row r="22" spans="1:11" ht="93" customHeight="1" x14ac:dyDescent="0.2">
      <c r="A22" s="119"/>
      <c r="B22" s="185" t="s">
        <v>10</v>
      </c>
      <c r="C22" s="177" t="s">
        <v>479</v>
      </c>
      <c r="D22" s="170">
        <v>290</v>
      </c>
      <c r="E22" s="126">
        <f t="shared" si="4"/>
        <v>203</v>
      </c>
      <c r="F22" s="126">
        <f t="shared" si="5"/>
        <v>188.5</v>
      </c>
      <c r="G22" s="126">
        <f t="shared" si="6"/>
        <v>174</v>
      </c>
      <c r="H22" s="127">
        <v>26</v>
      </c>
      <c r="I22" s="127"/>
      <c r="J22" s="194"/>
      <c r="K22" s="128">
        <f t="shared" si="3"/>
        <v>0</v>
      </c>
    </row>
    <row r="23" spans="1:11" ht="120" customHeight="1" x14ac:dyDescent="0.2">
      <c r="A23" s="119"/>
      <c r="B23" s="184" t="s">
        <v>10</v>
      </c>
      <c r="C23" s="177" t="s">
        <v>480</v>
      </c>
      <c r="D23" s="170">
        <v>240</v>
      </c>
      <c r="E23" s="126">
        <f t="shared" si="4"/>
        <v>168</v>
      </c>
      <c r="F23" s="126">
        <f t="shared" si="5"/>
        <v>156</v>
      </c>
      <c r="G23" s="126">
        <f t="shared" si="6"/>
        <v>144</v>
      </c>
      <c r="H23" s="127">
        <v>9</v>
      </c>
      <c r="I23" s="127"/>
      <c r="J23" s="194"/>
      <c r="K23" s="128">
        <f t="shared" si="3"/>
        <v>0</v>
      </c>
    </row>
    <row r="24" spans="1:11" ht="123" customHeight="1" x14ac:dyDescent="0.2">
      <c r="A24" s="119"/>
      <c r="B24" s="184" t="s">
        <v>10</v>
      </c>
      <c r="C24" s="177" t="s">
        <v>481</v>
      </c>
      <c r="D24" s="170">
        <v>240</v>
      </c>
      <c r="E24" s="126">
        <f t="shared" si="4"/>
        <v>168</v>
      </c>
      <c r="F24" s="126">
        <f t="shared" si="5"/>
        <v>156</v>
      </c>
      <c r="G24" s="126">
        <f t="shared" si="6"/>
        <v>144</v>
      </c>
      <c r="H24" s="127">
        <v>22</v>
      </c>
      <c r="I24" s="127"/>
      <c r="J24" s="194"/>
      <c r="K24" s="128">
        <f t="shared" si="3"/>
        <v>0</v>
      </c>
    </row>
    <row r="25" spans="1:11" ht="118.9" customHeight="1" x14ac:dyDescent="0.2">
      <c r="A25" s="188"/>
      <c r="B25" s="184" t="s">
        <v>10</v>
      </c>
      <c r="C25" s="190" t="s">
        <v>482</v>
      </c>
      <c r="D25" s="195">
        <v>240</v>
      </c>
      <c r="E25" s="126">
        <f t="shared" si="4"/>
        <v>168</v>
      </c>
      <c r="F25" s="126">
        <f t="shared" si="5"/>
        <v>156</v>
      </c>
      <c r="G25" s="126">
        <f t="shared" si="6"/>
        <v>144</v>
      </c>
      <c r="H25" s="127">
        <v>23</v>
      </c>
      <c r="I25" s="127"/>
      <c r="J25" s="194"/>
      <c r="K25" s="128">
        <f t="shared" si="3"/>
        <v>0</v>
      </c>
    </row>
    <row r="26" spans="1:11" ht="123" customHeight="1" x14ac:dyDescent="0.2">
      <c r="A26" s="188"/>
      <c r="B26" s="184" t="s">
        <v>10</v>
      </c>
      <c r="C26" s="190" t="s">
        <v>483</v>
      </c>
      <c r="D26" s="195">
        <v>240</v>
      </c>
      <c r="E26" s="126">
        <f t="shared" si="4"/>
        <v>168</v>
      </c>
      <c r="F26" s="126">
        <f t="shared" si="5"/>
        <v>156</v>
      </c>
      <c r="G26" s="126">
        <f t="shared" si="6"/>
        <v>144</v>
      </c>
      <c r="H26" s="127">
        <v>21</v>
      </c>
      <c r="I26" s="127"/>
      <c r="J26" s="194"/>
      <c r="K26" s="128">
        <f t="shared" si="3"/>
        <v>0</v>
      </c>
    </row>
    <row r="27" spans="1:11" ht="115.9" customHeight="1" x14ac:dyDescent="0.2">
      <c r="A27" s="189"/>
      <c r="B27" s="184" t="s">
        <v>10</v>
      </c>
      <c r="C27" s="190" t="s">
        <v>484</v>
      </c>
      <c r="D27" s="195">
        <v>240</v>
      </c>
      <c r="E27" s="126">
        <f t="shared" si="4"/>
        <v>168</v>
      </c>
      <c r="F27" s="126">
        <f t="shared" si="5"/>
        <v>156</v>
      </c>
      <c r="G27" s="126">
        <f t="shared" si="6"/>
        <v>144</v>
      </c>
      <c r="H27" s="127">
        <v>14</v>
      </c>
      <c r="I27" s="127"/>
      <c r="J27" s="194"/>
      <c r="K27" s="128">
        <f t="shared" si="3"/>
        <v>0</v>
      </c>
    </row>
    <row r="28" spans="1:11" ht="118.15" customHeight="1" x14ac:dyDescent="0.2">
      <c r="A28" s="189"/>
      <c r="B28" s="184" t="s">
        <v>10</v>
      </c>
      <c r="C28" s="190" t="s">
        <v>485</v>
      </c>
      <c r="D28" s="195">
        <v>240</v>
      </c>
      <c r="E28" s="126">
        <f t="shared" si="4"/>
        <v>168</v>
      </c>
      <c r="F28" s="126">
        <f t="shared" si="5"/>
        <v>156</v>
      </c>
      <c r="G28" s="126">
        <f t="shared" si="6"/>
        <v>144</v>
      </c>
      <c r="H28" s="127">
        <v>6</v>
      </c>
      <c r="I28" s="127"/>
      <c r="J28" s="194"/>
      <c r="K28" s="128">
        <f t="shared" si="3"/>
        <v>0</v>
      </c>
    </row>
    <row r="29" spans="1:11" ht="120" customHeight="1" x14ac:dyDescent="0.2">
      <c r="A29" s="189"/>
      <c r="B29" s="184" t="s">
        <v>10</v>
      </c>
      <c r="C29" s="190" t="s">
        <v>486</v>
      </c>
      <c r="D29" s="195">
        <v>240</v>
      </c>
      <c r="E29" s="126">
        <f t="shared" si="4"/>
        <v>168</v>
      </c>
      <c r="F29" s="126">
        <f t="shared" si="5"/>
        <v>156</v>
      </c>
      <c r="G29" s="126">
        <f t="shared" si="6"/>
        <v>144</v>
      </c>
      <c r="H29" s="127">
        <v>20</v>
      </c>
      <c r="I29" s="127"/>
      <c r="J29" s="194"/>
      <c r="K29" s="128">
        <f t="shared" si="3"/>
        <v>0</v>
      </c>
    </row>
    <row r="30" spans="1:11" ht="117.6" customHeight="1" x14ac:dyDescent="0.2">
      <c r="A30" s="189"/>
      <c r="B30" s="184" t="s">
        <v>10</v>
      </c>
      <c r="C30" s="190" t="s">
        <v>487</v>
      </c>
      <c r="D30" s="195">
        <v>240</v>
      </c>
      <c r="E30" s="126">
        <f t="shared" si="4"/>
        <v>168</v>
      </c>
      <c r="F30" s="126">
        <f t="shared" si="5"/>
        <v>156</v>
      </c>
      <c r="G30" s="126">
        <f t="shared" si="6"/>
        <v>144</v>
      </c>
      <c r="H30" s="127">
        <v>13</v>
      </c>
      <c r="I30" s="127"/>
      <c r="J30" s="194"/>
      <c r="K30" s="128">
        <f t="shared" si="3"/>
        <v>0</v>
      </c>
    </row>
    <row r="31" spans="1:11" ht="96" customHeight="1" x14ac:dyDescent="0.2">
      <c r="A31" s="189"/>
      <c r="B31" s="184" t="s">
        <v>10</v>
      </c>
      <c r="C31" s="190" t="s">
        <v>488</v>
      </c>
      <c r="D31" s="195">
        <v>290</v>
      </c>
      <c r="E31" s="126">
        <f t="shared" si="4"/>
        <v>203</v>
      </c>
      <c r="F31" s="126">
        <f t="shared" si="5"/>
        <v>188.5</v>
      </c>
      <c r="G31" s="126">
        <f t="shared" si="6"/>
        <v>174</v>
      </c>
      <c r="H31" s="127">
        <v>9</v>
      </c>
      <c r="I31" s="127"/>
      <c r="J31" s="194"/>
      <c r="K31" s="128">
        <f t="shared" si="3"/>
        <v>0</v>
      </c>
    </row>
    <row r="32" spans="1:11" ht="95.45" customHeight="1" x14ac:dyDescent="0.2">
      <c r="A32" s="189"/>
      <c r="B32" s="184" t="s">
        <v>10</v>
      </c>
      <c r="C32" s="190" t="s">
        <v>489</v>
      </c>
      <c r="D32" s="195">
        <v>290</v>
      </c>
      <c r="E32" s="126">
        <f t="shared" si="4"/>
        <v>203</v>
      </c>
      <c r="F32" s="126">
        <f t="shared" si="5"/>
        <v>188.5</v>
      </c>
      <c r="G32" s="126">
        <f t="shared" si="6"/>
        <v>174</v>
      </c>
      <c r="H32" s="127">
        <v>5</v>
      </c>
      <c r="I32" s="127"/>
      <c r="J32" s="194"/>
      <c r="K32" s="128">
        <f t="shared" si="3"/>
        <v>0</v>
      </c>
    </row>
    <row r="33" spans="1:11" ht="91.9" customHeight="1" x14ac:dyDescent="0.2">
      <c r="A33" s="189"/>
      <c r="B33" s="184" t="s">
        <v>10</v>
      </c>
      <c r="C33" s="190" t="s">
        <v>490</v>
      </c>
      <c r="D33" s="195">
        <v>290</v>
      </c>
      <c r="E33" s="126">
        <f t="shared" si="4"/>
        <v>203</v>
      </c>
      <c r="F33" s="126">
        <f t="shared" si="5"/>
        <v>188.5</v>
      </c>
      <c r="G33" s="126">
        <f t="shared" si="6"/>
        <v>174</v>
      </c>
      <c r="H33" s="127">
        <v>2</v>
      </c>
      <c r="I33" s="127"/>
      <c r="J33" s="194"/>
      <c r="K33" s="128">
        <f t="shared" si="3"/>
        <v>0</v>
      </c>
    </row>
    <row r="34" spans="1:11" ht="96" customHeight="1" x14ac:dyDescent="0.2">
      <c r="A34" s="189"/>
      <c r="B34" s="184" t="s">
        <v>10</v>
      </c>
      <c r="C34" s="190" t="s">
        <v>491</v>
      </c>
      <c r="D34" s="195">
        <v>290</v>
      </c>
      <c r="E34" s="126">
        <f t="shared" si="4"/>
        <v>203</v>
      </c>
      <c r="F34" s="126">
        <f t="shared" si="5"/>
        <v>188.5</v>
      </c>
      <c r="G34" s="126">
        <f t="shared" si="6"/>
        <v>174</v>
      </c>
      <c r="H34" s="127">
        <v>5</v>
      </c>
      <c r="I34" s="127"/>
      <c r="J34" s="194"/>
      <c r="K34" s="128">
        <f t="shared" si="3"/>
        <v>0</v>
      </c>
    </row>
    <row r="35" spans="1:11" ht="133.15" customHeight="1" x14ac:dyDescent="0.2">
      <c r="A35" s="189"/>
      <c r="B35" s="184" t="s">
        <v>10</v>
      </c>
      <c r="C35" s="190" t="s">
        <v>699</v>
      </c>
      <c r="D35" s="195">
        <v>350</v>
      </c>
      <c r="E35" s="126">
        <f t="shared" ref="E35:E39" si="7">D35-(D35/100)*30</f>
        <v>245</v>
      </c>
      <c r="F35" s="126">
        <f t="shared" ref="F35:F39" si="8">D35-(D35/100)*35</f>
        <v>227.5</v>
      </c>
      <c r="G35" s="126">
        <f t="shared" ref="G35:G39" si="9">D35-(D35/100)*40</f>
        <v>210</v>
      </c>
      <c r="H35" s="127"/>
      <c r="I35" s="127"/>
      <c r="J35" s="194"/>
      <c r="K35" s="128">
        <f t="shared" ref="K35:K39" si="10">D35*J35</f>
        <v>0</v>
      </c>
    </row>
    <row r="36" spans="1:11" ht="133.15" customHeight="1" x14ac:dyDescent="0.2">
      <c r="A36" s="189"/>
      <c r="B36" s="184" t="s">
        <v>10</v>
      </c>
      <c r="C36" s="190" t="s">
        <v>700</v>
      </c>
      <c r="D36" s="195">
        <v>350</v>
      </c>
      <c r="E36" s="126">
        <f t="shared" si="7"/>
        <v>245</v>
      </c>
      <c r="F36" s="126">
        <f t="shared" si="8"/>
        <v>227.5</v>
      </c>
      <c r="G36" s="126">
        <f t="shared" si="9"/>
        <v>210</v>
      </c>
      <c r="H36" s="127">
        <v>2</v>
      </c>
      <c r="I36" s="127"/>
      <c r="J36" s="194"/>
      <c r="K36" s="128">
        <f t="shared" si="10"/>
        <v>0</v>
      </c>
    </row>
    <row r="37" spans="1:11" ht="127.9" customHeight="1" x14ac:dyDescent="0.2">
      <c r="A37" s="189"/>
      <c r="B37" s="184" t="s">
        <v>10</v>
      </c>
      <c r="C37" s="190" t="s">
        <v>701</v>
      </c>
      <c r="D37" s="195">
        <v>350</v>
      </c>
      <c r="E37" s="126">
        <f t="shared" si="7"/>
        <v>245</v>
      </c>
      <c r="F37" s="126">
        <f t="shared" si="8"/>
        <v>227.5</v>
      </c>
      <c r="G37" s="126">
        <f t="shared" si="9"/>
        <v>210</v>
      </c>
      <c r="H37" s="127">
        <v>2</v>
      </c>
      <c r="I37" s="127"/>
      <c r="J37" s="194"/>
      <c r="K37" s="128">
        <f t="shared" si="10"/>
        <v>0</v>
      </c>
    </row>
    <row r="38" spans="1:11" ht="127.9" customHeight="1" x14ac:dyDescent="0.2">
      <c r="A38" s="189"/>
      <c r="B38" s="184" t="s">
        <v>10</v>
      </c>
      <c r="C38" s="190" t="s">
        <v>702</v>
      </c>
      <c r="D38" s="195">
        <v>350</v>
      </c>
      <c r="E38" s="126">
        <f t="shared" si="7"/>
        <v>245</v>
      </c>
      <c r="F38" s="126">
        <f t="shared" si="8"/>
        <v>227.5</v>
      </c>
      <c r="G38" s="126">
        <f t="shared" si="9"/>
        <v>210</v>
      </c>
      <c r="H38" s="127">
        <v>1</v>
      </c>
      <c r="I38" s="127"/>
      <c r="J38" s="194"/>
      <c r="K38" s="128">
        <f t="shared" si="10"/>
        <v>0</v>
      </c>
    </row>
    <row r="39" spans="1:11" ht="133.15" customHeight="1" x14ac:dyDescent="0.2">
      <c r="A39" s="189"/>
      <c r="B39" s="184" t="s">
        <v>10</v>
      </c>
      <c r="C39" s="190" t="s">
        <v>703</v>
      </c>
      <c r="D39" s="195">
        <v>390</v>
      </c>
      <c r="E39" s="126">
        <f t="shared" si="7"/>
        <v>273</v>
      </c>
      <c r="F39" s="126">
        <f t="shared" si="8"/>
        <v>253.5</v>
      </c>
      <c r="G39" s="126">
        <f t="shared" si="9"/>
        <v>234</v>
      </c>
      <c r="H39" s="127"/>
      <c r="I39" s="127"/>
      <c r="J39" s="194"/>
      <c r="K39" s="128">
        <f t="shared" si="10"/>
        <v>0</v>
      </c>
    </row>
    <row r="40" spans="1:11" ht="134.44999999999999" customHeight="1" x14ac:dyDescent="0.2">
      <c r="A40" s="189"/>
      <c r="B40" s="184" t="s">
        <v>10</v>
      </c>
      <c r="C40" s="190" t="s">
        <v>704</v>
      </c>
      <c r="D40" s="195">
        <v>390</v>
      </c>
      <c r="E40" s="126">
        <f t="shared" ref="E40" si="11">D40-(D40/100)*30</f>
        <v>273</v>
      </c>
      <c r="F40" s="126">
        <f t="shared" ref="F40" si="12">D40-(D40/100)*35</f>
        <v>253.5</v>
      </c>
      <c r="G40" s="126">
        <f t="shared" ref="G40" si="13">D40-(D40/100)*40</f>
        <v>234</v>
      </c>
      <c r="H40" s="127">
        <v>1</v>
      </c>
      <c r="I40" s="127"/>
      <c r="J40" s="194"/>
      <c r="K40" s="128">
        <f t="shared" ref="K40" si="14">D40*J40</f>
        <v>0</v>
      </c>
    </row>
    <row r="41" spans="1:11" ht="135.6" customHeight="1" x14ac:dyDescent="0.2">
      <c r="A41" s="189"/>
      <c r="B41" s="184" t="s">
        <v>10</v>
      </c>
      <c r="C41" s="190" t="s">
        <v>705</v>
      </c>
      <c r="D41" s="195">
        <v>390</v>
      </c>
      <c r="E41" s="126">
        <f t="shared" ref="E41" si="15">D41-(D41/100)*30</f>
        <v>273</v>
      </c>
      <c r="F41" s="126">
        <f t="shared" ref="F41" si="16">D41-(D41/100)*35</f>
        <v>253.5</v>
      </c>
      <c r="G41" s="126">
        <f t="shared" ref="G41" si="17">D41-(D41/100)*40</f>
        <v>234</v>
      </c>
      <c r="H41" s="127">
        <v>2</v>
      </c>
      <c r="I41" s="127"/>
      <c r="J41" s="194"/>
      <c r="K41" s="128">
        <f t="shared" ref="K41" si="18">D41*J41</f>
        <v>0</v>
      </c>
    </row>
    <row r="42" spans="1:11" ht="136.15" customHeight="1" x14ac:dyDescent="0.2">
      <c r="A42" s="189"/>
      <c r="B42" s="184" t="s">
        <v>10</v>
      </c>
      <c r="C42" s="190" t="s">
        <v>706</v>
      </c>
      <c r="D42" s="195">
        <v>390</v>
      </c>
      <c r="E42" s="126">
        <f t="shared" ref="E42" si="19">D42-(D42/100)*30</f>
        <v>273</v>
      </c>
      <c r="F42" s="126">
        <f t="shared" ref="F42" si="20">D42-(D42/100)*35</f>
        <v>253.5</v>
      </c>
      <c r="G42" s="126">
        <f t="shared" ref="G42" si="21">D42-(D42/100)*40</f>
        <v>234</v>
      </c>
      <c r="H42" s="127">
        <v>2</v>
      </c>
      <c r="I42" s="127"/>
      <c r="J42" s="194"/>
      <c r="K42" s="128">
        <f t="shared" ref="K42" si="22">D42*J42</f>
        <v>0</v>
      </c>
    </row>
    <row r="43" spans="1:11" ht="145.15" customHeight="1" x14ac:dyDescent="0.2">
      <c r="A43" s="189"/>
      <c r="B43" s="184" t="s">
        <v>10</v>
      </c>
      <c r="C43" s="190" t="s">
        <v>707</v>
      </c>
      <c r="D43" s="195">
        <v>350</v>
      </c>
      <c r="E43" s="126">
        <f t="shared" ref="E43" si="23">D43-(D43/100)*30</f>
        <v>245</v>
      </c>
      <c r="F43" s="126">
        <f t="shared" ref="F43" si="24">D43-(D43/100)*35</f>
        <v>227.5</v>
      </c>
      <c r="G43" s="126">
        <f t="shared" ref="G43" si="25">D43-(D43/100)*40</f>
        <v>210</v>
      </c>
      <c r="H43" s="127">
        <v>2</v>
      </c>
      <c r="I43" s="127"/>
      <c r="J43" s="194"/>
      <c r="K43" s="128">
        <f t="shared" ref="K43" si="26">D43*J43</f>
        <v>0</v>
      </c>
    </row>
    <row r="44" spans="1:11" ht="144.6" customHeight="1" x14ac:dyDescent="0.2">
      <c r="A44" s="189"/>
      <c r="B44" s="184" t="s">
        <v>10</v>
      </c>
      <c r="C44" s="190" t="s">
        <v>708</v>
      </c>
      <c r="D44" s="195">
        <v>350</v>
      </c>
      <c r="E44" s="126">
        <f t="shared" ref="E44" si="27">D44-(D44/100)*30</f>
        <v>245</v>
      </c>
      <c r="F44" s="126">
        <f t="shared" ref="F44" si="28">D44-(D44/100)*35</f>
        <v>227.5</v>
      </c>
      <c r="G44" s="126">
        <f t="shared" ref="G44" si="29">D44-(D44/100)*40</f>
        <v>210</v>
      </c>
      <c r="H44" s="127">
        <v>2</v>
      </c>
      <c r="I44" s="127"/>
      <c r="J44" s="194"/>
      <c r="K44" s="128">
        <f t="shared" ref="K44" si="30">D44*J44</f>
        <v>0</v>
      </c>
    </row>
    <row r="45" spans="1:11" ht="132.6" customHeight="1" x14ac:dyDescent="0.2">
      <c r="A45" s="189"/>
      <c r="B45" s="184" t="s">
        <v>10</v>
      </c>
      <c r="C45" s="190" t="s">
        <v>492</v>
      </c>
      <c r="D45" s="195">
        <v>350</v>
      </c>
      <c r="E45" s="126">
        <f t="shared" si="4"/>
        <v>245</v>
      </c>
      <c r="F45" s="126">
        <f t="shared" si="5"/>
        <v>227.5</v>
      </c>
      <c r="G45" s="126">
        <f t="shared" si="6"/>
        <v>210</v>
      </c>
      <c r="H45" s="127">
        <v>9</v>
      </c>
      <c r="I45" s="127"/>
      <c r="J45" s="194"/>
      <c r="K45" s="128">
        <f t="shared" si="3"/>
        <v>0</v>
      </c>
    </row>
    <row r="46" spans="1:11" ht="132.6" customHeight="1" x14ac:dyDescent="0.2">
      <c r="A46" s="189"/>
      <c r="B46" s="184" t="s">
        <v>10</v>
      </c>
      <c r="C46" s="190" t="s">
        <v>493</v>
      </c>
      <c r="D46" s="195">
        <v>350</v>
      </c>
      <c r="E46" s="126">
        <f t="shared" si="4"/>
        <v>245</v>
      </c>
      <c r="F46" s="126">
        <f t="shared" si="5"/>
        <v>227.5</v>
      </c>
      <c r="G46" s="126">
        <f t="shared" si="6"/>
        <v>210</v>
      </c>
      <c r="H46" s="127">
        <v>1</v>
      </c>
      <c r="I46" s="127"/>
      <c r="J46" s="194"/>
      <c r="K46" s="128">
        <f t="shared" si="3"/>
        <v>0</v>
      </c>
    </row>
    <row r="47" spans="1:11" ht="132.6" customHeight="1" x14ac:dyDescent="0.2">
      <c r="A47" s="189"/>
      <c r="B47" s="184" t="s">
        <v>10</v>
      </c>
      <c r="C47" s="190" t="s">
        <v>494</v>
      </c>
      <c r="D47" s="195">
        <v>350</v>
      </c>
      <c r="E47" s="126">
        <f t="shared" si="4"/>
        <v>245</v>
      </c>
      <c r="F47" s="126">
        <f t="shared" si="5"/>
        <v>227.5</v>
      </c>
      <c r="G47" s="126">
        <f t="shared" si="6"/>
        <v>210</v>
      </c>
      <c r="H47" s="127">
        <v>2</v>
      </c>
      <c r="I47" s="127"/>
      <c r="J47" s="194"/>
      <c r="K47" s="128">
        <f t="shared" si="3"/>
        <v>0</v>
      </c>
    </row>
    <row r="48" spans="1:11" ht="132.6" customHeight="1" x14ac:dyDescent="0.2">
      <c r="A48" s="84"/>
      <c r="B48" s="184" t="s">
        <v>10</v>
      </c>
      <c r="C48" s="191" t="s">
        <v>495</v>
      </c>
      <c r="D48" s="196">
        <v>350</v>
      </c>
      <c r="E48" s="126">
        <f t="shared" si="4"/>
        <v>245</v>
      </c>
      <c r="F48" s="126">
        <f t="shared" si="5"/>
        <v>227.5</v>
      </c>
      <c r="G48" s="126">
        <f t="shared" si="6"/>
        <v>210</v>
      </c>
      <c r="H48" s="127">
        <v>30</v>
      </c>
      <c r="I48" s="127"/>
      <c r="J48" s="194"/>
      <c r="K48" s="128">
        <f t="shared" si="3"/>
        <v>0</v>
      </c>
    </row>
    <row r="49" spans="1:11" ht="123" customHeight="1" x14ac:dyDescent="0.2">
      <c r="A49" s="84"/>
      <c r="B49" s="184" t="s">
        <v>10</v>
      </c>
      <c r="C49" s="191" t="s">
        <v>496</v>
      </c>
      <c r="D49" s="196">
        <v>350</v>
      </c>
      <c r="E49" s="126">
        <f t="shared" si="4"/>
        <v>245</v>
      </c>
      <c r="F49" s="126">
        <f t="shared" si="5"/>
        <v>227.5</v>
      </c>
      <c r="G49" s="126">
        <f t="shared" si="6"/>
        <v>210</v>
      </c>
      <c r="H49" s="127">
        <v>20</v>
      </c>
      <c r="I49" s="127"/>
      <c r="J49" s="194"/>
      <c r="K49" s="128">
        <f t="shared" si="3"/>
        <v>0</v>
      </c>
    </row>
    <row r="50" spans="1:11" ht="136.15" customHeight="1" x14ac:dyDescent="0.2">
      <c r="A50" s="84"/>
      <c r="B50" s="184" t="s">
        <v>10</v>
      </c>
      <c r="C50" s="191" t="s">
        <v>497</v>
      </c>
      <c r="D50" s="196">
        <v>390</v>
      </c>
      <c r="E50" s="126">
        <f t="shared" si="4"/>
        <v>273</v>
      </c>
      <c r="F50" s="126">
        <f t="shared" si="5"/>
        <v>253.5</v>
      </c>
      <c r="G50" s="126">
        <f t="shared" si="6"/>
        <v>234</v>
      </c>
      <c r="H50" s="127">
        <v>6</v>
      </c>
      <c r="I50" s="127"/>
      <c r="J50" s="194"/>
      <c r="K50" s="128">
        <f t="shared" si="3"/>
        <v>0</v>
      </c>
    </row>
    <row r="51" spans="1:11" ht="130.15" customHeight="1" x14ac:dyDescent="0.2">
      <c r="A51" s="84"/>
      <c r="B51" s="184" t="s">
        <v>10</v>
      </c>
      <c r="C51" s="191" t="s">
        <v>498</v>
      </c>
      <c r="D51" s="196">
        <v>390</v>
      </c>
      <c r="E51" s="126">
        <f t="shared" si="4"/>
        <v>273</v>
      </c>
      <c r="F51" s="126">
        <f t="shared" si="5"/>
        <v>253.5</v>
      </c>
      <c r="G51" s="126">
        <f t="shared" si="6"/>
        <v>234</v>
      </c>
      <c r="H51" s="127">
        <v>2</v>
      </c>
      <c r="I51" s="127"/>
      <c r="J51" s="194"/>
      <c r="K51" s="128">
        <f t="shared" si="3"/>
        <v>0</v>
      </c>
    </row>
    <row r="52" spans="1:11" ht="132.6" customHeight="1" x14ac:dyDescent="0.2">
      <c r="A52" s="84"/>
      <c r="B52" s="184" t="s">
        <v>10</v>
      </c>
      <c r="C52" s="191" t="s">
        <v>499</v>
      </c>
      <c r="D52" s="196">
        <v>390</v>
      </c>
      <c r="E52" s="126">
        <f t="shared" si="4"/>
        <v>273</v>
      </c>
      <c r="F52" s="126">
        <f t="shared" si="5"/>
        <v>253.5</v>
      </c>
      <c r="G52" s="126">
        <f t="shared" si="6"/>
        <v>234</v>
      </c>
      <c r="H52" s="127">
        <v>7</v>
      </c>
      <c r="I52" s="127"/>
      <c r="J52" s="194"/>
      <c r="K52" s="128">
        <f t="shared" si="3"/>
        <v>0</v>
      </c>
    </row>
    <row r="53" spans="1:11" ht="132.6" customHeight="1" x14ac:dyDescent="0.2">
      <c r="A53" s="84"/>
      <c r="B53" s="184" t="s">
        <v>10</v>
      </c>
      <c r="C53" s="191" t="s">
        <v>500</v>
      </c>
      <c r="D53" s="196">
        <v>390</v>
      </c>
      <c r="E53" s="126">
        <f t="shared" si="4"/>
        <v>273</v>
      </c>
      <c r="F53" s="126">
        <f t="shared" si="5"/>
        <v>253.5</v>
      </c>
      <c r="G53" s="126">
        <f t="shared" si="6"/>
        <v>234</v>
      </c>
      <c r="H53" s="127">
        <v>8</v>
      </c>
      <c r="I53" s="127"/>
      <c r="J53" s="194"/>
      <c r="K53" s="128">
        <f t="shared" si="3"/>
        <v>0</v>
      </c>
    </row>
    <row r="54" spans="1:11" ht="127.9" customHeight="1" x14ac:dyDescent="0.2">
      <c r="A54" s="84"/>
      <c r="B54" s="184" t="s">
        <v>10</v>
      </c>
      <c r="C54" s="191" t="s">
        <v>501</v>
      </c>
      <c r="D54" s="196">
        <v>390</v>
      </c>
      <c r="E54" s="126">
        <f t="shared" si="4"/>
        <v>273</v>
      </c>
      <c r="F54" s="126">
        <f t="shared" si="5"/>
        <v>253.5</v>
      </c>
      <c r="G54" s="126">
        <f t="shared" si="6"/>
        <v>234</v>
      </c>
      <c r="H54" s="127">
        <v>7</v>
      </c>
      <c r="I54" s="127"/>
      <c r="J54" s="194"/>
      <c r="K54" s="128">
        <f t="shared" si="3"/>
        <v>0</v>
      </c>
    </row>
    <row r="55" spans="1:11" ht="132.6" customHeight="1" x14ac:dyDescent="0.2">
      <c r="A55" s="84"/>
      <c r="B55" s="184" t="s">
        <v>10</v>
      </c>
      <c r="C55" s="191" t="s">
        <v>502</v>
      </c>
      <c r="D55" s="196">
        <v>390</v>
      </c>
      <c r="E55" s="126">
        <f t="shared" si="4"/>
        <v>273</v>
      </c>
      <c r="F55" s="126">
        <f t="shared" si="5"/>
        <v>253.5</v>
      </c>
      <c r="G55" s="126">
        <f t="shared" si="6"/>
        <v>234</v>
      </c>
      <c r="H55" s="127">
        <v>7</v>
      </c>
      <c r="I55" s="127"/>
      <c r="J55" s="194"/>
      <c r="K55" s="128">
        <f t="shared" si="3"/>
        <v>0</v>
      </c>
    </row>
    <row r="56" spans="1:11" ht="132.6" customHeight="1" x14ac:dyDescent="0.2">
      <c r="A56" s="84"/>
      <c r="B56" s="184" t="s">
        <v>10</v>
      </c>
      <c r="C56" s="191" t="s">
        <v>503</v>
      </c>
      <c r="D56" s="196">
        <v>390</v>
      </c>
      <c r="E56" s="126">
        <f t="shared" si="4"/>
        <v>273</v>
      </c>
      <c r="F56" s="126">
        <f t="shared" si="5"/>
        <v>253.5</v>
      </c>
      <c r="G56" s="126">
        <f t="shared" si="6"/>
        <v>234</v>
      </c>
      <c r="H56" s="127">
        <v>3</v>
      </c>
      <c r="I56" s="127"/>
      <c r="J56" s="194"/>
      <c r="K56" s="128">
        <f t="shared" si="3"/>
        <v>0</v>
      </c>
    </row>
    <row r="57" spans="1:11" ht="132.6" customHeight="1" x14ac:dyDescent="0.2">
      <c r="A57" s="84"/>
      <c r="B57" s="184" t="s">
        <v>10</v>
      </c>
      <c r="C57" s="191" t="s">
        <v>504</v>
      </c>
      <c r="D57" s="196">
        <v>390</v>
      </c>
      <c r="E57" s="126">
        <f t="shared" si="4"/>
        <v>273</v>
      </c>
      <c r="F57" s="126">
        <f t="shared" si="5"/>
        <v>253.5</v>
      </c>
      <c r="G57" s="126">
        <f t="shared" si="6"/>
        <v>234</v>
      </c>
      <c r="H57" s="127">
        <v>5</v>
      </c>
      <c r="I57" s="127"/>
      <c r="J57" s="194"/>
      <c r="K57" s="128">
        <f t="shared" si="3"/>
        <v>0</v>
      </c>
    </row>
    <row r="58" spans="1:11" ht="127.15" customHeight="1" x14ac:dyDescent="0.2">
      <c r="A58" s="84"/>
      <c r="B58" s="184" t="s">
        <v>10</v>
      </c>
      <c r="C58" s="191" t="s">
        <v>505</v>
      </c>
      <c r="D58" s="196">
        <v>390</v>
      </c>
      <c r="E58" s="126">
        <f t="shared" si="4"/>
        <v>273</v>
      </c>
      <c r="F58" s="126">
        <f t="shared" si="5"/>
        <v>253.5</v>
      </c>
      <c r="G58" s="126">
        <f t="shared" si="6"/>
        <v>234</v>
      </c>
      <c r="H58" s="127">
        <v>2</v>
      </c>
      <c r="I58" s="127"/>
      <c r="J58" s="194"/>
      <c r="K58" s="128">
        <f t="shared" si="3"/>
        <v>0</v>
      </c>
    </row>
    <row r="59" spans="1:11" ht="135.6" customHeight="1" x14ac:dyDescent="0.2">
      <c r="A59" s="84"/>
      <c r="B59" s="184" t="s">
        <v>10</v>
      </c>
      <c r="C59" s="191" t="s">
        <v>506</v>
      </c>
      <c r="D59" s="196">
        <v>390</v>
      </c>
      <c r="E59" s="126">
        <f t="shared" si="4"/>
        <v>273</v>
      </c>
      <c r="F59" s="126">
        <f t="shared" si="5"/>
        <v>253.5</v>
      </c>
      <c r="G59" s="126">
        <f t="shared" si="6"/>
        <v>234</v>
      </c>
      <c r="H59" s="127">
        <v>10</v>
      </c>
      <c r="I59" s="127"/>
      <c r="J59" s="194"/>
      <c r="K59" s="128">
        <f t="shared" si="3"/>
        <v>0</v>
      </c>
    </row>
    <row r="60" spans="1:11" ht="118.15" customHeight="1" x14ac:dyDescent="0.2">
      <c r="A60" s="84"/>
      <c r="B60" s="184" t="s">
        <v>10</v>
      </c>
      <c r="C60" s="191" t="s">
        <v>507</v>
      </c>
      <c r="D60" s="196">
        <v>450</v>
      </c>
      <c r="E60" s="126">
        <f t="shared" si="4"/>
        <v>315</v>
      </c>
      <c r="F60" s="126">
        <f t="shared" si="5"/>
        <v>292.5</v>
      </c>
      <c r="G60" s="126">
        <f t="shared" si="6"/>
        <v>270</v>
      </c>
      <c r="H60" s="127">
        <v>9</v>
      </c>
      <c r="I60" s="127"/>
      <c r="J60" s="194"/>
      <c r="K60" s="128">
        <f t="shared" si="3"/>
        <v>0</v>
      </c>
    </row>
    <row r="61" spans="1:11" ht="121.9" customHeight="1" x14ac:dyDescent="0.2">
      <c r="A61" s="84"/>
      <c r="B61" s="184" t="s">
        <v>10</v>
      </c>
      <c r="C61" s="191" t="s">
        <v>508</v>
      </c>
      <c r="D61" s="196">
        <v>450</v>
      </c>
      <c r="E61" s="126">
        <f t="shared" si="4"/>
        <v>315</v>
      </c>
      <c r="F61" s="126">
        <f t="shared" si="5"/>
        <v>292.5</v>
      </c>
      <c r="G61" s="126">
        <f t="shared" si="6"/>
        <v>270</v>
      </c>
      <c r="H61" s="127">
        <v>2</v>
      </c>
      <c r="I61" s="127"/>
      <c r="J61" s="194"/>
      <c r="K61" s="128">
        <f t="shared" si="3"/>
        <v>0</v>
      </c>
    </row>
    <row r="62" spans="1:11" ht="120" customHeight="1" x14ac:dyDescent="0.2">
      <c r="A62" s="84"/>
      <c r="B62" s="184" t="s">
        <v>10</v>
      </c>
      <c r="C62" s="191" t="s">
        <v>509</v>
      </c>
      <c r="D62" s="196">
        <v>450</v>
      </c>
      <c r="E62" s="126">
        <f t="shared" si="4"/>
        <v>315</v>
      </c>
      <c r="F62" s="126">
        <f t="shared" si="5"/>
        <v>292.5</v>
      </c>
      <c r="G62" s="126">
        <f t="shared" si="6"/>
        <v>270</v>
      </c>
      <c r="H62" s="127">
        <v>5</v>
      </c>
      <c r="I62" s="127"/>
      <c r="J62" s="194"/>
      <c r="K62" s="128">
        <f t="shared" si="3"/>
        <v>0</v>
      </c>
    </row>
    <row r="63" spans="1:11" ht="119.45" customHeight="1" x14ac:dyDescent="0.2">
      <c r="A63" s="84"/>
      <c r="B63" s="184" t="s">
        <v>10</v>
      </c>
      <c r="C63" s="191" t="s">
        <v>510</v>
      </c>
      <c r="D63" s="196">
        <v>450</v>
      </c>
      <c r="E63" s="126">
        <f t="shared" si="4"/>
        <v>315</v>
      </c>
      <c r="F63" s="126">
        <f t="shared" si="5"/>
        <v>292.5</v>
      </c>
      <c r="G63" s="126">
        <f t="shared" si="6"/>
        <v>270</v>
      </c>
      <c r="H63" s="127">
        <v>41</v>
      </c>
      <c r="I63" s="127"/>
      <c r="J63" s="194"/>
      <c r="K63" s="128">
        <f t="shared" si="3"/>
        <v>0</v>
      </c>
    </row>
    <row r="64" spans="1:11" ht="118.15" customHeight="1" x14ac:dyDescent="0.2">
      <c r="A64" s="84"/>
      <c r="B64" s="184" t="s">
        <v>10</v>
      </c>
      <c r="C64" s="191" t="s">
        <v>511</v>
      </c>
      <c r="D64" s="196">
        <v>450</v>
      </c>
      <c r="E64" s="126">
        <f t="shared" si="4"/>
        <v>315</v>
      </c>
      <c r="F64" s="126">
        <f t="shared" si="5"/>
        <v>292.5</v>
      </c>
      <c r="G64" s="126">
        <f t="shared" si="6"/>
        <v>270</v>
      </c>
      <c r="H64" s="127">
        <v>6</v>
      </c>
      <c r="I64" s="127"/>
      <c r="J64" s="194"/>
      <c r="K64" s="128">
        <f t="shared" si="3"/>
        <v>0</v>
      </c>
    </row>
    <row r="65" spans="1:11" ht="121.15" customHeight="1" x14ac:dyDescent="0.2">
      <c r="A65" s="84"/>
      <c r="B65" s="184" t="s">
        <v>10</v>
      </c>
      <c r="C65" s="191" t="s">
        <v>512</v>
      </c>
      <c r="D65" s="196">
        <v>450</v>
      </c>
      <c r="E65" s="126">
        <f t="shared" si="4"/>
        <v>315</v>
      </c>
      <c r="F65" s="126">
        <f t="shared" si="5"/>
        <v>292.5</v>
      </c>
      <c r="G65" s="126">
        <f t="shared" si="6"/>
        <v>270</v>
      </c>
      <c r="H65" s="127">
        <v>3</v>
      </c>
      <c r="I65" s="127"/>
      <c r="J65" s="194"/>
      <c r="K65" s="128">
        <f t="shared" si="3"/>
        <v>0</v>
      </c>
    </row>
    <row r="66" spans="1:11" ht="120.6" customHeight="1" x14ac:dyDescent="0.2">
      <c r="A66" s="84"/>
      <c r="B66" s="184" t="s">
        <v>10</v>
      </c>
      <c r="C66" s="191" t="s">
        <v>513</v>
      </c>
      <c r="D66" s="196">
        <v>450</v>
      </c>
      <c r="E66" s="126">
        <f t="shared" si="4"/>
        <v>315</v>
      </c>
      <c r="F66" s="126">
        <f t="shared" si="5"/>
        <v>292.5</v>
      </c>
      <c r="G66" s="126">
        <f t="shared" si="6"/>
        <v>270</v>
      </c>
      <c r="H66" s="127">
        <v>2</v>
      </c>
      <c r="I66" s="127"/>
      <c r="J66" s="194"/>
      <c r="K66" s="128">
        <f t="shared" si="3"/>
        <v>0</v>
      </c>
    </row>
    <row r="67" spans="1:11" ht="121.9" customHeight="1" x14ac:dyDescent="0.2">
      <c r="A67" s="84"/>
      <c r="B67" s="184" t="s">
        <v>10</v>
      </c>
      <c r="C67" s="191" t="s">
        <v>514</v>
      </c>
      <c r="D67" s="196">
        <v>450</v>
      </c>
      <c r="E67" s="126">
        <f t="shared" si="4"/>
        <v>315</v>
      </c>
      <c r="F67" s="126">
        <f t="shared" si="5"/>
        <v>292.5</v>
      </c>
      <c r="G67" s="126">
        <f t="shared" si="6"/>
        <v>270</v>
      </c>
      <c r="H67" s="127">
        <v>4</v>
      </c>
      <c r="I67" s="127"/>
      <c r="J67" s="194"/>
      <c r="K67" s="128">
        <f t="shared" si="3"/>
        <v>0</v>
      </c>
    </row>
    <row r="68" spans="1:11" ht="124.9" customHeight="1" x14ac:dyDescent="0.2">
      <c r="A68" s="84"/>
      <c r="B68" s="184" t="s">
        <v>10</v>
      </c>
      <c r="C68" s="191" t="s">
        <v>515</v>
      </c>
      <c r="D68" s="196">
        <v>450</v>
      </c>
      <c r="E68" s="126">
        <f t="shared" si="4"/>
        <v>315</v>
      </c>
      <c r="F68" s="126">
        <f t="shared" si="5"/>
        <v>292.5</v>
      </c>
      <c r="G68" s="126">
        <f t="shared" si="6"/>
        <v>270</v>
      </c>
      <c r="H68" s="127">
        <v>5</v>
      </c>
      <c r="I68" s="127"/>
      <c r="J68" s="194"/>
      <c r="K68" s="128">
        <f t="shared" si="3"/>
        <v>0</v>
      </c>
    </row>
    <row r="69" spans="1:11" ht="118.15" customHeight="1" x14ac:dyDescent="0.2">
      <c r="A69" s="84"/>
      <c r="B69" s="184" t="s">
        <v>10</v>
      </c>
      <c r="C69" s="191" t="s">
        <v>516</v>
      </c>
      <c r="D69" s="196">
        <v>450</v>
      </c>
      <c r="E69" s="126">
        <f t="shared" si="4"/>
        <v>315</v>
      </c>
      <c r="F69" s="126">
        <f t="shared" si="5"/>
        <v>292.5</v>
      </c>
      <c r="G69" s="126">
        <f t="shared" si="6"/>
        <v>270</v>
      </c>
      <c r="H69" s="127">
        <v>2</v>
      </c>
      <c r="I69" s="127"/>
      <c r="J69" s="194"/>
      <c r="K69" s="128">
        <f t="shared" si="3"/>
        <v>0</v>
      </c>
    </row>
    <row r="70" spans="1:11" ht="124.9" customHeight="1" x14ac:dyDescent="0.2">
      <c r="A70" s="84"/>
      <c r="B70" s="184" t="s">
        <v>10</v>
      </c>
      <c r="C70" s="191" t="s">
        <v>494</v>
      </c>
      <c r="D70" s="196">
        <v>450</v>
      </c>
      <c r="E70" s="126">
        <f t="shared" si="4"/>
        <v>315</v>
      </c>
      <c r="F70" s="126">
        <f t="shared" si="5"/>
        <v>292.5</v>
      </c>
      <c r="G70" s="126">
        <f t="shared" si="6"/>
        <v>270</v>
      </c>
      <c r="H70" s="127">
        <v>17</v>
      </c>
      <c r="I70" s="127"/>
      <c r="J70" s="194"/>
      <c r="K70" s="128">
        <f t="shared" si="3"/>
        <v>0</v>
      </c>
    </row>
    <row r="71" spans="1:11" ht="132.6" customHeight="1" x14ac:dyDescent="0.2">
      <c r="A71" s="84"/>
      <c r="B71" s="184" t="s">
        <v>10</v>
      </c>
      <c r="C71" s="191" t="s">
        <v>517</v>
      </c>
      <c r="D71" s="196">
        <v>450</v>
      </c>
      <c r="E71" s="126">
        <f t="shared" si="4"/>
        <v>315</v>
      </c>
      <c r="F71" s="126">
        <f t="shared" si="5"/>
        <v>292.5</v>
      </c>
      <c r="G71" s="126">
        <f t="shared" si="6"/>
        <v>270</v>
      </c>
      <c r="H71" s="127">
        <v>2</v>
      </c>
      <c r="I71" s="127"/>
      <c r="J71" s="194"/>
      <c r="K71" s="128">
        <f t="shared" si="3"/>
        <v>0</v>
      </c>
    </row>
    <row r="72" spans="1:11" ht="119.45" customHeight="1" x14ac:dyDescent="0.2">
      <c r="A72" s="84"/>
      <c r="B72" s="184" t="s">
        <v>10</v>
      </c>
      <c r="C72" s="191" t="s">
        <v>635</v>
      </c>
      <c r="D72" s="196">
        <v>450</v>
      </c>
      <c r="E72" s="126">
        <f t="shared" si="4"/>
        <v>315</v>
      </c>
      <c r="F72" s="126">
        <f t="shared" si="5"/>
        <v>292.5</v>
      </c>
      <c r="G72" s="126">
        <f t="shared" si="6"/>
        <v>270</v>
      </c>
      <c r="H72" s="127">
        <v>2</v>
      </c>
      <c r="I72" s="127"/>
      <c r="J72" s="194"/>
      <c r="K72" s="128">
        <f t="shared" si="3"/>
        <v>0</v>
      </c>
    </row>
    <row r="73" spans="1:11" ht="121.9" customHeight="1" x14ac:dyDescent="0.2">
      <c r="A73" s="84"/>
      <c r="B73" s="184" t="s">
        <v>10</v>
      </c>
      <c r="C73" s="191" t="s">
        <v>515</v>
      </c>
      <c r="D73" s="196">
        <v>450</v>
      </c>
      <c r="E73" s="126">
        <f t="shared" si="4"/>
        <v>315</v>
      </c>
      <c r="F73" s="126">
        <f t="shared" si="5"/>
        <v>292.5</v>
      </c>
      <c r="G73" s="126">
        <f t="shared" si="6"/>
        <v>270</v>
      </c>
      <c r="H73" s="127">
        <v>6</v>
      </c>
      <c r="I73" s="127"/>
      <c r="J73" s="194"/>
      <c r="K73" s="128">
        <f t="shared" si="3"/>
        <v>0</v>
      </c>
    </row>
    <row r="74" spans="1:11" ht="120.6" customHeight="1" x14ac:dyDescent="0.2">
      <c r="A74" s="84"/>
      <c r="B74" s="184" t="s">
        <v>10</v>
      </c>
      <c r="C74" s="191" t="s">
        <v>518</v>
      </c>
      <c r="D74" s="196">
        <v>450</v>
      </c>
      <c r="E74" s="126">
        <f t="shared" si="4"/>
        <v>315</v>
      </c>
      <c r="F74" s="126">
        <f t="shared" si="5"/>
        <v>292.5</v>
      </c>
      <c r="G74" s="126">
        <f t="shared" si="6"/>
        <v>270</v>
      </c>
      <c r="H74" s="127">
        <v>10</v>
      </c>
      <c r="I74" s="127"/>
      <c r="J74" s="194"/>
      <c r="K74" s="128">
        <f t="shared" si="3"/>
        <v>0</v>
      </c>
    </row>
    <row r="75" spans="1:11" ht="120.6" customHeight="1" x14ac:dyDescent="0.2">
      <c r="A75" s="84"/>
      <c r="B75" s="184" t="s">
        <v>10</v>
      </c>
      <c r="C75" s="191" t="s">
        <v>591</v>
      </c>
      <c r="D75" s="196">
        <v>450</v>
      </c>
      <c r="E75" s="126">
        <f t="shared" si="4"/>
        <v>315</v>
      </c>
      <c r="F75" s="126">
        <f t="shared" si="5"/>
        <v>292.5</v>
      </c>
      <c r="G75" s="126">
        <f t="shared" si="6"/>
        <v>270</v>
      </c>
      <c r="H75" s="127">
        <v>1</v>
      </c>
      <c r="I75" s="127"/>
      <c r="J75" s="194"/>
      <c r="K75" s="128">
        <f t="shared" si="3"/>
        <v>0</v>
      </c>
    </row>
    <row r="76" spans="1:11" ht="120.6" customHeight="1" x14ac:dyDescent="0.2">
      <c r="A76" s="84"/>
      <c r="B76" s="184" t="s">
        <v>10</v>
      </c>
      <c r="C76" s="191" t="s">
        <v>628</v>
      </c>
      <c r="D76" s="196">
        <v>450</v>
      </c>
      <c r="E76" s="126">
        <f t="shared" si="4"/>
        <v>315</v>
      </c>
      <c r="F76" s="126">
        <f t="shared" si="5"/>
        <v>292.5</v>
      </c>
      <c r="G76" s="126">
        <f t="shared" si="6"/>
        <v>270</v>
      </c>
      <c r="H76" s="127">
        <v>5</v>
      </c>
      <c r="I76" s="127"/>
      <c r="J76" s="194"/>
      <c r="K76" s="128">
        <f t="shared" si="3"/>
        <v>0</v>
      </c>
    </row>
    <row r="77" spans="1:11" ht="119.45" customHeight="1" x14ac:dyDescent="0.2">
      <c r="A77" s="84"/>
      <c r="B77" s="184" t="s">
        <v>10</v>
      </c>
      <c r="C77" s="191" t="s">
        <v>519</v>
      </c>
      <c r="D77" s="196">
        <v>240</v>
      </c>
      <c r="E77" s="126">
        <f t="shared" si="4"/>
        <v>168</v>
      </c>
      <c r="F77" s="126">
        <f t="shared" si="5"/>
        <v>156</v>
      </c>
      <c r="G77" s="126">
        <f t="shared" si="6"/>
        <v>144</v>
      </c>
      <c r="H77" s="127">
        <v>20</v>
      </c>
      <c r="I77" s="127"/>
      <c r="J77" s="194"/>
      <c r="K77" s="128">
        <f t="shared" si="3"/>
        <v>0</v>
      </c>
    </row>
    <row r="78" spans="1:11" ht="120" customHeight="1" x14ac:dyDescent="0.2">
      <c r="A78" s="84"/>
      <c r="B78" s="184" t="s">
        <v>10</v>
      </c>
      <c r="C78" s="191" t="s">
        <v>520</v>
      </c>
      <c r="D78" s="196">
        <v>240</v>
      </c>
      <c r="E78" s="126">
        <f t="shared" si="4"/>
        <v>168</v>
      </c>
      <c r="F78" s="126">
        <f t="shared" si="5"/>
        <v>156</v>
      </c>
      <c r="G78" s="126">
        <f t="shared" si="6"/>
        <v>144</v>
      </c>
      <c r="H78" s="127">
        <v>12</v>
      </c>
      <c r="I78" s="127"/>
      <c r="J78" s="194"/>
      <c r="K78" s="128">
        <f t="shared" si="3"/>
        <v>0</v>
      </c>
    </row>
    <row r="79" spans="1:11" ht="132.6" customHeight="1" x14ac:dyDescent="0.2">
      <c r="A79" s="84"/>
      <c r="B79" s="184" t="s">
        <v>10</v>
      </c>
      <c r="C79" s="191" t="s">
        <v>521</v>
      </c>
      <c r="D79" s="196">
        <v>240</v>
      </c>
      <c r="E79" s="126">
        <f t="shared" si="4"/>
        <v>168</v>
      </c>
      <c r="F79" s="126">
        <f t="shared" si="5"/>
        <v>156</v>
      </c>
      <c r="G79" s="126">
        <f t="shared" si="6"/>
        <v>144</v>
      </c>
      <c r="H79" s="127">
        <v>11</v>
      </c>
      <c r="I79" s="127"/>
      <c r="J79" s="194"/>
      <c r="K79" s="128">
        <f t="shared" si="3"/>
        <v>0</v>
      </c>
    </row>
    <row r="80" spans="1:11" ht="123.6" customHeight="1" x14ac:dyDescent="0.2">
      <c r="A80" s="84"/>
      <c r="B80" s="184" t="s">
        <v>10</v>
      </c>
      <c r="C80" s="191" t="s">
        <v>522</v>
      </c>
      <c r="D80" s="196">
        <v>240</v>
      </c>
      <c r="E80" s="126">
        <f t="shared" si="4"/>
        <v>168</v>
      </c>
      <c r="F80" s="126">
        <f t="shared" si="5"/>
        <v>156</v>
      </c>
      <c r="G80" s="126">
        <f t="shared" si="6"/>
        <v>144</v>
      </c>
      <c r="H80" s="127">
        <v>13</v>
      </c>
      <c r="I80" s="127"/>
      <c r="J80" s="194"/>
      <c r="K80" s="128">
        <f t="shared" si="3"/>
        <v>0</v>
      </c>
    </row>
    <row r="81" spans="1:11" ht="132.6" customHeight="1" x14ac:dyDescent="0.2">
      <c r="A81" s="84"/>
      <c r="B81" s="184" t="s">
        <v>10</v>
      </c>
      <c r="C81" s="191" t="s">
        <v>519</v>
      </c>
      <c r="D81" s="196">
        <v>350</v>
      </c>
      <c r="E81" s="126">
        <f t="shared" si="4"/>
        <v>245</v>
      </c>
      <c r="F81" s="126">
        <f t="shared" si="5"/>
        <v>227.5</v>
      </c>
      <c r="G81" s="126">
        <f t="shared" si="6"/>
        <v>210</v>
      </c>
      <c r="H81" s="127">
        <v>2</v>
      </c>
      <c r="I81" s="127"/>
      <c r="J81" s="194"/>
      <c r="K81" s="128">
        <f t="shared" si="3"/>
        <v>0</v>
      </c>
    </row>
    <row r="82" spans="1:11" ht="132.6" customHeight="1" x14ac:dyDescent="0.2">
      <c r="A82" s="84"/>
      <c r="B82" s="184" t="s">
        <v>10</v>
      </c>
      <c r="C82" s="191" t="s">
        <v>520</v>
      </c>
      <c r="D82" s="196">
        <v>350</v>
      </c>
      <c r="E82" s="126">
        <f t="shared" si="4"/>
        <v>245</v>
      </c>
      <c r="F82" s="126">
        <f t="shared" si="5"/>
        <v>227.5</v>
      </c>
      <c r="G82" s="126">
        <f t="shared" si="6"/>
        <v>210</v>
      </c>
      <c r="H82" s="127">
        <v>4</v>
      </c>
      <c r="I82" s="127"/>
      <c r="J82" s="194"/>
      <c r="K82" s="128">
        <f t="shared" si="3"/>
        <v>0</v>
      </c>
    </row>
    <row r="83" spans="1:11" ht="124.15" customHeight="1" x14ac:dyDescent="0.2">
      <c r="A83" s="84"/>
      <c r="B83" s="184" t="s">
        <v>10</v>
      </c>
      <c r="C83" s="191" t="s">
        <v>523</v>
      </c>
      <c r="D83" s="196">
        <v>350</v>
      </c>
      <c r="E83" s="126">
        <f t="shared" si="4"/>
        <v>245</v>
      </c>
      <c r="F83" s="126">
        <f t="shared" si="5"/>
        <v>227.5</v>
      </c>
      <c r="G83" s="126">
        <f t="shared" si="6"/>
        <v>210</v>
      </c>
      <c r="H83" s="127">
        <v>2</v>
      </c>
      <c r="I83" s="127"/>
      <c r="J83" s="194"/>
      <c r="K83" s="128">
        <f t="shared" si="3"/>
        <v>0</v>
      </c>
    </row>
    <row r="84" spans="1:11" ht="132.6" customHeight="1" x14ac:dyDescent="0.2">
      <c r="A84" s="84"/>
      <c r="B84" s="184" t="s">
        <v>10</v>
      </c>
      <c r="C84" s="191" t="s">
        <v>524</v>
      </c>
      <c r="D84" s="196">
        <v>350</v>
      </c>
      <c r="E84" s="126">
        <f t="shared" si="4"/>
        <v>245</v>
      </c>
      <c r="F84" s="126">
        <f t="shared" si="5"/>
        <v>227.5</v>
      </c>
      <c r="G84" s="126">
        <f t="shared" si="6"/>
        <v>210</v>
      </c>
      <c r="H84" s="127">
        <v>5</v>
      </c>
      <c r="I84" s="127"/>
      <c r="J84" s="194"/>
      <c r="K84" s="128">
        <f t="shared" si="3"/>
        <v>0</v>
      </c>
    </row>
    <row r="85" spans="1:11" ht="88.9" customHeight="1" x14ac:dyDescent="0.2">
      <c r="A85" s="84"/>
      <c r="B85" s="184" t="s">
        <v>10</v>
      </c>
      <c r="C85" s="191" t="s">
        <v>525</v>
      </c>
      <c r="D85" s="196">
        <v>290</v>
      </c>
      <c r="E85" s="126">
        <f t="shared" si="4"/>
        <v>203</v>
      </c>
      <c r="F85" s="126">
        <f t="shared" si="5"/>
        <v>188.5</v>
      </c>
      <c r="G85" s="126">
        <f t="shared" si="6"/>
        <v>174</v>
      </c>
      <c r="H85" s="127">
        <v>3</v>
      </c>
      <c r="I85" s="127"/>
      <c r="J85" s="194"/>
      <c r="K85" s="128">
        <f t="shared" si="3"/>
        <v>0</v>
      </c>
    </row>
    <row r="86" spans="1:11" ht="96.6" customHeight="1" x14ac:dyDescent="0.2">
      <c r="A86" s="84"/>
      <c r="B86" s="184" t="s">
        <v>10</v>
      </c>
      <c r="C86" s="191" t="s">
        <v>526</v>
      </c>
      <c r="D86" s="196">
        <v>290</v>
      </c>
      <c r="E86" s="126">
        <f t="shared" si="4"/>
        <v>203</v>
      </c>
      <c r="F86" s="126">
        <f t="shared" si="5"/>
        <v>188.5</v>
      </c>
      <c r="G86" s="126">
        <f t="shared" si="6"/>
        <v>174</v>
      </c>
      <c r="H86" s="127">
        <v>2</v>
      </c>
      <c r="I86" s="127"/>
      <c r="J86" s="194"/>
      <c r="K86" s="128">
        <f t="shared" si="3"/>
        <v>0</v>
      </c>
    </row>
    <row r="87" spans="1:11" ht="89.45" customHeight="1" x14ac:dyDescent="0.2">
      <c r="A87" s="84"/>
      <c r="B87" s="184" t="s">
        <v>10</v>
      </c>
      <c r="C87" s="191" t="s">
        <v>527</v>
      </c>
      <c r="D87" s="196">
        <v>290</v>
      </c>
      <c r="E87" s="126">
        <f t="shared" si="4"/>
        <v>203</v>
      </c>
      <c r="F87" s="126">
        <f t="shared" si="5"/>
        <v>188.5</v>
      </c>
      <c r="G87" s="126">
        <f t="shared" si="6"/>
        <v>174</v>
      </c>
      <c r="H87" s="127">
        <v>3</v>
      </c>
      <c r="I87" s="127"/>
      <c r="J87" s="194"/>
      <c r="K87" s="128">
        <f t="shared" si="3"/>
        <v>0</v>
      </c>
    </row>
    <row r="88" spans="1:11" ht="84.6" customHeight="1" x14ac:dyDescent="0.2">
      <c r="A88" s="84"/>
      <c r="B88" s="184" t="s">
        <v>10</v>
      </c>
      <c r="C88" s="191" t="s">
        <v>528</v>
      </c>
      <c r="D88" s="196">
        <v>290</v>
      </c>
      <c r="E88" s="126">
        <f t="shared" si="4"/>
        <v>203</v>
      </c>
      <c r="F88" s="126">
        <f t="shared" si="5"/>
        <v>188.5</v>
      </c>
      <c r="G88" s="126">
        <f t="shared" si="6"/>
        <v>174</v>
      </c>
      <c r="H88" s="127">
        <v>2</v>
      </c>
      <c r="I88" s="127"/>
      <c r="J88" s="194"/>
      <c r="K88" s="128">
        <f t="shared" si="3"/>
        <v>0</v>
      </c>
    </row>
    <row r="89" spans="1:11" ht="152.44999999999999" customHeight="1" x14ac:dyDescent="0.2">
      <c r="A89" s="84"/>
      <c r="B89" s="184" t="s">
        <v>10</v>
      </c>
      <c r="C89" s="191" t="s">
        <v>529</v>
      </c>
      <c r="D89" s="196">
        <v>450</v>
      </c>
      <c r="E89" s="126">
        <f t="shared" ref="E89:E152" si="31">D89-(D89/100)*30</f>
        <v>315</v>
      </c>
      <c r="F89" s="126">
        <f t="shared" ref="F89:F152" si="32">D89-(D89/100)*35</f>
        <v>292.5</v>
      </c>
      <c r="G89" s="126">
        <f t="shared" ref="G89:G152" si="33">D89-(D89/100)*40</f>
        <v>270</v>
      </c>
      <c r="H89" s="127">
        <v>2</v>
      </c>
      <c r="I89" s="127"/>
      <c r="J89" s="194"/>
      <c r="K89" s="128">
        <f t="shared" si="3"/>
        <v>0</v>
      </c>
    </row>
    <row r="90" spans="1:11" ht="151.9" customHeight="1" x14ac:dyDescent="0.2">
      <c r="A90" s="84"/>
      <c r="B90" s="184" t="s">
        <v>10</v>
      </c>
      <c r="C90" s="191" t="s">
        <v>530</v>
      </c>
      <c r="D90" s="196">
        <v>450</v>
      </c>
      <c r="E90" s="126">
        <f t="shared" si="31"/>
        <v>315</v>
      </c>
      <c r="F90" s="126">
        <f t="shared" si="32"/>
        <v>292.5</v>
      </c>
      <c r="G90" s="126">
        <f t="shared" si="33"/>
        <v>270</v>
      </c>
      <c r="H90" s="127">
        <v>2</v>
      </c>
      <c r="I90" s="127"/>
      <c r="J90" s="194"/>
      <c r="K90" s="128">
        <f t="shared" ref="K90:K155" si="34">D90*J90</f>
        <v>0</v>
      </c>
    </row>
    <row r="91" spans="1:11" ht="149.44999999999999" customHeight="1" x14ac:dyDescent="0.2">
      <c r="A91" s="84"/>
      <c r="B91" s="184" t="s">
        <v>10</v>
      </c>
      <c r="C91" s="191" t="s">
        <v>531</v>
      </c>
      <c r="D91" s="196">
        <v>450</v>
      </c>
      <c r="E91" s="126">
        <f t="shared" si="31"/>
        <v>315</v>
      </c>
      <c r="F91" s="126">
        <f t="shared" si="32"/>
        <v>292.5</v>
      </c>
      <c r="G91" s="126">
        <f t="shared" si="33"/>
        <v>270</v>
      </c>
      <c r="H91" s="127">
        <v>1</v>
      </c>
      <c r="I91" s="127"/>
      <c r="J91" s="194"/>
      <c r="K91" s="128">
        <f t="shared" si="34"/>
        <v>0</v>
      </c>
    </row>
    <row r="92" spans="1:11" ht="147" customHeight="1" x14ac:dyDescent="0.2">
      <c r="A92" s="84"/>
      <c r="B92" s="184" t="s">
        <v>10</v>
      </c>
      <c r="C92" s="191" t="s">
        <v>532</v>
      </c>
      <c r="D92" s="196">
        <v>450</v>
      </c>
      <c r="E92" s="126">
        <f t="shared" si="31"/>
        <v>315</v>
      </c>
      <c r="F92" s="126">
        <f t="shared" si="32"/>
        <v>292.5</v>
      </c>
      <c r="G92" s="126">
        <f t="shared" si="33"/>
        <v>270</v>
      </c>
      <c r="H92" s="127">
        <v>3</v>
      </c>
      <c r="I92" s="127"/>
      <c r="J92" s="194"/>
      <c r="K92" s="128">
        <f t="shared" si="34"/>
        <v>0</v>
      </c>
    </row>
    <row r="93" spans="1:11" ht="117" customHeight="1" x14ac:dyDescent="0.2">
      <c r="A93" s="84"/>
      <c r="B93" s="184" t="s">
        <v>10</v>
      </c>
      <c r="C93" s="191" t="s">
        <v>533</v>
      </c>
      <c r="D93" s="196">
        <v>240</v>
      </c>
      <c r="E93" s="126">
        <f t="shared" si="31"/>
        <v>168</v>
      </c>
      <c r="F93" s="126">
        <f t="shared" si="32"/>
        <v>156</v>
      </c>
      <c r="G93" s="126">
        <f t="shared" si="33"/>
        <v>144</v>
      </c>
      <c r="H93" s="127">
        <v>4</v>
      </c>
      <c r="I93" s="127"/>
      <c r="J93" s="194"/>
      <c r="K93" s="128">
        <f t="shared" si="34"/>
        <v>0</v>
      </c>
    </row>
    <row r="94" spans="1:11" ht="120" customHeight="1" x14ac:dyDescent="0.2">
      <c r="A94" s="84"/>
      <c r="B94" s="184" t="s">
        <v>10</v>
      </c>
      <c r="C94" s="191" t="s">
        <v>534</v>
      </c>
      <c r="D94" s="196">
        <v>240</v>
      </c>
      <c r="E94" s="126">
        <f t="shared" si="31"/>
        <v>168</v>
      </c>
      <c r="F94" s="126">
        <f t="shared" si="32"/>
        <v>156</v>
      </c>
      <c r="G94" s="126">
        <f t="shared" si="33"/>
        <v>144</v>
      </c>
      <c r="H94" s="127">
        <v>2</v>
      </c>
      <c r="I94" s="127"/>
      <c r="J94" s="194"/>
      <c r="K94" s="128">
        <f t="shared" si="34"/>
        <v>0</v>
      </c>
    </row>
    <row r="95" spans="1:11" ht="117.6" customHeight="1" x14ac:dyDescent="0.2">
      <c r="A95" s="84"/>
      <c r="B95" s="184" t="s">
        <v>10</v>
      </c>
      <c r="C95" s="191" t="s">
        <v>535</v>
      </c>
      <c r="D95" s="196">
        <v>240</v>
      </c>
      <c r="E95" s="126">
        <f t="shared" si="31"/>
        <v>168</v>
      </c>
      <c r="F95" s="126">
        <f t="shared" si="32"/>
        <v>156</v>
      </c>
      <c r="G95" s="126">
        <f t="shared" si="33"/>
        <v>144</v>
      </c>
      <c r="H95" s="127">
        <v>1</v>
      </c>
      <c r="I95" s="127"/>
      <c r="J95" s="194"/>
      <c r="K95" s="128">
        <f t="shared" si="34"/>
        <v>0</v>
      </c>
    </row>
    <row r="96" spans="1:11" ht="119.45" customHeight="1" x14ac:dyDescent="0.2">
      <c r="A96" s="84"/>
      <c r="B96" s="184" t="s">
        <v>10</v>
      </c>
      <c r="C96" s="191" t="s">
        <v>536</v>
      </c>
      <c r="D96" s="196">
        <v>240</v>
      </c>
      <c r="E96" s="126">
        <f t="shared" si="31"/>
        <v>168</v>
      </c>
      <c r="F96" s="126">
        <f t="shared" si="32"/>
        <v>156</v>
      </c>
      <c r="G96" s="126">
        <f t="shared" si="33"/>
        <v>144</v>
      </c>
      <c r="H96" s="127">
        <v>3</v>
      </c>
      <c r="I96" s="127"/>
      <c r="J96" s="194"/>
      <c r="K96" s="128">
        <f t="shared" si="34"/>
        <v>0</v>
      </c>
    </row>
    <row r="97" spans="1:11" ht="120.6" customHeight="1" x14ac:dyDescent="0.2">
      <c r="A97" s="84"/>
      <c r="B97" s="184" t="s">
        <v>10</v>
      </c>
      <c r="C97" s="191" t="s">
        <v>537</v>
      </c>
      <c r="D97" s="196">
        <v>240</v>
      </c>
      <c r="E97" s="126">
        <f t="shared" si="31"/>
        <v>168</v>
      </c>
      <c r="F97" s="126">
        <f t="shared" si="32"/>
        <v>156</v>
      </c>
      <c r="G97" s="126">
        <f t="shared" si="33"/>
        <v>144</v>
      </c>
      <c r="H97" s="127">
        <v>3</v>
      </c>
      <c r="I97" s="127"/>
      <c r="J97" s="194"/>
      <c r="K97" s="128">
        <f t="shared" si="34"/>
        <v>0</v>
      </c>
    </row>
    <row r="98" spans="1:11" ht="116.45" customHeight="1" x14ac:dyDescent="0.2">
      <c r="A98" s="84"/>
      <c r="B98" s="184" t="s">
        <v>10</v>
      </c>
      <c r="C98" s="191" t="s">
        <v>538</v>
      </c>
      <c r="D98" s="196">
        <v>240</v>
      </c>
      <c r="E98" s="126">
        <f t="shared" si="31"/>
        <v>168</v>
      </c>
      <c r="F98" s="126">
        <f t="shared" si="32"/>
        <v>156</v>
      </c>
      <c r="G98" s="126">
        <f t="shared" si="33"/>
        <v>144</v>
      </c>
      <c r="H98" s="127">
        <v>2</v>
      </c>
      <c r="I98" s="127"/>
      <c r="J98" s="194"/>
      <c r="K98" s="128">
        <f t="shared" si="34"/>
        <v>0</v>
      </c>
    </row>
    <row r="99" spans="1:11" ht="132.6" customHeight="1" x14ac:dyDescent="0.2">
      <c r="A99" s="84"/>
      <c r="B99" s="184" t="s">
        <v>10</v>
      </c>
      <c r="C99" s="191" t="s">
        <v>539</v>
      </c>
      <c r="D99" s="196">
        <v>240</v>
      </c>
      <c r="E99" s="126">
        <f t="shared" si="31"/>
        <v>168</v>
      </c>
      <c r="F99" s="126">
        <f t="shared" si="32"/>
        <v>156</v>
      </c>
      <c r="G99" s="126">
        <f t="shared" si="33"/>
        <v>144</v>
      </c>
      <c r="H99" s="127">
        <v>1</v>
      </c>
      <c r="I99" s="127"/>
      <c r="J99" s="194"/>
      <c r="K99" s="128">
        <f t="shared" si="34"/>
        <v>0</v>
      </c>
    </row>
    <row r="100" spans="1:11" ht="132.6" customHeight="1" x14ac:dyDescent="0.2">
      <c r="A100" s="84"/>
      <c r="B100" s="184" t="s">
        <v>10</v>
      </c>
      <c r="C100" s="191" t="s">
        <v>500</v>
      </c>
      <c r="D100" s="196">
        <v>240</v>
      </c>
      <c r="E100" s="126">
        <f t="shared" si="31"/>
        <v>168</v>
      </c>
      <c r="F100" s="126">
        <f t="shared" si="32"/>
        <v>156</v>
      </c>
      <c r="G100" s="126">
        <f t="shared" si="33"/>
        <v>144</v>
      </c>
      <c r="H100" s="127">
        <v>4</v>
      </c>
      <c r="I100" s="127"/>
      <c r="J100" s="194"/>
      <c r="K100" s="128">
        <f t="shared" si="34"/>
        <v>0</v>
      </c>
    </row>
    <row r="101" spans="1:11" ht="132.6" customHeight="1" x14ac:dyDescent="0.2">
      <c r="A101" s="84"/>
      <c r="B101" s="184" t="s">
        <v>10</v>
      </c>
      <c r="C101" s="191" t="s">
        <v>631</v>
      </c>
      <c r="D101" s="196">
        <v>240</v>
      </c>
      <c r="E101" s="126">
        <f t="shared" si="31"/>
        <v>168</v>
      </c>
      <c r="F101" s="126">
        <f t="shared" si="32"/>
        <v>156</v>
      </c>
      <c r="G101" s="126">
        <f t="shared" si="33"/>
        <v>144</v>
      </c>
      <c r="H101" s="127"/>
      <c r="I101" s="127"/>
      <c r="J101" s="194"/>
      <c r="K101" s="128">
        <f t="shared" si="34"/>
        <v>0</v>
      </c>
    </row>
    <row r="102" spans="1:11" ht="121.15" customHeight="1" x14ac:dyDescent="0.2">
      <c r="A102" s="84"/>
      <c r="B102" s="184" t="s">
        <v>10</v>
      </c>
      <c r="C102" s="191" t="s">
        <v>540</v>
      </c>
      <c r="D102" s="196">
        <v>240</v>
      </c>
      <c r="E102" s="126">
        <f t="shared" si="31"/>
        <v>168</v>
      </c>
      <c r="F102" s="126">
        <f t="shared" si="32"/>
        <v>156</v>
      </c>
      <c r="G102" s="126">
        <f t="shared" si="33"/>
        <v>144</v>
      </c>
      <c r="H102" s="127">
        <v>1</v>
      </c>
      <c r="I102" s="127"/>
      <c r="J102" s="194"/>
      <c r="K102" s="128">
        <f t="shared" si="34"/>
        <v>0</v>
      </c>
    </row>
    <row r="103" spans="1:11" ht="119.45" customHeight="1" x14ac:dyDescent="0.2">
      <c r="A103" s="84"/>
      <c r="B103" s="184" t="s">
        <v>10</v>
      </c>
      <c r="C103" s="191" t="s">
        <v>541</v>
      </c>
      <c r="D103" s="196">
        <v>240</v>
      </c>
      <c r="E103" s="126">
        <f t="shared" si="31"/>
        <v>168</v>
      </c>
      <c r="F103" s="126">
        <f t="shared" si="32"/>
        <v>156</v>
      </c>
      <c r="G103" s="126">
        <f t="shared" si="33"/>
        <v>144</v>
      </c>
      <c r="H103" s="127">
        <v>4</v>
      </c>
      <c r="I103" s="127"/>
      <c r="J103" s="194"/>
      <c r="K103" s="128">
        <f t="shared" si="34"/>
        <v>0</v>
      </c>
    </row>
    <row r="104" spans="1:11" ht="121.15" customHeight="1" x14ac:dyDescent="0.2">
      <c r="A104" s="84"/>
      <c r="B104" s="184" t="s">
        <v>10</v>
      </c>
      <c r="C104" s="191" t="s">
        <v>542</v>
      </c>
      <c r="D104" s="196">
        <v>240</v>
      </c>
      <c r="E104" s="126">
        <f t="shared" si="31"/>
        <v>168</v>
      </c>
      <c r="F104" s="126">
        <f t="shared" si="32"/>
        <v>156</v>
      </c>
      <c r="G104" s="126">
        <f t="shared" si="33"/>
        <v>144</v>
      </c>
      <c r="H104" s="127">
        <v>10</v>
      </c>
      <c r="I104" s="127"/>
      <c r="J104" s="194"/>
      <c r="K104" s="128">
        <f t="shared" si="34"/>
        <v>0</v>
      </c>
    </row>
    <row r="105" spans="1:11" ht="119.45" customHeight="1" x14ac:dyDescent="0.2">
      <c r="A105" s="84"/>
      <c r="B105" s="184" t="s">
        <v>10</v>
      </c>
      <c r="C105" s="191" t="s">
        <v>543</v>
      </c>
      <c r="D105" s="196">
        <v>240</v>
      </c>
      <c r="E105" s="126">
        <f t="shared" si="31"/>
        <v>168</v>
      </c>
      <c r="F105" s="126">
        <f t="shared" si="32"/>
        <v>156</v>
      </c>
      <c r="G105" s="126">
        <f t="shared" si="33"/>
        <v>144</v>
      </c>
      <c r="H105" s="127">
        <v>16</v>
      </c>
      <c r="I105" s="127"/>
      <c r="J105" s="194"/>
      <c r="K105" s="128">
        <f t="shared" si="34"/>
        <v>0</v>
      </c>
    </row>
    <row r="106" spans="1:11" ht="119.45" customHeight="1" x14ac:dyDescent="0.2">
      <c r="A106" s="84"/>
      <c r="B106" s="184" t="s">
        <v>10</v>
      </c>
      <c r="C106" s="191" t="s">
        <v>544</v>
      </c>
      <c r="D106" s="196">
        <v>240</v>
      </c>
      <c r="E106" s="126">
        <f t="shared" si="31"/>
        <v>168</v>
      </c>
      <c r="F106" s="126">
        <f t="shared" si="32"/>
        <v>156</v>
      </c>
      <c r="G106" s="126">
        <f t="shared" si="33"/>
        <v>144</v>
      </c>
      <c r="H106" s="127">
        <v>5</v>
      </c>
      <c r="I106" s="127"/>
      <c r="J106" s="194"/>
      <c r="K106" s="128">
        <f t="shared" si="34"/>
        <v>0</v>
      </c>
    </row>
    <row r="107" spans="1:11" ht="120.6" customHeight="1" x14ac:dyDescent="0.2">
      <c r="A107" s="84"/>
      <c r="B107" s="184" t="s">
        <v>10</v>
      </c>
      <c r="C107" s="191" t="s">
        <v>545</v>
      </c>
      <c r="D107" s="196">
        <v>240</v>
      </c>
      <c r="E107" s="126">
        <f t="shared" si="31"/>
        <v>168</v>
      </c>
      <c r="F107" s="126">
        <f t="shared" si="32"/>
        <v>156</v>
      </c>
      <c r="G107" s="126">
        <f t="shared" si="33"/>
        <v>144</v>
      </c>
      <c r="H107" s="127">
        <v>6</v>
      </c>
      <c r="I107" s="127"/>
      <c r="J107" s="194"/>
      <c r="K107" s="128">
        <f t="shared" si="34"/>
        <v>0</v>
      </c>
    </row>
    <row r="108" spans="1:11" ht="123" customHeight="1" x14ac:dyDescent="0.2">
      <c r="A108" s="84"/>
      <c r="B108" s="184" t="s">
        <v>10</v>
      </c>
      <c r="C108" s="191" t="s">
        <v>546</v>
      </c>
      <c r="D108" s="196">
        <v>240</v>
      </c>
      <c r="E108" s="126">
        <f t="shared" si="31"/>
        <v>168</v>
      </c>
      <c r="F108" s="126">
        <f t="shared" si="32"/>
        <v>156</v>
      </c>
      <c r="G108" s="126">
        <f t="shared" si="33"/>
        <v>144</v>
      </c>
      <c r="H108" s="127">
        <v>9</v>
      </c>
      <c r="I108" s="127"/>
      <c r="J108" s="194"/>
      <c r="K108" s="128">
        <f t="shared" si="34"/>
        <v>0</v>
      </c>
    </row>
    <row r="109" spans="1:11" ht="121.9" customHeight="1" x14ac:dyDescent="0.2">
      <c r="A109" s="84"/>
      <c r="B109" s="184" t="s">
        <v>10</v>
      </c>
      <c r="C109" s="191" t="s">
        <v>547</v>
      </c>
      <c r="D109" s="196">
        <v>240</v>
      </c>
      <c r="E109" s="126">
        <f t="shared" si="31"/>
        <v>168</v>
      </c>
      <c r="F109" s="126">
        <f t="shared" si="32"/>
        <v>156</v>
      </c>
      <c r="G109" s="126">
        <f t="shared" si="33"/>
        <v>144</v>
      </c>
      <c r="H109" s="127">
        <v>7</v>
      </c>
      <c r="I109" s="127"/>
      <c r="J109" s="194"/>
      <c r="K109" s="128">
        <f t="shared" si="34"/>
        <v>0</v>
      </c>
    </row>
    <row r="110" spans="1:11" ht="119.45" customHeight="1" x14ac:dyDescent="0.2">
      <c r="A110" s="84"/>
      <c r="B110" s="184" t="s">
        <v>10</v>
      </c>
      <c r="C110" s="191" t="s">
        <v>548</v>
      </c>
      <c r="D110" s="196">
        <v>240</v>
      </c>
      <c r="E110" s="126">
        <f t="shared" si="31"/>
        <v>168</v>
      </c>
      <c r="F110" s="126">
        <f t="shared" si="32"/>
        <v>156</v>
      </c>
      <c r="G110" s="126">
        <f t="shared" si="33"/>
        <v>144</v>
      </c>
      <c r="H110" s="127">
        <v>11</v>
      </c>
      <c r="I110" s="127"/>
      <c r="J110" s="194"/>
      <c r="K110" s="128">
        <f t="shared" si="34"/>
        <v>0</v>
      </c>
    </row>
    <row r="111" spans="1:11" ht="121.9" customHeight="1" x14ac:dyDescent="0.2">
      <c r="A111" s="84"/>
      <c r="B111" s="184" t="s">
        <v>10</v>
      </c>
      <c r="C111" s="191" t="s">
        <v>549</v>
      </c>
      <c r="D111" s="196">
        <v>240</v>
      </c>
      <c r="E111" s="126">
        <f t="shared" si="31"/>
        <v>168</v>
      </c>
      <c r="F111" s="126">
        <f t="shared" si="32"/>
        <v>156</v>
      </c>
      <c r="G111" s="126">
        <f t="shared" si="33"/>
        <v>144</v>
      </c>
      <c r="H111" s="127">
        <v>7</v>
      </c>
      <c r="I111" s="127"/>
      <c r="J111" s="194"/>
      <c r="K111" s="128">
        <f t="shared" si="34"/>
        <v>0</v>
      </c>
    </row>
    <row r="112" spans="1:11" ht="120.6" customHeight="1" x14ac:dyDescent="0.2">
      <c r="A112" s="84"/>
      <c r="B112" s="184" t="s">
        <v>10</v>
      </c>
      <c r="C112" s="191" t="s">
        <v>550</v>
      </c>
      <c r="D112" s="196">
        <v>240</v>
      </c>
      <c r="E112" s="126">
        <f t="shared" si="31"/>
        <v>168</v>
      </c>
      <c r="F112" s="126">
        <f t="shared" si="32"/>
        <v>156</v>
      </c>
      <c r="G112" s="126">
        <f t="shared" si="33"/>
        <v>144</v>
      </c>
      <c r="H112" s="127">
        <v>3</v>
      </c>
      <c r="I112" s="127"/>
      <c r="J112" s="194"/>
      <c r="K112" s="128">
        <f t="shared" si="34"/>
        <v>0</v>
      </c>
    </row>
    <row r="113" spans="1:11" ht="118.15" customHeight="1" x14ac:dyDescent="0.2">
      <c r="A113" s="84"/>
      <c r="B113" s="184" t="s">
        <v>10</v>
      </c>
      <c r="C113" s="191" t="s">
        <v>551</v>
      </c>
      <c r="D113" s="196">
        <v>240</v>
      </c>
      <c r="E113" s="126">
        <f t="shared" si="31"/>
        <v>168</v>
      </c>
      <c r="F113" s="126">
        <f t="shared" si="32"/>
        <v>156</v>
      </c>
      <c r="G113" s="126">
        <f t="shared" si="33"/>
        <v>144</v>
      </c>
      <c r="H113" s="127">
        <v>2</v>
      </c>
      <c r="I113" s="127"/>
      <c r="J113" s="194"/>
      <c r="K113" s="128">
        <f t="shared" si="34"/>
        <v>0</v>
      </c>
    </row>
    <row r="114" spans="1:11" ht="123.6" customHeight="1" x14ac:dyDescent="0.2">
      <c r="A114" s="188"/>
      <c r="B114" s="184" t="s">
        <v>10</v>
      </c>
      <c r="C114" s="190" t="s">
        <v>552</v>
      </c>
      <c r="D114" s="195">
        <v>240</v>
      </c>
      <c r="E114" s="126">
        <f t="shared" si="31"/>
        <v>168</v>
      </c>
      <c r="F114" s="126">
        <f t="shared" si="32"/>
        <v>156</v>
      </c>
      <c r="G114" s="126">
        <f t="shared" si="33"/>
        <v>144</v>
      </c>
      <c r="H114" s="127">
        <v>9</v>
      </c>
      <c r="I114" s="127"/>
      <c r="J114" s="194"/>
      <c r="K114" s="128">
        <f t="shared" si="34"/>
        <v>0</v>
      </c>
    </row>
    <row r="115" spans="1:11" ht="123.6" customHeight="1" x14ac:dyDescent="0.2">
      <c r="A115" s="188"/>
      <c r="B115" s="184" t="s">
        <v>10</v>
      </c>
      <c r="C115" s="190" t="s">
        <v>553</v>
      </c>
      <c r="D115" s="195">
        <v>240</v>
      </c>
      <c r="E115" s="126">
        <f t="shared" si="31"/>
        <v>168</v>
      </c>
      <c r="F115" s="126">
        <f t="shared" si="32"/>
        <v>156</v>
      </c>
      <c r="G115" s="126">
        <f t="shared" si="33"/>
        <v>144</v>
      </c>
      <c r="H115" s="127">
        <v>2</v>
      </c>
      <c r="I115" s="127"/>
      <c r="J115" s="194"/>
      <c r="K115" s="128">
        <f t="shared" si="34"/>
        <v>0</v>
      </c>
    </row>
    <row r="116" spans="1:11" ht="120.6" customHeight="1" x14ac:dyDescent="0.2">
      <c r="A116" s="84"/>
      <c r="B116" s="184" t="s">
        <v>10</v>
      </c>
      <c r="C116" s="191" t="s">
        <v>554</v>
      </c>
      <c r="D116" s="196">
        <v>240</v>
      </c>
      <c r="E116" s="126">
        <f t="shared" si="31"/>
        <v>168</v>
      </c>
      <c r="F116" s="126">
        <f t="shared" si="32"/>
        <v>156</v>
      </c>
      <c r="G116" s="126">
        <f t="shared" si="33"/>
        <v>144</v>
      </c>
      <c r="H116" s="127">
        <v>1</v>
      </c>
      <c r="I116" s="127"/>
      <c r="J116" s="194"/>
      <c r="K116" s="128">
        <f t="shared" si="34"/>
        <v>0</v>
      </c>
    </row>
    <row r="117" spans="1:11" ht="121.9" customHeight="1" x14ac:dyDescent="0.2">
      <c r="A117" s="84"/>
      <c r="B117" s="184" t="s">
        <v>10</v>
      </c>
      <c r="C117" s="191" t="s">
        <v>555</v>
      </c>
      <c r="D117" s="196">
        <v>240</v>
      </c>
      <c r="E117" s="126">
        <f t="shared" si="31"/>
        <v>168</v>
      </c>
      <c r="F117" s="126">
        <f t="shared" si="32"/>
        <v>156</v>
      </c>
      <c r="G117" s="126">
        <f t="shared" si="33"/>
        <v>144</v>
      </c>
      <c r="H117" s="127">
        <v>2</v>
      </c>
      <c r="I117" s="127"/>
      <c r="J117" s="194"/>
      <c r="K117" s="128">
        <f t="shared" si="34"/>
        <v>0</v>
      </c>
    </row>
    <row r="118" spans="1:11" ht="132.6" customHeight="1" x14ac:dyDescent="0.2">
      <c r="A118" s="84"/>
      <c r="B118" s="184" t="s">
        <v>10</v>
      </c>
      <c r="C118" s="191" t="s">
        <v>556</v>
      </c>
      <c r="D118" s="196">
        <v>240</v>
      </c>
      <c r="E118" s="126">
        <f t="shared" si="31"/>
        <v>168</v>
      </c>
      <c r="F118" s="126">
        <f t="shared" si="32"/>
        <v>156</v>
      </c>
      <c r="G118" s="126">
        <f t="shared" si="33"/>
        <v>144</v>
      </c>
      <c r="H118" s="127">
        <v>3</v>
      </c>
      <c r="I118" s="127"/>
      <c r="J118" s="194"/>
      <c r="K118" s="128">
        <f t="shared" si="34"/>
        <v>0</v>
      </c>
    </row>
    <row r="119" spans="1:11" ht="123.6" customHeight="1" x14ac:dyDescent="0.2">
      <c r="A119" s="84"/>
      <c r="B119" s="184" t="s">
        <v>10</v>
      </c>
      <c r="C119" s="191" t="s">
        <v>557</v>
      </c>
      <c r="D119" s="196">
        <v>240</v>
      </c>
      <c r="E119" s="126">
        <f t="shared" si="31"/>
        <v>168</v>
      </c>
      <c r="F119" s="126">
        <f t="shared" si="32"/>
        <v>156</v>
      </c>
      <c r="G119" s="126">
        <f t="shared" si="33"/>
        <v>144</v>
      </c>
      <c r="H119" s="127">
        <v>5</v>
      </c>
      <c r="I119" s="127"/>
      <c r="J119" s="194"/>
      <c r="K119" s="128">
        <f t="shared" si="34"/>
        <v>0</v>
      </c>
    </row>
    <row r="120" spans="1:11" ht="120.6" customHeight="1" x14ac:dyDescent="0.2">
      <c r="A120" s="84"/>
      <c r="B120" s="184" t="s">
        <v>10</v>
      </c>
      <c r="C120" s="191" t="s">
        <v>558</v>
      </c>
      <c r="D120" s="196">
        <v>240</v>
      </c>
      <c r="E120" s="126">
        <f t="shared" si="31"/>
        <v>168</v>
      </c>
      <c r="F120" s="126">
        <f t="shared" si="32"/>
        <v>156</v>
      </c>
      <c r="G120" s="126">
        <f t="shared" si="33"/>
        <v>144</v>
      </c>
      <c r="H120" s="127">
        <v>3</v>
      </c>
      <c r="I120" s="127"/>
      <c r="J120" s="194"/>
      <c r="K120" s="128">
        <f t="shared" si="34"/>
        <v>0</v>
      </c>
    </row>
    <row r="121" spans="1:11" ht="120.6" customHeight="1" x14ac:dyDescent="0.2">
      <c r="A121" s="84"/>
      <c r="B121" s="184" t="s">
        <v>10</v>
      </c>
      <c r="C121" s="191" t="s">
        <v>559</v>
      </c>
      <c r="D121" s="196">
        <v>240</v>
      </c>
      <c r="E121" s="126">
        <f t="shared" si="31"/>
        <v>168</v>
      </c>
      <c r="F121" s="126">
        <f t="shared" si="32"/>
        <v>156</v>
      </c>
      <c r="G121" s="126">
        <f t="shared" si="33"/>
        <v>144</v>
      </c>
      <c r="H121" s="127">
        <v>3</v>
      </c>
      <c r="I121" s="127"/>
      <c r="J121" s="194"/>
      <c r="K121" s="128">
        <f t="shared" si="34"/>
        <v>0</v>
      </c>
    </row>
    <row r="122" spans="1:11" ht="111" customHeight="1" x14ac:dyDescent="0.2">
      <c r="A122" s="84"/>
      <c r="B122" s="184" t="s">
        <v>10</v>
      </c>
      <c r="C122" s="191" t="s">
        <v>560</v>
      </c>
      <c r="D122" s="196">
        <v>240</v>
      </c>
      <c r="E122" s="126">
        <f t="shared" si="31"/>
        <v>168</v>
      </c>
      <c r="F122" s="126">
        <f t="shared" si="32"/>
        <v>156</v>
      </c>
      <c r="G122" s="126">
        <f t="shared" si="33"/>
        <v>144</v>
      </c>
      <c r="H122" s="127">
        <v>2</v>
      </c>
      <c r="I122" s="127"/>
      <c r="J122" s="194"/>
      <c r="K122" s="128">
        <f t="shared" si="34"/>
        <v>0</v>
      </c>
    </row>
    <row r="123" spans="1:11" ht="132.6" customHeight="1" x14ac:dyDescent="0.2">
      <c r="A123" s="84"/>
      <c r="B123" s="184" t="s">
        <v>10</v>
      </c>
      <c r="C123" s="191" t="s">
        <v>561</v>
      </c>
      <c r="D123" s="196">
        <v>240</v>
      </c>
      <c r="E123" s="126">
        <f t="shared" si="31"/>
        <v>168</v>
      </c>
      <c r="F123" s="126">
        <f t="shared" si="32"/>
        <v>156</v>
      </c>
      <c r="G123" s="126">
        <f t="shared" si="33"/>
        <v>144</v>
      </c>
      <c r="H123" s="127"/>
      <c r="I123" s="127"/>
      <c r="J123" s="194"/>
      <c r="K123" s="128">
        <f t="shared" si="34"/>
        <v>0</v>
      </c>
    </row>
    <row r="124" spans="1:11" ht="133.9" customHeight="1" x14ac:dyDescent="0.2">
      <c r="A124" s="84"/>
      <c r="B124" s="184" t="s">
        <v>10</v>
      </c>
      <c r="C124" s="191" t="s">
        <v>562</v>
      </c>
      <c r="D124" s="196">
        <v>240</v>
      </c>
      <c r="E124" s="126">
        <f t="shared" si="31"/>
        <v>168</v>
      </c>
      <c r="F124" s="126">
        <f t="shared" si="32"/>
        <v>156</v>
      </c>
      <c r="G124" s="126">
        <f t="shared" si="33"/>
        <v>144</v>
      </c>
      <c r="H124" s="127"/>
      <c r="I124" s="127"/>
      <c r="J124" s="194"/>
      <c r="K124" s="128">
        <f t="shared" si="34"/>
        <v>0</v>
      </c>
    </row>
    <row r="125" spans="1:11" ht="132.6" customHeight="1" x14ac:dyDescent="0.2">
      <c r="A125" s="84"/>
      <c r="B125" s="184" t="s">
        <v>10</v>
      </c>
      <c r="C125" s="191" t="s">
        <v>563</v>
      </c>
      <c r="D125" s="196">
        <v>240</v>
      </c>
      <c r="E125" s="126">
        <f t="shared" si="31"/>
        <v>168</v>
      </c>
      <c r="F125" s="126">
        <f t="shared" si="32"/>
        <v>156</v>
      </c>
      <c r="G125" s="126">
        <f t="shared" si="33"/>
        <v>144</v>
      </c>
      <c r="H125" s="127">
        <v>1</v>
      </c>
      <c r="I125" s="127"/>
      <c r="J125" s="194"/>
      <c r="K125" s="128">
        <f t="shared" si="34"/>
        <v>0</v>
      </c>
    </row>
    <row r="126" spans="1:11" ht="132.6" customHeight="1" x14ac:dyDescent="0.2">
      <c r="A126" s="84"/>
      <c r="B126" s="184" t="s">
        <v>10</v>
      </c>
      <c r="C126" s="191" t="s">
        <v>564</v>
      </c>
      <c r="D126" s="196">
        <v>240</v>
      </c>
      <c r="E126" s="126">
        <f t="shared" si="31"/>
        <v>168</v>
      </c>
      <c r="F126" s="126">
        <f t="shared" si="32"/>
        <v>156</v>
      </c>
      <c r="G126" s="126">
        <f t="shared" si="33"/>
        <v>144</v>
      </c>
      <c r="H126" s="127">
        <v>1</v>
      </c>
      <c r="I126" s="127"/>
      <c r="J126" s="194"/>
      <c r="K126" s="128">
        <f t="shared" si="34"/>
        <v>0</v>
      </c>
    </row>
    <row r="127" spans="1:11" ht="120" customHeight="1" x14ac:dyDescent="0.2">
      <c r="A127" s="84"/>
      <c r="B127" s="184" t="s">
        <v>10</v>
      </c>
      <c r="C127" s="191" t="s">
        <v>565</v>
      </c>
      <c r="D127" s="196">
        <v>240</v>
      </c>
      <c r="E127" s="126">
        <f t="shared" si="31"/>
        <v>168</v>
      </c>
      <c r="F127" s="126">
        <f t="shared" si="32"/>
        <v>156</v>
      </c>
      <c r="G127" s="126">
        <f t="shared" si="33"/>
        <v>144</v>
      </c>
      <c r="H127" s="127"/>
      <c r="I127" s="127"/>
      <c r="J127" s="194"/>
      <c r="K127" s="128">
        <f t="shared" si="34"/>
        <v>0</v>
      </c>
    </row>
    <row r="128" spans="1:11" ht="120" customHeight="1" x14ac:dyDescent="0.2">
      <c r="A128" s="84"/>
      <c r="B128" s="184" t="s">
        <v>10</v>
      </c>
      <c r="C128" s="191" t="s">
        <v>566</v>
      </c>
      <c r="D128" s="196">
        <v>240</v>
      </c>
      <c r="E128" s="126">
        <f t="shared" si="31"/>
        <v>168</v>
      </c>
      <c r="F128" s="126">
        <f t="shared" si="32"/>
        <v>156</v>
      </c>
      <c r="G128" s="126">
        <f t="shared" si="33"/>
        <v>144</v>
      </c>
      <c r="H128" s="127"/>
      <c r="I128" s="127"/>
      <c r="J128" s="194"/>
      <c r="K128" s="128">
        <f t="shared" si="34"/>
        <v>0</v>
      </c>
    </row>
    <row r="129" spans="1:11" ht="123" customHeight="1" x14ac:dyDescent="0.2">
      <c r="A129" s="84"/>
      <c r="B129" s="184" t="s">
        <v>10</v>
      </c>
      <c r="C129" s="191" t="s">
        <v>567</v>
      </c>
      <c r="D129" s="196">
        <v>240</v>
      </c>
      <c r="E129" s="126">
        <f t="shared" si="31"/>
        <v>168</v>
      </c>
      <c r="F129" s="126">
        <f t="shared" si="32"/>
        <v>156</v>
      </c>
      <c r="G129" s="126">
        <f t="shared" si="33"/>
        <v>144</v>
      </c>
      <c r="H129" s="127"/>
      <c r="I129" s="127"/>
      <c r="J129" s="194"/>
      <c r="K129" s="128">
        <f t="shared" si="34"/>
        <v>0</v>
      </c>
    </row>
    <row r="130" spans="1:11" ht="120.6" customHeight="1" x14ac:dyDescent="0.2">
      <c r="A130" s="84"/>
      <c r="B130" s="184" t="s">
        <v>10</v>
      </c>
      <c r="C130" s="191" t="s">
        <v>568</v>
      </c>
      <c r="D130" s="196">
        <v>240</v>
      </c>
      <c r="E130" s="126">
        <f t="shared" si="31"/>
        <v>168</v>
      </c>
      <c r="F130" s="126">
        <f t="shared" si="32"/>
        <v>156</v>
      </c>
      <c r="G130" s="126">
        <f t="shared" si="33"/>
        <v>144</v>
      </c>
      <c r="H130" s="127"/>
      <c r="I130" s="127"/>
      <c r="J130" s="194"/>
      <c r="K130" s="128">
        <f t="shared" si="34"/>
        <v>0</v>
      </c>
    </row>
    <row r="131" spans="1:11" ht="111" customHeight="1" x14ac:dyDescent="0.2">
      <c r="A131" s="84"/>
      <c r="B131" s="184" t="s">
        <v>10</v>
      </c>
      <c r="C131" s="191" t="s">
        <v>569</v>
      </c>
      <c r="D131" s="196">
        <v>240</v>
      </c>
      <c r="E131" s="126">
        <f t="shared" si="31"/>
        <v>168</v>
      </c>
      <c r="F131" s="126">
        <f t="shared" si="32"/>
        <v>156</v>
      </c>
      <c r="G131" s="126">
        <f t="shared" si="33"/>
        <v>144</v>
      </c>
      <c r="H131" s="127"/>
      <c r="I131" s="127"/>
      <c r="J131" s="194"/>
      <c r="K131" s="128">
        <f t="shared" si="34"/>
        <v>0</v>
      </c>
    </row>
    <row r="132" spans="1:11" ht="111.6" customHeight="1" x14ac:dyDescent="0.2">
      <c r="A132" s="84"/>
      <c r="B132" s="184" t="s">
        <v>10</v>
      </c>
      <c r="C132" s="191" t="s">
        <v>570</v>
      </c>
      <c r="D132" s="196">
        <v>240</v>
      </c>
      <c r="E132" s="126">
        <f t="shared" si="31"/>
        <v>168</v>
      </c>
      <c r="F132" s="126">
        <f t="shared" si="32"/>
        <v>156</v>
      </c>
      <c r="G132" s="126">
        <f t="shared" si="33"/>
        <v>144</v>
      </c>
      <c r="H132" s="127">
        <v>1</v>
      </c>
      <c r="I132" s="127"/>
      <c r="J132" s="194"/>
      <c r="K132" s="128">
        <f t="shared" si="34"/>
        <v>0</v>
      </c>
    </row>
    <row r="133" spans="1:11" ht="113.45" customHeight="1" x14ac:dyDescent="0.2">
      <c r="A133" s="84"/>
      <c r="B133" s="184" t="s">
        <v>10</v>
      </c>
      <c r="C133" s="191" t="s">
        <v>571</v>
      </c>
      <c r="D133" s="196">
        <v>240</v>
      </c>
      <c r="E133" s="126">
        <f t="shared" si="31"/>
        <v>168</v>
      </c>
      <c r="F133" s="126">
        <f t="shared" si="32"/>
        <v>156</v>
      </c>
      <c r="G133" s="126">
        <f t="shared" si="33"/>
        <v>144</v>
      </c>
      <c r="H133" s="127"/>
      <c r="I133" s="127"/>
      <c r="J133" s="194"/>
      <c r="K133" s="128">
        <f t="shared" si="34"/>
        <v>0</v>
      </c>
    </row>
    <row r="134" spans="1:11" ht="112.15" customHeight="1" x14ac:dyDescent="0.2">
      <c r="A134" s="84"/>
      <c r="B134" s="184" t="s">
        <v>10</v>
      </c>
      <c r="C134" s="191" t="s">
        <v>572</v>
      </c>
      <c r="D134" s="196">
        <v>240</v>
      </c>
      <c r="E134" s="126">
        <f t="shared" si="31"/>
        <v>168</v>
      </c>
      <c r="F134" s="126">
        <f t="shared" si="32"/>
        <v>156</v>
      </c>
      <c r="G134" s="126">
        <f t="shared" si="33"/>
        <v>144</v>
      </c>
      <c r="H134" s="127">
        <v>1</v>
      </c>
      <c r="I134" s="127"/>
      <c r="J134" s="194"/>
      <c r="K134" s="128">
        <f t="shared" si="34"/>
        <v>0</v>
      </c>
    </row>
    <row r="135" spans="1:11" ht="96.6" customHeight="1" x14ac:dyDescent="0.2">
      <c r="A135" s="84"/>
      <c r="B135" s="184" t="s">
        <v>10</v>
      </c>
      <c r="C135" s="191" t="s">
        <v>573</v>
      </c>
      <c r="D135" s="196">
        <v>240</v>
      </c>
      <c r="E135" s="126">
        <f t="shared" si="31"/>
        <v>168</v>
      </c>
      <c r="F135" s="126">
        <f t="shared" si="32"/>
        <v>156</v>
      </c>
      <c r="G135" s="126">
        <f t="shared" si="33"/>
        <v>144</v>
      </c>
      <c r="H135" s="127">
        <v>1</v>
      </c>
      <c r="I135" s="127"/>
      <c r="J135" s="194"/>
      <c r="K135" s="128">
        <f t="shared" si="34"/>
        <v>0</v>
      </c>
    </row>
    <row r="136" spans="1:11" ht="97.15" customHeight="1" x14ac:dyDescent="0.2">
      <c r="A136" s="84"/>
      <c r="B136" s="184" t="s">
        <v>10</v>
      </c>
      <c r="C136" s="191" t="s">
        <v>574</v>
      </c>
      <c r="D136" s="196">
        <v>240</v>
      </c>
      <c r="E136" s="126">
        <f t="shared" si="31"/>
        <v>168</v>
      </c>
      <c r="F136" s="126">
        <f t="shared" si="32"/>
        <v>156</v>
      </c>
      <c r="G136" s="126">
        <f t="shared" si="33"/>
        <v>144</v>
      </c>
      <c r="H136" s="127">
        <v>1</v>
      </c>
      <c r="I136" s="127"/>
      <c r="J136" s="194"/>
      <c r="K136" s="128">
        <f t="shared" si="34"/>
        <v>0</v>
      </c>
    </row>
    <row r="137" spans="1:11" ht="97.15" customHeight="1" x14ac:dyDescent="0.2">
      <c r="A137" s="84"/>
      <c r="B137" s="184" t="s">
        <v>10</v>
      </c>
      <c r="C137" s="191" t="s">
        <v>575</v>
      </c>
      <c r="D137" s="196">
        <v>240</v>
      </c>
      <c r="E137" s="126">
        <f t="shared" si="31"/>
        <v>168</v>
      </c>
      <c r="F137" s="126">
        <f t="shared" si="32"/>
        <v>156</v>
      </c>
      <c r="G137" s="126">
        <f t="shared" si="33"/>
        <v>144</v>
      </c>
      <c r="H137" s="127">
        <v>1</v>
      </c>
      <c r="I137" s="127"/>
      <c r="J137" s="194"/>
      <c r="K137" s="128">
        <f t="shared" si="34"/>
        <v>0</v>
      </c>
    </row>
    <row r="138" spans="1:11" ht="96" customHeight="1" x14ac:dyDescent="0.2">
      <c r="A138" s="84"/>
      <c r="B138" s="184" t="s">
        <v>10</v>
      </c>
      <c r="C138" s="191" t="s">
        <v>576</v>
      </c>
      <c r="D138" s="196">
        <v>240</v>
      </c>
      <c r="E138" s="126">
        <f t="shared" si="31"/>
        <v>168</v>
      </c>
      <c r="F138" s="126">
        <f t="shared" si="32"/>
        <v>156</v>
      </c>
      <c r="G138" s="126">
        <f t="shared" si="33"/>
        <v>144</v>
      </c>
      <c r="H138" s="127">
        <v>1</v>
      </c>
      <c r="I138" s="127"/>
      <c r="J138" s="194"/>
      <c r="K138" s="128">
        <f t="shared" si="34"/>
        <v>0</v>
      </c>
    </row>
    <row r="139" spans="1:11" ht="124.15" customHeight="1" x14ac:dyDescent="0.2">
      <c r="A139" s="84"/>
      <c r="B139" s="184" t="s">
        <v>10</v>
      </c>
      <c r="C139" s="191" t="s">
        <v>577</v>
      </c>
      <c r="D139" s="196">
        <v>240</v>
      </c>
      <c r="E139" s="126">
        <f t="shared" si="31"/>
        <v>168</v>
      </c>
      <c r="F139" s="126">
        <f t="shared" si="32"/>
        <v>156</v>
      </c>
      <c r="G139" s="126">
        <f t="shared" si="33"/>
        <v>144</v>
      </c>
      <c r="H139" s="127">
        <v>2</v>
      </c>
      <c r="I139" s="127"/>
      <c r="J139" s="194"/>
      <c r="K139" s="128">
        <f t="shared" si="34"/>
        <v>0</v>
      </c>
    </row>
    <row r="140" spans="1:11" ht="124.9" customHeight="1" x14ac:dyDescent="0.2">
      <c r="A140" s="84"/>
      <c r="B140" s="184" t="s">
        <v>10</v>
      </c>
      <c r="C140" s="191" t="s">
        <v>577</v>
      </c>
      <c r="D140" s="196">
        <v>240</v>
      </c>
      <c r="E140" s="126">
        <f t="shared" si="31"/>
        <v>168</v>
      </c>
      <c r="F140" s="126">
        <f t="shared" si="32"/>
        <v>156</v>
      </c>
      <c r="G140" s="126">
        <f t="shared" si="33"/>
        <v>144</v>
      </c>
      <c r="H140" s="127">
        <v>3</v>
      </c>
      <c r="I140" s="127"/>
      <c r="J140" s="194"/>
      <c r="K140" s="128">
        <f t="shared" si="34"/>
        <v>0</v>
      </c>
    </row>
    <row r="141" spans="1:11" ht="125.45" customHeight="1" x14ac:dyDescent="0.2">
      <c r="A141" s="84"/>
      <c r="B141" s="184" t="s">
        <v>10</v>
      </c>
      <c r="C141" s="191" t="s">
        <v>577</v>
      </c>
      <c r="D141" s="196">
        <v>240</v>
      </c>
      <c r="E141" s="126">
        <f t="shared" si="31"/>
        <v>168</v>
      </c>
      <c r="F141" s="126">
        <f t="shared" si="32"/>
        <v>156</v>
      </c>
      <c r="G141" s="126">
        <f t="shared" si="33"/>
        <v>144</v>
      </c>
      <c r="H141" s="127">
        <v>3</v>
      </c>
      <c r="I141" s="127"/>
      <c r="J141" s="194"/>
      <c r="K141" s="128">
        <f t="shared" si="34"/>
        <v>0</v>
      </c>
    </row>
    <row r="142" spans="1:11" ht="121.9" customHeight="1" x14ac:dyDescent="0.2">
      <c r="A142" s="84"/>
      <c r="B142" s="184" t="s">
        <v>10</v>
      </c>
      <c r="C142" s="191" t="s">
        <v>577</v>
      </c>
      <c r="D142" s="196">
        <v>240</v>
      </c>
      <c r="E142" s="126">
        <f t="shared" si="31"/>
        <v>168</v>
      </c>
      <c r="F142" s="126">
        <f t="shared" si="32"/>
        <v>156</v>
      </c>
      <c r="G142" s="126">
        <f t="shared" si="33"/>
        <v>144</v>
      </c>
      <c r="H142" s="127">
        <v>3</v>
      </c>
      <c r="I142" s="127"/>
      <c r="J142" s="194"/>
      <c r="K142" s="128">
        <f t="shared" si="34"/>
        <v>0</v>
      </c>
    </row>
    <row r="143" spans="1:11" ht="96" customHeight="1" x14ac:dyDescent="0.2">
      <c r="A143" s="84"/>
      <c r="B143" s="184" t="s">
        <v>10</v>
      </c>
      <c r="C143" s="191" t="s">
        <v>578</v>
      </c>
      <c r="D143" s="196">
        <v>290</v>
      </c>
      <c r="E143" s="126">
        <f t="shared" si="31"/>
        <v>203</v>
      </c>
      <c r="F143" s="126">
        <f t="shared" si="32"/>
        <v>188.5</v>
      </c>
      <c r="G143" s="126">
        <f t="shared" si="33"/>
        <v>174</v>
      </c>
      <c r="H143" s="127">
        <v>2</v>
      </c>
      <c r="I143" s="127"/>
      <c r="J143" s="194"/>
      <c r="K143" s="128">
        <f t="shared" si="34"/>
        <v>0</v>
      </c>
    </row>
    <row r="144" spans="1:11" ht="96" customHeight="1" x14ac:dyDescent="0.2">
      <c r="A144" s="84"/>
      <c r="B144" s="184" t="s">
        <v>10</v>
      </c>
      <c r="C144" s="191" t="s">
        <v>579</v>
      </c>
      <c r="D144" s="196">
        <v>290</v>
      </c>
      <c r="E144" s="126">
        <f t="shared" si="31"/>
        <v>203</v>
      </c>
      <c r="F144" s="126">
        <f t="shared" si="32"/>
        <v>188.5</v>
      </c>
      <c r="G144" s="126">
        <f t="shared" si="33"/>
        <v>174</v>
      </c>
      <c r="H144" s="127">
        <v>16</v>
      </c>
      <c r="I144" s="127"/>
      <c r="J144" s="194"/>
      <c r="K144" s="128">
        <f t="shared" si="34"/>
        <v>0</v>
      </c>
    </row>
    <row r="145" spans="1:11" ht="94.15" customHeight="1" x14ac:dyDescent="0.2">
      <c r="A145" s="188"/>
      <c r="B145" s="184" t="s">
        <v>10</v>
      </c>
      <c r="C145" s="190" t="s">
        <v>580</v>
      </c>
      <c r="D145" s="195">
        <v>290</v>
      </c>
      <c r="E145" s="126">
        <f t="shared" si="31"/>
        <v>203</v>
      </c>
      <c r="F145" s="126">
        <f t="shared" si="32"/>
        <v>188.5</v>
      </c>
      <c r="G145" s="126">
        <f t="shared" si="33"/>
        <v>174</v>
      </c>
      <c r="H145" s="127">
        <v>34</v>
      </c>
      <c r="I145" s="127"/>
      <c r="J145" s="194"/>
      <c r="K145" s="128">
        <f t="shared" si="34"/>
        <v>0</v>
      </c>
    </row>
    <row r="146" spans="1:11" ht="96.6" customHeight="1" x14ac:dyDescent="0.2">
      <c r="A146" s="188"/>
      <c r="B146" s="184" t="s">
        <v>10</v>
      </c>
      <c r="C146" s="190" t="s">
        <v>581</v>
      </c>
      <c r="D146" s="195">
        <v>290</v>
      </c>
      <c r="E146" s="126">
        <f t="shared" si="31"/>
        <v>203</v>
      </c>
      <c r="F146" s="126">
        <f t="shared" si="32"/>
        <v>188.5</v>
      </c>
      <c r="G146" s="126">
        <f t="shared" si="33"/>
        <v>174</v>
      </c>
      <c r="H146" s="127">
        <v>2</v>
      </c>
      <c r="I146" s="127"/>
      <c r="J146" s="194"/>
      <c r="K146" s="128">
        <f t="shared" si="34"/>
        <v>0</v>
      </c>
    </row>
    <row r="147" spans="1:11" ht="96" customHeight="1" x14ac:dyDescent="0.2">
      <c r="A147" s="84"/>
      <c r="B147" s="184" t="s">
        <v>10</v>
      </c>
      <c r="C147" s="191" t="s">
        <v>582</v>
      </c>
      <c r="D147" s="196">
        <v>290</v>
      </c>
      <c r="E147" s="126">
        <f t="shared" si="31"/>
        <v>203</v>
      </c>
      <c r="F147" s="126">
        <f t="shared" si="32"/>
        <v>188.5</v>
      </c>
      <c r="G147" s="126">
        <f t="shared" si="33"/>
        <v>174</v>
      </c>
      <c r="H147" s="127">
        <v>11</v>
      </c>
      <c r="I147" s="127"/>
      <c r="J147" s="194"/>
      <c r="K147" s="128">
        <f t="shared" si="34"/>
        <v>0</v>
      </c>
    </row>
    <row r="148" spans="1:11" ht="69.599999999999994" customHeight="1" x14ac:dyDescent="0.2">
      <c r="A148" s="84"/>
      <c r="B148" s="184" t="s">
        <v>10</v>
      </c>
      <c r="C148" s="191" t="s">
        <v>583</v>
      </c>
      <c r="D148" s="196">
        <v>290</v>
      </c>
      <c r="E148" s="126">
        <f t="shared" si="31"/>
        <v>203</v>
      </c>
      <c r="F148" s="126">
        <f t="shared" si="32"/>
        <v>188.5</v>
      </c>
      <c r="G148" s="126">
        <f t="shared" si="33"/>
        <v>174</v>
      </c>
      <c r="H148" s="127"/>
      <c r="I148" s="127"/>
      <c r="J148" s="194"/>
      <c r="K148" s="128">
        <f t="shared" si="34"/>
        <v>0</v>
      </c>
    </row>
    <row r="149" spans="1:11" ht="68.45" customHeight="1" x14ac:dyDescent="0.2">
      <c r="A149" s="84"/>
      <c r="B149" s="184" t="s">
        <v>10</v>
      </c>
      <c r="C149" s="191" t="s">
        <v>584</v>
      </c>
      <c r="D149" s="196">
        <v>290</v>
      </c>
      <c r="E149" s="126">
        <f t="shared" si="31"/>
        <v>203</v>
      </c>
      <c r="F149" s="126">
        <f t="shared" si="32"/>
        <v>188.5</v>
      </c>
      <c r="G149" s="126">
        <f t="shared" si="33"/>
        <v>174</v>
      </c>
      <c r="H149" s="127">
        <v>3</v>
      </c>
      <c r="I149" s="127"/>
      <c r="J149" s="194"/>
      <c r="K149" s="128">
        <f t="shared" si="34"/>
        <v>0</v>
      </c>
    </row>
    <row r="150" spans="1:11" ht="71.45" customHeight="1" x14ac:dyDescent="0.2">
      <c r="A150" s="84"/>
      <c r="B150" s="184" t="s">
        <v>10</v>
      </c>
      <c r="C150" s="191" t="s">
        <v>585</v>
      </c>
      <c r="D150" s="196">
        <v>290</v>
      </c>
      <c r="E150" s="126">
        <f t="shared" si="31"/>
        <v>203</v>
      </c>
      <c r="F150" s="126">
        <f t="shared" si="32"/>
        <v>188.5</v>
      </c>
      <c r="G150" s="126">
        <f t="shared" si="33"/>
        <v>174</v>
      </c>
      <c r="H150" s="127">
        <v>12</v>
      </c>
      <c r="I150" s="127"/>
      <c r="J150" s="194"/>
      <c r="K150" s="128">
        <f t="shared" si="34"/>
        <v>0</v>
      </c>
    </row>
    <row r="151" spans="1:11" ht="138" customHeight="1" x14ac:dyDescent="0.2">
      <c r="A151" s="84"/>
      <c r="B151" s="184" t="s">
        <v>10</v>
      </c>
      <c r="C151" s="191" t="s">
        <v>618</v>
      </c>
      <c r="D151" s="196">
        <v>490</v>
      </c>
      <c r="E151" s="126">
        <f t="shared" si="31"/>
        <v>343</v>
      </c>
      <c r="F151" s="126">
        <f t="shared" si="32"/>
        <v>318.5</v>
      </c>
      <c r="G151" s="126">
        <f t="shared" si="33"/>
        <v>294</v>
      </c>
      <c r="H151" s="127"/>
      <c r="I151" s="127"/>
      <c r="J151" s="194"/>
      <c r="K151" s="128">
        <f t="shared" si="34"/>
        <v>0</v>
      </c>
    </row>
    <row r="152" spans="1:11" ht="139.15" customHeight="1" x14ac:dyDescent="0.2">
      <c r="A152" s="84"/>
      <c r="B152" s="184" t="s">
        <v>10</v>
      </c>
      <c r="C152" s="191" t="s">
        <v>617</v>
      </c>
      <c r="D152" s="196">
        <v>490</v>
      </c>
      <c r="E152" s="126">
        <f t="shared" si="31"/>
        <v>343</v>
      </c>
      <c r="F152" s="126">
        <f t="shared" si="32"/>
        <v>318.5</v>
      </c>
      <c r="G152" s="126">
        <f t="shared" si="33"/>
        <v>294</v>
      </c>
      <c r="H152" s="127"/>
      <c r="I152" s="127"/>
      <c r="J152" s="194"/>
      <c r="K152" s="128">
        <f t="shared" si="34"/>
        <v>0</v>
      </c>
    </row>
    <row r="153" spans="1:11" ht="136.15" customHeight="1" x14ac:dyDescent="0.2">
      <c r="A153" s="84"/>
      <c r="B153" s="184" t="s">
        <v>10</v>
      </c>
      <c r="C153" s="191" t="s">
        <v>615</v>
      </c>
      <c r="D153" s="196">
        <v>490</v>
      </c>
      <c r="E153" s="126">
        <f t="shared" ref="E153:E194" si="35">D153-(D153/100)*30</f>
        <v>343</v>
      </c>
      <c r="F153" s="126">
        <f t="shared" ref="F153:F197" si="36">D153-(D153/100)*35</f>
        <v>318.5</v>
      </c>
      <c r="G153" s="126">
        <f t="shared" ref="G153:G197" si="37">D153-(D153/100)*40</f>
        <v>294</v>
      </c>
      <c r="H153" s="127"/>
      <c r="I153" s="127"/>
      <c r="J153" s="194"/>
      <c r="K153" s="128">
        <f t="shared" si="34"/>
        <v>0</v>
      </c>
    </row>
    <row r="154" spans="1:11" ht="132.6" customHeight="1" x14ac:dyDescent="0.2">
      <c r="A154" s="84"/>
      <c r="B154" s="184" t="s">
        <v>10</v>
      </c>
      <c r="C154" s="191" t="s">
        <v>616</v>
      </c>
      <c r="D154" s="196">
        <v>490</v>
      </c>
      <c r="E154" s="126">
        <f t="shared" si="35"/>
        <v>343</v>
      </c>
      <c r="F154" s="126">
        <f t="shared" si="36"/>
        <v>318.5</v>
      </c>
      <c r="G154" s="126">
        <f t="shared" si="37"/>
        <v>294</v>
      </c>
      <c r="H154" s="127"/>
      <c r="I154" s="127"/>
      <c r="J154" s="194"/>
      <c r="K154" s="128">
        <f t="shared" si="34"/>
        <v>0</v>
      </c>
    </row>
    <row r="155" spans="1:11" ht="139.15" customHeight="1" x14ac:dyDescent="0.2">
      <c r="A155" s="84"/>
      <c r="B155" s="184" t="s">
        <v>10</v>
      </c>
      <c r="C155" s="191" t="s">
        <v>619</v>
      </c>
      <c r="D155" s="196">
        <v>490</v>
      </c>
      <c r="E155" s="126">
        <f t="shared" si="35"/>
        <v>343</v>
      </c>
      <c r="F155" s="126">
        <f t="shared" si="36"/>
        <v>318.5</v>
      </c>
      <c r="G155" s="126">
        <f t="shared" si="37"/>
        <v>294</v>
      </c>
      <c r="H155" s="127"/>
      <c r="I155" s="127"/>
      <c r="J155" s="194"/>
      <c r="K155" s="128">
        <f t="shared" si="34"/>
        <v>0</v>
      </c>
    </row>
    <row r="156" spans="1:11" ht="136.9" customHeight="1" x14ac:dyDescent="0.2">
      <c r="A156" s="84"/>
      <c r="B156" s="184" t="s">
        <v>10</v>
      </c>
      <c r="C156" s="191" t="s">
        <v>620</v>
      </c>
      <c r="D156" s="196">
        <v>490</v>
      </c>
      <c r="E156" s="126">
        <f t="shared" si="35"/>
        <v>343</v>
      </c>
      <c r="F156" s="126">
        <f t="shared" si="36"/>
        <v>318.5</v>
      </c>
      <c r="G156" s="126">
        <f t="shared" si="37"/>
        <v>294</v>
      </c>
      <c r="H156" s="127"/>
      <c r="I156" s="127"/>
      <c r="J156" s="194"/>
      <c r="K156" s="128">
        <f t="shared" ref="K156:K194" si="38">D156*J156</f>
        <v>0</v>
      </c>
    </row>
    <row r="157" spans="1:11" ht="96" customHeight="1" x14ac:dyDescent="0.2">
      <c r="A157" s="84"/>
      <c r="B157" s="184" t="s">
        <v>10</v>
      </c>
      <c r="C157" s="191" t="s">
        <v>621</v>
      </c>
      <c r="D157" s="196">
        <v>490</v>
      </c>
      <c r="E157" s="126">
        <f t="shared" si="35"/>
        <v>343</v>
      </c>
      <c r="F157" s="126">
        <f t="shared" si="36"/>
        <v>318.5</v>
      </c>
      <c r="G157" s="126">
        <f t="shared" si="37"/>
        <v>294</v>
      </c>
      <c r="H157" s="127"/>
      <c r="I157" s="127"/>
      <c r="J157" s="194"/>
      <c r="K157" s="128">
        <f t="shared" si="38"/>
        <v>0</v>
      </c>
    </row>
    <row r="158" spans="1:11" ht="90" customHeight="1" x14ac:dyDescent="0.2">
      <c r="A158" s="84"/>
      <c r="B158" s="184" t="s">
        <v>10</v>
      </c>
      <c r="C158" s="191" t="s">
        <v>586</v>
      </c>
      <c r="D158" s="196">
        <v>290</v>
      </c>
      <c r="E158" s="126">
        <f t="shared" si="35"/>
        <v>203</v>
      </c>
      <c r="F158" s="126">
        <f t="shared" si="36"/>
        <v>188.5</v>
      </c>
      <c r="G158" s="126">
        <f t="shared" si="37"/>
        <v>174</v>
      </c>
      <c r="H158" s="127">
        <v>2</v>
      </c>
      <c r="I158" s="127"/>
      <c r="J158" s="194"/>
      <c r="K158" s="128">
        <f t="shared" si="38"/>
        <v>0</v>
      </c>
    </row>
    <row r="159" spans="1:11" ht="91.9" customHeight="1" x14ac:dyDescent="0.2">
      <c r="A159" s="84"/>
      <c r="B159" s="184" t="s">
        <v>10</v>
      </c>
      <c r="C159" s="191" t="s">
        <v>587</v>
      </c>
      <c r="D159" s="196">
        <v>290</v>
      </c>
      <c r="E159" s="126">
        <f t="shared" si="35"/>
        <v>203</v>
      </c>
      <c r="F159" s="126">
        <f t="shared" si="36"/>
        <v>188.5</v>
      </c>
      <c r="G159" s="126">
        <f t="shared" si="37"/>
        <v>174</v>
      </c>
      <c r="H159" s="127">
        <v>3</v>
      </c>
      <c r="I159" s="127"/>
      <c r="J159" s="194"/>
      <c r="K159" s="128">
        <f t="shared" si="38"/>
        <v>0</v>
      </c>
    </row>
    <row r="160" spans="1:11" ht="93" customHeight="1" x14ac:dyDescent="0.2">
      <c r="A160" s="84"/>
      <c r="B160" s="184" t="s">
        <v>10</v>
      </c>
      <c r="C160" s="191" t="s">
        <v>634</v>
      </c>
      <c r="D160" s="196">
        <v>290</v>
      </c>
      <c r="E160" s="126">
        <f t="shared" si="35"/>
        <v>203</v>
      </c>
      <c r="F160" s="126">
        <f t="shared" si="36"/>
        <v>188.5</v>
      </c>
      <c r="G160" s="126">
        <f t="shared" si="37"/>
        <v>174</v>
      </c>
      <c r="H160" s="127">
        <v>10</v>
      </c>
      <c r="I160" s="127"/>
      <c r="J160" s="194"/>
      <c r="K160" s="128">
        <f t="shared" si="38"/>
        <v>0</v>
      </c>
    </row>
    <row r="161" spans="1:11" ht="91.9" customHeight="1" x14ac:dyDescent="0.2">
      <c r="A161" s="84"/>
      <c r="B161" s="184" t="s">
        <v>10</v>
      </c>
      <c r="C161" s="191" t="s">
        <v>588</v>
      </c>
      <c r="D161" s="196">
        <v>290</v>
      </c>
      <c r="E161" s="126">
        <f t="shared" si="35"/>
        <v>203</v>
      </c>
      <c r="F161" s="126">
        <f t="shared" si="36"/>
        <v>188.5</v>
      </c>
      <c r="G161" s="126">
        <f t="shared" si="37"/>
        <v>174</v>
      </c>
      <c r="H161" s="127">
        <v>1</v>
      </c>
      <c r="I161" s="127"/>
      <c r="J161" s="194"/>
      <c r="K161" s="128">
        <f t="shared" si="38"/>
        <v>0</v>
      </c>
    </row>
    <row r="162" spans="1:11" ht="91.9" customHeight="1" x14ac:dyDescent="0.2">
      <c r="A162" s="188"/>
      <c r="B162" s="184" t="s">
        <v>10</v>
      </c>
      <c r="C162" s="190" t="s">
        <v>589</v>
      </c>
      <c r="D162" s="195">
        <v>290</v>
      </c>
      <c r="E162" s="126">
        <f t="shared" si="35"/>
        <v>203</v>
      </c>
      <c r="F162" s="126">
        <f t="shared" si="36"/>
        <v>188.5</v>
      </c>
      <c r="G162" s="126">
        <f t="shared" si="37"/>
        <v>174</v>
      </c>
      <c r="H162" s="127">
        <v>3</v>
      </c>
      <c r="I162" s="127"/>
      <c r="J162" s="194"/>
      <c r="K162" s="128">
        <f t="shared" si="38"/>
        <v>0</v>
      </c>
    </row>
    <row r="163" spans="1:11" ht="95.45" customHeight="1" x14ac:dyDescent="0.2">
      <c r="A163" s="188"/>
      <c r="B163" s="184" t="s">
        <v>10</v>
      </c>
      <c r="C163" s="190" t="s">
        <v>590</v>
      </c>
      <c r="D163" s="195">
        <v>290</v>
      </c>
      <c r="E163" s="126">
        <f t="shared" si="35"/>
        <v>203</v>
      </c>
      <c r="F163" s="126">
        <f t="shared" si="36"/>
        <v>188.5</v>
      </c>
      <c r="G163" s="126">
        <f t="shared" si="37"/>
        <v>174</v>
      </c>
      <c r="H163" s="127">
        <v>4</v>
      </c>
      <c r="I163" s="127"/>
      <c r="J163" s="194"/>
      <c r="K163" s="128">
        <f t="shared" si="38"/>
        <v>0</v>
      </c>
    </row>
    <row r="164" spans="1:11" ht="93" customHeight="1" x14ac:dyDescent="0.2">
      <c r="A164" s="84"/>
      <c r="B164" s="184" t="s">
        <v>10</v>
      </c>
      <c r="C164" s="191" t="s">
        <v>509</v>
      </c>
      <c r="D164" s="196">
        <v>290</v>
      </c>
      <c r="E164" s="126">
        <f t="shared" si="35"/>
        <v>203</v>
      </c>
      <c r="F164" s="126">
        <f t="shared" si="36"/>
        <v>188.5</v>
      </c>
      <c r="G164" s="126">
        <f t="shared" si="37"/>
        <v>174</v>
      </c>
      <c r="H164" s="127">
        <v>14</v>
      </c>
      <c r="I164" s="127"/>
      <c r="J164" s="194"/>
      <c r="K164" s="128">
        <f t="shared" si="38"/>
        <v>0</v>
      </c>
    </row>
    <row r="165" spans="1:11" ht="90" customHeight="1" x14ac:dyDescent="0.2">
      <c r="A165" s="84"/>
      <c r="B165" s="184" t="s">
        <v>10</v>
      </c>
      <c r="C165" s="191" t="s">
        <v>591</v>
      </c>
      <c r="D165" s="196">
        <v>290</v>
      </c>
      <c r="E165" s="126">
        <f t="shared" si="35"/>
        <v>203</v>
      </c>
      <c r="F165" s="126">
        <f t="shared" si="36"/>
        <v>188.5</v>
      </c>
      <c r="G165" s="126">
        <f t="shared" si="37"/>
        <v>174</v>
      </c>
      <c r="H165" s="127">
        <v>4</v>
      </c>
      <c r="I165" s="127"/>
      <c r="J165" s="194"/>
      <c r="K165" s="128">
        <f t="shared" si="38"/>
        <v>0</v>
      </c>
    </row>
    <row r="166" spans="1:11" ht="96" customHeight="1" x14ac:dyDescent="0.2">
      <c r="A166" s="84"/>
      <c r="B166" s="184" t="s">
        <v>10</v>
      </c>
      <c r="C166" s="191" t="s">
        <v>527</v>
      </c>
      <c r="D166" s="196">
        <v>290</v>
      </c>
      <c r="E166" s="126">
        <f t="shared" si="35"/>
        <v>203</v>
      </c>
      <c r="F166" s="126">
        <f t="shared" si="36"/>
        <v>188.5</v>
      </c>
      <c r="G166" s="126">
        <f t="shared" si="37"/>
        <v>174</v>
      </c>
      <c r="H166" s="127">
        <v>7</v>
      </c>
      <c r="I166" s="127"/>
      <c r="J166" s="194"/>
      <c r="K166" s="128">
        <f t="shared" si="38"/>
        <v>0</v>
      </c>
    </row>
    <row r="167" spans="1:11" ht="99" customHeight="1" x14ac:dyDescent="0.2">
      <c r="A167" s="84"/>
      <c r="B167" s="184" t="s">
        <v>10</v>
      </c>
      <c r="C167" s="191" t="s">
        <v>592</v>
      </c>
      <c r="D167" s="196">
        <v>290</v>
      </c>
      <c r="E167" s="126">
        <f t="shared" si="35"/>
        <v>203</v>
      </c>
      <c r="F167" s="126">
        <f t="shared" si="36"/>
        <v>188.5</v>
      </c>
      <c r="G167" s="126">
        <f t="shared" si="37"/>
        <v>174</v>
      </c>
      <c r="H167" s="127">
        <v>10</v>
      </c>
      <c r="I167" s="127"/>
      <c r="J167" s="194"/>
      <c r="K167" s="128">
        <f t="shared" si="38"/>
        <v>0</v>
      </c>
    </row>
    <row r="168" spans="1:11" ht="97.15" customHeight="1" x14ac:dyDescent="0.2">
      <c r="A168" s="84"/>
      <c r="B168" s="184" t="s">
        <v>10</v>
      </c>
      <c r="C168" s="191" t="s">
        <v>582</v>
      </c>
      <c r="D168" s="196">
        <v>290</v>
      </c>
      <c r="E168" s="126">
        <f t="shared" si="35"/>
        <v>203</v>
      </c>
      <c r="F168" s="126">
        <f t="shared" si="36"/>
        <v>188.5</v>
      </c>
      <c r="G168" s="126">
        <f t="shared" si="37"/>
        <v>174</v>
      </c>
      <c r="H168" s="127">
        <v>19</v>
      </c>
      <c r="I168" s="127"/>
      <c r="J168" s="194"/>
      <c r="K168" s="128">
        <f t="shared" si="38"/>
        <v>0</v>
      </c>
    </row>
    <row r="169" spans="1:11" ht="99" customHeight="1" x14ac:dyDescent="0.2">
      <c r="A169" s="84"/>
      <c r="B169" s="184" t="s">
        <v>10</v>
      </c>
      <c r="C169" s="191" t="s">
        <v>593</v>
      </c>
      <c r="D169" s="196">
        <v>240</v>
      </c>
      <c r="E169" s="126">
        <f t="shared" si="35"/>
        <v>168</v>
      </c>
      <c r="F169" s="126">
        <f t="shared" si="36"/>
        <v>156</v>
      </c>
      <c r="G169" s="126">
        <f t="shared" si="37"/>
        <v>144</v>
      </c>
      <c r="H169" s="127">
        <v>10</v>
      </c>
      <c r="I169" s="127"/>
      <c r="J169" s="194"/>
      <c r="K169" s="128">
        <f t="shared" si="38"/>
        <v>0</v>
      </c>
    </row>
    <row r="170" spans="1:11" ht="97.15" customHeight="1" x14ac:dyDescent="0.2">
      <c r="A170" s="84"/>
      <c r="B170" s="184" t="s">
        <v>10</v>
      </c>
      <c r="C170" s="191" t="s">
        <v>594</v>
      </c>
      <c r="D170" s="196">
        <v>290</v>
      </c>
      <c r="E170" s="126">
        <f t="shared" si="35"/>
        <v>203</v>
      </c>
      <c r="F170" s="126">
        <f t="shared" si="36"/>
        <v>188.5</v>
      </c>
      <c r="G170" s="126">
        <f t="shared" si="37"/>
        <v>174</v>
      </c>
      <c r="H170" s="127">
        <v>34</v>
      </c>
      <c r="I170" s="127"/>
      <c r="J170" s="194"/>
      <c r="K170" s="128">
        <f t="shared" si="38"/>
        <v>0</v>
      </c>
    </row>
    <row r="171" spans="1:11" ht="99.6" customHeight="1" x14ac:dyDescent="0.2">
      <c r="A171" s="84"/>
      <c r="B171" s="184" t="s">
        <v>10</v>
      </c>
      <c r="C171" s="191" t="s">
        <v>595</v>
      </c>
      <c r="D171" s="196">
        <v>290</v>
      </c>
      <c r="E171" s="126">
        <f t="shared" si="35"/>
        <v>203</v>
      </c>
      <c r="F171" s="126">
        <f t="shared" si="36"/>
        <v>188.5</v>
      </c>
      <c r="G171" s="126">
        <f t="shared" si="37"/>
        <v>174</v>
      </c>
      <c r="H171" s="127">
        <v>3</v>
      </c>
      <c r="I171" s="127"/>
      <c r="J171" s="194"/>
      <c r="K171" s="128">
        <f t="shared" si="38"/>
        <v>0</v>
      </c>
    </row>
    <row r="172" spans="1:11" ht="93.6" customHeight="1" x14ac:dyDescent="0.2">
      <c r="A172" s="84"/>
      <c r="B172" s="184" t="s">
        <v>10</v>
      </c>
      <c r="C172" s="191" t="s">
        <v>582</v>
      </c>
      <c r="D172" s="196">
        <v>290</v>
      </c>
      <c r="E172" s="126">
        <f t="shared" si="35"/>
        <v>203</v>
      </c>
      <c r="F172" s="126">
        <f t="shared" si="36"/>
        <v>188.5</v>
      </c>
      <c r="G172" s="126">
        <f t="shared" si="37"/>
        <v>174</v>
      </c>
      <c r="H172" s="127">
        <v>18</v>
      </c>
      <c r="I172" s="127"/>
      <c r="J172" s="194"/>
      <c r="K172" s="128">
        <f t="shared" si="38"/>
        <v>0</v>
      </c>
    </row>
    <row r="173" spans="1:11" ht="93.6" customHeight="1" x14ac:dyDescent="0.2">
      <c r="A173" s="84"/>
      <c r="B173" s="184" t="s">
        <v>10</v>
      </c>
      <c r="C173" s="191" t="s">
        <v>596</v>
      </c>
      <c r="D173" s="196">
        <v>290</v>
      </c>
      <c r="E173" s="126">
        <f t="shared" si="35"/>
        <v>203</v>
      </c>
      <c r="F173" s="126">
        <f t="shared" si="36"/>
        <v>188.5</v>
      </c>
      <c r="G173" s="126">
        <f t="shared" si="37"/>
        <v>174</v>
      </c>
      <c r="H173" s="127">
        <v>1</v>
      </c>
      <c r="I173" s="127"/>
      <c r="J173" s="194"/>
      <c r="K173" s="128">
        <f t="shared" si="38"/>
        <v>0</v>
      </c>
    </row>
    <row r="174" spans="1:11" ht="91.9" customHeight="1" x14ac:dyDescent="0.2">
      <c r="A174" s="84"/>
      <c r="B174" s="184" t="s">
        <v>10</v>
      </c>
      <c r="C174" s="191" t="s">
        <v>597</v>
      </c>
      <c r="D174" s="196">
        <v>290</v>
      </c>
      <c r="E174" s="126">
        <f t="shared" si="35"/>
        <v>203</v>
      </c>
      <c r="F174" s="126">
        <f t="shared" si="36"/>
        <v>188.5</v>
      </c>
      <c r="G174" s="126">
        <f t="shared" si="37"/>
        <v>174</v>
      </c>
      <c r="H174" s="127">
        <v>42</v>
      </c>
      <c r="I174" s="127"/>
      <c r="J174" s="194"/>
      <c r="K174" s="128">
        <f t="shared" si="38"/>
        <v>0</v>
      </c>
    </row>
    <row r="175" spans="1:11" ht="132.6" customHeight="1" x14ac:dyDescent="0.2">
      <c r="A175" s="84"/>
      <c r="B175" s="184" t="s">
        <v>10</v>
      </c>
      <c r="C175" s="191" t="s">
        <v>629</v>
      </c>
      <c r="D175" s="196">
        <v>240</v>
      </c>
      <c r="E175" s="126">
        <f t="shared" si="35"/>
        <v>168</v>
      </c>
      <c r="F175" s="126">
        <f t="shared" si="36"/>
        <v>156</v>
      </c>
      <c r="G175" s="126">
        <f t="shared" si="37"/>
        <v>144</v>
      </c>
      <c r="H175" s="127">
        <v>2</v>
      </c>
      <c r="I175" s="127"/>
      <c r="J175" s="194"/>
      <c r="K175" s="128">
        <f t="shared" si="38"/>
        <v>0</v>
      </c>
    </row>
    <row r="176" spans="1:11" ht="135" customHeight="1" x14ac:dyDescent="0.2">
      <c r="A176" s="84"/>
      <c r="B176" s="184" t="s">
        <v>10</v>
      </c>
      <c r="C176" s="191" t="s">
        <v>598</v>
      </c>
      <c r="D176" s="196">
        <v>240</v>
      </c>
      <c r="E176" s="126">
        <f t="shared" si="35"/>
        <v>168</v>
      </c>
      <c r="F176" s="126">
        <f t="shared" si="36"/>
        <v>156</v>
      </c>
      <c r="G176" s="126">
        <f t="shared" si="37"/>
        <v>144</v>
      </c>
      <c r="H176" s="127">
        <v>1</v>
      </c>
      <c r="I176" s="127"/>
      <c r="J176" s="194"/>
      <c r="K176" s="128">
        <f t="shared" si="38"/>
        <v>0</v>
      </c>
    </row>
    <row r="177" spans="1:11" ht="117.6" customHeight="1" x14ac:dyDescent="0.2">
      <c r="A177" s="84"/>
      <c r="B177" s="184" t="s">
        <v>10</v>
      </c>
      <c r="C177" s="191" t="s">
        <v>599</v>
      </c>
      <c r="D177" s="196">
        <v>240</v>
      </c>
      <c r="E177" s="126">
        <f t="shared" si="35"/>
        <v>168</v>
      </c>
      <c r="F177" s="126">
        <f t="shared" si="36"/>
        <v>156</v>
      </c>
      <c r="G177" s="126">
        <f t="shared" si="37"/>
        <v>144</v>
      </c>
      <c r="H177" s="127">
        <v>8</v>
      </c>
      <c r="I177" s="127"/>
      <c r="J177" s="194"/>
      <c r="K177" s="128">
        <f t="shared" si="38"/>
        <v>0</v>
      </c>
    </row>
    <row r="178" spans="1:11" ht="119.45" customHeight="1" x14ac:dyDescent="0.2">
      <c r="A178" s="84"/>
      <c r="B178" s="184" t="s">
        <v>10</v>
      </c>
      <c r="C178" s="191" t="s">
        <v>600</v>
      </c>
      <c r="D178" s="196">
        <v>240</v>
      </c>
      <c r="E178" s="126">
        <f t="shared" si="35"/>
        <v>168</v>
      </c>
      <c r="F178" s="126">
        <f t="shared" si="36"/>
        <v>156</v>
      </c>
      <c r="G178" s="126">
        <f t="shared" si="37"/>
        <v>144</v>
      </c>
      <c r="H178" s="127">
        <v>5</v>
      </c>
      <c r="I178" s="127"/>
      <c r="J178" s="194"/>
      <c r="K178" s="128">
        <f t="shared" si="38"/>
        <v>0</v>
      </c>
    </row>
    <row r="179" spans="1:11" ht="123" customHeight="1" x14ac:dyDescent="0.2">
      <c r="A179" s="84"/>
      <c r="B179" s="184" t="s">
        <v>10</v>
      </c>
      <c r="C179" s="191" t="s">
        <v>601</v>
      </c>
      <c r="D179" s="196">
        <v>240</v>
      </c>
      <c r="E179" s="126">
        <f t="shared" si="35"/>
        <v>168</v>
      </c>
      <c r="F179" s="126">
        <f t="shared" si="36"/>
        <v>156</v>
      </c>
      <c r="G179" s="126">
        <f t="shared" si="37"/>
        <v>144</v>
      </c>
      <c r="H179" s="127">
        <v>2</v>
      </c>
      <c r="I179" s="127"/>
      <c r="J179" s="194"/>
      <c r="K179" s="128">
        <f t="shared" si="38"/>
        <v>0</v>
      </c>
    </row>
    <row r="180" spans="1:11" ht="123" customHeight="1" x14ac:dyDescent="0.2">
      <c r="A180" s="84"/>
      <c r="B180" s="184" t="s">
        <v>10</v>
      </c>
      <c r="C180" s="191" t="s">
        <v>602</v>
      </c>
      <c r="D180" s="196">
        <v>240</v>
      </c>
      <c r="E180" s="126">
        <f t="shared" si="35"/>
        <v>168</v>
      </c>
      <c r="F180" s="126">
        <f t="shared" si="36"/>
        <v>156</v>
      </c>
      <c r="G180" s="126">
        <f t="shared" si="37"/>
        <v>144</v>
      </c>
      <c r="H180" s="127">
        <v>5</v>
      </c>
      <c r="I180" s="127"/>
      <c r="J180" s="194"/>
      <c r="K180" s="128">
        <f t="shared" si="38"/>
        <v>0</v>
      </c>
    </row>
    <row r="181" spans="1:11" ht="118.9" customHeight="1" x14ac:dyDescent="0.2">
      <c r="A181" s="84"/>
      <c r="B181" s="184" t="s">
        <v>10</v>
      </c>
      <c r="C181" s="191" t="s">
        <v>603</v>
      </c>
      <c r="D181" s="196">
        <v>240</v>
      </c>
      <c r="E181" s="126">
        <f t="shared" si="35"/>
        <v>168</v>
      </c>
      <c r="F181" s="126">
        <f t="shared" si="36"/>
        <v>156</v>
      </c>
      <c r="G181" s="126">
        <f t="shared" si="37"/>
        <v>144</v>
      </c>
      <c r="H181" s="127">
        <v>7</v>
      </c>
      <c r="I181" s="127"/>
      <c r="J181" s="194"/>
      <c r="K181" s="128">
        <f t="shared" si="38"/>
        <v>0</v>
      </c>
    </row>
    <row r="182" spans="1:11" ht="115.15" customHeight="1" x14ac:dyDescent="0.2">
      <c r="A182" s="84"/>
      <c r="B182" s="184" t="s">
        <v>10</v>
      </c>
      <c r="C182" s="191" t="s">
        <v>604</v>
      </c>
      <c r="D182" s="196">
        <v>240</v>
      </c>
      <c r="E182" s="126">
        <f t="shared" si="35"/>
        <v>168</v>
      </c>
      <c r="F182" s="126">
        <f t="shared" si="36"/>
        <v>156</v>
      </c>
      <c r="G182" s="126">
        <f t="shared" si="37"/>
        <v>144</v>
      </c>
      <c r="H182" s="127">
        <v>8</v>
      </c>
      <c r="I182" s="127"/>
      <c r="J182" s="194"/>
      <c r="K182" s="128">
        <f t="shared" si="38"/>
        <v>0</v>
      </c>
    </row>
    <row r="183" spans="1:11" ht="123.6" customHeight="1" x14ac:dyDescent="0.2">
      <c r="A183" s="84"/>
      <c r="B183" s="184" t="s">
        <v>10</v>
      </c>
      <c r="C183" s="191" t="s">
        <v>605</v>
      </c>
      <c r="D183" s="196">
        <v>240</v>
      </c>
      <c r="E183" s="126">
        <f t="shared" si="35"/>
        <v>168</v>
      </c>
      <c r="F183" s="126">
        <f t="shared" si="36"/>
        <v>156</v>
      </c>
      <c r="G183" s="126">
        <f t="shared" si="37"/>
        <v>144</v>
      </c>
      <c r="H183" s="127">
        <v>5</v>
      </c>
      <c r="I183" s="127"/>
      <c r="J183" s="194"/>
      <c r="K183" s="128">
        <f t="shared" si="38"/>
        <v>0</v>
      </c>
    </row>
    <row r="184" spans="1:11" ht="121.9" customHeight="1" x14ac:dyDescent="0.2">
      <c r="A184" s="84"/>
      <c r="B184" s="184" t="s">
        <v>10</v>
      </c>
      <c r="C184" s="191" t="s">
        <v>606</v>
      </c>
      <c r="D184" s="196">
        <v>240</v>
      </c>
      <c r="E184" s="126">
        <f t="shared" si="35"/>
        <v>168</v>
      </c>
      <c r="F184" s="126">
        <f t="shared" si="36"/>
        <v>156</v>
      </c>
      <c r="G184" s="126">
        <f t="shared" si="37"/>
        <v>144</v>
      </c>
      <c r="H184" s="127">
        <v>6</v>
      </c>
      <c r="I184" s="127"/>
      <c r="J184" s="194"/>
      <c r="K184" s="128">
        <f t="shared" si="38"/>
        <v>0</v>
      </c>
    </row>
    <row r="185" spans="1:11" ht="120" customHeight="1" x14ac:dyDescent="0.2">
      <c r="A185" s="84"/>
      <c r="B185" s="184" t="s">
        <v>10</v>
      </c>
      <c r="C185" s="191" t="s">
        <v>607</v>
      </c>
      <c r="D185" s="196">
        <v>240</v>
      </c>
      <c r="E185" s="126">
        <f t="shared" si="35"/>
        <v>168</v>
      </c>
      <c r="F185" s="126">
        <f t="shared" si="36"/>
        <v>156</v>
      </c>
      <c r="G185" s="126">
        <f t="shared" si="37"/>
        <v>144</v>
      </c>
      <c r="H185" s="127">
        <v>1</v>
      </c>
      <c r="I185" s="127"/>
      <c r="J185" s="194"/>
      <c r="K185" s="128">
        <f t="shared" si="38"/>
        <v>0</v>
      </c>
    </row>
    <row r="186" spans="1:11" ht="124.9" customHeight="1" x14ac:dyDescent="0.2">
      <c r="A186" s="84"/>
      <c r="B186" s="184" t="s">
        <v>10</v>
      </c>
      <c r="C186" s="191" t="s">
        <v>608</v>
      </c>
      <c r="D186" s="196">
        <v>240</v>
      </c>
      <c r="E186" s="126">
        <f t="shared" si="35"/>
        <v>168</v>
      </c>
      <c r="F186" s="126">
        <f t="shared" si="36"/>
        <v>156</v>
      </c>
      <c r="G186" s="126">
        <f t="shared" si="37"/>
        <v>144</v>
      </c>
      <c r="H186" s="127"/>
      <c r="I186" s="127"/>
      <c r="J186" s="194"/>
      <c r="K186" s="128">
        <f t="shared" si="38"/>
        <v>0</v>
      </c>
    </row>
    <row r="187" spans="1:11" ht="117.6" customHeight="1" x14ac:dyDescent="0.2">
      <c r="A187" s="84"/>
      <c r="B187" s="184" t="s">
        <v>10</v>
      </c>
      <c r="C187" s="191" t="s">
        <v>609</v>
      </c>
      <c r="D187" s="196">
        <v>240</v>
      </c>
      <c r="E187" s="126">
        <f t="shared" si="35"/>
        <v>168</v>
      </c>
      <c r="F187" s="126">
        <f t="shared" si="36"/>
        <v>156</v>
      </c>
      <c r="G187" s="126">
        <f t="shared" si="37"/>
        <v>144</v>
      </c>
      <c r="H187" s="127"/>
      <c r="I187" s="127"/>
      <c r="J187" s="194"/>
      <c r="K187" s="128">
        <f t="shared" si="38"/>
        <v>0</v>
      </c>
    </row>
    <row r="188" spans="1:11" ht="117.6" customHeight="1" x14ac:dyDescent="0.2">
      <c r="A188" s="84"/>
      <c r="B188" s="184" t="s">
        <v>10</v>
      </c>
      <c r="C188" s="191" t="s">
        <v>610</v>
      </c>
      <c r="D188" s="196">
        <v>240</v>
      </c>
      <c r="E188" s="126">
        <f t="shared" si="35"/>
        <v>168</v>
      </c>
      <c r="F188" s="126">
        <f t="shared" si="36"/>
        <v>156</v>
      </c>
      <c r="G188" s="126">
        <f t="shared" si="37"/>
        <v>144</v>
      </c>
      <c r="H188" s="127">
        <v>1</v>
      </c>
      <c r="I188" s="127"/>
      <c r="J188" s="194"/>
      <c r="K188" s="128">
        <f t="shared" si="38"/>
        <v>0</v>
      </c>
    </row>
    <row r="189" spans="1:11" ht="93" customHeight="1" x14ac:dyDescent="0.2">
      <c r="A189" s="84"/>
      <c r="B189" s="184" t="s">
        <v>10</v>
      </c>
      <c r="C189" s="191" t="s">
        <v>611</v>
      </c>
      <c r="D189" s="196">
        <v>290</v>
      </c>
      <c r="E189" s="126">
        <f t="shared" si="35"/>
        <v>203</v>
      </c>
      <c r="F189" s="126">
        <f t="shared" si="36"/>
        <v>188.5</v>
      </c>
      <c r="G189" s="126">
        <f t="shared" si="37"/>
        <v>174</v>
      </c>
      <c r="H189" s="127">
        <v>10</v>
      </c>
      <c r="I189" s="127"/>
      <c r="J189" s="194"/>
      <c r="K189" s="128">
        <f t="shared" si="38"/>
        <v>0</v>
      </c>
    </row>
    <row r="190" spans="1:11" ht="91.9" customHeight="1" x14ac:dyDescent="0.2">
      <c r="A190" s="84"/>
      <c r="B190" s="184" t="s">
        <v>10</v>
      </c>
      <c r="C190" s="191" t="s">
        <v>612</v>
      </c>
      <c r="D190" s="196">
        <v>290</v>
      </c>
      <c r="E190" s="126">
        <f t="shared" si="35"/>
        <v>203</v>
      </c>
      <c r="F190" s="126">
        <f t="shared" si="36"/>
        <v>188.5</v>
      </c>
      <c r="G190" s="126">
        <f t="shared" si="37"/>
        <v>174</v>
      </c>
      <c r="H190" s="127">
        <v>3</v>
      </c>
      <c r="I190" s="127"/>
      <c r="J190" s="194"/>
      <c r="K190" s="128">
        <f t="shared" si="38"/>
        <v>0</v>
      </c>
    </row>
    <row r="191" spans="1:11" ht="96" customHeight="1" x14ac:dyDescent="0.2">
      <c r="A191" s="84"/>
      <c r="B191" s="184" t="s">
        <v>10</v>
      </c>
      <c r="C191" s="191" t="s">
        <v>613</v>
      </c>
      <c r="D191" s="196">
        <v>290</v>
      </c>
      <c r="E191" s="126">
        <f t="shared" si="35"/>
        <v>203</v>
      </c>
      <c r="F191" s="126">
        <f t="shared" si="36"/>
        <v>188.5</v>
      </c>
      <c r="G191" s="126">
        <f t="shared" si="37"/>
        <v>174</v>
      </c>
      <c r="H191" s="127"/>
      <c r="I191" s="127"/>
      <c r="J191" s="194"/>
      <c r="K191" s="128">
        <f t="shared" si="38"/>
        <v>0</v>
      </c>
    </row>
    <row r="192" spans="1:11" ht="91.9" customHeight="1" x14ac:dyDescent="0.2">
      <c r="A192" s="84"/>
      <c r="B192" s="184" t="s">
        <v>10</v>
      </c>
      <c r="C192" s="191" t="s">
        <v>634</v>
      </c>
      <c r="D192" s="196">
        <v>290</v>
      </c>
      <c r="E192" s="126">
        <f t="shared" si="35"/>
        <v>203</v>
      </c>
      <c r="F192" s="126">
        <f t="shared" si="36"/>
        <v>188.5</v>
      </c>
      <c r="G192" s="126">
        <f t="shared" si="37"/>
        <v>174</v>
      </c>
      <c r="H192" s="127">
        <v>4</v>
      </c>
      <c r="I192" s="127"/>
      <c r="J192" s="194"/>
      <c r="K192" s="128">
        <f t="shared" si="38"/>
        <v>0</v>
      </c>
    </row>
    <row r="193" spans="1:11" ht="134.44999999999999" customHeight="1" x14ac:dyDescent="0.2">
      <c r="A193" s="84"/>
      <c r="B193" s="184" t="s">
        <v>10</v>
      </c>
      <c r="C193" s="191" t="s">
        <v>630</v>
      </c>
      <c r="D193" s="196">
        <v>240</v>
      </c>
      <c r="E193" s="126">
        <f t="shared" si="35"/>
        <v>168</v>
      </c>
      <c r="F193" s="126">
        <f t="shared" si="36"/>
        <v>156</v>
      </c>
      <c r="G193" s="126">
        <f t="shared" si="37"/>
        <v>144</v>
      </c>
      <c r="H193" s="127">
        <v>7</v>
      </c>
      <c r="I193" s="127"/>
      <c r="J193" s="194"/>
      <c r="K193" s="128">
        <f t="shared" si="38"/>
        <v>0</v>
      </c>
    </row>
    <row r="194" spans="1:11" ht="92.45" customHeight="1" x14ac:dyDescent="0.2">
      <c r="A194" s="84"/>
      <c r="B194" s="184" t="s">
        <v>10</v>
      </c>
      <c r="C194" s="191" t="s">
        <v>614</v>
      </c>
      <c r="D194" s="196">
        <v>290</v>
      </c>
      <c r="E194" s="126">
        <f t="shared" si="35"/>
        <v>203</v>
      </c>
      <c r="F194" s="126">
        <f t="shared" si="36"/>
        <v>188.5</v>
      </c>
      <c r="G194" s="126">
        <f t="shared" si="37"/>
        <v>174</v>
      </c>
      <c r="H194" s="127">
        <v>10</v>
      </c>
      <c r="I194" s="127"/>
      <c r="J194" s="194"/>
      <c r="K194" s="128">
        <f t="shared" si="38"/>
        <v>0</v>
      </c>
    </row>
    <row r="195" spans="1:11" ht="92.45" customHeight="1" x14ac:dyDescent="0.2">
      <c r="A195" s="84"/>
      <c r="B195" s="184" t="s">
        <v>10</v>
      </c>
      <c r="C195" s="191" t="s">
        <v>709</v>
      </c>
      <c r="D195" s="196">
        <v>450</v>
      </c>
      <c r="E195" s="126">
        <f t="shared" ref="E195:E196" si="39">D195-(D195/100)*30</f>
        <v>315</v>
      </c>
      <c r="F195" s="126">
        <f t="shared" ref="F195:F196" si="40">D195-(D195/100)*35</f>
        <v>292.5</v>
      </c>
      <c r="G195" s="126">
        <f t="shared" ref="G195:G196" si="41">D195-(D195/100)*40</f>
        <v>270</v>
      </c>
      <c r="H195" s="127">
        <v>5</v>
      </c>
      <c r="I195" s="127"/>
      <c r="J195" s="194"/>
      <c r="K195" s="128">
        <f t="shared" ref="K195:K196" si="42">D195*J195</f>
        <v>0</v>
      </c>
    </row>
    <row r="196" spans="1:11" ht="92.45" customHeight="1" x14ac:dyDescent="0.2">
      <c r="A196" s="84"/>
      <c r="B196" s="184" t="s">
        <v>10</v>
      </c>
      <c r="C196" s="191" t="s">
        <v>710</v>
      </c>
      <c r="D196" s="196">
        <v>450</v>
      </c>
      <c r="E196" s="126">
        <f t="shared" si="39"/>
        <v>315</v>
      </c>
      <c r="F196" s="126">
        <f t="shared" si="40"/>
        <v>292.5</v>
      </c>
      <c r="G196" s="126">
        <f t="shared" si="41"/>
        <v>270</v>
      </c>
      <c r="H196" s="127"/>
      <c r="I196" s="127"/>
      <c r="J196" s="194"/>
      <c r="K196" s="128">
        <f t="shared" si="42"/>
        <v>0</v>
      </c>
    </row>
    <row r="197" spans="1:11" ht="21.6" customHeight="1" x14ac:dyDescent="0.2">
      <c r="A197" s="28"/>
      <c r="B197" s="48"/>
      <c r="C197" s="49"/>
      <c r="D197" s="206">
        <f>SUM(K14:K196)</f>
        <v>0</v>
      </c>
      <c r="E197" s="216">
        <f>D197-(D197/100)*30</f>
        <v>0</v>
      </c>
      <c r="F197" s="216">
        <f t="shared" si="36"/>
        <v>0</v>
      </c>
      <c r="G197" s="216">
        <f t="shared" si="37"/>
        <v>0</v>
      </c>
      <c r="H197" s="186"/>
      <c r="I197" s="209"/>
      <c r="J197" s="211"/>
      <c r="K197" s="32"/>
    </row>
    <row r="198" spans="1:11" ht="40.15" customHeight="1" x14ac:dyDescent="0.2">
      <c r="A198" s="28"/>
      <c r="B198" s="48"/>
      <c r="C198" s="49"/>
      <c r="D198" s="133" t="s">
        <v>456</v>
      </c>
      <c r="E198" s="133" t="s">
        <v>459</v>
      </c>
      <c r="F198" s="133" t="s">
        <v>803</v>
      </c>
      <c r="G198" s="133" t="s">
        <v>804</v>
      </c>
      <c r="H198" s="56"/>
      <c r="I198" s="103"/>
      <c r="J198" s="164" t="s">
        <v>358</v>
      </c>
      <c r="K198" s="32"/>
    </row>
    <row r="199" spans="1:11" ht="87.6" customHeight="1" x14ac:dyDescent="0.2">
      <c r="A199"/>
      <c r="B199" s="102"/>
      <c r="C199" s="24"/>
      <c r="D199" s="204"/>
      <c r="E199" s="204"/>
      <c r="F199" s="204"/>
      <c r="G199" s="204"/>
      <c r="H199" s="162"/>
      <c r="I199" s="205"/>
      <c r="J199" s="162"/>
      <c r="K199" s="32"/>
    </row>
    <row r="200" spans="1:11" ht="115.15" customHeight="1" x14ac:dyDescent="0.2">
      <c r="A200"/>
      <c r="B200" s="102"/>
      <c r="C200"/>
      <c r="D200"/>
      <c r="E200"/>
      <c r="F200"/>
      <c r="G200"/>
      <c r="H200" s="109"/>
      <c r="I200" s="109"/>
      <c r="J200" s="32"/>
      <c r="K200" s="32"/>
    </row>
    <row r="201" spans="1:11" ht="129" customHeight="1" x14ac:dyDescent="0.2">
      <c r="A201"/>
      <c r="B201" s="102"/>
      <c r="C201"/>
      <c r="D201"/>
      <c r="E201"/>
      <c r="F201"/>
      <c r="G201"/>
      <c r="H201" s="109"/>
      <c r="I201" s="109"/>
      <c r="J201" s="32"/>
      <c r="K201" s="32"/>
    </row>
    <row r="202" spans="1:11" ht="132.6" customHeight="1" x14ac:dyDescent="0.2">
      <c r="A202"/>
      <c r="B202" s="102"/>
      <c r="C202"/>
      <c r="D202"/>
      <c r="E202"/>
      <c r="F202"/>
      <c r="G202"/>
      <c r="H202" s="109"/>
      <c r="I202" s="109"/>
      <c r="J202" s="32"/>
      <c r="K202" s="32"/>
    </row>
    <row r="203" spans="1:11" ht="106.9" customHeight="1" x14ac:dyDescent="0.2">
      <c r="B203" s="102"/>
      <c r="H203" s="109"/>
      <c r="I203" s="109"/>
      <c r="J203" s="32"/>
      <c r="K203" s="32"/>
    </row>
    <row r="204" spans="1:11" ht="118.9" customHeight="1" x14ac:dyDescent="0.2">
      <c r="B204" s="102"/>
      <c r="H204" s="109"/>
      <c r="I204" s="109"/>
      <c r="J204" s="32"/>
      <c r="K204" s="32"/>
    </row>
    <row r="205" spans="1:11" ht="118.9" customHeight="1" x14ac:dyDescent="0.2">
      <c r="B205" s="102"/>
      <c r="H205" s="109"/>
      <c r="I205" s="109"/>
      <c r="J205" s="32"/>
      <c r="K205" s="32"/>
    </row>
    <row r="206" spans="1:11" ht="110.45" customHeight="1" x14ac:dyDescent="0.2">
      <c r="A206"/>
      <c r="B206" s="102"/>
      <c r="C206"/>
      <c r="D206"/>
      <c r="E206"/>
      <c r="F206"/>
      <c r="G206"/>
      <c r="H206" s="109"/>
      <c r="I206" s="109"/>
      <c r="J206" s="32"/>
      <c r="K206" s="32"/>
    </row>
    <row r="207" spans="1:11" ht="110.45" customHeight="1" x14ac:dyDescent="0.2">
      <c r="A207"/>
      <c r="B207" s="102"/>
      <c r="C207"/>
      <c r="D207"/>
      <c r="E207"/>
      <c r="F207"/>
      <c r="G207"/>
      <c r="H207" s="109"/>
      <c r="I207" s="109"/>
      <c r="J207" s="32"/>
      <c r="K207" s="32"/>
    </row>
    <row r="208" spans="1:11" ht="110.45" customHeight="1" x14ac:dyDescent="0.2">
      <c r="A208"/>
      <c r="B208" s="102"/>
      <c r="C208"/>
      <c r="D208"/>
      <c r="E208"/>
      <c r="F208"/>
      <c r="G208"/>
      <c r="H208" s="109"/>
      <c r="I208" s="109"/>
      <c r="J208" s="32"/>
      <c r="K208" s="32"/>
    </row>
    <row r="209" spans="1:11" ht="110.45" customHeight="1" x14ac:dyDescent="0.2">
      <c r="A209"/>
      <c r="B209" s="102"/>
      <c r="C209"/>
      <c r="D209"/>
      <c r="E209"/>
      <c r="F209"/>
      <c r="G209"/>
      <c r="H209" s="109"/>
      <c r="I209" s="109"/>
      <c r="J209" s="32"/>
      <c r="K209" s="32"/>
    </row>
    <row r="210" spans="1:11" ht="110.45" customHeight="1" x14ac:dyDescent="0.2">
      <c r="A210"/>
      <c r="B210" s="102"/>
      <c r="C210"/>
      <c r="D210"/>
      <c r="E210"/>
      <c r="F210"/>
      <c r="G210"/>
      <c r="H210" s="109"/>
      <c r="I210" s="109"/>
      <c r="J210" s="32"/>
      <c r="K210" s="32"/>
    </row>
    <row r="211" spans="1:11" ht="103.9" customHeight="1" x14ac:dyDescent="0.2">
      <c r="A211"/>
      <c r="B211" s="102"/>
      <c r="C211"/>
      <c r="D211"/>
      <c r="E211"/>
      <c r="F211"/>
      <c r="G211"/>
      <c r="H211" s="109"/>
      <c r="I211" s="109"/>
      <c r="J211" s="32"/>
      <c r="K211" s="32"/>
    </row>
    <row r="212" spans="1:11" ht="110.45" customHeight="1" x14ac:dyDescent="0.2">
      <c r="A212"/>
      <c r="B212" s="102"/>
      <c r="C212"/>
      <c r="D212"/>
      <c r="E212"/>
      <c r="F212"/>
      <c r="G212"/>
      <c r="H212" s="109"/>
      <c r="I212" s="109"/>
      <c r="J212" s="32"/>
      <c r="K212" s="32"/>
    </row>
    <row r="213" spans="1:11" ht="99.6" customHeight="1" x14ac:dyDescent="0.2">
      <c r="A213"/>
      <c r="B213" s="102"/>
      <c r="C213"/>
      <c r="D213"/>
      <c r="E213"/>
      <c r="F213"/>
      <c r="G213"/>
      <c r="H213" s="109"/>
      <c r="I213" s="109"/>
      <c r="J213" s="32"/>
      <c r="K213" s="32"/>
    </row>
    <row r="214" spans="1:11" ht="110.45" customHeight="1" x14ac:dyDescent="0.2">
      <c r="A214"/>
      <c r="B214" s="102"/>
      <c r="C214"/>
      <c r="D214"/>
      <c r="E214"/>
      <c r="F214"/>
      <c r="G214"/>
      <c r="H214" s="109"/>
      <c r="I214" s="109"/>
      <c r="J214" s="32"/>
      <c r="K214" s="32"/>
    </row>
    <row r="215" spans="1:11" ht="100.9" customHeight="1" x14ac:dyDescent="0.2">
      <c r="A215"/>
      <c r="B215" s="102"/>
      <c r="C215"/>
      <c r="D215"/>
      <c r="E215"/>
      <c r="F215"/>
      <c r="G215"/>
      <c r="H215" s="109"/>
      <c r="I215" s="109"/>
      <c r="J215" s="32"/>
      <c r="K215" s="32"/>
    </row>
    <row r="216" spans="1:11" ht="110.45" customHeight="1" x14ac:dyDescent="0.2">
      <c r="A216"/>
      <c r="B216" s="102"/>
      <c r="C216"/>
      <c r="D216"/>
      <c r="E216"/>
      <c r="F216"/>
      <c r="G216"/>
      <c r="H216" s="109"/>
      <c r="I216" s="109"/>
      <c r="J216" s="32"/>
      <c r="K216" s="32"/>
    </row>
    <row r="217" spans="1:11" ht="101.45" customHeight="1" x14ac:dyDescent="0.2">
      <c r="A217"/>
      <c r="B217" s="102"/>
      <c r="C217"/>
      <c r="D217"/>
      <c r="E217"/>
      <c r="F217"/>
      <c r="G217"/>
      <c r="H217" s="109"/>
      <c r="I217" s="109"/>
      <c r="J217" s="32"/>
      <c r="K217" s="32"/>
    </row>
    <row r="218" spans="1:11" ht="127.15" customHeight="1" x14ac:dyDescent="0.2">
      <c r="B218" s="102"/>
      <c r="H218" s="109"/>
      <c r="I218" s="109"/>
      <c r="J218" s="32"/>
      <c r="K218" s="32"/>
    </row>
    <row r="219" spans="1:11" ht="103.9" customHeight="1" x14ac:dyDescent="0.2">
      <c r="B219" s="102"/>
      <c r="H219" s="109"/>
      <c r="I219" s="109"/>
      <c r="J219" s="32"/>
      <c r="K219" s="32"/>
    </row>
    <row r="222" spans="1:11" ht="12.75" customHeight="1" x14ac:dyDescent="0.2">
      <c r="A222"/>
      <c r="B222"/>
      <c r="C222"/>
      <c r="D222"/>
      <c r="E222"/>
      <c r="F222"/>
      <c r="G222"/>
      <c r="I222"/>
    </row>
    <row r="223" spans="1:11" ht="12.75" customHeight="1" x14ac:dyDescent="0.2">
      <c r="A223"/>
      <c r="B223"/>
      <c r="C223"/>
      <c r="D223"/>
      <c r="E223"/>
      <c r="F223"/>
      <c r="G223"/>
      <c r="I223"/>
    </row>
    <row r="224" spans="1:11" ht="12.75" customHeight="1" x14ac:dyDescent="0.2">
      <c r="A224"/>
      <c r="B224"/>
      <c r="C224"/>
      <c r="D224"/>
      <c r="E224"/>
      <c r="F224"/>
      <c r="G224"/>
      <c r="I224"/>
    </row>
    <row r="225" spans="1:9" ht="12.75" customHeight="1" x14ac:dyDescent="0.2">
      <c r="A225"/>
      <c r="B225"/>
      <c r="C225"/>
      <c r="D225"/>
      <c r="E225"/>
      <c r="F225"/>
      <c r="G225"/>
      <c r="I225"/>
    </row>
    <row r="226" spans="1:9" ht="12.75" customHeight="1" x14ac:dyDescent="0.2">
      <c r="A226"/>
      <c r="B226"/>
      <c r="C226"/>
      <c r="D226"/>
      <c r="E226"/>
      <c r="F226"/>
      <c r="G226"/>
      <c r="I226"/>
    </row>
    <row r="227" spans="1:9" ht="12.75" customHeight="1" x14ac:dyDescent="0.2">
      <c r="A227"/>
      <c r="B227"/>
      <c r="C227"/>
      <c r="D227"/>
      <c r="E227"/>
      <c r="F227"/>
      <c r="G227"/>
      <c r="I227"/>
    </row>
    <row r="228" spans="1:9" ht="12.75" customHeight="1" x14ac:dyDescent="0.2">
      <c r="A228"/>
      <c r="B228"/>
      <c r="C228"/>
      <c r="D228"/>
      <c r="E228"/>
      <c r="F228"/>
      <c r="G228"/>
      <c r="I228"/>
    </row>
    <row r="229" spans="1:9" ht="12.75" customHeight="1" x14ac:dyDescent="0.2">
      <c r="A229"/>
      <c r="B229"/>
      <c r="C229"/>
      <c r="D229"/>
      <c r="E229"/>
      <c r="F229"/>
      <c r="G229"/>
      <c r="I229"/>
    </row>
    <row r="230" spans="1:9" ht="12.75" customHeight="1" x14ac:dyDescent="0.2">
      <c r="A230"/>
      <c r="B230"/>
      <c r="C230"/>
      <c r="D230"/>
      <c r="E230"/>
      <c r="F230"/>
      <c r="G230"/>
      <c r="I230"/>
    </row>
    <row r="231" spans="1:9" ht="12.75" customHeight="1" x14ac:dyDescent="0.2">
      <c r="A231"/>
      <c r="B231"/>
      <c r="C231"/>
      <c r="D231"/>
      <c r="E231"/>
      <c r="F231"/>
      <c r="G231"/>
      <c r="I231"/>
    </row>
    <row r="232" spans="1:9" ht="12.75" customHeight="1" x14ac:dyDescent="0.2">
      <c r="A232"/>
      <c r="B232"/>
      <c r="C232"/>
      <c r="D232"/>
      <c r="E232"/>
      <c r="F232"/>
      <c r="G232"/>
      <c r="I232"/>
    </row>
    <row r="233" spans="1:9" ht="12.75" customHeight="1" x14ac:dyDescent="0.2">
      <c r="A233"/>
      <c r="B233"/>
      <c r="C233"/>
      <c r="D233"/>
      <c r="E233"/>
      <c r="F233"/>
      <c r="G233"/>
      <c r="I233"/>
    </row>
    <row r="234" spans="1:9" ht="12.75" customHeight="1" x14ac:dyDescent="0.2">
      <c r="A234"/>
      <c r="B234"/>
      <c r="C234"/>
      <c r="D234"/>
      <c r="E234"/>
      <c r="F234"/>
      <c r="G234"/>
      <c r="I234"/>
    </row>
    <row r="235" spans="1:9" ht="12.75" customHeight="1" x14ac:dyDescent="0.2">
      <c r="A235"/>
      <c r="B235"/>
      <c r="C235"/>
      <c r="D235"/>
      <c r="E235"/>
      <c r="F235"/>
      <c r="G235"/>
      <c r="I235"/>
    </row>
    <row r="236" spans="1:9" ht="12.75" customHeight="1" x14ac:dyDescent="0.2">
      <c r="A236"/>
      <c r="B236"/>
      <c r="C236"/>
      <c r="D236"/>
      <c r="E236"/>
      <c r="F236"/>
      <c r="G236"/>
      <c r="I236"/>
    </row>
    <row r="237" spans="1:9" ht="12.75" customHeight="1" x14ac:dyDescent="0.2">
      <c r="A237"/>
      <c r="B237"/>
      <c r="C237"/>
      <c r="D237"/>
      <c r="E237"/>
      <c r="F237"/>
      <c r="G237"/>
      <c r="I237"/>
    </row>
    <row r="238" spans="1:9" ht="12.75" customHeight="1" x14ac:dyDescent="0.2">
      <c r="A238"/>
      <c r="B238"/>
      <c r="C238"/>
      <c r="D238"/>
      <c r="E238"/>
      <c r="F238"/>
      <c r="G238"/>
      <c r="I238"/>
    </row>
    <row r="239" spans="1:9" ht="12.75" customHeight="1" x14ac:dyDescent="0.2">
      <c r="A239"/>
      <c r="B239"/>
      <c r="C239"/>
      <c r="D239"/>
      <c r="E239"/>
      <c r="F239"/>
      <c r="G239"/>
      <c r="I239"/>
    </row>
    <row r="240" spans="1:9" ht="12.75" customHeight="1" x14ac:dyDescent="0.2">
      <c r="A240"/>
      <c r="B240"/>
      <c r="C240"/>
      <c r="D240"/>
      <c r="E240"/>
      <c r="F240"/>
      <c r="G240"/>
      <c r="I240"/>
    </row>
    <row r="241" spans="1:9" ht="12.75" customHeight="1" x14ac:dyDescent="0.2">
      <c r="A241"/>
      <c r="B241"/>
      <c r="C241"/>
      <c r="D241"/>
      <c r="E241"/>
      <c r="F241"/>
      <c r="G241"/>
      <c r="I241"/>
    </row>
    <row r="242" spans="1:9" ht="12.75" customHeight="1" x14ac:dyDescent="0.2">
      <c r="A242"/>
      <c r="B242"/>
      <c r="C242"/>
      <c r="D242"/>
      <c r="E242"/>
      <c r="F242"/>
      <c r="G242"/>
      <c r="I242"/>
    </row>
    <row r="243" spans="1:9" ht="12.75" customHeight="1" x14ac:dyDescent="0.2">
      <c r="A243"/>
      <c r="B243"/>
      <c r="C243"/>
      <c r="D243"/>
      <c r="E243"/>
      <c r="F243"/>
      <c r="G243"/>
      <c r="I243"/>
    </row>
    <row r="244" spans="1:9" ht="12.75" customHeight="1" x14ac:dyDescent="0.2">
      <c r="A244"/>
      <c r="B244"/>
      <c r="C244"/>
      <c r="D244"/>
      <c r="E244"/>
      <c r="F244"/>
      <c r="G244"/>
      <c r="I244"/>
    </row>
    <row r="245" spans="1:9" ht="12.75" customHeight="1" x14ac:dyDescent="0.2">
      <c r="A245"/>
      <c r="B245"/>
      <c r="C245"/>
      <c r="D245"/>
      <c r="E245"/>
      <c r="F245"/>
      <c r="G245"/>
      <c r="I245"/>
    </row>
    <row r="246" spans="1:9" ht="12.75" customHeight="1" x14ac:dyDescent="0.2">
      <c r="A246"/>
      <c r="B246"/>
      <c r="C246"/>
      <c r="D246"/>
      <c r="E246"/>
      <c r="F246"/>
      <c r="G246"/>
      <c r="I246"/>
    </row>
    <row r="247" spans="1:9" ht="12.75" customHeight="1" x14ac:dyDescent="0.2">
      <c r="A247"/>
      <c r="B247"/>
      <c r="C247"/>
      <c r="D247"/>
      <c r="E247"/>
      <c r="F247"/>
      <c r="G247"/>
      <c r="I247"/>
    </row>
    <row r="248" spans="1:9" ht="12.75" customHeight="1" x14ac:dyDescent="0.2">
      <c r="A248"/>
      <c r="B248"/>
      <c r="C248"/>
      <c r="D248"/>
      <c r="E248"/>
      <c r="F248"/>
      <c r="G248"/>
      <c r="I248"/>
    </row>
    <row r="249" spans="1:9" ht="12.75" customHeight="1" x14ac:dyDescent="0.2">
      <c r="A249"/>
      <c r="B249"/>
      <c r="C249"/>
      <c r="D249"/>
      <c r="E249"/>
      <c r="F249"/>
      <c r="G249"/>
      <c r="I249"/>
    </row>
    <row r="250" spans="1:9" ht="12.75" customHeight="1" x14ac:dyDescent="0.2">
      <c r="A250"/>
      <c r="B250"/>
      <c r="C250"/>
      <c r="D250"/>
      <c r="E250"/>
      <c r="F250"/>
      <c r="G250"/>
      <c r="I250"/>
    </row>
    <row r="251" spans="1:9" ht="12.75" customHeight="1" x14ac:dyDescent="0.2">
      <c r="A251"/>
      <c r="B251"/>
      <c r="C251"/>
      <c r="D251"/>
      <c r="E251"/>
      <c r="F251"/>
      <c r="G251"/>
      <c r="I251"/>
    </row>
    <row r="252" spans="1:9" ht="12.75" customHeight="1" x14ac:dyDescent="0.2">
      <c r="A252"/>
      <c r="B252"/>
      <c r="C252"/>
      <c r="D252"/>
      <c r="E252"/>
      <c r="F252"/>
      <c r="G252"/>
      <c r="I252"/>
    </row>
    <row r="253" spans="1:9" ht="12.75" customHeight="1" x14ac:dyDescent="0.2">
      <c r="A253"/>
      <c r="B253"/>
      <c r="C253"/>
      <c r="D253"/>
      <c r="E253"/>
      <c r="F253"/>
      <c r="G253"/>
      <c r="I253"/>
    </row>
    <row r="254" spans="1:9" ht="12.75" customHeight="1" x14ac:dyDescent="0.2">
      <c r="A254"/>
      <c r="B254"/>
      <c r="C254"/>
      <c r="D254"/>
      <c r="E254"/>
      <c r="F254"/>
      <c r="G254"/>
      <c r="I254"/>
    </row>
    <row r="255" spans="1:9" ht="12.75" customHeight="1" x14ac:dyDescent="0.2">
      <c r="A255"/>
      <c r="B255"/>
      <c r="C255"/>
      <c r="D255"/>
      <c r="E255"/>
      <c r="F255"/>
      <c r="G255"/>
      <c r="I255"/>
    </row>
    <row r="256" spans="1:9" ht="12.75" customHeight="1" x14ac:dyDescent="0.2">
      <c r="A256"/>
      <c r="B256"/>
      <c r="C256"/>
      <c r="D256"/>
      <c r="E256"/>
      <c r="F256"/>
      <c r="G256"/>
      <c r="I256"/>
    </row>
    <row r="257" spans="1:9" ht="12.75" customHeight="1" x14ac:dyDescent="0.2">
      <c r="A257"/>
      <c r="B257"/>
      <c r="C257"/>
      <c r="D257"/>
      <c r="E257"/>
      <c r="F257"/>
      <c r="G257"/>
      <c r="I257"/>
    </row>
    <row r="258" spans="1:9" ht="12.75" customHeight="1" x14ac:dyDescent="0.2">
      <c r="A258"/>
      <c r="B258"/>
      <c r="C258"/>
      <c r="D258"/>
      <c r="E258"/>
      <c r="F258"/>
      <c r="G258"/>
      <c r="I258"/>
    </row>
    <row r="259" spans="1:9" ht="12.75" customHeight="1" x14ac:dyDescent="0.2">
      <c r="A259"/>
      <c r="B259"/>
      <c r="C259"/>
      <c r="D259"/>
      <c r="E259"/>
      <c r="F259"/>
      <c r="G259"/>
      <c r="I259"/>
    </row>
    <row r="260" spans="1:9" ht="12.75" customHeight="1" x14ac:dyDescent="0.2">
      <c r="A260"/>
      <c r="B260"/>
      <c r="C260"/>
      <c r="D260"/>
      <c r="E260"/>
      <c r="F260"/>
      <c r="G260"/>
      <c r="I260"/>
    </row>
    <row r="261" spans="1:9" ht="12.75" customHeight="1" x14ac:dyDescent="0.2">
      <c r="A261"/>
      <c r="B261"/>
      <c r="C261"/>
      <c r="D261"/>
      <c r="E261"/>
      <c r="F261"/>
      <c r="G261"/>
      <c r="I261"/>
    </row>
    <row r="262" spans="1:9" ht="12.75" customHeight="1" x14ac:dyDescent="0.2">
      <c r="A262"/>
      <c r="B262"/>
      <c r="C262"/>
      <c r="D262"/>
      <c r="E262"/>
      <c r="F262"/>
      <c r="G262"/>
      <c r="I262"/>
    </row>
    <row r="263" spans="1:9" ht="12.75" customHeight="1" x14ac:dyDescent="0.2">
      <c r="A263"/>
      <c r="B263"/>
      <c r="C263"/>
      <c r="D263"/>
      <c r="E263"/>
      <c r="F263"/>
      <c r="G263"/>
      <c r="I263"/>
    </row>
    <row r="264" spans="1:9" ht="12.75" customHeight="1" x14ac:dyDescent="0.2">
      <c r="A264"/>
      <c r="B264"/>
      <c r="C264"/>
      <c r="D264"/>
      <c r="E264"/>
      <c r="F264"/>
      <c r="G264"/>
      <c r="I264"/>
    </row>
    <row r="265" spans="1:9" ht="12.75" customHeight="1" x14ac:dyDescent="0.2">
      <c r="A265"/>
      <c r="B265"/>
      <c r="C265"/>
      <c r="D265"/>
      <c r="E265"/>
      <c r="F265"/>
      <c r="G265"/>
      <c r="I265"/>
    </row>
    <row r="266" spans="1:9" ht="12.75" customHeight="1" x14ac:dyDescent="0.2">
      <c r="A266"/>
      <c r="B266"/>
      <c r="C266"/>
      <c r="D266"/>
      <c r="E266"/>
      <c r="F266"/>
      <c r="G266"/>
      <c r="I266"/>
    </row>
    <row r="267" spans="1:9" ht="12.75" customHeight="1" x14ac:dyDescent="0.2">
      <c r="A267"/>
      <c r="B267"/>
      <c r="C267"/>
      <c r="D267"/>
      <c r="E267"/>
      <c r="F267"/>
      <c r="G267"/>
      <c r="I267"/>
    </row>
    <row r="268" spans="1:9" ht="12.75" customHeight="1" x14ac:dyDescent="0.2">
      <c r="A268"/>
      <c r="B268"/>
      <c r="C268"/>
      <c r="D268"/>
      <c r="E268"/>
      <c r="F268"/>
      <c r="G268"/>
      <c r="I268"/>
    </row>
    <row r="269" spans="1:9" ht="12.75" customHeight="1" x14ac:dyDescent="0.2">
      <c r="A269"/>
      <c r="B269"/>
      <c r="C269"/>
      <c r="D269"/>
      <c r="E269"/>
      <c r="F269"/>
      <c r="G269"/>
      <c r="I269"/>
    </row>
    <row r="270" spans="1:9" ht="12.75" customHeight="1" x14ac:dyDescent="0.2">
      <c r="A270"/>
      <c r="B270"/>
      <c r="C270"/>
      <c r="D270"/>
      <c r="E270"/>
      <c r="F270"/>
      <c r="G270"/>
      <c r="I270"/>
    </row>
    <row r="271" spans="1:9" ht="12.75" customHeight="1" x14ac:dyDescent="0.2">
      <c r="A271"/>
      <c r="B271"/>
      <c r="C271"/>
      <c r="D271"/>
      <c r="E271"/>
      <c r="F271"/>
      <c r="G271"/>
      <c r="I271"/>
    </row>
    <row r="272" spans="1:9" ht="12.75" customHeight="1" x14ac:dyDescent="0.2">
      <c r="A272"/>
      <c r="B272"/>
      <c r="C272"/>
      <c r="D272"/>
      <c r="E272"/>
      <c r="F272"/>
      <c r="G272"/>
      <c r="I272"/>
    </row>
    <row r="273" spans="1:9" ht="12.75" customHeight="1" x14ac:dyDescent="0.2">
      <c r="A273"/>
      <c r="B273"/>
      <c r="C273"/>
      <c r="D273"/>
      <c r="E273"/>
      <c r="F273"/>
      <c r="G273"/>
      <c r="I273"/>
    </row>
    <row r="274" spans="1:9" ht="12.75" customHeight="1" x14ac:dyDescent="0.2">
      <c r="A274"/>
      <c r="B274"/>
      <c r="C274"/>
      <c r="D274"/>
      <c r="E274"/>
      <c r="F274"/>
      <c r="G274"/>
      <c r="I274"/>
    </row>
    <row r="275" spans="1:9" ht="12.75" customHeight="1" x14ac:dyDescent="0.2">
      <c r="A275"/>
      <c r="B275"/>
      <c r="C275"/>
      <c r="D275"/>
      <c r="E275"/>
      <c r="F275"/>
      <c r="G275"/>
      <c r="I275"/>
    </row>
    <row r="276" spans="1:9" ht="12.75" customHeight="1" x14ac:dyDescent="0.2">
      <c r="A276"/>
      <c r="B276"/>
      <c r="C276"/>
      <c r="D276"/>
      <c r="E276"/>
      <c r="F276"/>
      <c r="G276"/>
      <c r="I276"/>
    </row>
    <row r="277" spans="1:9" ht="12.75" customHeight="1" x14ac:dyDescent="0.2">
      <c r="A277"/>
      <c r="B277"/>
      <c r="C277"/>
      <c r="D277"/>
      <c r="E277"/>
      <c r="F277"/>
      <c r="G277"/>
      <c r="I277"/>
    </row>
    <row r="278" spans="1:9" ht="12.75" customHeight="1" x14ac:dyDescent="0.2">
      <c r="A278"/>
      <c r="B278"/>
      <c r="C278"/>
      <c r="D278"/>
      <c r="E278"/>
      <c r="F278"/>
      <c r="G278"/>
      <c r="I278"/>
    </row>
    <row r="279" spans="1:9" ht="12.75" customHeight="1" x14ac:dyDescent="0.2">
      <c r="A279"/>
      <c r="B279"/>
      <c r="C279"/>
      <c r="D279"/>
      <c r="E279"/>
      <c r="F279"/>
      <c r="G279"/>
      <c r="I279"/>
    </row>
    <row r="280" spans="1:9" ht="12.75" customHeight="1" x14ac:dyDescent="0.2">
      <c r="A280"/>
      <c r="B280"/>
      <c r="C280"/>
      <c r="D280"/>
      <c r="E280"/>
      <c r="F280"/>
      <c r="G280"/>
      <c r="I280"/>
    </row>
    <row r="281" spans="1:9" ht="12.75" customHeight="1" x14ac:dyDescent="0.2">
      <c r="A281"/>
      <c r="B281"/>
      <c r="C281"/>
      <c r="D281"/>
      <c r="E281"/>
      <c r="F281"/>
      <c r="G281"/>
      <c r="I281"/>
    </row>
    <row r="282" spans="1:9" ht="12.75" customHeight="1" x14ac:dyDescent="0.2">
      <c r="A282"/>
      <c r="B282"/>
      <c r="C282"/>
      <c r="D282"/>
      <c r="E282"/>
      <c r="F282"/>
      <c r="G282"/>
      <c r="I282"/>
    </row>
    <row r="283" spans="1:9" ht="12.75" customHeight="1" x14ac:dyDescent="0.2">
      <c r="A283"/>
      <c r="B283"/>
      <c r="C283"/>
      <c r="D283"/>
      <c r="E283"/>
      <c r="F283"/>
      <c r="G283"/>
      <c r="I283"/>
    </row>
    <row r="284" spans="1:9" ht="12.75" customHeight="1" x14ac:dyDescent="0.2">
      <c r="A284"/>
      <c r="B284"/>
      <c r="C284"/>
      <c r="D284"/>
      <c r="E284"/>
      <c r="F284"/>
      <c r="G284"/>
      <c r="I284"/>
    </row>
    <row r="285" spans="1:9" ht="12.75" customHeight="1" x14ac:dyDescent="0.2">
      <c r="A285"/>
      <c r="B285"/>
      <c r="C285"/>
      <c r="D285"/>
      <c r="E285"/>
      <c r="F285"/>
      <c r="G285"/>
      <c r="I285"/>
    </row>
    <row r="286" spans="1:9" ht="12.75" customHeight="1" x14ac:dyDescent="0.2">
      <c r="A286"/>
      <c r="B286"/>
      <c r="C286"/>
      <c r="D286"/>
      <c r="E286"/>
      <c r="F286"/>
      <c r="G286"/>
      <c r="I286"/>
    </row>
    <row r="287" spans="1:9" ht="12.75" customHeight="1" x14ac:dyDescent="0.2">
      <c r="A287"/>
      <c r="B287"/>
      <c r="C287"/>
      <c r="D287"/>
      <c r="E287"/>
      <c r="F287"/>
      <c r="G287"/>
      <c r="I287"/>
    </row>
    <row r="288" spans="1:9" ht="12.75" customHeight="1" x14ac:dyDescent="0.2">
      <c r="A288"/>
      <c r="B288"/>
      <c r="C288"/>
      <c r="D288"/>
      <c r="E288"/>
      <c r="F288"/>
      <c r="G288"/>
      <c r="I288"/>
    </row>
    <row r="289" spans="1:9" ht="12.75" customHeight="1" x14ac:dyDescent="0.2">
      <c r="A289"/>
      <c r="B289"/>
      <c r="C289"/>
      <c r="D289"/>
      <c r="E289"/>
      <c r="F289"/>
      <c r="G289"/>
      <c r="I289"/>
    </row>
    <row r="290" spans="1:9" ht="12.75" customHeight="1" x14ac:dyDescent="0.2">
      <c r="A290"/>
      <c r="B290"/>
      <c r="C290"/>
      <c r="D290"/>
      <c r="E290"/>
      <c r="F290"/>
      <c r="G290"/>
      <c r="I290"/>
    </row>
    <row r="291" spans="1:9" ht="12.75" customHeight="1" x14ac:dyDescent="0.2">
      <c r="A291"/>
      <c r="B291"/>
      <c r="C291"/>
      <c r="D291"/>
      <c r="E291"/>
      <c r="F291"/>
      <c r="G291"/>
      <c r="I291"/>
    </row>
    <row r="292" spans="1:9" ht="12.75" customHeight="1" x14ac:dyDescent="0.2">
      <c r="A292"/>
      <c r="B292"/>
      <c r="C292"/>
      <c r="D292"/>
      <c r="E292"/>
      <c r="F292"/>
      <c r="G292"/>
      <c r="I292"/>
    </row>
    <row r="293" spans="1:9" ht="12.75" customHeight="1" x14ac:dyDescent="0.2">
      <c r="A293"/>
      <c r="B293"/>
      <c r="C293"/>
      <c r="D293"/>
      <c r="E293"/>
      <c r="F293"/>
      <c r="G293"/>
      <c r="I293"/>
    </row>
    <row r="294" spans="1:9" ht="12.75" customHeight="1" x14ac:dyDescent="0.2">
      <c r="A294"/>
      <c r="B294"/>
      <c r="C294"/>
      <c r="D294"/>
      <c r="E294"/>
      <c r="F294"/>
      <c r="G294"/>
      <c r="I294"/>
    </row>
    <row r="295" spans="1:9" ht="12.75" customHeight="1" x14ac:dyDescent="0.2">
      <c r="A295"/>
      <c r="B295"/>
      <c r="C295"/>
      <c r="D295"/>
      <c r="E295"/>
      <c r="F295"/>
      <c r="G295"/>
      <c r="I295"/>
    </row>
    <row r="296" spans="1:9" ht="12.75" customHeight="1" x14ac:dyDescent="0.2">
      <c r="A296"/>
      <c r="B296"/>
      <c r="C296"/>
      <c r="D296"/>
      <c r="E296"/>
      <c r="F296"/>
      <c r="G296"/>
      <c r="I296"/>
    </row>
    <row r="297" spans="1:9" ht="12.75" customHeight="1" x14ac:dyDescent="0.2">
      <c r="A297"/>
      <c r="B297"/>
      <c r="C297"/>
      <c r="D297"/>
      <c r="E297"/>
      <c r="F297"/>
      <c r="G297"/>
      <c r="I297"/>
    </row>
    <row r="298" spans="1:9" ht="12.75" customHeight="1" x14ac:dyDescent="0.2">
      <c r="A298"/>
      <c r="B298"/>
      <c r="C298"/>
      <c r="D298"/>
      <c r="E298"/>
      <c r="F298"/>
      <c r="G298"/>
      <c r="I298"/>
    </row>
    <row r="299" spans="1:9" ht="12.75" customHeight="1" x14ac:dyDescent="0.2">
      <c r="A299"/>
      <c r="B299"/>
      <c r="C299"/>
      <c r="D299"/>
      <c r="E299"/>
      <c r="F299"/>
      <c r="G299"/>
      <c r="I299"/>
    </row>
    <row r="300" spans="1:9" ht="12.75" customHeight="1" x14ac:dyDescent="0.2">
      <c r="A300"/>
      <c r="B300"/>
      <c r="C300"/>
      <c r="D300"/>
      <c r="E300"/>
      <c r="F300"/>
      <c r="G300"/>
      <c r="I300"/>
    </row>
    <row r="301" spans="1:9" ht="12.75" customHeight="1" x14ac:dyDescent="0.2">
      <c r="A301"/>
      <c r="B301"/>
      <c r="C301"/>
      <c r="D301"/>
      <c r="E301"/>
      <c r="F301"/>
      <c r="G301"/>
      <c r="I301"/>
    </row>
    <row r="302" spans="1:9" ht="12.75" customHeight="1" x14ac:dyDescent="0.2">
      <c r="A302"/>
      <c r="B302"/>
      <c r="C302"/>
      <c r="D302"/>
      <c r="E302"/>
      <c r="F302"/>
      <c r="G302"/>
      <c r="I302"/>
    </row>
    <row r="303" spans="1:9" ht="12.75" customHeight="1" x14ac:dyDescent="0.2">
      <c r="A303"/>
      <c r="B303"/>
      <c r="C303"/>
      <c r="D303"/>
      <c r="E303"/>
      <c r="F303"/>
      <c r="G303"/>
      <c r="I303"/>
    </row>
    <row r="304" spans="1:9" ht="12.75" customHeight="1" x14ac:dyDescent="0.2">
      <c r="A304"/>
      <c r="B304"/>
      <c r="C304"/>
      <c r="D304"/>
      <c r="E304"/>
      <c r="F304"/>
      <c r="G304"/>
      <c r="I304"/>
    </row>
    <row r="305" spans="1:9" ht="12.75" customHeight="1" x14ac:dyDescent="0.2">
      <c r="A305"/>
      <c r="B305"/>
      <c r="C305"/>
      <c r="D305"/>
      <c r="E305"/>
      <c r="F305"/>
      <c r="G305"/>
      <c r="I305"/>
    </row>
    <row r="306" spans="1:9" ht="12.75" customHeight="1" x14ac:dyDescent="0.2">
      <c r="A306"/>
      <c r="B306"/>
      <c r="C306"/>
      <c r="D306"/>
      <c r="E306"/>
      <c r="F306"/>
      <c r="G306"/>
      <c r="I306"/>
    </row>
    <row r="307" spans="1:9" ht="12.75" customHeight="1" x14ac:dyDescent="0.2">
      <c r="A307"/>
      <c r="B307"/>
      <c r="C307"/>
      <c r="D307"/>
      <c r="E307"/>
      <c r="F307"/>
      <c r="G307"/>
      <c r="I307"/>
    </row>
    <row r="308" spans="1:9" ht="12.75" customHeight="1" x14ac:dyDescent="0.2">
      <c r="A308"/>
      <c r="B308"/>
      <c r="C308"/>
      <c r="D308"/>
      <c r="E308"/>
      <c r="F308"/>
      <c r="G308"/>
      <c r="I308"/>
    </row>
    <row r="309" spans="1:9" ht="12.75" customHeight="1" x14ac:dyDescent="0.2">
      <c r="A309"/>
      <c r="B309"/>
      <c r="C309"/>
      <c r="D309"/>
      <c r="E309"/>
      <c r="F309"/>
      <c r="G309"/>
      <c r="I309"/>
    </row>
    <row r="310" spans="1:9" ht="12.75" customHeight="1" x14ac:dyDescent="0.2">
      <c r="A310"/>
      <c r="B310"/>
      <c r="C310"/>
      <c r="D310"/>
      <c r="E310"/>
      <c r="F310"/>
      <c r="G310"/>
      <c r="I310"/>
    </row>
    <row r="311" spans="1:9" ht="12.75" customHeight="1" x14ac:dyDescent="0.2">
      <c r="A311"/>
      <c r="B311"/>
      <c r="C311"/>
      <c r="D311"/>
      <c r="E311"/>
      <c r="F311"/>
      <c r="G311"/>
      <c r="I311"/>
    </row>
    <row r="312" spans="1:9" ht="12.75" customHeight="1" x14ac:dyDescent="0.2">
      <c r="A312"/>
      <c r="B312"/>
      <c r="C312"/>
      <c r="D312"/>
      <c r="E312"/>
      <c r="F312"/>
      <c r="G312"/>
      <c r="I312"/>
    </row>
    <row r="313" spans="1:9" ht="12.75" customHeight="1" x14ac:dyDescent="0.2">
      <c r="A313"/>
      <c r="B313"/>
      <c r="C313"/>
      <c r="D313"/>
      <c r="E313"/>
      <c r="F313"/>
      <c r="G313"/>
      <c r="I313"/>
    </row>
    <row r="314" spans="1:9" ht="12.75" customHeight="1" x14ac:dyDescent="0.2">
      <c r="A314"/>
      <c r="B314"/>
      <c r="C314"/>
      <c r="D314"/>
      <c r="E314"/>
      <c r="F314"/>
      <c r="G314"/>
      <c r="I314"/>
    </row>
    <row r="315" spans="1:9" ht="12.75" customHeight="1" x14ac:dyDescent="0.2">
      <c r="A315"/>
      <c r="B315"/>
      <c r="C315"/>
      <c r="D315"/>
      <c r="E315"/>
      <c r="F315"/>
      <c r="G315"/>
      <c r="I315"/>
    </row>
    <row r="316" spans="1:9" ht="12.75" customHeight="1" x14ac:dyDescent="0.2">
      <c r="A316"/>
      <c r="B316"/>
      <c r="C316"/>
      <c r="D316"/>
      <c r="E316"/>
      <c r="F316"/>
      <c r="G316"/>
      <c r="I316"/>
    </row>
    <row r="317" spans="1:9" ht="12.75" customHeight="1" x14ac:dyDescent="0.2">
      <c r="A317"/>
      <c r="B317"/>
      <c r="C317"/>
      <c r="D317"/>
      <c r="E317"/>
      <c r="F317"/>
      <c r="G317"/>
      <c r="I317"/>
    </row>
    <row r="318" spans="1:9" ht="12.75" customHeight="1" x14ac:dyDescent="0.2">
      <c r="A318"/>
      <c r="B318"/>
      <c r="C318"/>
      <c r="D318"/>
      <c r="E318"/>
      <c r="F318"/>
      <c r="G318"/>
      <c r="I318"/>
    </row>
    <row r="319" spans="1:9" ht="12.75" customHeight="1" x14ac:dyDescent="0.2">
      <c r="A319"/>
      <c r="B319"/>
      <c r="C319"/>
      <c r="D319"/>
      <c r="E319"/>
      <c r="F319"/>
      <c r="G319"/>
      <c r="I319"/>
    </row>
    <row r="320" spans="1:9" ht="12.75" customHeight="1" x14ac:dyDescent="0.2">
      <c r="A320"/>
      <c r="B320"/>
      <c r="C320"/>
      <c r="D320"/>
      <c r="E320"/>
      <c r="F320"/>
      <c r="G320"/>
      <c r="I320"/>
    </row>
    <row r="321" spans="1:9" ht="12.75" customHeight="1" x14ac:dyDescent="0.2">
      <c r="A321"/>
      <c r="B321"/>
      <c r="C321"/>
      <c r="D321"/>
      <c r="E321"/>
      <c r="F321"/>
      <c r="G321"/>
      <c r="I321"/>
    </row>
    <row r="322" spans="1:9" ht="12.75" customHeight="1" x14ac:dyDescent="0.2">
      <c r="A322"/>
      <c r="B322"/>
      <c r="C322"/>
      <c r="D322"/>
      <c r="E322"/>
      <c r="F322"/>
      <c r="G322"/>
      <c r="I322"/>
    </row>
    <row r="323" spans="1:9" ht="12.75" customHeight="1" x14ac:dyDescent="0.2">
      <c r="A323"/>
      <c r="B323"/>
      <c r="C323"/>
      <c r="D323"/>
      <c r="E323"/>
      <c r="F323"/>
      <c r="G323"/>
      <c r="I323"/>
    </row>
    <row r="324" spans="1:9" ht="12.75" customHeight="1" x14ac:dyDescent="0.2">
      <c r="A324"/>
      <c r="B324"/>
      <c r="C324"/>
      <c r="D324"/>
      <c r="E324"/>
      <c r="F324"/>
      <c r="G324"/>
      <c r="I324"/>
    </row>
    <row r="325" spans="1:9" ht="12.75" customHeight="1" x14ac:dyDescent="0.2">
      <c r="A325"/>
      <c r="B325"/>
      <c r="C325"/>
      <c r="D325"/>
      <c r="E325"/>
      <c r="F325"/>
      <c r="G325"/>
      <c r="I325"/>
    </row>
    <row r="326" spans="1:9" ht="12.75" customHeight="1" x14ac:dyDescent="0.2">
      <c r="A326"/>
      <c r="B326"/>
      <c r="C326"/>
      <c r="D326"/>
      <c r="E326"/>
      <c r="F326"/>
      <c r="G326"/>
      <c r="I326"/>
    </row>
    <row r="327" spans="1:9" ht="12.75" customHeight="1" x14ac:dyDescent="0.2">
      <c r="A327"/>
      <c r="B327"/>
      <c r="C327"/>
      <c r="D327"/>
      <c r="E327"/>
      <c r="F327"/>
      <c r="G327"/>
      <c r="I327"/>
    </row>
    <row r="328" spans="1:9" ht="12.75" customHeight="1" x14ac:dyDescent="0.2">
      <c r="A328"/>
      <c r="B328"/>
      <c r="C328"/>
      <c r="D328"/>
      <c r="E328"/>
      <c r="F328"/>
      <c r="G328"/>
      <c r="I328"/>
    </row>
    <row r="329" spans="1:9" ht="12.75" customHeight="1" x14ac:dyDescent="0.2">
      <c r="A329"/>
      <c r="B329"/>
      <c r="C329"/>
      <c r="D329"/>
      <c r="E329"/>
      <c r="F329"/>
      <c r="G329"/>
      <c r="I329"/>
    </row>
    <row r="330" spans="1:9" ht="12.75" customHeight="1" x14ac:dyDescent="0.2">
      <c r="A330"/>
      <c r="B330"/>
      <c r="C330"/>
      <c r="D330"/>
      <c r="E330"/>
      <c r="F330"/>
      <c r="G330"/>
      <c r="I330"/>
    </row>
    <row r="331" spans="1:9" ht="12.75" customHeight="1" x14ac:dyDescent="0.2">
      <c r="A331"/>
      <c r="B331"/>
      <c r="C331"/>
      <c r="D331"/>
      <c r="E331"/>
      <c r="F331"/>
      <c r="G331"/>
      <c r="I331"/>
    </row>
    <row r="332" spans="1:9" ht="12.75" customHeight="1" x14ac:dyDescent="0.2">
      <c r="A332"/>
      <c r="B332"/>
      <c r="C332"/>
      <c r="D332"/>
      <c r="E332"/>
      <c r="F332"/>
      <c r="G332"/>
      <c r="I332"/>
    </row>
    <row r="333" spans="1:9" ht="12.75" customHeight="1" x14ac:dyDescent="0.2">
      <c r="A333"/>
      <c r="B333"/>
      <c r="C333"/>
      <c r="D333"/>
      <c r="E333"/>
      <c r="F333"/>
      <c r="G333"/>
      <c r="I333"/>
    </row>
    <row r="334" spans="1:9" ht="12.75" customHeight="1" x14ac:dyDescent="0.2">
      <c r="A334"/>
      <c r="B334"/>
      <c r="C334"/>
      <c r="D334"/>
      <c r="E334"/>
      <c r="F334"/>
      <c r="G334"/>
      <c r="I334"/>
    </row>
    <row r="335" spans="1:9" ht="12.75" customHeight="1" x14ac:dyDescent="0.2">
      <c r="A335"/>
      <c r="B335"/>
      <c r="C335"/>
      <c r="D335"/>
      <c r="E335"/>
      <c r="F335"/>
      <c r="G335"/>
      <c r="I335"/>
    </row>
    <row r="336" spans="1:9" ht="12.75" customHeight="1" x14ac:dyDescent="0.2">
      <c r="A336"/>
      <c r="B336"/>
      <c r="C336"/>
      <c r="D336"/>
      <c r="E336"/>
      <c r="F336"/>
      <c r="G336"/>
      <c r="I336"/>
    </row>
    <row r="337" spans="1:9" ht="12.75" customHeight="1" x14ac:dyDescent="0.2">
      <c r="A337"/>
      <c r="B337"/>
      <c r="C337"/>
      <c r="D337"/>
      <c r="E337"/>
      <c r="F337"/>
      <c r="G337"/>
      <c r="I337"/>
    </row>
    <row r="338" spans="1:9" ht="12.75" customHeight="1" x14ac:dyDescent="0.2">
      <c r="A338"/>
      <c r="B338"/>
      <c r="C338"/>
      <c r="D338"/>
      <c r="E338"/>
      <c r="F338"/>
      <c r="G338"/>
      <c r="I338"/>
    </row>
    <row r="339" spans="1:9" ht="12.75" customHeight="1" x14ac:dyDescent="0.2">
      <c r="A339"/>
      <c r="B339"/>
      <c r="C339"/>
      <c r="D339"/>
      <c r="E339"/>
      <c r="F339"/>
      <c r="G339"/>
      <c r="I339"/>
    </row>
    <row r="340" spans="1:9" ht="12.75" customHeight="1" x14ac:dyDescent="0.2">
      <c r="A340"/>
      <c r="B340"/>
      <c r="C340"/>
      <c r="D340"/>
      <c r="E340"/>
      <c r="F340"/>
      <c r="G340"/>
      <c r="I340"/>
    </row>
    <row r="341" spans="1:9" ht="12.75" customHeight="1" x14ac:dyDescent="0.2">
      <c r="A341"/>
      <c r="B341"/>
      <c r="C341"/>
      <c r="D341"/>
      <c r="E341"/>
      <c r="F341"/>
      <c r="G341"/>
      <c r="I341"/>
    </row>
    <row r="342" spans="1:9" ht="12.75" customHeight="1" x14ac:dyDescent="0.2">
      <c r="A342"/>
      <c r="B342"/>
      <c r="C342"/>
      <c r="D342"/>
      <c r="E342"/>
      <c r="F342"/>
      <c r="G342"/>
      <c r="I342"/>
    </row>
    <row r="343" spans="1:9" ht="12.75" customHeight="1" x14ac:dyDescent="0.2">
      <c r="A343"/>
      <c r="B343"/>
      <c r="C343"/>
      <c r="D343"/>
      <c r="E343"/>
      <c r="F343"/>
      <c r="G343"/>
      <c r="I343"/>
    </row>
    <row r="344" spans="1:9" ht="12.75" customHeight="1" x14ac:dyDescent="0.2">
      <c r="A344"/>
      <c r="B344"/>
      <c r="C344"/>
      <c r="D344"/>
      <c r="E344"/>
      <c r="F344"/>
      <c r="G344"/>
      <c r="I344"/>
    </row>
    <row r="345" spans="1:9" ht="12.75" customHeight="1" x14ac:dyDescent="0.2">
      <c r="A345"/>
      <c r="B345"/>
      <c r="C345"/>
      <c r="D345"/>
      <c r="E345"/>
      <c r="F345"/>
      <c r="G345"/>
      <c r="I345"/>
    </row>
    <row r="346" spans="1:9" ht="12.75" customHeight="1" x14ac:dyDescent="0.2">
      <c r="A346"/>
      <c r="B346"/>
      <c r="C346"/>
      <c r="D346"/>
      <c r="E346"/>
      <c r="F346"/>
      <c r="G346"/>
      <c r="I346"/>
    </row>
    <row r="347" spans="1:9" ht="12.75" customHeight="1" x14ac:dyDescent="0.2">
      <c r="A347"/>
      <c r="B347"/>
      <c r="C347"/>
      <c r="D347"/>
      <c r="E347"/>
      <c r="F347"/>
      <c r="G347"/>
      <c r="I347"/>
    </row>
    <row r="348" spans="1:9" ht="12.75" customHeight="1" x14ac:dyDescent="0.2">
      <c r="A348"/>
      <c r="B348"/>
      <c r="C348"/>
      <c r="D348"/>
      <c r="E348"/>
      <c r="F348"/>
      <c r="G348"/>
      <c r="I348"/>
    </row>
    <row r="349" spans="1:9" ht="12.75" customHeight="1" x14ac:dyDescent="0.2">
      <c r="A349"/>
      <c r="B349"/>
      <c r="C349"/>
      <c r="D349"/>
      <c r="E349"/>
      <c r="F349"/>
      <c r="G349"/>
      <c r="I349"/>
    </row>
    <row r="350" spans="1:9" ht="12.75" customHeight="1" x14ac:dyDescent="0.2">
      <c r="A350"/>
      <c r="B350"/>
      <c r="C350"/>
      <c r="D350"/>
      <c r="E350"/>
      <c r="F350"/>
      <c r="G350"/>
      <c r="I350"/>
    </row>
    <row r="351" spans="1:9" ht="12.75" customHeight="1" x14ac:dyDescent="0.2">
      <c r="A351"/>
      <c r="B351"/>
      <c r="C351"/>
      <c r="D351"/>
      <c r="E351"/>
      <c r="F351"/>
      <c r="G351"/>
      <c r="I351"/>
    </row>
    <row r="352" spans="1:9" ht="12.75" customHeight="1" x14ac:dyDescent="0.2">
      <c r="A352"/>
      <c r="B352"/>
      <c r="C352"/>
      <c r="D352"/>
      <c r="E352"/>
      <c r="F352"/>
      <c r="G352"/>
      <c r="I352"/>
    </row>
    <row r="353" spans="1:9" ht="12.75" customHeight="1" x14ac:dyDescent="0.2">
      <c r="A353"/>
      <c r="B353"/>
      <c r="C353"/>
      <c r="D353"/>
      <c r="E353"/>
      <c r="F353"/>
      <c r="G353"/>
      <c r="I353"/>
    </row>
    <row r="354" spans="1:9" ht="12.75" customHeight="1" x14ac:dyDescent="0.2">
      <c r="A354"/>
      <c r="B354"/>
      <c r="C354"/>
      <c r="D354"/>
      <c r="E354"/>
      <c r="F354"/>
      <c r="G354"/>
      <c r="I354"/>
    </row>
    <row r="355" spans="1:9" ht="12.75" customHeight="1" x14ac:dyDescent="0.2">
      <c r="A355"/>
      <c r="B355"/>
      <c r="C355"/>
      <c r="D355"/>
      <c r="E355"/>
      <c r="F355"/>
      <c r="G355"/>
      <c r="I355"/>
    </row>
    <row r="356" spans="1:9" ht="12.75" customHeight="1" x14ac:dyDescent="0.2">
      <c r="A356"/>
      <c r="B356"/>
      <c r="C356"/>
      <c r="D356"/>
      <c r="E356"/>
      <c r="F356"/>
      <c r="G356"/>
      <c r="I356"/>
    </row>
    <row r="357" spans="1:9" ht="12.75" customHeight="1" x14ac:dyDescent="0.2">
      <c r="A357"/>
      <c r="B357"/>
      <c r="C357"/>
      <c r="D357"/>
      <c r="E357"/>
      <c r="F357"/>
      <c r="G357"/>
      <c r="I357"/>
    </row>
    <row r="358" spans="1:9" ht="12.75" customHeight="1" x14ac:dyDescent="0.2">
      <c r="A358"/>
      <c r="B358"/>
      <c r="C358"/>
      <c r="D358"/>
      <c r="E358"/>
      <c r="F358"/>
      <c r="G358"/>
      <c r="I358"/>
    </row>
    <row r="359" spans="1:9" ht="12.75" customHeight="1" x14ac:dyDescent="0.2">
      <c r="A359"/>
      <c r="B359"/>
      <c r="C359"/>
      <c r="D359"/>
      <c r="E359"/>
      <c r="F359"/>
      <c r="G359"/>
      <c r="I359"/>
    </row>
    <row r="360" spans="1:9" ht="12.75" customHeight="1" x14ac:dyDescent="0.2">
      <c r="A360"/>
      <c r="B360"/>
      <c r="C360"/>
      <c r="D360"/>
      <c r="E360"/>
      <c r="F360"/>
      <c r="G360"/>
      <c r="I360"/>
    </row>
    <row r="361" spans="1:9" ht="12.75" customHeight="1" x14ac:dyDescent="0.2">
      <c r="A361"/>
      <c r="B361"/>
      <c r="C361"/>
      <c r="D361"/>
      <c r="E361"/>
      <c r="F361"/>
      <c r="G361"/>
      <c r="I361"/>
    </row>
    <row r="362" spans="1:9" ht="12.75" customHeight="1" x14ac:dyDescent="0.2">
      <c r="A362"/>
      <c r="B362"/>
      <c r="C362"/>
      <c r="D362"/>
      <c r="E362"/>
      <c r="F362"/>
      <c r="G362"/>
      <c r="I362"/>
    </row>
    <row r="363" spans="1:9" ht="12.75" customHeight="1" x14ac:dyDescent="0.2">
      <c r="A363"/>
      <c r="B363"/>
      <c r="C363"/>
      <c r="D363"/>
      <c r="E363"/>
      <c r="F363"/>
      <c r="G363"/>
      <c r="I363"/>
    </row>
    <row r="364" spans="1:9" ht="12.75" customHeight="1" x14ac:dyDescent="0.2">
      <c r="A364"/>
      <c r="B364"/>
      <c r="C364"/>
      <c r="D364"/>
      <c r="E364"/>
      <c r="F364"/>
      <c r="G364"/>
      <c r="I364"/>
    </row>
    <row r="365" spans="1:9" ht="12.75" customHeight="1" x14ac:dyDescent="0.2">
      <c r="A365"/>
      <c r="B365"/>
      <c r="C365"/>
      <c r="D365"/>
      <c r="E365"/>
      <c r="F365"/>
      <c r="G365"/>
      <c r="I365"/>
    </row>
    <row r="366" spans="1:9" ht="12.75" customHeight="1" x14ac:dyDescent="0.2">
      <c r="A366"/>
      <c r="B366"/>
      <c r="C366"/>
      <c r="D366"/>
      <c r="E366"/>
      <c r="F366"/>
      <c r="G366"/>
      <c r="I366"/>
    </row>
    <row r="367" spans="1:9" ht="12.75" customHeight="1" x14ac:dyDescent="0.2">
      <c r="A367"/>
      <c r="B367"/>
      <c r="C367"/>
      <c r="D367"/>
      <c r="E367"/>
      <c r="F367"/>
      <c r="G367"/>
      <c r="I367"/>
    </row>
    <row r="368" spans="1:9" ht="12.75" customHeight="1" x14ac:dyDescent="0.2">
      <c r="A368"/>
      <c r="B368"/>
      <c r="C368"/>
      <c r="D368"/>
      <c r="E368"/>
      <c r="F368"/>
      <c r="G368"/>
      <c r="I368"/>
    </row>
    <row r="369" spans="1:9" ht="12.75" customHeight="1" x14ac:dyDescent="0.2">
      <c r="A369"/>
      <c r="B369"/>
      <c r="C369"/>
      <c r="D369"/>
      <c r="E369"/>
      <c r="F369"/>
      <c r="G369"/>
      <c r="I369"/>
    </row>
    <row r="370" spans="1:9" ht="12.75" customHeight="1" x14ac:dyDescent="0.2">
      <c r="A370"/>
      <c r="B370"/>
      <c r="C370"/>
      <c r="D370"/>
      <c r="E370"/>
      <c r="F370"/>
      <c r="G370"/>
      <c r="I370"/>
    </row>
    <row r="371" spans="1:9" ht="12.75" customHeight="1" x14ac:dyDescent="0.2">
      <c r="A371"/>
      <c r="B371"/>
      <c r="C371"/>
      <c r="D371"/>
      <c r="E371"/>
      <c r="F371"/>
      <c r="G371"/>
      <c r="I371"/>
    </row>
    <row r="372" spans="1:9" ht="12.75" customHeight="1" x14ac:dyDescent="0.2">
      <c r="A372"/>
      <c r="B372"/>
      <c r="C372"/>
      <c r="D372"/>
      <c r="E372"/>
      <c r="F372"/>
      <c r="G372"/>
      <c r="I372"/>
    </row>
    <row r="373" spans="1:9" ht="12.75" customHeight="1" x14ac:dyDescent="0.2">
      <c r="A373"/>
      <c r="B373"/>
      <c r="C373"/>
      <c r="D373"/>
      <c r="E373"/>
      <c r="F373"/>
      <c r="G373"/>
      <c r="I373"/>
    </row>
    <row r="374" spans="1:9" ht="12.75" customHeight="1" x14ac:dyDescent="0.2">
      <c r="A374"/>
      <c r="B374"/>
      <c r="C374"/>
      <c r="D374"/>
      <c r="E374"/>
      <c r="F374"/>
      <c r="G374"/>
      <c r="I374"/>
    </row>
    <row r="375" spans="1:9" ht="12.75" customHeight="1" x14ac:dyDescent="0.2">
      <c r="A375"/>
      <c r="B375"/>
      <c r="C375"/>
      <c r="D375"/>
      <c r="E375"/>
      <c r="F375"/>
      <c r="G375"/>
      <c r="I375"/>
    </row>
    <row r="376" spans="1:9" ht="12.75" customHeight="1" x14ac:dyDescent="0.2">
      <c r="A376"/>
      <c r="B376"/>
      <c r="C376"/>
      <c r="D376"/>
      <c r="E376"/>
      <c r="F376"/>
      <c r="G376"/>
      <c r="I376"/>
    </row>
    <row r="377" spans="1:9" ht="12.75" customHeight="1" x14ac:dyDescent="0.2">
      <c r="A377"/>
      <c r="B377"/>
      <c r="C377"/>
      <c r="D377"/>
      <c r="E377"/>
      <c r="F377"/>
      <c r="G377"/>
      <c r="I377"/>
    </row>
    <row r="378" spans="1:9" ht="12.75" customHeight="1" x14ac:dyDescent="0.2">
      <c r="A378"/>
      <c r="B378"/>
      <c r="C378"/>
      <c r="D378"/>
      <c r="E378"/>
      <c r="F378"/>
      <c r="G378"/>
      <c r="I378"/>
    </row>
    <row r="379" spans="1:9" ht="12.75" customHeight="1" x14ac:dyDescent="0.2">
      <c r="A379"/>
      <c r="B379"/>
      <c r="C379"/>
      <c r="D379"/>
      <c r="E379"/>
      <c r="F379"/>
      <c r="G379"/>
      <c r="I379"/>
    </row>
    <row r="380" spans="1:9" ht="12.75" customHeight="1" x14ac:dyDescent="0.2">
      <c r="A380"/>
      <c r="B380"/>
      <c r="C380"/>
      <c r="D380"/>
      <c r="E380"/>
      <c r="F380"/>
      <c r="G380"/>
      <c r="I380"/>
    </row>
    <row r="381" spans="1:9" ht="12.75" customHeight="1" x14ac:dyDescent="0.2">
      <c r="A381"/>
      <c r="B381"/>
      <c r="C381"/>
      <c r="D381"/>
      <c r="E381"/>
      <c r="F381"/>
      <c r="G381"/>
      <c r="I381"/>
    </row>
    <row r="382" spans="1:9" ht="12.75" customHeight="1" x14ac:dyDescent="0.2">
      <c r="A382"/>
      <c r="B382"/>
      <c r="C382"/>
      <c r="D382"/>
      <c r="E382"/>
      <c r="F382"/>
      <c r="G382"/>
      <c r="I382"/>
    </row>
    <row r="383" spans="1:9" ht="12.75" customHeight="1" x14ac:dyDescent="0.2">
      <c r="A383"/>
      <c r="B383"/>
      <c r="C383"/>
      <c r="D383"/>
      <c r="E383"/>
      <c r="F383"/>
      <c r="G383"/>
      <c r="I383"/>
    </row>
    <row r="384" spans="1:9" ht="12.75" customHeight="1" x14ac:dyDescent="0.2">
      <c r="A384"/>
      <c r="B384"/>
      <c r="C384"/>
      <c r="D384"/>
      <c r="E384"/>
      <c r="F384"/>
      <c r="G384"/>
      <c r="I384"/>
    </row>
    <row r="385" spans="1:9" ht="12.75" customHeight="1" x14ac:dyDescent="0.2">
      <c r="A385"/>
      <c r="B385"/>
      <c r="C385"/>
      <c r="D385"/>
      <c r="E385"/>
      <c r="F385"/>
      <c r="G385"/>
      <c r="I385"/>
    </row>
    <row r="386" spans="1:9" ht="12.75" customHeight="1" x14ac:dyDescent="0.2">
      <c r="A386"/>
      <c r="B386"/>
      <c r="C386"/>
      <c r="D386"/>
      <c r="E386"/>
      <c r="F386"/>
      <c r="G386"/>
      <c r="I386"/>
    </row>
    <row r="387" spans="1:9" ht="12.75" customHeight="1" x14ac:dyDescent="0.2">
      <c r="A387"/>
      <c r="B387"/>
      <c r="C387"/>
      <c r="D387"/>
      <c r="E387"/>
      <c r="F387"/>
      <c r="G387"/>
      <c r="I387"/>
    </row>
    <row r="388" spans="1:9" ht="12.75" customHeight="1" x14ac:dyDescent="0.2">
      <c r="A388"/>
      <c r="B388"/>
      <c r="C388"/>
      <c r="D388"/>
      <c r="E388"/>
      <c r="F388"/>
      <c r="G388"/>
      <c r="I388"/>
    </row>
    <row r="389" spans="1:9" ht="12.75" customHeight="1" x14ac:dyDescent="0.2">
      <c r="A389"/>
      <c r="B389"/>
      <c r="C389"/>
      <c r="D389"/>
      <c r="E389"/>
      <c r="F389"/>
      <c r="G389"/>
      <c r="I389"/>
    </row>
    <row r="390" spans="1:9" ht="12.75" customHeight="1" x14ac:dyDescent="0.2">
      <c r="A390"/>
      <c r="B390"/>
      <c r="C390"/>
      <c r="D390"/>
      <c r="E390"/>
      <c r="F390"/>
      <c r="G390"/>
      <c r="I390"/>
    </row>
    <row r="391" spans="1:9" ht="12.75" customHeight="1" x14ac:dyDescent="0.2">
      <c r="A391"/>
      <c r="B391"/>
      <c r="C391"/>
      <c r="D391"/>
      <c r="E391"/>
      <c r="F391"/>
      <c r="G391"/>
      <c r="I391"/>
    </row>
    <row r="392" spans="1:9" ht="12.75" customHeight="1" x14ac:dyDescent="0.2">
      <c r="A392"/>
      <c r="B392"/>
      <c r="C392"/>
      <c r="D392"/>
      <c r="E392"/>
      <c r="F392"/>
      <c r="G392"/>
      <c r="I392"/>
    </row>
    <row r="393" spans="1:9" ht="12.75" customHeight="1" x14ac:dyDescent="0.2">
      <c r="A393"/>
      <c r="B393"/>
      <c r="C393"/>
      <c r="D393"/>
      <c r="E393"/>
      <c r="F393"/>
      <c r="G393"/>
      <c r="I393"/>
    </row>
    <row r="394" spans="1:9" ht="12.75" customHeight="1" x14ac:dyDescent="0.2">
      <c r="A394"/>
      <c r="B394"/>
      <c r="C394"/>
      <c r="D394"/>
      <c r="E394"/>
      <c r="F394"/>
      <c r="G394"/>
      <c r="I394"/>
    </row>
    <row r="395" spans="1:9" ht="12.75" customHeight="1" x14ac:dyDescent="0.2">
      <c r="A395"/>
      <c r="B395"/>
      <c r="C395"/>
      <c r="D395"/>
      <c r="E395"/>
      <c r="F395"/>
      <c r="G395"/>
      <c r="I395"/>
    </row>
    <row r="396" spans="1:9" ht="12.75" customHeight="1" x14ac:dyDescent="0.2">
      <c r="A396"/>
      <c r="B396"/>
      <c r="C396"/>
      <c r="D396"/>
      <c r="E396"/>
      <c r="F396"/>
      <c r="G396"/>
      <c r="I396"/>
    </row>
    <row r="397" spans="1:9" ht="12.75" customHeight="1" x14ac:dyDescent="0.2">
      <c r="A397"/>
      <c r="B397"/>
      <c r="C397"/>
      <c r="D397"/>
      <c r="E397"/>
      <c r="F397"/>
      <c r="G397"/>
      <c r="I397"/>
    </row>
    <row r="398" spans="1:9" ht="12.75" customHeight="1" x14ac:dyDescent="0.2">
      <c r="A398"/>
      <c r="B398"/>
      <c r="C398"/>
      <c r="D398"/>
      <c r="E398"/>
      <c r="F398"/>
      <c r="G398"/>
      <c r="I398"/>
    </row>
    <row r="399" spans="1:9" ht="12.75" customHeight="1" x14ac:dyDescent="0.2">
      <c r="A399"/>
      <c r="B399"/>
      <c r="C399"/>
      <c r="D399"/>
      <c r="E399"/>
      <c r="F399"/>
      <c r="G399"/>
      <c r="I399"/>
    </row>
    <row r="400" spans="1:9" ht="12.75" customHeight="1" x14ac:dyDescent="0.2">
      <c r="A400"/>
      <c r="B400"/>
      <c r="C400"/>
      <c r="D400"/>
      <c r="E400"/>
      <c r="F400"/>
      <c r="G400"/>
      <c r="I400"/>
    </row>
    <row r="401" spans="1:9" ht="12.75" customHeight="1" x14ac:dyDescent="0.2">
      <c r="A401"/>
      <c r="B401"/>
      <c r="C401"/>
      <c r="D401"/>
      <c r="E401"/>
      <c r="F401"/>
      <c r="G401"/>
      <c r="I401"/>
    </row>
    <row r="402" spans="1:9" ht="12.75" customHeight="1" x14ac:dyDescent="0.2">
      <c r="A402"/>
      <c r="B402"/>
      <c r="C402"/>
      <c r="D402"/>
      <c r="E402"/>
      <c r="F402"/>
      <c r="G402"/>
      <c r="I402"/>
    </row>
    <row r="403" spans="1:9" ht="12.75" customHeight="1" x14ac:dyDescent="0.2">
      <c r="A403"/>
      <c r="B403"/>
      <c r="C403"/>
      <c r="D403"/>
      <c r="E403"/>
      <c r="F403"/>
      <c r="G403"/>
      <c r="I403"/>
    </row>
    <row r="404" spans="1:9" ht="12.75" customHeight="1" x14ac:dyDescent="0.2">
      <c r="A404"/>
      <c r="B404"/>
      <c r="C404"/>
      <c r="D404"/>
      <c r="E404"/>
      <c r="F404"/>
      <c r="G404"/>
      <c r="I404"/>
    </row>
    <row r="405" spans="1:9" ht="12.75" customHeight="1" x14ac:dyDescent="0.2">
      <c r="A405"/>
      <c r="B405"/>
      <c r="C405"/>
      <c r="D405"/>
      <c r="E405"/>
      <c r="F405"/>
      <c r="G405"/>
      <c r="I405"/>
    </row>
    <row r="406" spans="1:9" ht="12.75" customHeight="1" x14ac:dyDescent="0.2">
      <c r="A406"/>
      <c r="B406"/>
      <c r="C406"/>
      <c r="D406"/>
      <c r="E406"/>
      <c r="F406"/>
      <c r="G406"/>
      <c r="I406"/>
    </row>
    <row r="407" spans="1:9" ht="12.75" customHeight="1" x14ac:dyDescent="0.2">
      <c r="A407"/>
      <c r="B407"/>
      <c r="C407"/>
      <c r="D407"/>
      <c r="E407"/>
      <c r="F407"/>
      <c r="G407"/>
      <c r="I407"/>
    </row>
    <row r="408" spans="1:9" ht="12.75" customHeight="1" x14ac:dyDescent="0.2">
      <c r="A408"/>
      <c r="B408"/>
      <c r="C408"/>
      <c r="D408"/>
      <c r="E408"/>
      <c r="F408"/>
      <c r="G408"/>
      <c r="I408"/>
    </row>
    <row r="409" spans="1:9" ht="12.75" customHeight="1" x14ac:dyDescent="0.2">
      <c r="A409"/>
      <c r="B409"/>
      <c r="C409"/>
      <c r="D409"/>
      <c r="E409"/>
      <c r="F409"/>
      <c r="G409"/>
      <c r="I409"/>
    </row>
    <row r="410" spans="1:9" ht="12.75" customHeight="1" x14ac:dyDescent="0.2">
      <c r="A410"/>
      <c r="B410"/>
      <c r="C410"/>
      <c r="D410"/>
      <c r="E410"/>
      <c r="F410"/>
      <c r="G410"/>
      <c r="I410"/>
    </row>
    <row r="411" spans="1:9" ht="12.75" customHeight="1" x14ac:dyDescent="0.2">
      <c r="A411"/>
      <c r="B411"/>
      <c r="C411"/>
      <c r="D411"/>
      <c r="E411"/>
      <c r="F411"/>
      <c r="G411"/>
      <c r="I411"/>
    </row>
    <row r="412" spans="1:9" ht="12.75" customHeight="1" x14ac:dyDescent="0.2">
      <c r="A412"/>
      <c r="B412"/>
      <c r="C412"/>
      <c r="D412"/>
      <c r="E412"/>
      <c r="F412"/>
      <c r="G412"/>
      <c r="I412"/>
    </row>
    <row r="413" spans="1:9" ht="12.75" customHeight="1" x14ac:dyDescent="0.2">
      <c r="A413"/>
      <c r="B413"/>
      <c r="C413"/>
      <c r="D413"/>
      <c r="E413"/>
      <c r="F413"/>
      <c r="G413"/>
      <c r="I413"/>
    </row>
    <row r="414" spans="1:9" ht="12.75" customHeight="1" x14ac:dyDescent="0.2">
      <c r="A414"/>
      <c r="B414"/>
      <c r="C414"/>
      <c r="D414"/>
      <c r="E414"/>
      <c r="F414"/>
      <c r="G414"/>
      <c r="I414"/>
    </row>
    <row r="415" spans="1:9" ht="12.75" customHeight="1" x14ac:dyDescent="0.2">
      <c r="A415"/>
      <c r="B415"/>
      <c r="C415"/>
      <c r="D415"/>
      <c r="E415"/>
      <c r="F415"/>
      <c r="G415"/>
      <c r="I415"/>
    </row>
    <row r="416" spans="1:9" ht="12.75" customHeight="1" x14ac:dyDescent="0.2">
      <c r="A416"/>
      <c r="B416"/>
      <c r="C416"/>
      <c r="D416"/>
      <c r="E416"/>
      <c r="F416"/>
      <c r="G416"/>
      <c r="I416"/>
    </row>
    <row r="417" spans="1:9" ht="12.75" customHeight="1" x14ac:dyDescent="0.2">
      <c r="A417"/>
      <c r="B417"/>
      <c r="C417"/>
      <c r="D417"/>
      <c r="E417"/>
      <c r="F417"/>
      <c r="G417"/>
      <c r="I417"/>
    </row>
    <row r="418" spans="1:9" ht="12.75" customHeight="1" x14ac:dyDescent="0.2">
      <c r="A418"/>
      <c r="B418"/>
      <c r="C418"/>
      <c r="D418"/>
      <c r="E418"/>
      <c r="F418"/>
      <c r="G418"/>
      <c r="I418"/>
    </row>
    <row r="419" spans="1:9" ht="12.75" customHeight="1" x14ac:dyDescent="0.2">
      <c r="A419"/>
      <c r="B419"/>
      <c r="C419"/>
      <c r="D419"/>
      <c r="E419"/>
      <c r="F419"/>
      <c r="G419"/>
      <c r="I419"/>
    </row>
    <row r="420" spans="1:9" ht="12.75" customHeight="1" x14ac:dyDescent="0.2">
      <c r="A420"/>
      <c r="B420"/>
      <c r="C420"/>
      <c r="D420"/>
      <c r="E420"/>
      <c r="F420"/>
      <c r="G420"/>
      <c r="I420"/>
    </row>
    <row r="421" spans="1:9" ht="12.75" customHeight="1" x14ac:dyDescent="0.2">
      <c r="A421"/>
      <c r="B421"/>
      <c r="C421"/>
      <c r="D421"/>
      <c r="E421"/>
      <c r="F421"/>
      <c r="G421"/>
      <c r="I421"/>
    </row>
    <row r="422" spans="1:9" ht="12.75" customHeight="1" x14ac:dyDescent="0.2">
      <c r="A422"/>
      <c r="B422"/>
      <c r="C422"/>
      <c r="D422"/>
      <c r="E422"/>
      <c r="F422"/>
      <c r="G422"/>
      <c r="I422"/>
    </row>
    <row r="423" spans="1:9" ht="12.75" customHeight="1" x14ac:dyDescent="0.2">
      <c r="A423"/>
      <c r="B423"/>
      <c r="C423"/>
      <c r="D423"/>
      <c r="E423"/>
      <c r="F423"/>
      <c r="G423"/>
      <c r="I423"/>
    </row>
    <row r="424" spans="1:9" ht="12.75" customHeight="1" x14ac:dyDescent="0.2">
      <c r="A424"/>
      <c r="B424"/>
      <c r="C424"/>
      <c r="D424"/>
      <c r="E424"/>
      <c r="F424"/>
      <c r="G424"/>
      <c r="I424"/>
    </row>
    <row r="425" spans="1:9" ht="12.75" customHeight="1" x14ac:dyDescent="0.2">
      <c r="A425"/>
      <c r="B425"/>
      <c r="C425"/>
      <c r="D425"/>
      <c r="E425"/>
      <c r="F425"/>
      <c r="G425"/>
      <c r="I425"/>
    </row>
    <row r="426" spans="1:9" ht="12.75" customHeight="1" x14ac:dyDescent="0.2">
      <c r="A426"/>
      <c r="B426"/>
      <c r="C426"/>
      <c r="D426"/>
      <c r="E426"/>
      <c r="F426"/>
      <c r="G426"/>
      <c r="I426"/>
    </row>
    <row r="427" spans="1:9" ht="12.75" customHeight="1" x14ac:dyDescent="0.2">
      <c r="A427"/>
      <c r="B427"/>
      <c r="C427"/>
      <c r="D427"/>
      <c r="E427"/>
      <c r="F427"/>
      <c r="G427"/>
      <c r="I427"/>
    </row>
    <row r="428" spans="1:9" ht="12.75" customHeight="1" x14ac:dyDescent="0.2">
      <c r="A428"/>
      <c r="B428"/>
      <c r="C428"/>
      <c r="D428"/>
      <c r="E428"/>
      <c r="F428"/>
      <c r="G428"/>
      <c r="I428"/>
    </row>
    <row r="429" spans="1:9" ht="12.75" customHeight="1" x14ac:dyDescent="0.2">
      <c r="A429"/>
      <c r="B429"/>
      <c r="C429"/>
      <c r="D429"/>
      <c r="E429"/>
      <c r="F429"/>
      <c r="G429"/>
      <c r="I429"/>
    </row>
    <row r="430" spans="1:9" ht="12.75" customHeight="1" x14ac:dyDescent="0.2">
      <c r="A430"/>
      <c r="B430"/>
      <c r="C430"/>
      <c r="D430"/>
      <c r="E430"/>
      <c r="F430"/>
      <c r="G430"/>
      <c r="I430"/>
    </row>
    <row r="431" spans="1:9" ht="12.75" customHeight="1" x14ac:dyDescent="0.2">
      <c r="A431"/>
      <c r="B431"/>
      <c r="C431"/>
      <c r="D431"/>
      <c r="E431"/>
      <c r="F431"/>
      <c r="G431"/>
      <c r="I431"/>
    </row>
    <row r="432" spans="1:9" ht="12.75" customHeight="1" x14ac:dyDescent="0.2">
      <c r="A432"/>
      <c r="B432"/>
      <c r="C432"/>
      <c r="D432"/>
      <c r="E432"/>
      <c r="F432"/>
      <c r="G432"/>
      <c r="I432"/>
    </row>
    <row r="433" spans="1:9" ht="12.75" customHeight="1" x14ac:dyDescent="0.2">
      <c r="A433"/>
      <c r="B433"/>
      <c r="C433"/>
      <c r="D433"/>
      <c r="E433"/>
      <c r="F433"/>
      <c r="G433"/>
      <c r="I433"/>
    </row>
    <row r="434" spans="1:9" ht="12.75" customHeight="1" x14ac:dyDescent="0.2">
      <c r="A434"/>
      <c r="B434"/>
      <c r="C434"/>
      <c r="D434"/>
      <c r="E434"/>
      <c r="F434"/>
      <c r="G434"/>
      <c r="I434"/>
    </row>
    <row r="435" spans="1:9" ht="12.75" customHeight="1" x14ac:dyDescent="0.2">
      <c r="A435"/>
      <c r="B435"/>
      <c r="C435"/>
      <c r="D435"/>
      <c r="E435"/>
      <c r="F435"/>
      <c r="G435"/>
      <c r="I435"/>
    </row>
    <row r="436" spans="1:9" ht="12.75" customHeight="1" x14ac:dyDescent="0.2">
      <c r="A436"/>
      <c r="B436"/>
      <c r="C436"/>
      <c r="D436"/>
      <c r="E436"/>
      <c r="F436"/>
      <c r="G436"/>
      <c r="I436"/>
    </row>
    <row r="437" spans="1:9" ht="12.75" customHeight="1" x14ac:dyDescent="0.2">
      <c r="A437"/>
      <c r="B437"/>
      <c r="C437"/>
      <c r="D437"/>
      <c r="E437"/>
      <c r="F437"/>
      <c r="G437"/>
      <c r="I437"/>
    </row>
    <row r="438" spans="1:9" ht="12.75" customHeight="1" x14ac:dyDescent="0.2">
      <c r="A438"/>
      <c r="B438"/>
      <c r="C438"/>
      <c r="D438"/>
      <c r="E438"/>
      <c r="F438"/>
      <c r="G438"/>
      <c r="I438"/>
    </row>
    <row r="439" spans="1:9" ht="12.75" customHeight="1" x14ac:dyDescent="0.2">
      <c r="A439"/>
      <c r="B439"/>
      <c r="C439"/>
      <c r="D439"/>
      <c r="E439"/>
      <c r="F439"/>
      <c r="G439"/>
      <c r="I439"/>
    </row>
    <row r="440" spans="1:9" ht="12.75" customHeight="1" x14ac:dyDescent="0.2">
      <c r="A440"/>
      <c r="B440"/>
      <c r="C440"/>
      <c r="D440"/>
      <c r="E440"/>
      <c r="F440"/>
      <c r="G440"/>
      <c r="I440"/>
    </row>
    <row r="441" spans="1:9" ht="12.75" customHeight="1" x14ac:dyDescent="0.2">
      <c r="A441"/>
      <c r="B441"/>
      <c r="C441"/>
      <c r="D441"/>
      <c r="E441"/>
      <c r="F441"/>
      <c r="G441"/>
      <c r="I441"/>
    </row>
    <row r="442" spans="1:9" ht="12.75" customHeight="1" x14ac:dyDescent="0.2">
      <c r="A442"/>
      <c r="B442"/>
      <c r="C442"/>
      <c r="D442"/>
      <c r="E442"/>
      <c r="F442"/>
      <c r="G442"/>
      <c r="I442"/>
    </row>
  </sheetData>
  <sheetProtection selectLockedCells="1" selectUnlockedCells="1"/>
  <mergeCells count="3">
    <mergeCell ref="E5:G8"/>
    <mergeCell ref="E10:G10"/>
    <mergeCell ref="A13:G13"/>
  </mergeCells>
  <hyperlinks>
    <hyperlink ref="B14" r:id="rId1"/>
    <hyperlink ref="B15" r:id="rId2"/>
    <hyperlink ref="B16" r:id="rId3"/>
    <hyperlink ref="B17" r:id="rId4"/>
    <hyperlink ref="B18" r:id="rId5"/>
    <hyperlink ref="B19" r:id="rId6"/>
    <hyperlink ref="B20" r:id="rId7"/>
    <hyperlink ref="B21" r:id="rId8"/>
    <hyperlink ref="B22" r:id="rId9"/>
    <hyperlink ref="B23" r:id="rId10"/>
    <hyperlink ref="B24" r:id="rId11"/>
    <hyperlink ref="B25" r:id="rId12"/>
    <hyperlink ref="B26" r:id="rId13"/>
    <hyperlink ref="B27" r:id="rId14"/>
    <hyperlink ref="B28" r:id="rId15"/>
    <hyperlink ref="B29" r:id="rId16"/>
    <hyperlink ref="B30" r:id="rId17"/>
    <hyperlink ref="B31" r:id="rId18"/>
    <hyperlink ref="B32" r:id="rId19"/>
    <hyperlink ref="B33" r:id="rId20"/>
    <hyperlink ref="B34" r:id="rId21"/>
    <hyperlink ref="B45" r:id="rId22"/>
    <hyperlink ref="B48" r:id="rId23"/>
    <hyperlink ref="B47" r:id="rId24"/>
    <hyperlink ref="B46" r:id="rId25"/>
    <hyperlink ref="B49" r:id="rId26"/>
    <hyperlink ref="B50" r:id="rId27"/>
    <hyperlink ref="B51" r:id="rId28"/>
    <hyperlink ref="B52" r:id="rId29"/>
    <hyperlink ref="B53" r:id="rId30"/>
    <hyperlink ref="B54" r:id="rId31"/>
    <hyperlink ref="B55" r:id="rId32"/>
    <hyperlink ref="B56" r:id="rId33"/>
    <hyperlink ref="B57" r:id="rId34"/>
    <hyperlink ref="B58" r:id="rId35"/>
    <hyperlink ref="B59" r:id="rId36"/>
    <hyperlink ref="B60" r:id="rId37"/>
    <hyperlink ref="B61" r:id="rId38"/>
    <hyperlink ref="B62" r:id="rId39"/>
    <hyperlink ref="B63" r:id="rId40"/>
    <hyperlink ref="B64" r:id="rId41"/>
    <hyperlink ref="B65" r:id="rId42"/>
    <hyperlink ref="B66" r:id="rId43"/>
    <hyperlink ref="B67" r:id="rId44"/>
    <hyperlink ref="B69" r:id="rId45"/>
    <hyperlink ref="B68" r:id="rId46"/>
    <hyperlink ref="B70" r:id="rId47"/>
    <hyperlink ref="B71" r:id="rId48"/>
    <hyperlink ref="B72" r:id="rId49"/>
    <hyperlink ref="B73" r:id="rId50"/>
    <hyperlink ref="B74" r:id="rId51"/>
    <hyperlink ref="B77" r:id="rId52"/>
    <hyperlink ref="B78" r:id="rId53"/>
    <hyperlink ref="B79" r:id="rId54"/>
    <hyperlink ref="B80" r:id="rId55"/>
    <hyperlink ref="B83" r:id="rId56"/>
    <hyperlink ref="B84" r:id="rId57"/>
    <hyperlink ref="B85" r:id="rId58"/>
    <hyperlink ref="B86" r:id="rId59"/>
    <hyperlink ref="B87" r:id="rId60"/>
    <hyperlink ref="B88" r:id="rId61"/>
    <hyperlink ref="B89" r:id="rId62"/>
    <hyperlink ref="B90" r:id="rId63"/>
    <hyperlink ref="B91" r:id="rId64"/>
    <hyperlink ref="B92" r:id="rId65"/>
    <hyperlink ref="B93" r:id="rId66"/>
    <hyperlink ref="B94" r:id="rId67"/>
    <hyperlink ref="B95" r:id="rId68"/>
    <hyperlink ref="B96" r:id="rId69"/>
    <hyperlink ref="B97" r:id="rId70"/>
    <hyperlink ref="B98" r:id="rId71"/>
    <hyperlink ref="B99" r:id="rId72"/>
    <hyperlink ref="B102" r:id="rId73"/>
    <hyperlink ref="B103" r:id="rId74"/>
    <hyperlink ref="B104" r:id="rId75"/>
    <hyperlink ref="B105" r:id="rId76"/>
    <hyperlink ref="B106" r:id="rId77"/>
    <hyperlink ref="B107" r:id="rId78"/>
    <hyperlink ref="B108" r:id="rId79"/>
    <hyperlink ref="B109" r:id="rId80"/>
    <hyperlink ref="B110" r:id="rId81"/>
    <hyperlink ref="B81" r:id="rId82"/>
    <hyperlink ref="B82" r:id="rId83"/>
    <hyperlink ref="B111" r:id="rId84"/>
    <hyperlink ref="B112" r:id="rId85"/>
    <hyperlink ref="B113" r:id="rId86"/>
    <hyperlink ref="B114" r:id="rId87"/>
    <hyperlink ref="B115" r:id="rId88"/>
    <hyperlink ref="B116" r:id="rId89"/>
    <hyperlink ref="B118" r:id="rId90"/>
    <hyperlink ref="B117" r:id="rId91"/>
    <hyperlink ref="B119" r:id="rId92"/>
    <hyperlink ref="B120" r:id="rId93"/>
    <hyperlink ref="B121" r:id="rId94"/>
    <hyperlink ref="B122" r:id="rId95"/>
    <hyperlink ref="B123" r:id="rId96"/>
    <hyperlink ref="B124" r:id="rId97"/>
    <hyperlink ref="B125" r:id="rId98"/>
    <hyperlink ref="B126" r:id="rId99"/>
    <hyperlink ref="B127" r:id="rId100"/>
    <hyperlink ref="B128" r:id="rId101"/>
    <hyperlink ref="B129" r:id="rId102"/>
    <hyperlink ref="B130" r:id="rId103"/>
    <hyperlink ref="B131" r:id="rId104"/>
    <hyperlink ref="B132" r:id="rId105"/>
    <hyperlink ref="B133" r:id="rId106"/>
    <hyperlink ref="B134" r:id="rId107"/>
    <hyperlink ref="B135" r:id="rId108"/>
    <hyperlink ref="B136" r:id="rId109"/>
    <hyperlink ref="B137" r:id="rId110"/>
    <hyperlink ref="B138" r:id="rId111"/>
    <hyperlink ref="B139" r:id="rId112"/>
    <hyperlink ref="B140" r:id="rId113"/>
    <hyperlink ref="B141" r:id="rId114"/>
    <hyperlink ref="B142" r:id="rId115"/>
    <hyperlink ref="B143" r:id="rId116"/>
    <hyperlink ref="B144" r:id="rId117"/>
    <hyperlink ref="B145" r:id="rId118"/>
    <hyperlink ref="B146" r:id="rId119"/>
    <hyperlink ref="B147" r:id="rId120"/>
    <hyperlink ref="B148" r:id="rId121"/>
    <hyperlink ref="B149" r:id="rId122"/>
    <hyperlink ref="B150" r:id="rId123"/>
    <hyperlink ref="B158" r:id="rId124"/>
    <hyperlink ref="B159" r:id="rId125"/>
    <hyperlink ref="B160" r:id="rId126"/>
    <hyperlink ref="B162" r:id="rId127"/>
    <hyperlink ref="B163" r:id="rId128"/>
    <hyperlink ref="B164" r:id="rId129"/>
    <hyperlink ref="B161" r:id="rId130"/>
    <hyperlink ref="B165" r:id="rId131"/>
    <hyperlink ref="B166" r:id="rId132"/>
    <hyperlink ref="B167" r:id="rId133"/>
    <hyperlink ref="B168" r:id="rId134"/>
    <hyperlink ref="B169" r:id="rId135"/>
    <hyperlink ref="B170" r:id="rId136"/>
    <hyperlink ref="B171" r:id="rId137"/>
    <hyperlink ref="B172" r:id="rId138"/>
    <hyperlink ref="B173" r:id="rId139"/>
    <hyperlink ref="B174" r:id="rId140"/>
    <hyperlink ref="B176" r:id="rId141"/>
    <hyperlink ref="B177" r:id="rId142"/>
    <hyperlink ref="B178" r:id="rId143"/>
    <hyperlink ref="B179" r:id="rId144"/>
    <hyperlink ref="B180" r:id="rId145"/>
    <hyperlink ref="B181" r:id="rId146"/>
    <hyperlink ref="B182" r:id="rId147"/>
    <hyperlink ref="B183" r:id="rId148"/>
    <hyperlink ref="B184" r:id="rId149"/>
    <hyperlink ref="B185" r:id="rId150"/>
    <hyperlink ref="B186" r:id="rId151"/>
    <hyperlink ref="B187" r:id="rId152"/>
    <hyperlink ref="B188" r:id="rId153"/>
    <hyperlink ref="B189" r:id="rId154"/>
    <hyperlink ref="B190" r:id="rId155"/>
    <hyperlink ref="B191" r:id="rId156"/>
    <hyperlink ref="B192" r:id="rId157"/>
    <hyperlink ref="B194" r:id="rId158"/>
    <hyperlink ref="B153" r:id="rId159"/>
    <hyperlink ref="B154" r:id="rId160"/>
    <hyperlink ref="B152" r:id="rId161"/>
    <hyperlink ref="B151" r:id="rId162"/>
    <hyperlink ref="B155" r:id="rId163"/>
    <hyperlink ref="B156" r:id="rId164"/>
    <hyperlink ref="B157" r:id="rId165"/>
    <hyperlink ref="B75" r:id="rId166"/>
    <hyperlink ref="B76" r:id="rId167"/>
    <hyperlink ref="B175" r:id="rId168"/>
    <hyperlink ref="B193" r:id="rId169"/>
    <hyperlink ref="B100" r:id="rId170"/>
    <hyperlink ref="B101" r:id="rId171"/>
    <hyperlink ref="B35" r:id="rId172"/>
    <hyperlink ref="B36" r:id="rId173"/>
    <hyperlink ref="B37" r:id="rId174"/>
    <hyperlink ref="B38" r:id="rId175"/>
    <hyperlink ref="B39" r:id="rId176"/>
    <hyperlink ref="B40" r:id="rId177"/>
    <hyperlink ref="B41" r:id="rId178"/>
    <hyperlink ref="B42" r:id="rId179"/>
    <hyperlink ref="B43" r:id="rId180"/>
    <hyperlink ref="B44" r:id="rId181"/>
    <hyperlink ref="B195" r:id="rId182"/>
    <hyperlink ref="B196" r:id="rId183"/>
    <hyperlink ref="C2" r:id="rId184"/>
    <hyperlink ref="C3" r:id="rId185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86"/>
  <headerFooter alignWithMargins="0"/>
  <drawing r:id="rId18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416"/>
  <sheetViews>
    <sheetView topLeftCell="A8" zoomScale="80" zoomScaleNormal="80" workbookViewId="0">
      <selection activeCell="L14" sqref="L14"/>
    </sheetView>
  </sheetViews>
  <sheetFormatPr defaultColWidth="11.5703125" defaultRowHeight="12.75" customHeight="1" x14ac:dyDescent="0.2"/>
  <cols>
    <col min="1" max="1" width="14.7109375" style="1" customWidth="1"/>
    <col min="2" max="2" width="11.140625" style="2" customWidth="1"/>
    <col min="3" max="3" width="28.85546875" style="3" customWidth="1"/>
    <col min="4" max="4" width="32.140625" style="4" customWidth="1"/>
    <col min="5" max="5" width="8" style="5" customWidth="1"/>
    <col min="6" max="6" width="10.8554687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3" customWidth="1"/>
    <col min="13" max="13" width="14.140625" customWidth="1"/>
  </cols>
  <sheetData>
    <row r="1" spans="1:13" s="13" customFormat="1" ht="23.1" customHeight="1" x14ac:dyDescent="0.35">
      <c r="A1" s="150" t="s">
        <v>777</v>
      </c>
      <c r="B1" s="9"/>
      <c r="C1" s="9"/>
      <c r="D1" s="9"/>
      <c r="E1" s="10"/>
      <c r="F1" s="11"/>
      <c r="G1"/>
      <c r="H1" s="12"/>
      <c r="I1" s="12"/>
      <c r="K1" s="36"/>
    </row>
    <row r="2" spans="1:13" s="13" customFormat="1" ht="18.600000000000001" customHeight="1" x14ac:dyDescent="0.2">
      <c r="A2" s="14"/>
      <c r="B2"/>
      <c r="C2" s="168" t="s">
        <v>0</v>
      </c>
      <c r="D2"/>
      <c r="E2" s="16"/>
      <c r="F2" s="11"/>
      <c r="G2"/>
      <c r="H2" s="12"/>
      <c r="I2" s="12"/>
      <c r="K2" s="36"/>
    </row>
    <row r="3" spans="1:13" s="13" customFormat="1" ht="12.75" customHeight="1" x14ac:dyDescent="0.2">
      <c r="A3" s="14"/>
      <c r="B3"/>
      <c r="C3" s="144" t="s">
        <v>1</v>
      </c>
      <c r="D3"/>
      <c r="E3" s="16"/>
      <c r="F3" s="11"/>
      <c r="G3"/>
      <c r="H3" s="12"/>
      <c r="I3" s="12"/>
      <c r="K3" s="36"/>
    </row>
    <row r="4" spans="1:13" s="13" customFormat="1" ht="12.75" customHeight="1" x14ac:dyDescent="0.2">
      <c r="A4" s="14"/>
      <c r="B4"/>
      <c r="C4" s="155" t="s">
        <v>741</v>
      </c>
      <c r="D4"/>
      <c r="E4" s="16"/>
      <c r="F4" s="11"/>
      <c r="G4"/>
      <c r="H4" s="12"/>
      <c r="I4" s="12"/>
      <c r="K4" s="36"/>
    </row>
    <row r="5" spans="1:13" s="13" customFormat="1" ht="12.75" customHeight="1" x14ac:dyDescent="0.2">
      <c r="A5" s="14"/>
      <c r="B5"/>
      <c r="C5" s="146" t="s">
        <v>863</v>
      </c>
      <c r="D5" s="18"/>
      <c r="G5" s="278" t="s">
        <v>357</v>
      </c>
      <c r="H5" s="279"/>
      <c r="I5" s="280"/>
      <c r="K5" s="36"/>
    </row>
    <row r="6" spans="1:13" s="13" customFormat="1" ht="12.75" customHeight="1" x14ac:dyDescent="0.2">
      <c r="A6" s="14"/>
      <c r="B6"/>
      <c r="C6" s="35"/>
      <c r="D6"/>
      <c r="F6" s="24"/>
      <c r="G6" s="281"/>
      <c r="H6" s="282"/>
      <c r="I6" s="283"/>
      <c r="K6" s="36"/>
    </row>
    <row r="7" spans="1:13" s="13" customFormat="1" ht="12.75" customHeight="1" x14ac:dyDescent="0.2">
      <c r="A7" s="14"/>
      <c r="B7"/>
      <c r="C7" s="20"/>
      <c r="D7"/>
      <c r="F7" s="44"/>
      <c r="G7" s="281"/>
      <c r="H7" s="282"/>
      <c r="I7" s="283"/>
      <c r="K7" s="36"/>
    </row>
    <row r="8" spans="1:13" s="13" customFormat="1" ht="12.75" customHeight="1" x14ac:dyDescent="0.2">
      <c r="A8" s="14"/>
      <c r="B8"/>
      <c r="C8" s="19"/>
      <c r="E8" s="43"/>
      <c r="F8" s="44"/>
      <c r="G8" s="284"/>
      <c r="H8" s="285"/>
      <c r="I8" s="286"/>
    </row>
    <row r="9" spans="1:13" s="13" customFormat="1" ht="12.75" customHeight="1" x14ac:dyDescent="0.2">
      <c r="A9" s="14"/>
      <c r="B9"/>
      <c r="C9" s="19"/>
      <c r="E9" s="42"/>
      <c r="F9" s="42"/>
    </row>
    <row r="10" spans="1:13" s="13" customFormat="1" ht="12.75" customHeight="1" x14ac:dyDescent="0.2">
      <c r="A10" s="14"/>
      <c r="B10"/>
      <c r="C10" s="19"/>
      <c r="E10" s="16"/>
      <c r="F10" s="11"/>
      <c r="G10" s="307"/>
      <c r="H10" s="307"/>
      <c r="I10" s="307"/>
    </row>
    <row r="11" spans="1:13" s="13" customFormat="1" ht="12.75" customHeight="1" x14ac:dyDescent="0.2">
      <c r="A11" s="14"/>
      <c r="B11" s="11"/>
      <c r="C11" s="22"/>
      <c r="D11" s="21"/>
      <c r="E11" s="16"/>
      <c r="F11" s="11"/>
      <c r="G11" s="99" t="s">
        <v>2</v>
      </c>
      <c r="H11" s="99" t="s">
        <v>354</v>
      </c>
      <c r="I11" s="99" t="s">
        <v>3</v>
      </c>
      <c r="K11" s="36"/>
      <c r="L11"/>
      <c r="M11"/>
    </row>
    <row r="12" spans="1:13" ht="52.5" customHeight="1" x14ac:dyDescent="0.2">
      <c r="A12" s="104" t="s">
        <v>4</v>
      </c>
      <c r="B12" s="105"/>
      <c r="C12" s="107" t="s">
        <v>5</v>
      </c>
      <c r="D12" s="107" t="s">
        <v>6</v>
      </c>
      <c r="E12" s="108"/>
      <c r="F12" s="132" t="s">
        <v>8</v>
      </c>
      <c r="G12" s="133" t="s">
        <v>866</v>
      </c>
      <c r="H12" s="133" t="s">
        <v>867</v>
      </c>
      <c r="I12" s="133" t="s">
        <v>868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3" ht="27.75" x14ac:dyDescent="0.2">
      <c r="A13" s="308" t="s">
        <v>661</v>
      </c>
      <c r="B13" s="308"/>
      <c r="C13" s="308"/>
      <c r="D13" s="308"/>
      <c r="E13" s="308"/>
      <c r="F13" s="308"/>
      <c r="G13" s="308">
        <f t="shared" ref="G13:G17" si="0">F13-(F13/100)*20</f>
        <v>0</v>
      </c>
      <c r="H13" s="308"/>
      <c r="I13" s="308"/>
      <c r="J13" s="110"/>
      <c r="K13" s="110"/>
      <c r="L13" s="117"/>
      <c r="M13" s="117"/>
    </row>
    <row r="14" spans="1:13" ht="108.6" customHeight="1" x14ac:dyDescent="0.2">
      <c r="A14" s="120"/>
      <c r="B14" s="184" t="s">
        <v>10</v>
      </c>
      <c r="C14" s="177" t="s">
        <v>637</v>
      </c>
      <c r="D14" s="192" t="s">
        <v>642</v>
      </c>
      <c r="E14" s="112"/>
      <c r="F14" s="170">
        <v>2450</v>
      </c>
      <c r="G14" s="126">
        <f t="shared" si="0"/>
        <v>1960</v>
      </c>
      <c r="H14" s="126">
        <f t="shared" ref="H14:H17" si="1">F14-(F14/100)*25</f>
        <v>1837.5</v>
      </c>
      <c r="I14" s="126">
        <f t="shared" ref="I14:I17" si="2">F14-(F14/100)*30</f>
        <v>1715</v>
      </c>
      <c r="J14" s="127"/>
      <c r="K14" s="127"/>
      <c r="L14" s="194"/>
      <c r="M14" s="128">
        <f t="shared" ref="M14:M18" si="3">F14*L14</f>
        <v>0</v>
      </c>
    </row>
    <row r="15" spans="1:13" ht="108.6" customHeight="1" x14ac:dyDescent="0.2">
      <c r="A15" s="120"/>
      <c r="B15" s="185" t="s">
        <v>10</v>
      </c>
      <c r="C15" s="177" t="s">
        <v>638</v>
      </c>
      <c r="D15" s="192" t="s">
        <v>642</v>
      </c>
      <c r="E15" s="112"/>
      <c r="F15" s="170">
        <v>2450</v>
      </c>
      <c r="G15" s="126">
        <f t="shared" si="0"/>
        <v>1960</v>
      </c>
      <c r="H15" s="126">
        <f t="shared" si="1"/>
        <v>1837.5</v>
      </c>
      <c r="I15" s="126">
        <f t="shared" si="2"/>
        <v>1715</v>
      </c>
      <c r="J15" s="127"/>
      <c r="K15" s="127"/>
      <c r="L15" s="194"/>
      <c r="M15" s="128">
        <f t="shared" si="3"/>
        <v>0</v>
      </c>
    </row>
    <row r="16" spans="1:13" ht="108.6" customHeight="1" x14ac:dyDescent="0.2">
      <c r="A16" s="120"/>
      <c r="B16" s="184" t="s">
        <v>10</v>
      </c>
      <c r="C16" s="177" t="s">
        <v>639</v>
      </c>
      <c r="D16" s="192" t="s">
        <v>642</v>
      </c>
      <c r="E16" s="112"/>
      <c r="F16" s="170">
        <v>2450</v>
      </c>
      <c r="G16" s="126">
        <f t="shared" si="0"/>
        <v>1960</v>
      </c>
      <c r="H16" s="126">
        <f t="shared" si="1"/>
        <v>1837.5</v>
      </c>
      <c r="I16" s="126">
        <f t="shared" si="2"/>
        <v>1715</v>
      </c>
      <c r="J16" s="127"/>
      <c r="K16" s="127"/>
      <c r="L16" s="194"/>
      <c r="M16" s="128">
        <f t="shared" si="3"/>
        <v>0</v>
      </c>
    </row>
    <row r="17" spans="1:13" ht="108.6" customHeight="1" x14ac:dyDescent="0.2">
      <c r="A17" s="120"/>
      <c r="B17" s="184" t="s">
        <v>10</v>
      </c>
      <c r="C17" s="177" t="s">
        <v>640</v>
      </c>
      <c r="D17" s="192" t="s">
        <v>642</v>
      </c>
      <c r="E17" s="112"/>
      <c r="F17" s="170">
        <v>2450</v>
      </c>
      <c r="G17" s="126">
        <f t="shared" si="0"/>
        <v>1960</v>
      </c>
      <c r="H17" s="126">
        <f t="shared" si="1"/>
        <v>1837.5</v>
      </c>
      <c r="I17" s="126">
        <f t="shared" si="2"/>
        <v>1715</v>
      </c>
      <c r="J17" s="127"/>
      <c r="K17" s="127"/>
      <c r="L17" s="194"/>
      <c r="M17" s="128">
        <f t="shared" si="3"/>
        <v>0</v>
      </c>
    </row>
    <row r="18" spans="1:13" ht="108.6" customHeight="1" x14ac:dyDescent="0.2">
      <c r="A18" s="120"/>
      <c r="B18" s="184" t="s">
        <v>10</v>
      </c>
      <c r="C18" s="177" t="s">
        <v>641</v>
      </c>
      <c r="D18" s="192" t="s">
        <v>642</v>
      </c>
      <c r="E18" s="112"/>
      <c r="F18" s="170">
        <v>2450</v>
      </c>
      <c r="G18" s="126">
        <f t="shared" ref="G18" si="4">F18-(F18/100)*20</f>
        <v>1960</v>
      </c>
      <c r="H18" s="126">
        <f t="shared" ref="H18" si="5">F18-(F18/100)*25</f>
        <v>1837.5</v>
      </c>
      <c r="I18" s="126">
        <f t="shared" ref="I18" si="6">F18-(F18/100)*30</f>
        <v>1715</v>
      </c>
      <c r="J18" s="127"/>
      <c r="K18" s="127"/>
      <c r="L18" s="194"/>
      <c r="M18" s="128">
        <f t="shared" si="3"/>
        <v>0</v>
      </c>
    </row>
    <row r="19" spans="1:13" ht="108.6" customHeight="1" x14ac:dyDescent="0.2">
      <c r="A19" s="120"/>
      <c r="B19" s="184" t="s">
        <v>10</v>
      </c>
      <c r="C19" s="177" t="s">
        <v>636</v>
      </c>
      <c r="D19" s="192" t="s">
        <v>642</v>
      </c>
      <c r="E19" s="112"/>
      <c r="F19" s="170">
        <v>2450</v>
      </c>
      <c r="G19" s="126">
        <f t="shared" ref="G19:G34" si="7">F19-(F19/100)*20</f>
        <v>1960</v>
      </c>
      <c r="H19" s="126">
        <f t="shared" ref="H19:H33" si="8">F19-(F19/100)*25</f>
        <v>1837.5</v>
      </c>
      <c r="I19" s="126">
        <f t="shared" ref="I19:I33" si="9">F19-(F19/100)*30</f>
        <v>1715</v>
      </c>
      <c r="J19" s="127"/>
      <c r="K19" s="127"/>
      <c r="L19" s="194"/>
      <c r="M19" s="128">
        <f t="shared" ref="M19:M33" si="10">F19*L19</f>
        <v>0</v>
      </c>
    </row>
    <row r="20" spans="1:13" ht="99.6" customHeight="1" x14ac:dyDescent="0.2">
      <c r="A20" s="121"/>
      <c r="B20" s="184" t="s">
        <v>10</v>
      </c>
      <c r="C20" s="177" t="s">
        <v>653</v>
      </c>
      <c r="D20" s="192" t="s">
        <v>642</v>
      </c>
      <c r="E20" s="112"/>
      <c r="F20" s="170">
        <v>2450</v>
      </c>
      <c r="G20" s="126">
        <f t="shared" si="7"/>
        <v>1960</v>
      </c>
      <c r="H20" s="126">
        <f t="shared" si="8"/>
        <v>1837.5</v>
      </c>
      <c r="I20" s="126">
        <f t="shared" si="9"/>
        <v>1715</v>
      </c>
      <c r="J20" s="127"/>
      <c r="K20" s="127"/>
      <c r="L20" s="194"/>
      <c r="M20" s="128">
        <f t="shared" si="10"/>
        <v>0</v>
      </c>
    </row>
    <row r="21" spans="1:13" ht="112.15" customHeight="1" x14ac:dyDescent="0.2">
      <c r="A21" s="121"/>
      <c r="B21" s="184" t="s">
        <v>10</v>
      </c>
      <c r="C21" s="177" t="s">
        <v>654</v>
      </c>
      <c r="D21" s="192" t="s">
        <v>655</v>
      </c>
      <c r="E21" s="112"/>
      <c r="F21" s="170">
        <v>1450</v>
      </c>
      <c r="G21" s="126">
        <f t="shared" si="7"/>
        <v>1160</v>
      </c>
      <c r="H21" s="126">
        <f t="shared" si="8"/>
        <v>1087.5</v>
      </c>
      <c r="I21" s="126">
        <f t="shared" si="9"/>
        <v>1015</v>
      </c>
      <c r="J21" s="127"/>
      <c r="K21" s="127"/>
      <c r="L21" s="194"/>
      <c r="M21" s="128">
        <f t="shared" si="10"/>
        <v>0</v>
      </c>
    </row>
    <row r="22" spans="1:13" ht="114" customHeight="1" x14ac:dyDescent="0.2">
      <c r="A22" s="121"/>
      <c r="B22" s="184" t="s">
        <v>10</v>
      </c>
      <c r="C22" s="177" t="s">
        <v>656</v>
      </c>
      <c r="D22" s="192" t="s">
        <v>655</v>
      </c>
      <c r="E22" s="112"/>
      <c r="F22" s="170">
        <v>1450</v>
      </c>
      <c r="G22" s="126">
        <f t="shared" si="7"/>
        <v>1160</v>
      </c>
      <c r="H22" s="126">
        <f t="shared" si="8"/>
        <v>1087.5</v>
      </c>
      <c r="I22" s="126">
        <f t="shared" si="9"/>
        <v>1015</v>
      </c>
      <c r="J22" s="127"/>
      <c r="K22" s="127"/>
      <c r="L22" s="194"/>
      <c r="M22" s="128">
        <f t="shared" si="10"/>
        <v>0</v>
      </c>
    </row>
    <row r="23" spans="1:13" ht="108.6" customHeight="1" x14ac:dyDescent="0.2">
      <c r="A23" s="121"/>
      <c r="B23" s="184" t="s">
        <v>10</v>
      </c>
      <c r="C23" s="177" t="s">
        <v>657</v>
      </c>
      <c r="D23" s="192" t="s">
        <v>655</v>
      </c>
      <c r="E23" s="112"/>
      <c r="F23" s="170">
        <v>1450</v>
      </c>
      <c r="G23" s="126">
        <f t="shared" si="7"/>
        <v>1160</v>
      </c>
      <c r="H23" s="126">
        <f t="shared" si="8"/>
        <v>1087.5</v>
      </c>
      <c r="I23" s="126">
        <f t="shared" si="9"/>
        <v>1015</v>
      </c>
      <c r="J23" s="127"/>
      <c r="K23" s="127"/>
      <c r="L23" s="194"/>
      <c r="M23" s="128">
        <f t="shared" si="10"/>
        <v>0</v>
      </c>
    </row>
    <row r="24" spans="1:13" ht="111" customHeight="1" x14ac:dyDescent="0.2">
      <c r="A24" s="121"/>
      <c r="B24" s="184" t="s">
        <v>10</v>
      </c>
      <c r="C24" s="177" t="s">
        <v>658</v>
      </c>
      <c r="D24" s="192" t="s">
        <v>655</v>
      </c>
      <c r="E24" s="112"/>
      <c r="F24" s="170">
        <v>1450</v>
      </c>
      <c r="G24" s="126">
        <f t="shared" si="7"/>
        <v>1160</v>
      </c>
      <c r="H24" s="126">
        <f t="shared" si="8"/>
        <v>1087.5</v>
      </c>
      <c r="I24" s="126">
        <f t="shared" si="9"/>
        <v>1015</v>
      </c>
      <c r="J24" s="127"/>
      <c r="K24" s="127"/>
      <c r="L24" s="194"/>
      <c r="M24" s="128">
        <f t="shared" si="10"/>
        <v>0</v>
      </c>
    </row>
    <row r="25" spans="1:13" ht="115.9" customHeight="1" x14ac:dyDescent="0.2">
      <c r="A25" s="121"/>
      <c r="B25" s="184" t="s">
        <v>10</v>
      </c>
      <c r="C25" s="177" t="s">
        <v>659</v>
      </c>
      <c r="D25" s="192" t="s">
        <v>655</v>
      </c>
      <c r="E25" s="112"/>
      <c r="F25" s="170">
        <v>1450</v>
      </c>
      <c r="G25" s="126">
        <f t="shared" si="7"/>
        <v>1160</v>
      </c>
      <c r="H25" s="126">
        <f t="shared" si="8"/>
        <v>1087.5</v>
      </c>
      <c r="I25" s="126">
        <f t="shared" si="9"/>
        <v>1015</v>
      </c>
      <c r="J25" s="127"/>
      <c r="K25" s="127"/>
      <c r="L25" s="194"/>
      <c r="M25" s="128">
        <f t="shared" si="10"/>
        <v>0</v>
      </c>
    </row>
    <row r="26" spans="1:13" ht="108.6" customHeight="1" x14ac:dyDescent="0.2">
      <c r="A26" s="120"/>
      <c r="B26" s="184" t="s">
        <v>10</v>
      </c>
      <c r="C26" s="177" t="s">
        <v>644</v>
      </c>
      <c r="D26" s="192" t="s">
        <v>643</v>
      </c>
      <c r="E26" s="112"/>
      <c r="F26" s="170">
        <v>2150</v>
      </c>
      <c r="G26" s="126">
        <f t="shared" si="7"/>
        <v>1720</v>
      </c>
      <c r="H26" s="126">
        <f t="shared" si="8"/>
        <v>1612.5</v>
      </c>
      <c r="I26" s="126">
        <f t="shared" si="9"/>
        <v>1505</v>
      </c>
      <c r="J26" s="127"/>
      <c r="K26" s="127"/>
      <c r="L26" s="194"/>
      <c r="M26" s="128">
        <f t="shared" si="10"/>
        <v>0</v>
      </c>
    </row>
    <row r="27" spans="1:13" ht="108.6" customHeight="1" x14ac:dyDescent="0.2">
      <c r="A27" s="120"/>
      <c r="B27" s="184" t="s">
        <v>10</v>
      </c>
      <c r="C27" s="177" t="s">
        <v>645</v>
      </c>
      <c r="D27" s="192" t="s">
        <v>643</v>
      </c>
      <c r="E27" s="112"/>
      <c r="F27" s="170">
        <v>2150</v>
      </c>
      <c r="G27" s="126">
        <f t="shared" si="7"/>
        <v>1720</v>
      </c>
      <c r="H27" s="126">
        <f t="shared" si="8"/>
        <v>1612.5</v>
      </c>
      <c r="I27" s="126">
        <f t="shared" si="9"/>
        <v>1505</v>
      </c>
      <c r="J27" s="127"/>
      <c r="K27" s="127"/>
      <c r="L27" s="194"/>
      <c r="M27" s="128">
        <f t="shared" si="10"/>
        <v>0</v>
      </c>
    </row>
    <row r="28" spans="1:13" ht="108.6" customHeight="1" x14ac:dyDescent="0.2">
      <c r="A28" s="120"/>
      <c r="B28" s="184" t="s">
        <v>10</v>
      </c>
      <c r="C28" s="177" t="s">
        <v>646</v>
      </c>
      <c r="D28" s="192" t="s">
        <v>643</v>
      </c>
      <c r="E28" s="112"/>
      <c r="F28" s="170">
        <v>2150</v>
      </c>
      <c r="G28" s="126">
        <f t="shared" si="7"/>
        <v>1720</v>
      </c>
      <c r="H28" s="126">
        <f t="shared" si="8"/>
        <v>1612.5</v>
      </c>
      <c r="I28" s="126">
        <f t="shared" si="9"/>
        <v>1505</v>
      </c>
      <c r="J28" s="127"/>
      <c r="K28" s="127"/>
      <c r="L28" s="194"/>
      <c r="M28" s="128">
        <f t="shared" si="10"/>
        <v>0</v>
      </c>
    </row>
    <row r="29" spans="1:13" ht="108.6" customHeight="1" x14ac:dyDescent="0.2">
      <c r="A29" s="120"/>
      <c r="B29" s="184" t="s">
        <v>10</v>
      </c>
      <c r="C29" s="177" t="s">
        <v>647</v>
      </c>
      <c r="D29" s="192" t="s">
        <v>643</v>
      </c>
      <c r="E29" s="112"/>
      <c r="F29" s="170">
        <v>2150</v>
      </c>
      <c r="G29" s="126">
        <f t="shared" si="7"/>
        <v>1720</v>
      </c>
      <c r="H29" s="126">
        <f t="shared" si="8"/>
        <v>1612.5</v>
      </c>
      <c r="I29" s="126">
        <f t="shared" si="9"/>
        <v>1505</v>
      </c>
      <c r="J29" s="127"/>
      <c r="K29" s="127"/>
      <c r="L29" s="194"/>
      <c r="M29" s="128">
        <f t="shared" si="10"/>
        <v>0</v>
      </c>
    </row>
    <row r="30" spans="1:13" ht="108.6" customHeight="1" x14ac:dyDescent="0.2">
      <c r="A30" s="120"/>
      <c r="B30" s="184" t="s">
        <v>10</v>
      </c>
      <c r="C30" s="177" t="s">
        <v>649</v>
      </c>
      <c r="D30" s="192" t="s">
        <v>643</v>
      </c>
      <c r="E30" s="112"/>
      <c r="F30" s="170">
        <v>2150</v>
      </c>
      <c r="G30" s="126">
        <f t="shared" si="7"/>
        <v>1720</v>
      </c>
      <c r="H30" s="126">
        <f t="shared" si="8"/>
        <v>1612.5</v>
      </c>
      <c r="I30" s="126">
        <f t="shared" si="9"/>
        <v>1505</v>
      </c>
      <c r="J30" s="127"/>
      <c r="K30" s="127"/>
      <c r="L30" s="194"/>
      <c r="M30" s="128">
        <f t="shared" si="10"/>
        <v>0</v>
      </c>
    </row>
    <row r="31" spans="1:13" ht="108.6" customHeight="1" x14ac:dyDescent="0.2">
      <c r="A31" s="120"/>
      <c r="B31" s="184"/>
      <c r="C31" s="177" t="s">
        <v>869</v>
      </c>
      <c r="D31" s="192" t="s">
        <v>643</v>
      </c>
      <c r="E31" s="112"/>
      <c r="F31" s="170">
        <v>2150</v>
      </c>
      <c r="G31" s="126">
        <f t="shared" si="7"/>
        <v>1720</v>
      </c>
      <c r="H31" s="126">
        <f t="shared" si="8"/>
        <v>1612.5</v>
      </c>
      <c r="I31" s="126">
        <f t="shared" si="9"/>
        <v>1505</v>
      </c>
      <c r="J31" s="127"/>
      <c r="K31" s="127"/>
      <c r="L31" s="194"/>
      <c r="M31" s="128">
        <f t="shared" si="10"/>
        <v>0</v>
      </c>
    </row>
    <row r="32" spans="1:13" ht="111.6" customHeight="1" x14ac:dyDescent="0.2">
      <c r="A32" s="121"/>
      <c r="B32" s="184"/>
      <c r="C32" s="177" t="s">
        <v>870</v>
      </c>
      <c r="D32" s="192" t="s">
        <v>643</v>
      </c>
      <c r="E32" s="112"/>
      <c r="F32" s="170">
        <v>2150</v>
      </c>
      <c r="G32" s="126">
        <f t="shared" si="7"/>
        <v>1720</v>
      </c>
      <c r="H32" s="126">
        <f t="shared" si="8"/>
        <v>1612.5</v>
      </c>
      <c r="I32" s="126">
        <f t="shared" si="9"/>
        <v>1505</v>
      </c>
      <c r="J32" s="127"/>
      <c r="K32" s="127"/>
      <c r="L32" s="194"/>
      <c r="M32" s="128">
        <f t="shared" si="10"/>
        <v>0</v>
      </c>
    </row>
    <row r="33" spans="1:13" ht="120" customHeight="1" x14ac:dyDescent="0.2">
      <c r="A33" s="121"/>
      <c r="B33" s="184"/>
      <c r="C33" s="177" t="s">
        <v>648</v>
      </c>
      <c r="D33" s="192" t="s">
        <v>643</v>
      </c>
      <c r="E33" s="112"/>
      <c r="F33" s="170">
        <v>2150</v>
      </c>
      <c r="G33" s="126">
        <f t="shared" si="7"/>
        <v>1720</v>
      </c>
      <c r="H33" s="126">
        <f t="shared" si="8"/>
        <v>1612.5</v>
      </c>
      <c r="I33" s="126">
        <f t="shared" si="9"/>
        <v>1505</v>
      </c>
      <c r="J33" s="127"/>
      <c r="K33" s="127"/>
      <c r="L33" s="194"/>
      <c r="M33" s="128">
        <f t="shared" si="10"/>
        <v>0</v>
      </c>
    </row>
    <row r="34" spans="1:13" ht="24" customHeight="1" x14ac:dyDescent="0.2">
      <c r="A34" s="28"/>
      <c r="B34" s="48"/>
      <c r="C34" s="49"/>
      <c r="D34" s="50"/>
      <c r="E34" s="51"/>
      <c r="F34" s="206">
        <f>SUM(M14:M46)</f>
        <v>0</v>
      </c>
      <c r="G34" s="206">
        <f t="shared" si="7"/>
        <v>0</v>
      </c>
      <c r="H34" s="206">
        <f>G34-(G34/100)*25</f>
        <v>0</v>
      </c>
      <c r="I34" s="206">
        <f>H34-(H34/100)*30</f>
        <v>0</v>
      </c>
      <c r="J34" s="186"/>
      <c r="K34" s="209"/>
      <c r="L34" s="208">
        <f>SUM(L14:L33)</f>
        <v>0</v>
      </c>
      <c r="M34" s="120"/>
    </row>
    <row r="35" spans="1:13" ht="24" customHeight="1" x14ac:dyDescent="0.2">
      <c r="A35" s="28"/>
      <c r="B35" s="48"/>
      <c r="C35" s="49"/>
      <c r="D35" s="50"/>
      <c r="E35" s="51"/>
      <c r="F35" s="133" t="s">
        <v>456</v>
      </c>
      <c r="G35" s="133" t="s">
        <v>457</v>
      </c>
      <c r="H35" s="133" t="s">
        <v>458</v>
      </c>
      <c r="I35" s="133" t="s">
        <v>459</v>
      </c>
      <c r="J35" s="162"/>
      <c r="K35" s="163"/>
      <c r="L35" s="164" t="s">
        <v>358</v>
      </c>
      <c r="M35" s="120"/>
    </row>
    <row r="36" spans="1:13" x14ac:dyDescent="0.2">
      <c r="A36"/>
      <c r="B36"/>
      <c r="C36"/>
      <c r="D36"/>
      <c r="E36"/>
      <c r="F36"/>
      <c r="G36"/>
      <c r="H36"/>
      <c r="I36"/>
      <c r="K36"/>
    </row>
    <row r="37" spans="1:13" x14ac:dyDescent="0.2">
      <c r="A37"/>
      <c r="B37"/>
      <c r="C37"/>
      <c r="D37"/>
      <c r="E37"/>
      <c r="F37"/>
      <c r="G37"/>
      <c r="H37"/>
      <c r="I37"/>
      <c r="K37"/>
    </row>
    <row r="38" spans="1:13" x14ac:dyDescent="0.2">
      <c r="A38"/>
      <c r="B38"/>
      <c r="C38"/>
      <c r="D38"/>
      <c r="E38"/>
      <c r="F38"/>
      <c r="G38"/>
      <c r="H38"/>
      <c r="I38"/>
      <c r="K38"/>
    </row>
    <row r="48" spans="1:13" x14ac:dyDescent="0.2">
      <c r="A48"/>
      <c r="B48"/>
      <c r="C48"/>
      <c r="D48"/>
      <c r="E48"/>
      <c r="F48"/>
      <c r="G48"/>
      <c r="H48"/>
      <c r="I48"/>
      <c r="K48"/>
    </row>
    <row r="51" spans="1:11" x14ac:dyDescent="0.2">
      <c r="A51"/>
      <c r="B51"/>
      <c r="C51"/>
      <c r="D51"/>
      <c r="E51"/>
      <c r="F51"/>
      <c r="G51"/>
      <c r="H51"/>
      <c r="I51"/>
      <c r="K51"/>
    </row>
    <row r="52" spans="1:11" x14ac:dyDescent="0.2">
      <c r="A52"/>
      <c r="B52"/>
      <c r="C52"/>
      <c r="D52"/>
      <c r="E52"/>
      <c r="F52"/>
      <c r="G52"/>
      <c r="H52"/>
      <c r="I52"/>
      <c r="K52"/>
    </row>
    <row r="53" spans="1:11" x14ac:dyDescent="0.2">
      <c r="A53"/>
      <c r="B53"/>
      <c r="C53"/>
      <c r="D53"/>
      <c r="E53"/>
      <c r="F53"/>
      <c r="G53"/>
      <c r="H53"/>
      <c r="I53"/>
      <c r="K53"/>
    </row>
    <row r="54" spans="1:11" x14ac:dyDescent="0.2">
      <c r="A54"/>
      <c r="B54"/>
      <c r="C54"/>
      <c r="D54"/>
      <c r="E54"/>
    </row>
    <row r="55" spans="1:11" x14ac:dyDescent="0.2">
      <c r="A55"/>
      <c r="B55"/>
      <c r="C55"/>
      <c r="D55"/>
      <c r="E55"/>
    </row>
    <row r="56" spans="1:11" x14ac:dyDescent="0.2">
      <c r="A56"/>
      <c r="B56"/>
      <c r="C56"/>
      <c r="D56"/>
      <c r="E56"/>
      <c r="F56"/>
      <c r="G56"/>
      <c r="H56"/>
      <c r="I56"/>
      <c r="K56"/>
    </row>
    <row r="57" spans="1:11" x14ac:dyDescent="0.2">
      <c r="A57"/>
      <c r="B57"/>
      <c r="C57"/>
      <c r="D57"/>
      <c r="E57"/>
      <c r="F57"/>
      <c r="G57"/>
      <c r="H57"/>
      <c r="I57"/>
      <c r="K57"/>
    </row>
    <row r="58" spans="1:11" x14ac:dyDescent="0.2">
      <c r="A58"/>
      <c r="B58"/>
      <c r="C58"/>
      <c r="D58"/>
      <c r="E58"/>
      <c r="F58"/>
      <c r="G58"/>
      <c r="H58"/>
      <c r="I58"/>
      <c r="K58"/>
    </row>
    <row r="59" spans="1:11" x14ac:dyDescent="0.2">
      <c r="A59"/>
      <c r="B59"/>
      <c r="C59"/>
      <c r="D59"/>
      <c r="E59"/>
      <c r="F59"/>
      <c r="G59"/>
      <c r="H59"/>
      <c r="I59"/>
      <c r="K59"/>
    </row>
    <row r="60" spans="1:11" x14ac:dyDescent="0.2">
      <c r="A60"/>
      <c r="B60"/>
      <c r="C60"/>
      <c r="D60"/>
      <c r="E60"/>
      <c r="F60"/>
      <c r="G60"/>
      <c r="H60"/>
      <c r="I60"/>
      <c r="K60"/>
    </row>
    <row r="61" spans="1:11" x14ac:dyDescent="0.2">
      <c r="A61"/>
      <c r="B61"/>
      <c r="C61"/>
      <c r="D61"/>
      <c r="E61"/>
      <c r="F61"/>
      <c r="G61"/>
      <c r="H61"/>
      <c r="I61"/>
      <c r="K61"/>
    </row>
    <row r="62" spans="1:11" x14ac:dyDescent="0.2">
      <c r="A62"/>
      <c r="B62"/>
      <c r="C62"/>
      <c r="D62"/>
      <c r="E62"/>
      <c r="F62"/>
      <c r="G62"/>
      <c r="H62"/>
      <c r="I62"/>
      <c r="K62"/>
    </row>
    <row r="63" spans="1:11" x14ac:dyDescent="0.2">
      <c r="A63"/>
      <c r="B63"/>
      <c r="C63"/>
      <c r="D63"/>
      <c r="E63"/>
      <c r="F63"/>
      <c r="G63"/>
      <c r="H63"/>
      <c r="I63"/>
      <c r="K63"/>
    </row>
    <row r="64" spans="1:11" x14ac:dyDescent="0.2">
      <c r="A64"/>
      <c r="B64"/>
      <c r="C64"/>
      <c r="D64"/>
      <c r="E64"/>
      <c r="F64"/>
      <c r="G64"/>
      <c r="H64"/>
      <c r="I64"/>
      <c r="K64"/>
    </row>
    <row r="65" spans="1:11" x14ac:dyDescent="0.2">
      <c r="A65"/>
      <c r="B65"/>
      <c r="C65"/>
      <c r="D65"/>
      <c r="E65"/>
      <c r="F65"/>
      <c r="G65"/>
      <c r="H65"/>
      <c r="I65"/>
      <c r="K65"/>
    </row>
    <row r="66" spans="1:11" x14ac:dyDescent="0.2">
      <c r="A66"/>
      <c r="B66"/>
      <c r="C66"/>
      <c r="D66"/>
      <c r="E66"/>
      <c r="F66"/>
      <c r="G66"/>
      <c r="H66"/>
      <c r="I66"/>
      <c r="K66"/>
    </row>
    <row r="67" spans="1:11" x14ac:dyDescent="0.2">
      <c r="A67"/>
      <c r="B67"/>
      <c r="C67"/>
      <c r="D67"/>
      <c r="E67"/>
      <c r="F67"/>
      <c r="G67"/>
      <c r="H67"/>
      <c r="I67"/>
      <c r="K67"/>
    </row>
    <row r="68" spans="1:11" x14ac:dyDescent="0.2">
      <c r="A68"/>
      <c r="B68"/>
      <c r="C68"/>
      <c r="D68"/>
      <c r="E68"/>
      <c r="F68"/>
      <c r="G68"/>
      <c r="H68"/>
      <c r="I68"/>
      <c r="K68"/>
    </row>
    <row r="69" spans="1:11" x14ac:dyDescent="0.2">
      <c r="A69"/>
      <c r="B69"/>
      <c r="C69"/>
      <c r="D69"/>
      <c r="E69"/>
      <c r="F69"/>
      <c r="G69"/>
      <c r="H69"/>
      <c r="I69"/>
      <c r="K69"/>
    </row>
    <row r="70" spans="1:11" x14ac:dyDescent="0.2">
      <c r="A70"/>
      <c r="B70"/>
      <c r="C70"/>
      <c r="D70"/>
      <c r="E70"/>
      <c r="F70"/>
      <c r="G70"/>
      <c r="H70"/>
      <c r="I70"/>
      <c r="K70"/>
    </row>
    <row r="71" spans="1:11" x14ac:dyDescent="0.2">
      <c r="A71"/>
      <c r="B71"/>
      <c r="C71"/>
      <c r="D71"/>
      <c r="E71"/>
      <c r="F71"/>
      <c r="G71"/>
      <c r="H71"/>
      <c r="I71"/>
      <c r="K71"/>
    </row>
    <row r="72" spans="1:11" x14ac:dyDescent="0.2">
      <c r="A72"/>
      <c r="B72"/>
      <c r="C72"/>
      <c r="D72"/>
      <c r="E72"/>
      <c r="F72"/>
      <c r="G72"/>
      <c r="H72"/>
      <c r="I72"/>
      <c r="K72"/>
    </row>
    <row r="73" spans="1:11" x14ac:dyDescent="0.2">
      <c r="A73"/>
      <c r="B73"/>
      <c r="C73"/>
      <c r="D73"/>
      <c r="E73"/>
      <c r="F73"/>
      <c r="G73"/>
      <c r="H73"/>
      <c r="I73"/>
      <c r="K73"/>
    </row>
    <row r="74" spans="1:11" x14ac:dyDescent="0.2">
      <c r="A74"/>
      <c r="B74"/>
      <c r="C74"/>
      <c r="D74"/>
      <c r="E74"/>
      <c r="F74"/>
      <c r="G74"/>
      <c r="H74"/>
      <c r="I74"/>
      <c r="K74"/>
    </row>
    <row r="75" spans="1:11" x14ac:dyDescent="0.2">
      <c r="A75"/>
      <c r="B75"/>
      <c r="C75"/>
      <c r="D75"/>
      <c r="E75"/>
      <c r="F75"/>
      <c r="G75"/>
      <c r="H75"/>
      <c r="I75"/>
      <c r="K75"/>
    </row>
    <row r="76" spans="1:11" x14ac:dyDescent="0.2">
      <c r="A76"/>
      <c r="B76"/>
      <c r="C76"/>
      <c r="D76"/>
      <c r="E76"/>
      <c r="F76"/>
      <c r="G76"/>
      <c r="H76"/>
      <c r="I76"/>
      <c r="K76"/>
    </row>
    <row r="77" spans="1:11" x14ac:dyDescent="0.2">
      <c r="A77"/>
      <c r="B77"/>
      <c r="C77"/>
      <c r="D77"/>
      <c r="E77"/>
      <c r="F77"/>
      <c r="G77"/>
      <c r="H77"/>
      <c r="I77"/>
      <c r="K77"/>
    </row>
    <row r="78" spans="1:11" x14ac:dyDescent="0.2">
      <c r="A78"/>
      <c r="B78"/>
      <c r="C78"/>
      <c r="D78"/>
      <c r="E78"/>
      <c r="F78"/>
      <c r="G78"/>
      <c r="H78"/>
      <c r="I78"/>
      <c r="K78"/>
    </row>
    <row r="79" spans="1:11" x14ac:dyDescent="0.2">
      <c r="A79"/>
      <c r="B79"/>
      <c r="C79"/>
      <c r="D79"/>
      <c r="E79"/>
      <c r="F79"/>
      <c r="G79"/>
      <c r="H79"/>
      <c r="I79"/>
      <c r="K79"/>
    </row>
    <row r="80" spans="1:11" x14ac:dyDescent="0.2">
      <c r="A80"/>
      <c r="B80"/>
      <c r="C80"/>
      <c r="D80"/>
      <c r="E80"/>
      <c r="F80"/>
      <c r="G80"/>
      <c r="H80"/>
      <c r="I80"/>
      <c r="K80"/>
    </row>
    <row r="81" spans="1:11" x14ac:dyDescent="0.2">
      <c r="A81"/>
      <c r="B81"/>
      <c r="C81"/>
      <c r="D81"/>
      <c r="E81"/>
      <c r="F81"/>
      <c r="G81"/>
      <c r="H81"/>
      <c r="I81"/>
      <c r="K81"/>
    </row>
    <row r="82" spans="1:11" x14ac:dyDescent="0.2">
      <c r="A82"/>
      <c r="B82"/>
      <c r="C82"/>
      <c r="D82"/>
      <c r="E82"/>
      <c r="F82"/>
      <c r="G82"/>
      <c r="H82"/>
      <c r="I82"/>
      <c r="K82"/>
    </row>
    <row r="83" spans="1:11" x14ac:dyDescent="0.2">
      <c r="A83"/>
      <c r="B83"/>
      <c r="C83"/>
      <c r="D83"/>
      <c r="E83"/>
      <c r="F83"/>
      <c r="G83"/>
      <c r="H83"/>
      <c r="I83"/>
      <c r="K83"/>
    </row>
    <row r="84" spans="1:11" x14ac:dyDescent="0.2">
      <c r="A84"/>
      <c r="B84"/>
      <c r="C84"/>
      <c r="D84"/>
      <c r="E84"/>
      <c r="F84"/>
      <c r="G84"/>
      <c r="H84"/>
      <c r="I84"/>
      <c r="K84"/>
    </row>
    <row r="85" spans="1:11" x14ac:dyDescent="0.2">
      <c r="A85"/>
      <c r="B85"/>
      <c r="C85"/>
      <c r="D85"/>
      <c r="E85"/>
      <c r="F85"/>
      <c r="G85"/>
      <c r="H85"/>
      <c r="I85"/>
      <c r="K85"/>
    </row>
    <row r="86" spans="1:11" x14ac:dyDescent="0.2">
      <c r="A86"/>
      <c r="B86"/>
      <c r="C86"/>
      <c r="D86"/>
      <c r="E86"/>
      <c r="F86"/>
      <c r="G86"/>
      <c r="H86"/>
      <c r="I86"/>
      <c r="K86"/>
    </row>
    <row r="87" spans="1:11" x14ac:dyDescent="0.2">
      <c r="A87"/>
      <c r="B87"/>
      <c r="C87"/>
      <c r="D87"/>
      <c r="E87"/>
      <c r="F87"/>
      <c r="G87"/>
      <c r="H87"/>
      <c r="I87"/>
      <c r="K87"/>
    </row>
    <row r="88" spans="1:11" x14ac:dyDescent="0.2">
      <c r="A88"/>
      <c r="B88"/>
      <c r="C88"/>
      <c r="D88"/>
      <c r="E88"/>
      <c r="F88"/>
      <c r="G88"/>
      <c r="H88"/>
      <c r="I88"/>
      <c r="K88"/>
    </row>
    <row r="89" spans="1:11" x14ac:dyDescent="0.2">
      <c r="A89"/>
      <c r="B89"/>
      <c r="C89"/>
      <c r="D89"/>
      <c r="E89"/>
      <c r="F89"/>
      <c r="G89"/>
      <c r="H89"/>
      <c r="I89"/>
      <c r="K89"/>
    </row>
    <row r="90" spans="1:11" x14ac:dyDescent="0.2">
      <c r="A90"/>
      <c r="B90"/>
      <c r="C90"/>
      <c r="D90"/>
      <c r="E90"/>
      <c r="F90"/>
      <c r="G90"/>
      <c r="H90"/>
      <c r="I90"/>
      <c r="K90"/>
    </row>
    <row r="91" spans="1:11" x14ac:dyDescent="0.2">
      <c r="A91"/>
      <c r="B91"/>
      <c r="C91"/>
      <c r="D91"/>
      <c r="E91"/>
      <c r="F91"/>
      <c r="G91"/>
      <c r="H91"/>
      <c r="I91"/>
      <c r="K91"/>
    </row>
    <row r="92" spans="1:11" x14ac:dyDescent="0.2">
      <c r="A92"/>
      <c r="B92"/>
      <c r="C92"/>
      <c r="D92"/>
      <c r="E92"/>
      <c r="F92"/>
      <c r="G92"/>
      <c r="H92"/>
      <c r="I92"/>
      <c r="K92"/>
    </row>
    <row r="93" spans="1:11" x14ac:dyDescent="0.2">
      <c r="A93"/>
      <c r="B93"/>
      <c r="C93"/>
      <c r="D93"/>
      <c r="E93"/>
      <c r="F93"/>
      <c r="G93"/>
      <c r="H93"/>
      <c r="I93"/>
      <c r="K93"/>
    </row>
    <row r="94" spans="1:11" x14ac:dyDescent="0.2">
      <c r="A94"/>
      <c r="B94"/>
      <c r="C94"/>
      <c r="D94"/>
      <c r="E94"/>
      <c r="F94"/>
      <c r="G94"/>
      <c r="H94"/>
      <c r="I94"/>
      <c r="K94"/>
    </row>
    <row r="95" spans="1:11" x14ac:dyDescent="0.2">
      <c r="A95"/>
      <c r="B95"/>
      <c r="C95"/>
      <c r="D95"/>
      <c r="E95"/>
      <c r="F95"/>
      <c r="G95"/>
      <c r="H95"/>
      <c r="I95"/>
      <c r="K95"/>
    </row>
    <row r="96" spans="1:11" x14ac:dyDescent="0.2">
      <c r="A96"/>
      <c r="B96"/>
      <c r="C96"/>
      <c r="D96"/>
      <c r="E96"/>
      <c r="F96"/>
      <c r="G96"/>
      <c r="H96"/>
      <c r="I96"/>
      <c r="K96"/>
    </row>
    <row r="97" spans="1:11" x14ac:dyDescent="0.2">
      <c r="A97"/>
      <c r="B97"/>
      <c r="C97"/>
      <c r="D97"/>
      <c r="E97"/>
      <c r="F97"/>
      <c r="G97"/>
      <c r="H97"/>
      <c r="I97"/>
      <c r="K97"/>
    </row>
    <row r="98" spans="1:11" x14ac:dyDescent="0.2">
      <c r="A98"/>
      <c r="B98"/>
      <c r="C98"/>
      <c r="D98"/>
      <c r="E98"/>
      <c r="F98"/>
      <c r="G98"/>
      <c r="H98"/>
      <c r="I98"/>
      <c r="K98"/>
    </row>
    <row r="99" spans="1:11" x14ac:dyDescent="0.2">
      <c r="A99"/>
      <c r="B99"/>
      <c r="C99"/>
      <c r="D99"/>
      <c r="E99"/>
      <c r="F99"/>
      <c r="G99"/>
      <c r="H99"/>
      <c r="I99"/>
      <c r="K99"/>
    </row>
    <row r="100" spans="1:11" x14ac:dyDescent="0.2">
      <c r="A100"/>
      <c r="B100"/>
      <c r="C100"/>
      <c r="D100"/>
      <c r="E100"/>
      <c r="F100"/>
      <c r="G100"/>
      <c r="H100"/>
      <c r="I100"/>
      <c r="K100"/>
    </row>
    <row r="101" spans="1:11" x14ac:dyDescent="0.2">
      <c r="A101"/>
      <c r="B101"/>
      <c r="C101"/>
      <c r="D101"/>
      <c r="E101"/>
      <c r="F101"/>
      <c r="G101"/>
      <c r="H101"/>
      <c r="I101"/>
      <c r="K101"/>
    </row>
    <row r="102" spans="1:11" x14ac:dyDescent="0.2">
      <c r="A102"/>
      <c r="B102"/>
      <c r="C102"/>
      <c r="D102"/>
      <c r="E102"/>
      <c r="F102"/>
      <c r="G102"/>
      <c r="H102"/>
      <c r="I102"/>
      <c r="K102"/>
    </row>
    <row r="103" spans="1:11" x14ac:dyDescent="0.2">
      <c r="A103"/>
      <c r="B103"/>
      <c r="C103"/>
      <c r="D103"/>
      <c r="E103"/>
      <c r="F103"/>
      <c r="G103"/>
      <c r="H103"/>
      <c r="I103"/>
      <c r="K103"/>
    </row>
    <row r="104" spans="1:11" x14ac:dyDescent="0.2">
      <c r="A104"/>
      <c r="B104"/>
      <c r="C104"/>
      <c r="D104"/>
      <c r="E104"/>
      <c r="F104"/>
      <c r="G104"/>
      <c r="H104"/>
      <c r="I104"/>
      <c r="K104"/>
    </row>
    <row r="105" spans="1:11" x14ac:dyDescent="0.2">
      <c r="A105"/>
      <c r="B105"/>
      <c r="C105"/>
      <c r="D105"/>
      <c r="E105"/>
      <c r="F105"/>
      <c r="G105"/>
      <c r="H105"/>
      <c r="I105"/>
      <c r="K105"/>
    </row>
    <row r="106" spans="1:11" x14ac:dyDescent="0.2">
      <c r="A106"/>
      <c r="B106"/>
      <c r="C106"/>
      <c r="D106"/>
      <c r="E106"/>
      <c r="F106"/>
      <c r="G106"/>
      <c r="H106"/>
      <c r="I106"/>
      <c r="K106"/>
    </row>
    <row r="107" spans="1:11" x14ac:dyDescent="0.2">
      <c r="A107"/>
      <c r="B107"/>
      <c r="C107"/>
      <c r="D107"/>
      <c r="E107"/>
      <c r="F107"/>
      <c r="G107"/>
      <c r="H107"/>
      <c r="I107"/>
      <c r="K107"/>
    </row>
    <row r="108" spans="1:11" x14ac:dyDescent="0.2">
      <c r="A108"/>
      <c r="B108"/>
      <c r="C108"/>
      <c r="D108"/>
      <c r="E108"/>
      <c r="F108"/>
      <c r="G108"/>
      <c r="H108"/>
      <c r="I108"/>
      <c r="K108"/>
    </row>
    <row r="109" spans="1:11" x14ac:dyDescent="0.2">
      <c r="A109"/>
      <c r="B109"/>
      <c r="C109"/>
      <c r="D109"/>
      <c r="E109"/>
      <c r="F109"/>
      <c r="G109"/>
      <c r="H109"/>
      <c r="I109"/>
      <c r="K109"/>
    </row>
    <row r="110" spans="1:11" x14ac:dyDescent="0.2">
      <c r="A110"/>
      <c r="B110"/>
      <c r="C110"/>
      <c r="D110"/>
      <c r="E110"/>
      <c r="F110"/>
      <c r="G110"/>
      <c r="H110"/>
      <c r="I110"/>
      <c r="K110"/>
    </row>
    <row r="111" spans="1:11" x14ac:dyDescent="0.2">
      <c r="A111"/>
      <c r="B111"/>
      <c r="C111"/>
      <c r="D111"/>
      <c r="E111"/>
      <c r="F111"/>
      <c r="G111"/>
      <c r="H111"/>
      <c r="I111"/>
      <c r="K111"/>
    </row>
    <row r="112" spans="1:11" x14ac:dyDescent="0.2">
      <c r="A112"/>
      <c r="B112"/>
      <c r="C112"/>
      <c r="D112"/>
      <c r="E112"/>
      <c r="F112"/>
      <c r="G112"/>
      <c r="H112"/>
      <c r="I112"/>
      <c r="K112"/>
    </row>
    <row r="113" spans="1:11" x14ac:dyDescent="0.2">
      <c r="A113"/>
      <c r="B113"/>
      <c r="C113"/>
      <c r="D113"/>
      <c r="E113"/>
      <c r="F113"/>
      <c r="G113"/>
      <c r="H113"/>
      <c r="I113"/>
      <c r="K113"/>
    </row>
    <row r="114" spans="1:11" x14ac:dyDescent="0.2">
      <c r="A114"/>
      <c r="B114"/>
      <c r="C114"/>
      <c r="D114"/>
      <c r="E114"/>
      <c r="F114"/>
      <c r="G114"/>
      <c r="H114"/>
      <c r="I114"/>
      <c r="K114"/>
    </row>
    <row r="115" spans="1:11" x14ac:dyDescent="0.2">
      <c r="A115"/>
      <c r="B115"/>
      <c r="C115"/>
      <c r="D115"/>
      <c r="E115"/>
      <c r="F115"/>
      <c r="G115"/>
      <c r="H115"/>
      <c r="I115"/>
      <c r="K115"/>
    </row>
    <row r="116" spans="1:11" x14ac:dyDescent="0.2">
      <c r="A116"/>
      <c r="B116"/>
      <c r="C116"/>
      <c r="D116"/>
      <c r="E116"/>
      <c r="F116"/>
      <c r="G116"/>
      <c r="H116"/>
      <c r="I116"/>
      <c r="K116"/>
    </row>
    <row r="117" spans="1:11" x14ac:dyDescent="0.2">
      <c r="A117"/>
      <c r="B117"/>
      <c r="C117"/>
      <c r="D117"/>
      <c r="E117"/>
      <c r="F117"/>
      <c r="G117"/>
      <c r="H117"/>
      <c r="I117"/>
      <c r="K117"/>
    </row>
    <row r="118" spans="1:11" x14ac:dyDescent="0.2">
      <c r="A118"/>
      <c r="B118"/>
      <c r="C118"/>
      <c r="D118"/>
      <c r="E118"/>
      <c r="F118"/>
      <c r="G118"/>
      <c r="H118"/>
      <c r="I118"/>
      <c r="K118"/>
    </row>
    <row r="119" spans="1:11" x14ac:dyDescent="0.2">
      <c r="A119"/>
      <c r="B119"/>
      <c r="C119"/>
      <c r="D119"/>
      <c r="E119"/>
      <c r="F119"/>
      <c r="G119"/>
      <c r="H119"/>
      <c r="I119"/>
      <c r="K119"/>
    </row>
    <row r="120" spans="1:11" x14ac:dyDescent="0.2">
      <c r="A120"/>
      <c r="B120"/>
      <c r="C120"/>
      <c r="D120"/>
      <c r="E120"/>
      <c r="F120"/>
      <c r="G120"/>
      <c r="H120"/>
      <c r="I120"/>
      <c r="K120"/>
    </row>
    <row r="121" spans="1:11" x14ac:dyDescent="0.2">
      <c r="A121"/>
      <c r="B121"/>
      <c r="C121"/>
      <c r="D121"/>
      <c r="E121"/>
      <c r="F121"/>
      <c r="G121"/>
      <c r="H121"/>
      <c r="I121"/>
      <c r="K121"/>
    </row>
    <row r="122" spans="1:11" x14ac:dyDescent="0.2">
      <c r="A122"/>
      <c r="B122"/>
      <c r="C122"/>
      <c r="D122"/>
      <c r="E122"/>
      <c r="F122"/>
      <c r="G122"/>
      <c r="H122"/>
      <c r="I122"/>
      <c r="K122"/>
    </row>
    <row r="123" spans="1:11" x14ac:dyDescent="0.2">
      <c r="A123"/>
      <c r="B123"/>
      <c r="C123"/>
      <c r="D123"/>
      <c r="E123"/>
      <c r="F123"/>
      <c r="G123"/>
      <c r="H123"/>
      <c r="I123"/>
      <c r="K123"/>
    </row>
    <row r="124" spans="1:11" x14ac:dyDescent="0.2">
      <c r="A124"/>
      <c r="B124"/>
      <c r="C124"/>
      <c r="D124"/>
      <c r="E124"/>
      <c r="F124"/>
      <c r="G124"/>
      <c r="H124"/>
      <c r="I124"/>
      <c r="K124"/>
    </row>
    <row r="125" spans="1:11" x14ac:dyDescent="0.2">
      <c r="A125"/>
      <c r="B125"/>
      <c r="C125"/>
      <c r="D125"/>
      <c r="E125"/>
      <c r="F125"/>
      <c r="G125"/>
      <c r="H125"/>
      <c r="I125"/>
      <c r="K125"/>
    </row>
    <row r="126" spans="1:11" x14ac:dyDescent="0.2">
      <c r="A126"/>
      <c r="B126"/>
      <c r="C126"/>
      <c r="D126"/>
      <c r="E126"/>
      <c r="F126"/>
      <c r="G126"/>
      <c r="H126"/>
      <c r="I126"/>
      <c r="K126"/>
    </row>
    <row r="127" spans="1:11" x14ac:dyDescent="0.2">
      <c r="A127"/>
      <c r="B127"/>
      <c r="C127"/>
      <c r="D127"/>
      <c r="E127"/>
      <c r="F127"/>
      <c r="G127"/>
      <c r="H127"/>
      <c r="I127"/>
      <c r="K127"/>
    </row>
    <row r="128" spans="1:11" x14ac:dyDescent="0.2">
      <c r="A128"/>
      <c r="B128"/>
      <c r="C128"/>
      <c r="D128"/>
      <c r="E128"/>
      <c r="F128"/>
      <c r="G128"/>
      <c r="H128"/>
      <c r="I128"/>
      <c r="K128"/>
    </row>
    <row r="129" spans="1:11" x14ac:dyDescent="0.2">
      <c r="A129"/>
      <c r="B129"/>
      <c r="C129"/>
      <c r="D129"/>
      <c r="E129"/>
      <c r="F129"/>
      <c r="G129"/>
      <c r="H129"/>
      <c r="I129"/>
      <c r="K129"/>
    </row>
    <row r="130" spans="1:11" x14ac:dyDescent="0.2">
      <c r="A130"/>
      <c r="B130"/>
      <c r="C130"/>
      <c r="D130"/>
      <c r="E130"/>
      <c r="F130"/>
      <c r="G130"/>
      <c r="H130"/>
      <c r="I130"/>
      <c r="K130"/>
    </row>
    <row r="131" spans="1:11" x14ac:dyDescent="0.2">
      <c r="A131"/>
      <c r="B131"/>
      <c r="C131"/>
      <c r="D131"/>
      <c r="E131"/>
      <c r="F131"/>
      <c r="G131"/>
      <c r="H131"/>
      <c r="I131"/>
      <c r="K131"/>
    </row>
    <row r="132" spans="1:11" x14ac:dyDescent="0.2">
      <c r="A132"/>
      <c r="B132"/>
      <c r="C132"/>
      <c r="D132"/>
      <c r="E132"/>
      <c r="F132"/>
      <c r="G132"/>
      <c r="H132"/>
      <c r="I132"/>
      <c r="K132"/>
    </row>
    <row r="133" spans="1:11" x14ac:dyDescent="0.2">
      <c r="A133"/>
      <c r="B133"/>
      <c r="C133"/>
      <c r="D133"/>
      <c r="E133"/>
      <c r="F133"/>
      <c r="G133"/>
      <c r="H133"/>
      <c r="I133"/>
      <c r="K133"/>
    </row>
    <row r="134" spans="1:11" x14ac:dyDescent="0.2">
      <c r="A134"/>
      <c r="B134"/>
      <c r="C134"/>
      <c r="D134"/>
      <c r="E134"/>
      <c r="F134"/>
      <c r="G134"/>
      <c r="H134"/>
      <c r="I134"/>
      <c r="K134"/>
    </row>
    <row r="135" spans="1:11" x14ac:dyDescent="0.2">
      <c r="A135"/>
      <c r="B135"/>
      <c r="C135"/>
      <c r="D135"/>
      <c r="E135"/>
      <c r="F135"/>
      <c r="G135"/>
      <c r="H135"/>
      <c r="I135"/>
      <c r="K135"/>
    </row>
    <row r="136" spans="1:11" x14ac:dyDescent="0.2">
      <c r="A136"/>
      <c r="B136"/>
      <c r="C136"/>
      <c r="D136"/>
      <c r="E136"/>
      <c r="F136"/>
      <c r="G136"/>
      <c r="H136"/>
      <c r="I136"/>
      <c r="K136"/>
    </row>
    <row r="137" spans="1:11" x14ac:dyDescent="0.2">
      <c r="A137"/>
      <c r="B137"/>
      <c r="C137"/>
      <c r="D137"/>
      <c r="E137"/>
      <c r="F137"/>
      <c r="G137"/>
      <c r="H137"/>
      <c r="I137"/>
      <c r="K137"/>
    </row>
    <row r="138" spans="1:11" x14ac:dyDescent="0.2">
      <c r="A138"/>
      <c r="B138"/>
      <c r="C138"/>
      <c r="D138"/>
      <c r="E138"/>
      <c r="F138"/>
      <c r="G138"/>
      <c r="H138"/>
      <c r="I138"/>
      <c r="K138"/>
    </row>
    <row r="139" spans="1:11" x14ac:dyDescent="0.2">
      <c r="A139"/>
      <c r="B139"/>
      <c r="C139"/>
      <c r="D139"/>
      <c r="E139"/>
      <c r="F139"/>
      <c r="G139"/>
      <c r="H139"/>
      <c r="I139"/>
      <c r="K139"/>
    </row>
    <row r="140" spans="1:11" x14ac:dyDescent="0.2">
      <c r="A140"/>
      <c r="B140"/>
      <c r="C140"/>
      <c r="D140"/>
      <c r="E140"/>
      <c r="F140"/>
      <c r="G140"/>
      <c r="H140"/>
      <c r="I140"/>
      <c r="K140"/>
    </row>
    <row r="141" spans="1:11" x14ac:dyDescent="0.2">
      <c r="A141"/>
      <c r="B141"/>
      <c r="C141"/>
      <c r="D141"/>
      <c r="E141"/>
      <c r="F141"/>
      <c r="G141"/>
      <c r="H141"/>
      <c r="I141"/>
      <c r="K141"/>
    </row>
    <row r="142" spans="1:11" x14ac:dyDescent="0.2">
      <c r="A142"/>
      <c r="B142"/>
      <c r="C142"/>
      <c r="D142"/>
      <c r="E142"/>
      <c r="F142"/>
      <c r="G142"/>
      <c r="H142"/>
      <c r="I142"/>
      <c r="K142"/>
    </row>
    <row r="143" spans="1:11" x14ac:dyDescent="0.2">
      <c r="A143"/>
      <c r="B143"/>
      <c r="C143"/>
      <c r="D143"/>
      <c r="E143"/>
      <c r="F143"/>
      <c r="G143"/>
      <c r="H143"/>
      <c r="I143"/>
      <c r="K143"/>
    </row>
    <row r="144" spans="1:11" x14ac:dyDescent="0.2">
      <c r="A144"/>
      <c r="B144"/>
      <c r="C144"/>
      <c r="D144"/>
      <c r="E144"/>
      <c r="F144"/>
      <c r="G144"/>
      <c r="H144"/>
      <c r="I144"/>
      <c r="K144"/>
    </row>
    <row r="145" spans="1:11" x14ac:dyDescent="0.2">
      <c r="A145"/>
      <c r="B145"/>
      <c r="C145"/>
      <c r="D145"/>
      <c r="E145"/>
      <c r="F145"/>
      <c r="G145"/>
      <c r="H145"/>
      <c r="I145"/>
      <c r="K145"/>
    </row>
    <row r="146" spans="1:11" x14ac:dyDescent="0.2">
      <c r="A146"/>
      <c r="B146"/>
      <c r="C146"/>
      <c r="D146"/>
      <c r="E146"/>
      <c r="F146"/>
      <c r="G146"/>
      <c r="H146"/>
      <c r="I146"/>
      <c r="K146"/>
    </row>
    <row r="147" spans="1:11" x14ac:dyDescent="0.2">
      <c r="A147"/>
      <c r="B147"/>
      <c r="C147"/>
      <c r="D147"/>
      <c r="E147"/>
      <c r="F147"/>
      <c r="G147"/>
      <c r="H147"/>
      <c r="I147"/>
      <c r="K147"/>
    </row>
    <row r="148" spans="1:11" x14ac:dyDescent="0.2">
      <c r="A148"/>
      <c r="B148"/>
      <c r="C148"/>
      <c r="D148"/>
      <c r="E148"/>
      <c r="F148"/>
      <c r="G148"/>
      <c r="H148"/>
      <c r="I148"/>
      <c r="K148"/>
    </row>
    <row r="149" spans="1:11" x14ac:dyDescent="0.2">
      <c r="A149"/>
      <c r="B149"/>
      <c r="C149"/>
      <c r="D149"/>
      <c r="E149"/>
      <c r="F149"/>
      <c r="G149"/>
      <c r="H149"/>
      <c r="I149"/>
      <c r="K149"/>
    </row>
    <row r="150" spans="1:11" x14ac:dyDescent="0.2">
      <c r="A150"/>
      <c r="B150"/>
      <c r="C150"/>
      <c r="D150"/>
      <c r="E150"/>
      <c r="F150"/>
      <c r="G150"/>
      <c r="H150"/>
      <c r="I150"/>
      <c r="K150"/>
    </row>
    <row r="151" spans="1:11" x14ac:dyDescent="0.2">
      <c r="A151"/>
      <c r="B151"/>
      <c r="C151"/>
      <c r="D151"/>
      <c r="E151"/>
      <c r="F151"/>
      <c r="G151"/>
      <c r="H151"/>
      <c r="I151"/>
      <c r="K151"/>
    </row>
    <row r="152" spans="1:11" x14ac:dyDescent="0.2">
      <c r="A152"/>
      <c r="B152"/>
      <c r="C152"/>
      <c r="D152"/>
      <c r="E152"/>
      <c r="F152"/>
      <c r="G152"/>
      <c r="H152"/>
      <c r="I152"/>
      <c r="K152"/>
    </row>
    <row r="153" spans="1:11" x14ac:dyDescent="0.2">
      <c r="A153"/>
      <c r="B153"/>
      <c r="C153"/>
      <c r="D153"/>
      <c r="E153"/>
      <c r="F153"/>
      <c r="G153"/>
      <c r="H153"/>
      <c r="I153"/>
      <c r="K153"/>
    </row>
    <row r="154" spans="1:11" x14ac:dyDescent="0.2">
      <c r="A154"/>
      <c r="B154"/>
      <c r="C154"/>
      <c r="D154"/>
      <c r="E154"/>
      <c r="F154"/>
      <c r="G154"/>
      <c r="H154"/>
      <c r="I154"/>
      <c r="K154"/>
    </row>
    <row r="155" spans="1:11" x14ac:dyDescent="0.2">
      <c r="A155"/>
      <c r="B155"/>
      <c r="C155"/>
      <c r="D155"/>
      <c r="E155"/>
      <c r="F155"/>
      <c r="G155"/>
      <c r="H155"/>
      <c r="I155"/>
      <c r="K155"/>
    </row>
    <row r="156" spans="1:11" x14ac:dyDescent="0.2">
      <c r="A156"/>
      <c r="B156"/>
      <c r="C156"/>
      <c r="D156"/>
      <c r="E156"/>
      <c r="F156"/>
      <c r="G156"/>
      <c r="H156"/>
      <c r="I156"/>
      <c r="K156"/>
    </row>
    <row r="157" spans="1:11" x14ac:dyDescent="0.2">
      <c r="A157"/>
      <c r="B157"/>
      <c r="C157"/>
      <c r="D157"/>
      <c r="E157"/>
      <c r="F157"/>
      <c r="G157"/>
      <c r="H157"/>
      <c r="I157"/>
      <c r="K157"/>
    </row>
    <row r="158" spans="1:11" x14ac:dyDescent="0.2">
      <c r="A158"/>
      <c r="B158"/>
      <c r="C158"/>
      <c r="D158"/>
      <c r="E158"/>
      <c r="F158"/>
      <c r="G158"/>
      <c r="H158"/>
      <c r="I158"/>
      <c r="K158"/>
    </row>
    <row r="159" spans="1:11" x14ac:dyDescent="0.2">
      <c r="A159"/>
      <c r="B159"/>
      <c r="C159"/>
      <c r="D159"/>
      <c r="E159"/>
      <c r="F159"/>
      <c r="G159"/>
      <c r="H159"/>
      <c r="I159"/>
      <c r="K159"/>
    </row>
    <row r="160" spans="1:11" x14ac:dyDescent="0.2">
      <c r="A160"/>
      <c r="B160"/>
      <c r="C160"/>
      <c r="D160"/>
      <c r="E160"/>
      <c r="F160"/>
      <c r="G160"/>
      <c r="H160"/>
      <c r="I160"/>
      <c r="K160"/>
    </row>
    <row r="161" spans="1:11" x14ac:dyDescent="0.2">
      <c r="A161"/>
      <c r="B161"/>
      <c r="C161"/>
      <c r="D161"/>
      <c r="E161"/>
      <c r="F161"/>
      <c r="G161"/>
      <c r="H161"/>
      <c r="I161"/>
      <c r="K161"/>
    </row>
    <row r="162" spans="1:11" x14ac:dyDescent="0.2">
      <c r="A162"/>
      <c r="B162"/>
      <c r="C162"/>
      <c r="D162"/>
      <c r="E162"/>
      <c r="F162"/>
      <c r="G162"/>
      <c r="H162"/>
      <c r="I162"/>
      <c r="K162"/>
    </row>
    <row r="163" spans="1:11" x14ac:dyDescent="0.2">
      <c r="A163"/>
      <c r="B163"/>
      <c r="C163"/>
      <c r="D163"/>
      <c r="E163"/>
      <c r="F163"/>
      <c r="G163"/>
      <c r="H163"/>
      <c r="I163"/>
      <c r="K163"/>
    </row>
    <row r="164" spans="1:11" x14ac:dyDescent="0.2">
      <c r="A164"/>
      <c r="B164"/>
      <c r="C164"/>
      <c r="D164"/>
      <c r="E164"/>
      <c r="F164"/>
      <c r="G164"/>
      <c r="H164"/>
      <c r="I164"/>
      <c r="K164"/>
    </row>
    <row r="165" spans="1:11" x14ac:dyDescent="0.2">
      <c r="A165"/>
      <c r="B165"/>
      <c r="C165"/>
      <c r="D165"/>
      <c r="E165"/>
      <c r="F165"/>
      <c r="G165"/>
      <c r="H165"/>
      <c r="I165"/>
      <c r="K165"/>
    </row>
    <row r="166" spans="1:11" x14ac:dyDescent="0.2">
      <c r="A166"/>
      <c r="B166"/>
      <c r="C166"/>
      <c r="D166"/>
      <c r="E166"/>
      <c r="F166"/>
      <c r="G166"/>
      <c r="H166"/>
      <c r="I166"/>
      <c r="K166"/>
    </row>
    <row r="167" spans="1:11" x14ac:dyDescent="0.2">
      <c r="A167"/>
      <c r="B167"/>
      <c r="C167"/>
      <c r="D167"/>
      <c r="E167"/>
      <c r="F167"/>
      <c r="G167"/>
      <c r="H167"/>
      <c r="I167"/>
      <c r="K167"/>
    </row>
    <row r="168" spans="1:11" x14ac:dyDescent="0.2">
      <c r="A168"/>
      <c r="B168"/>
      <c r="C168"/>
      <c r="D168"/>
      <c r="E168"/>
      <c r="F168"/>
      <c r="G168"/>
      <c r="H168"/>
      <c r="I168"/>
      <c r="K168"/>
    </row>
    <row r="169" spans="1:11" x14ac:dyDescent="0.2">
      <c r="A169"/>
      <c r="B169"/>
      <c r="C169"/>
      <c r="D169"/>
      <c r="E169"/>
      <c r="F169"/>
      <c r="G169"/>
      <c r="H169"/>
      <c r="I169"/>
      <c r="K169"/>
    </row>
    <row r="170" spans="1:11" x14ac:dyDescent="0.2">
      <c r="A170"/>
      <c r="B170"/>
      <c r="C170"/>
      <c r="D170"/>
      <c r="E170"/>
      <c r="F170"/>
      <c r="G170"/>
      <c r="H170"/>
      <c r="I170"/>
      <c r="K170"/>
    </row>
    <row r="171" spans="1:11" x14ac:dyDescent="0.2">
      <c r="A171"/>
      <c r="B171"/>
      <c r="C171"/>
      <c r="D171"/>
      <c r="E171"/>
      <c r="F171"/>
      <c r="G171"/>
      <c r="H171"/>
      <c r="I171"/>
      <c r="K171"/>
    </row>
    <row r="172" spans="1:11" x14ac:dyDescent="0.2">
      <c r="A172"/>
      <c r="B172"/>
      <c r="C172"/>
      <c r="D172"/>
      <c r="E172"/>
      <c r="F172"/>
      <c r="G172"/>
      <c r="H172"/>
      <c r="I172"/>
      <c r="K172"/>
    </row>
    <row r="173" spans="1:11" x14ac:dyDescent="0.2">
      <c r="A173"/>
      <c r="B173"/>
      <c r="C173"/>
      <c r="D173"/>
      <c r="E173"/>
      <c r="F173"/>
      <c r="G173"/>
      <c r="H173"/>
      <c r="I173"/>
      <c r="K173"/>
    </row>
    <row r="174" spans="1:11" x14ac:dyDescent="0.2">
      <c r="A174"/>
      <c r="B174"/>
      <c r="C174"/>
      <c r="D174"/>
      <c r="E174"/>
      <c r="F174"/>
      <c r="G174"/>
      <c r="H174"/>
      <c r="I174"/>
      <c r="K174"/>
    </row>
    <row r="175" spans="1:11" x14ac:dyDescent="0.2">
      <c r="A175"/>
      <c r="B175"/>
      <c r="C175"/>
      <c r="D175"/>
      <c r="E175"/>
      <c r="F175"/>
      <c r="G175"/>
      <c r="H175"/>
      <c r="I175"/>
      <c r="K175"/>
    </row>
    <row r="176" spans="1:11" x14ac:dyDescent="0.2">
      <c r="A176"/>
      <c r="B176"/>
      <c r="C176"/>
      <c r="D176"/>
      <c r="E176"/>
      <c r="F176"/>
      <c r="G176"/>
      <c r="H176"/>
      <c r="I176"/>
      <c r="K176"/>
    </row>
    <row r="177" spans="1:11" x14ac:dyDescent="0.2">
      <c r="A177"/>
      <c r="B177"/>
      <c r="C177"/>
      <c r="D177"/>
      <c r="E177"/>
      <c r="F177"/>
      <c r="G177"/>
      <c r="H177"/>
      <c r="I177"/>
      <c r="K177"/>
    </row>
    <row r="178" spans="1:11" x14ac:dyDescent="0.2">
      <c r="A178"/>
      <c r="B178"/>
      <c r="C178"/>
      <c r="D178"/>
      <c r="E178"/>
      <c r="F178"/>
      <c r="G178"/>
      <c r="H178"/>
      <c r="I178"/>
      <c r="K178"/>
    </row>
    <row r="179" spans="1:11" x14ac:dyDescent="0.2">
      <c r="A179"/>
      <c r="B179"/>
      <c r="C179"/>
      <c r="D179"/>
      <c r="E179"/>
      <c r="F179"/>
      <c r="G179"/>
      <c r="H179"/>
      <c r="I179"/>
      <c r="K179"/>
    </row>
    <row r="180" spans="1:11" x14ac:dyDescent="0.2">
      <c r="A180"/>
      <c r="B180"/>
      <c r="C180"/>
      <c r="D180"/>
      <c r="E180"/>
      <c r="F180"/>
      <c r="G180"/>
      <c r="H180"/>
      <c r="I180"/>
      <c r="K180"/>
    </row>
    <row r="181" spans="1:11" x14ac:dyDescent="0.2">
      <c r="A181"/>
      <c r="B181"/>
      <c r="C181"/>
      <c r="D181"/>
      <c r="E181"/>
      <c r="F181"/>
      <c r="G181"/>
      <c r="H181"/>
      <c r="I181"/>
      <c r="K181"/>
    </row>
    <row r="182" spans="1:11" x14ac:dyDescent="0.2">
      <c r="A182"/>
      <c r="B182"/>
      <c r="C182"/>
      <c r="D182"/>
      <c r="E182"/>
      <c r="F182"/>
      <c r="G182"/>
      <c r="H182"/>
      <c r="I182"/>
      <c r="K182"/>
    </row>
    <row r="183" spans="1:11" x14ac:dyDescent="0.2">
      <c r="A183"/>
      <c r="B183"/>
      <c r="C183"/>
      <c r="D183"/>
      <c r="E183"/>
      <c r="F183"/>
      <c r="G183"/>
      <c r="H183"/>
      <c r="I183"/>
      <c r="K183"/>
    </row>
    <row r="184" spans="1:11" x14ac:dyDescent="0.2">
      <c r="A184"/>
      <c r="B184"/>
      <c r="C184"/>
      <c r="D184"/>
      <c r="E184"/>
      <c r="F184"/>
      <c r="G184"/>
      <c r="H184"/>
      <c r="I184"/>
      <c r="K184"/>
    </row>
    <row r="185" spans="1:11" x14ac:dyDescent="0.2">
      <c r="A185"/>
      <c r="B185"/>
      <c r="C185"/>
      <c r="D185"/>
      <c r="E185"/>
      <c r="F185"/>
      <c r="G185"/>
      <c r="H185"/>
      <c r="I185"/>
      <c r="K185"/>
    </row>
    <row r="186" spans="1:11" x14ac:dyDescent="0.2">
      <c r="A186"/>
      <c r="B186"/>
      <c r="C186"/>
      <c r="D186"/>
      <c r="E186"/>
      <c r="F186"/>
      <c r="G186"/>
      <c r="H186"/>
      <c r="I186"/>
      <c r="K186"/>
    </row>
    <row r="187" spans="1:11" x14ac:dyDescent="0.2">
      <c r="A187"/>
      <c r="B187"/>
      <c r="C187"/>
      <c r="D187"/>
      <c r="E187"/>
      <c r="F187"/>
      <c r="G187"/>
      <c r="H187"/>
      <c r="I187"/>
      <c r="K187"/>
    </row>
    <row r="188" spans="1:11" x14ac:dyDescent="0.2">
      <c r="A188"/>
      <c r="B188"/>
      <c r="C188"/>
      <c r="D188"/>
      <c r="E188"/>
      <c r="F188"/>
      <c r="G188"/>
      <c r="H188"/>
      <c r="I188"/>
      <c r="K188"/>
    </row>
    <row r="189" spans="1:11" x14ac:dyDescent="0.2">
      <c r="A189"/>
      <c r="B189"/>
      <c r="C189"/>
      <c r="D189"/>
      <c r="E189"/>
      <c r="F189"/>
      <c r="G189"/>
      <c r="H189"/>
      <c r="I189"/>
      <c r="K189"/>
    </row>
    <row r="190" spans="1:11" x14ac:dyDescent="0.2">
      <c r="A190"/>
      <c r="B190"/>
      <c r="C190"/>
      <c r="D190"/>
      <c r="E190"/>
      <c r="F190"/>
      <c r="G190"/>
      <c r="H190"/>
      <c r="I190"/>
      <c r="K190"/>
    </row>
    <row r="191" spans="1:11" x14ac:dyDescent="0.2">
      <c r="A191"/>
      <c r="B191"/>
      <c r="C191"/>
      <c r="D191"/>
      <c r="E191"/>
      <c r="F191"/>
      <c r="G191"/>
      <c r="H191"/>
      <c r="I191"/>
      <c r="K191"/>
    </row>
    <row r="192" spans="1:11" x14ac:dyDescent="0.2">
      <c r="A192"/>
      <c r="B192"/>
      <c r="C192"/>
      <c r="D192"/>
      <c r="E192"/>
      <c r="F192"/>
      <c r="G192"/>
      <c r="H192"/>
      <c r="I192"/>
      <c r="K192"/>
    </row>
    <row r="193" spans="1:11" x14ac:dyDescent="0.2">
      <c r="A193"/>
      <c r="B193"/>
      <c r="C193"/>
      <c r="D193"/>
      <c r="E193"/>
      <c r="F193"/>
      <c r="G193"/>
      <c r="H193"/>
      <c r="I193"/>
      <c r="K193"/>
    </row>
    <row r="194" spans="1:11" x14ac:dyDescent="0.2">
      <c r="A194"/>
      <c r="B194"/>
      <c r="C194"/>
      <c r="D194"/>
      <c r="E194"/>
      <c r="F194"/>
      <c r="G194"/>
      <c r="H194"/>
      <c r="I194"/>
      <c r="K194"/>
    </row>
    <row r="195" spans="1:11" x14ac:dyDescent="0.2">
      <c r="A195"/>
      <c r="B195"/>
      <c r="C195"/>
      <c r="D195"/>
      <c r="E195"/>
      <c r="F195"/>
      <c r="G195"/>
      <c r="H195"/>
      <c r="I195"/>
      <c r="K195"/>
    </row>
    <row r="196" spans="1:11" x14ac:dyDescent="0.2">
      <c r="A196"/>
      <c r="B196"/>
      <c r="C196"/>
      <c r="D196"/>
      <c r="E196"/>
      <c r="F196"/>
      <c r="G196"/>
      <c r="H196"/>
      <c r="I196"/>
      <c r="K196"/>
    </row>
    <row r="197" spans="1:11" x14ac:dyDescent="0.2">
      <c r="A197"/>
      <c r="B197"/>
      <c r="C197"/>
      <c r="D197"/>
      <c r="E197"/>
      <c r="F197"/>
      <c r="G197"/>
      <c r="H197"/>
      <c r="I197"/>
      <c r="K197"/>
    </row>
    <row r="198" spans="1:11" x14ac:dyDescent="0.2">
      <c r="A198"/>
      <c r="B198"/>
      <c r="C198"/>
      <c r="D198"/>
      <c r="E198"/>
      <c r="F198"/>
      <c r="G198"/>
      <c r="H198"/>
      <c r="I198"/>
      <c r="K198"/>
    </row>
    <row r="199" spans="1:11" x14ac:dyDescent="0.2">
      <c r="A199"/>
      <c r="B199"/>
      <c r="C199"/>
      <c r="D199"/>
      <c r="E199"/>
      <c r="F199"/>
      <c r="G199"/>
      <c r="H199"/>
      <c r="I199"/>
      <c r="K199"/>
    </row>
    <row r="200" spans="1:11" x14ac:dyDescent="0.2">
      <c r="A200"/>
      <c r="B200"/>
      <c r="C200"/>
      <c r="D200"/>
      <c r="E200"/>
      <c r="F200"/>
      <c r="G200"/>
      <c r="H200"/>
      <c r="I200"/>
      <c r="K200"/>
    </row>
    <row r="201" spans="1:11" x14ac:dyDescent="0.2">
      <c r="A201"/>
      <c r="B201"/>
      <c r="C201"/>
      <c r="D201"/>
      <c r="E201"/>
      <c r="F201"/>
      <c r="G201"/>
      <c r="H201"/>
      <c r="I201"/>
      <c r="K201"/>
    </row>
    <row r="202" spans="1:11" x14ac:dyDescent="0.2">
      <c r="A202"/>
      <c r="B202"/>
      <c r="C202"/>
      <c r="D202"/>
      <c r="E202"/>
      <c r="F202"/>
      <c r="G202"/>
      <c r="H202"/>
      <c r="I202"/>
      <c r="K202"/>
    </row>
    <row r="203" spans="1:11" x14ac:dyDescent="0.2">
      <c r="A203"/>
      <c r="B203"/>
      <c r="C203"/>
      <c r="D203"/>
      <c r="E203"/>
      <c r="F203"/>
      <c r="G203"/>
      <c r="H203"/>
      <c r="I203"/>
      <c r="K203"/>
    </row>
    <row r="204" spans="1:11" x14ac:dyDescent="0.2">
      <c r="A204"/>
      <c r="B204"/>
      <c r="C204"/>
      <c r="D204"/>
      <c r="E204"/>
      <c r="F204"/>
      <c r="G204"/>
      <c r="H204"/>
      <c r="I204"/>
      <c r="K204"/>
    </row>
    <row r="205" spans="1:11" x14ac:dyDescent="0.2">
      <c r="A205"/>
      <c r="B205"/>
      <c r="C205"/>
      <c r="D205"/>
      <c r="E205"/>
      <c r="F205"/>
      <c r="G205"/>
      <c r="H205"/>
      <c r="I205"/>
      <c r="K205"/>
    </row>
    <row r="206" spans="1:11" x14ac:dyDescent="0.2">
      <c r="A206"/>
      <c r="B206"/>
      <c r="C206"/>
      <c r="D206"/>
      <c r="E206"/>
      <c r="F206"/>
      <c r="G206"/>
      <c r="H206"/>
      <c r="I206"/>
      <c r="K206"/>
    </row>
    <row r="207" spans="1:11" x14ac:dyDescent="0.2">
      <c r="A207"/>
      <c r="B207"/>
      <c r="C207"/>
      <c r="D207"/>
      <c r="E207"/>
      <c r="F207"/>
      <c r="G207"/>
      <c r="H207"/>
      <c r="I207"/>
      <c r="K207"/>
    </row>
    <row r="208" spans="1:11" x14ac:dyDescent="0.2">
      <c r="A208"/>
      <c r="B208"/>
      <c r="C208"/>
      <c r="D208"/>
      <c r="E208"/>
      <c r="F208"/>
      <c r="G208"/>
      <c r="H208"/>
      <c r="I208"/>
      <c r="K208"/>
    </row>
    <row r="209" spans="1:11" x14ac:dyDescent="0.2">
      <c r="A209"/>
      <c r="B209"/>
      <c r="C209"/>
      <c r="D209"/>
      <c r="E209"/>
      <c r="F209"/>
      <c r="G209"/>
      <c r="H209"/>
      <c r="I209"/>
      <c r="K209"/>
    </row>
    <row r="210" spans="1:11" x14ac:dyDescent="0.2">
      <c r="A210"/>
      <c r="B210"/>
      <c r="C210"/>
      <c r="D210"/>
      <c r="E210"/>
      <c r="F210"/>
      <c r="G210"/>
      <c r="H210"/>
      <c r="I210"/>
      <c r="K210"/>
    </row>
    <row r="211" spans="1:11" x14ac:dyDescent="0.2">
      <c r="A211"/>
      <c r="B211"/>
      <c r="C211"/>
      <c r="D211"/>
      <c r="E211"/>
      <c r="F211"/>
      <c r="G211"/>
      <c r="H211"/>
      <c r="I211"/>
      <c r="K211"/>
    </row>
    <row r="212" spans="1:11" x14ac:dyDescent="0.2">
      <c r="A212"/>
      <c r="B212"/>
      <c r="C212"/>
      <c r="D212"/>
      <c r="E212"/>
      <c r="F212"/>
      <c r="G212"/>
      <c r="H212"/>
      <c r="I212"/>
      <c r="K212"/>
    </row>
    <row r="213" spans="1:11" x14ac:dyDescent="0.2">
      <c r="A213"/>
      <c r="B213"/>
      <c r="C213"/>
      <c r="D213"/>
      <c r="E213"/>
      <c r="F213"/>
      <c r="G213"/>
      <c r="H213"/>
      <c r="I213"/>
      <c r="K213"/>
    </row>
    <row r="214" spans="1:11" x14ac:dyDescent="0.2">
      <c r="A214"/>
      <c r="B214"/>
      <c r="C214"/>
      <c r="D214"/>
      <c r="E214"/>
      <c r="F214"/>
      <c r="G214"/>
      <c r="H214"/>
      <c r="I214"/>
      <c r="K214"/>
    </row>
    <row r="215" spans="1:11" x14ac:dyDescent="0.2">
      <c r="A215"/>
      <c r="B215"/>
      <c r="C215"/>
      <c r="D215"/>
      <c r="E215"/>
      <c r="F215"/>
      <c r="G215"/>
      <c r="H215"/>
      <c r="I215"/>
      <c r="K215"/>
    </row>
    <row r="216" spans="1:11" x14ac:dyDescent="0.2">
      <c r="A216"/>
      <c r="B216"/>
      <c r="C216"/>
      <c r="D216"/>
      <c r="E216"/>
      <c r="F216"/>
      <c r="G216"/>
      <c r="H216"/>
      <c r="I216"/>
      <c r="K216"/>
    </row>
    <row r="217" spans="1:11" x14ac:dyDescent="0.2">
      <c r="A217"/>
      <c r="B217"/>
      <c r="C217"/>
      <c r="D217"/>
      <c r="E217"/>
      <c r="F217"/>
      <c r="G217"/>
      <c r="H217"/>
      <c r="I217"/>
      <c r="K217"/>
    </row>
    <row r="218" spans="1:11" x14ac:dyDescent="0.2">
      <c r="A218"/>
      <c r="B218"/>
      <c r="C218"/>
      <c r="D218"/>
      <c r="E218"/>
      <c r="F218"/>
      <c r="G218"/>
      <c r="H218"/>
      <c r="I218"/>
      <c r="K218"/>
    </row>
    <row r="219" spans="1:11" x14ac:dyDescent="0.2">
      <c r="A219"/>
      <c r="B219"/>
      <c r="C219"/>
      <c r="D219"/>
      <c r="E219"/>
      <c r="F219"/>
      <c r="G219"/>
      <c r="H219"/>
      <c r="I219"/>
      <c r="K219"/>
    </row>
    <row r="220" spans="1:11" x14ac:dyDescent="0.2">
      <c r="A220"/>
      <c r="B220"/>
      <c r="C220"/>
      <c r="D220"/>
      <c r="E220"/>
      <c r="F220"/>
      <c r="G220"/>
      <c r="H220"/>
      <c r="I220"/>
      <c r="K220"/>
    </row>
    <row r="221" spans="1:11" x14ac:dyDescent="0.2">
      <c r="A221"/>
      <c r="B221"/>
      <c r="C221"/>
      <c r="D221"/>
      <c r="E221"/>
      <c r="F221"/>
      <c r="G221"/>
      <c r="H221"/>
      <c r="I221"/>
      <c r="K221"/>
    </row>
    <row r="222" spans="1:11" x14ac:dyDescent="0.2">
      <c r="A222"/>
      <c r="B222"/>
      <c r="C222"/>
      <c r="D222"/>
      <c r="E222"/>
      <c r="F222"/>
      <c r="G222"/>
      <c r="H222"/>
      <c r="I222"/>
      <c r="K222"/>
    </row>
    <row r="223" spans="1:11" x14ac:dyDescent="0.2">
      <c r="A223"/>
      <c r="B223"/>
      <c r="C223"/>
      <c r="D223"/>
      <c r="E223"/>
      <c r="F223"/>
      <c r="G223"/>
      <c r="H223"/>
      <c r="I223"/>
      <c r="K223"/>
    </row>
    <row r="224" spans="1:11" x14ac:dyDescent="0.2">
      <c r="A224"/>
      <c r="B224"/>
      <c r="C224"/>
      <c r="D224"/>
      <c r="E224"/>
      <c r="F224"/>
      <c r="G224"/>
      <c r="H224"/>
      <c r="I224"/>
      <c r="K224"/>
    </row>
    <row r="225" spans="1:11" x14ac:dyDescent="0.2">
      <c r="A225"/>
      <c r="B225"/>
      <c r="C225"/>
      <c r="D225"/>
      <c r="E225"/>
      <c r="F225"/>
      <c r="G225"/>
      <c r="H225"/>
      <c r="I225"/>
      <c r="K225"/>
    </row>
    <row r="226" spans="1:11" x14ac:dyDescent="0.2">
      <c r="A226"/>
      <c r="B226"/>
      <c r="C226"/>
      <c r="D226"/>
      <c r="E226"/>
      <c r="F226"/>
      <c r="G226"/>
      <c r="H226"/>
      <c r="I226"/>
      <c r="K226"/>
    </row>
    <row r="227" spans="1:11" x14ac:dyDescent="0.2">
      <c r="A227"/>
      <c r="B227"/>
      <c r="C227"/>
      <c r="D227"/>
      <c r="E227"/>
      <c r="F227"/>
      <c r="G227"/>
      <c r="H227"/>
      <c r="I227"/>
      <c r="K227"/>
    </row>
    <row r="228" spans="1:11" x14ac:dyDescent="0.2">
      <c r="A228"/>
      <c r="B228"/>
      <c r="C228"/>
      <c r="D228"/>
      <c r="E228"/>
      <c r="F228"/>
      <c r="G228"/>
      <c r="H228"/>
      <c r="I228"/>
      <c r="K228"/>
    </row>
    <row r="229" spans="1:11" x14ac:dyDescent="0.2">
      <c r="A229"/>
      <c r="B229"/>
      <c r="C229"/>
      <c r="D229"/>
      <c r="E229"/>
      <c r="F229"/>
      <c r="G229"/>
      <c r="H229"/>
      <c r="I229"/>
      <c r="K229"/>
    </row>
    <row r="230" spans="1:11" x14ac:dyDescent="0.2">
      <c r="A230"/>
      <c r="B230"/>
      <c r="C230"/>
      <c r="D230"/>
      <c r="E230"/>
      <c r="F230"/>
      <c r="G230"/>
      <c r="H230"/>
      <c r="I230"/>
      <c r="K230"/>
    </row>
    <row r="231" spans="1:11" x14ac:dyDescent="0.2">
      <c r="A231"/>
      <c r="B231"/>
      <c r="C231"/>
      <c r="D231"/>
      <c r="E231"/>
      <c r="F231"/>
      <c r="G231"/>
      <c r="H231"/>
      <c r="I231"/>
      <c r="K231"/>
    </row>
    <row r="232" spans="1:11" x14ac:dyDescent="0.2">
      <c r="A232"/>
      <c r="B232"/>
      <c r="C232"/>
      <c r="D232"/>
      <c r="E232"/>
      <c r="F232"/>
      <c r="G232"/>
      <c r="H232"/>
      <c r="I232"/>
      <c r="K232"/>
    </row>
    <row r="233" spans="1:11" x14ac:dyDescent="0.2">
      <c r="A233"/>
      <c r="B233"/>
      <c r="C233"/>
      <c r="D233"/>
      <c r="E233"/>
      <c r="F233"/>
      <c r="G233"/>
      <c r="H233"/>
      <c r="I233"/>
      <c r="K233"/>
    </row>
    <row r="234" spans="1:11" x14ac:dyDescent="0.2">
      <c r="A234"/>
      <c r="B234"/>
      <c r="C234"/>
      <c r="D234"/>
      <c r="E234"/>
      <c r="F234"/>
      <c r="G234"/>
      <c r="H234"/>
      <c r="I234"/>
      <c r="K234"/>
    </row>
    <row r="235" spans="1:11" x14ac:dyDescent="0.2">
      <c r="A235"/>
      <c r="B235"/>
      <c r="C235"/>
      <c r="D235"/>
      <c r="E235"/>
      <c r="F235"/>
      <c r="G235"/>
      <c r="H235"/>
      <c r="I235"/>
      <c r="K235"/>
    </row>
    <row r="236" spans="1:11" x14ac:dyDescent="0.2">
      <c r="A236"/>
      <c r="B236"/>
      <c r="C236"/>
      <c r="D236"/>
      <c r="E236"/>
      <c r="F236"/>
      <c r="G236"/>
      <c r="H236"/>
      <c r="I236"/>
      <c r="K236"/>
    </row>
    <row r="237" spans="1:11" x14ac:dyDescent="0.2">
      <c r="A237"/>
      <c r="B237"/>
      <c r="C237"/>
      <c r="D237"/>
      <c r="E237"/>
      <c r="F237"/>
      <c r="G237"/>
      <c r="H237"/>
      <c r="I237"/>
      <c r="K237"/>
    </row>
    <row r="238" spans="1:11" x14ac:dyDescent="0.2">
      <c r="A238"/>
      <c r="B238"/>
      <c r="C238"/>
      <c r="D238"/>
      <c r="E238"/>
      <c r="F238"/>
      <c r="G238"/>
      <c r="H238"/>
      <c r="I238"/>
      <c r="K238"/>
    </row>
    <row r="239" spans="1:11" x14ac:dyDescent="0.2">
      <c r="A239"/>
      <c r="B239"/>
      <c r="C239"/>
      <c r="D239"/>
      <c r="E239"/>
      <c r="F239"/>
      <c r="G239"/>
      <c r="H239"/>
      <c r="I239"/>
      <c r="K239"/>
    </row>
    <row r="240" spans="1:11" x14ac:dyDescent="0.2">
      <c r="A240"/>
      <c r="B240"/>
      <c r="C240"/>
      <c r="D240"/>
      <c r="E240"/>
      <c r="F240"/>
      <c r="G240"/>
      <c r="H240"/>
      <c r="I240"/>
      <c r="K240"/>
    </row>
    <row r="241" spans="1:11" x14ac:dyDescent="0.2">
      <c r="A241"/>
      <c r="B241"/>
      <c r="C241"/>
      <c r="D241"/>
      <c r="E241"/>
      <c r="F241"/>
      <c r="G241"/>
      <c r="H241"/>
      <c r="I241"/>
      <c r="K241"/>
    </row>
    <row r="242" spans="1:11" x14ac:dyDescent="0.2">
      <c r="A242"/>
      <c r="B242"/>
      <c r="C242"/>
      <c r="D242"/>
      <c r="E242"/>
      <c r="F242"/>
      <c r="G242"/>
      <c r="H242"/>
      <c r="I242"/>
      <c r="K242"/>
    </row>
    <row r="243" spans="1:11" x14ac:dyDescent="0.2">
      <c r="A243"/>
      <c r="B243"/>
      <c r="C243"/>
      <c r="D243"/>
      <c r="E243"/>
      <c r="F243"/>
      <c r="G243"/>
      <c r="H243"/>
      <c r="I243"/>
      <c r="K243"/>
    </row>
    <row r="244" spans="1:11" x14ac:dyDescent="0.2">
      <c r="A244"/>
      <c r="B244"/>
      <c r="C244"/>
      <c r="D244"/>
      <c r="E244"/>
      <c r="F244"/>
      <c r="G244"/>
      <c r="H244"/>
      <c r="I244"/>
      <c r="K244"/>
    </row>
    <row r="245" spans="1:11" x14ac:dyDescent="0.2">
      <c r="A245"/>
      <c r="B245"/>
      <c r="C245"/>
      <c r="D245"/>
      <c r="E245"/>
      <c r="F245"/>
      <c r="G245"/>
      <c r="H245"/>
      <c r="I245"/>
      <c r="K245"/>
    </row>
    <row r="246" spans="1:11" x14ac:dyDescent="0.2">
      <c r="A246"/>
      <c r="B246"/>
      <c r="C246"/>
      <c r="D246"/>
      <c r="E246"/>
      <c r="F246"/>
      <c r="G246"/>
      <c r="H246"/>
      <c r="I246"/>
      <c r="K246"/>
    </row>
    <row r="247" spans="1:11" x14ac:dyDescent="0.2">
      <c r="A247"/>
      <c r="B247"/>
      <c r="C247"/>
      <c r="D247"/>
      <c r="E247"/>
      <c r="F247"/>
      <c r="G247"/>
      <c r="H247"/>
      <c r="I247"/>
      <c r="K247"/>
    </row>
    <row r="248" spans="1:11" x14ac:dyDescent="0.2">
      <c r="A248"/>
      <c r="B248"/>
      <c r="C248"/>
      <c r="D248"/>
      <c r="E248"/>
      <c r="F248"/>
      <c r="G248"/>
      <c r="H248"/>
      <c r="I248"/>
      <c r="K248"/>
    </row>
    <row r="249" spans="1:11" x14ac:dyDescent="0.2">
      <c r="A249"/>
      <c r="B249"/>
      <c r="C249"/>
      <c r="D249"/>
      <c r="E249"/>
      <c r="F249"/>
      <c r="G249"/>
      <c r="H249"/>
      <c r="I249"/>
      <c r="K249"/>
    </row>
    <row r="250" spans="1:11" x14ac:dyDescent="0.2">
      <c r="A250"/>
      <c r="B250"/>
      <c r="C250"/>
      <c r="D250"/>
      <c r="E250"/>
      <c r="F250"/>
      <c r="G250"/>
      <c r="H250"/>
      <c r="I250"/>
      <c r="K250"/>
    </row>
    <row r="251" spans="1:11" x14ac:dyDescent="0.2">
      <c r="A251"/>
      <c r="B251"/>
      <c r="C251"/>
      <c r="D251"/>
      <c r="E251"/>
      <c r="F251"/>
      <c r="G251"/>
      <c r="H251"/>
      <c r="I251"/>
      <c r="K251"/>
    </row>
    <row r="252" spans="1:11" x14ac:dyDescent="0.2">
      <c r="A252"/>
      <c r="B252"/>
      <c r="C252"/>
      <c r="D252"/>
      <c r="E252"/>
      <c r="F252"/>
      <c r="G252"/>
      <c r="H252"/>
      <c r="I252"/>
      <c r="K252"/>
    </row>
    <row r="253" spans="1:11" x14ac:dyDescent="0.2">
      <c r="A253"/>
      <c r="B253"/>
      <c r="C253"/>
      <c r="D253"/>
      <c r="E253"/>
      <c r="F253"/>
      <c r="G253"/>
      <c r="H253"/>
      <c r="I253"/>
      <c r="K253"/>
    </row>
    <row r="254" spans="1:11" x14ac:dyDescent="0.2">
      <c r="A254"/>
      <c r="B254"/>
      <c r="C254"/>
      <c r="D254"/>
      <c r="E254"/>
      <c r="F254"/>
      <c r="G254"/>
      <c r="H254"/>
      <c r="I254"/>
      <c r="K254"/>
    </row>
    <row r="255" spans="1:11" x14ac:dyDescent="0.2">
      <c r="A255"/>
      <c r="B255"/>
      <c r="C255"/>
      <c r="D255"/>
      <c r="E255"/>
      <c r="F255"/>
      <c r="G255"/>
      <c r="H255"/>
      <c r="I255"/>
      <c r="K255"/>
    </row>
    <row r="256" spans="1:11" x14ac:dyDescent="0.2">
      <c r="A256"/>
      <c r="B256"/>
      <c r="C256"/>
      <c r="D256"/>
      <c r="E256"/>
      <c r="F256"/>
      <c r="G256"/>
      <c r="H256"/>
      <c r="I256"/>
      <c r="K256"/>
    </row>
    <row r="257" spans="1:11" x14ac:dyDescent="0.2">
      <c r="A257"/>
      <c r="B257"/>
      <c r="C257"/>
      <c r="D257"/>
      <c r="E257"/>
      <c r="F257"/>
      <c r="G257"/>
      <c r="H257"/>
      <c r="I257"/>
      <c r="K257"/>
    </row>
    <row r="258" spans="1:11" x14ac:dyDescent="0.2">
      <c r="A258"/>
      <c r="B258"/>
      <c r="C258"/>
      <c r="D258"/>
      <c r="E258"/>
      <c r="F258"/>
      <c r="G258"/>
      <c r="H258"/>
      <c r="I258"/>
      <c r="K258"/>
    </row>
    <row r="259" spans="1:11" x14ac:dyDescent="0.2">
      <c r="A259"/>
      <c r="B259"/>
      <c r="C259"/>
      <c r="D259"/>
      <c r="E259"/>
      <c r="F259"/>
      <c r="G259"/>
      <c r="H259"/>
      <c r="I259"/>
      <c r="K259"/>
    </row>
    <row r="260" spans="1:11" x14ac:dyDescent="0.2">
      <c r="A260"/>
      <c r="B260"/>
      <c r="C260"/>
      <c r="D260"/>
      <c r="E260"/>
      <c r="F260"/>
      <c r="G260"/>
      <c r="H260"/>
      <c r="I260"/>
      <c r="K260"/>
    </row>
    <row r="261" spans="1:11" x14ac:dyDescent="0.2">
      <c r="A261"/>
      <c r="B261"/>
      <c r="C261"/>
      <c r="D261"/>
      <c r="E261"/>
      <c r="F261"/>
      <c r="G261"/>
      <c r="H261"/>
      <c r="I261"/>
      <c r="K261"/>
    </row>
    <row r="262" spans="1:11" x14ac:dyDescent="0.2">
      <c r="A262"/>
      <c r="B262"/>
      <c r="C262"/>
      <c r="D262"/>
      <c r="E262"/>
      <c r="F262"/>
      <c r="G262"/>
      <c r="H262"/>
      <c r="I262"/>
      <c r="K262"/>
    </row>
    <row r="263" spans="1:11" x14ac:dyDescent="0.2">
      <c r="A263"/>
      <c r="B263"/>
      <c r="C263"/>
      <c r="D263"/>
      <c r="E263"/>
      <c r="F263"/>
      <c r="G263"/>
      <c r="H263"/>
      <c r="I263"/>
      <c r="K263"/>
    </row>
    <row r="264" spans="1:11" x14ac:dyDescent="0.2">
      <c r="A264"/>
      <c r="B264"/>
      <c r="C264"/>
      <c r="D264"/>
      <c r="E264"/>
      <c r="F264"/>
      <c r="G264"/>
      <c r="H264"/>
      <c r="I264"/>
      <c r="K264"/>
    </row>
    <row r="265" spans="1:11" x14ac:dyDescent="0.2">
      <c r="A265"/>
      <c r="B265"/>
      <c r="C265"/>
      <c r="D265"/>
      <c r="E265"/>
      <c r="F265"/>
      <c r="G265"/>
      <c r="H265"/>
      <c r="I265"/>
      <c r="K265"/>
    </row>
    <row r="266" spans="1:11" x14ac:dyDescent="0.2">
      <c r="A266"/>
      <c r="B266"/>
      <c r="C266"/>
      <c r="D266"/>
      <c r="E266"/>
      <c r="F266"/>
      <c r="G266"/>
      <c r="H266"/>
      <c r="I266"/>
      <c r="K266"/>
    </row>
    <row r="267" spans="1:11" x14ac:dyDescent="0.2">
      <c r="A267"/>
      <c r="B267"/>
      <c r="C267"/>
      <c r="D267"/>
      <c r="E267"/>
      <c r="F267"/>
      <c r="G267"/>
      <c r="H267"/>
      <c r="I267"/>
      <c r="K267"/>
    </row>
    <row r="268" spans="1:11" x14ac:dyDescent="0.2">
      <c r="A268"/>
      <c r="B268"/>
      <c r="C268"/>
      <c r="D268"/>
      <c r="E268"/>
      <c r="F268"/>
      <c r="G268"/>
      <c r="H268"/>
      <c r="I268"/>
      <c r="K268"/>
    </row>
    <row r="269" spans="1:11" x14ac:dyDescent="0.2">
      <c r="A269"/>
      <c r="B269"/>
      <c r="C269"/>
      <c r="D269"/>
      <c r="E269"/>
      <c r="F269"/>
      <c r="G269"/>
      <c r="H269"/>
      <c r="I269"/>
      <c r="K269"/>
    </row>
    <row r="270" spans="1:11" x14ac:dyDescent="0.2">
      <c r="A270"/>
      <c r="B270"/>
      <c r="C270"/>
      <c r="D270"/>
      <c r="E270"/>
      <c r="F270"/>
      <c r="G270"/>
      <c r="H270"/>
      <c r="I270"/>
      <c r="K270"/>
    </row>
    <row r="271" spans="1:11" x14ac:dyDescent="0.2">
      <c r="A271"/>
      <c r="B271"/>
      <c r="C271"/>
      <c r="D271"/>
      <c r="E271"/>
      <c r="F271"/>
      <c r="G271"/>
      <c r="H271"/>
      <c r="I271"/>
      <c r="K271"/>
    </row>
    <row r="272" spans="1:11" x14ac:dyDescent="0.2">
      <c r="A272"/>
      <c r="B272"/>
      <c r="C272"/>
      <c r="D272"/>
      <c r="E272"/>
      <c r="F272"/>
      <c r="G272"/>
      <c r="H272"/>
      <c r="I272"/>
      <c r="K272"/>
    </row>
    <row r="273" spans="1:11" x14ac:dyDescent="0.2">
      <c r="A273"/>
      <c r="B273"/>
      <c r="C273"/>
      <c r="D273"/>
      <c r="E273"/>
      <c r="F273"/>
      <c r="G273"/>
      <c r="H273"/>
      <c r="I273"/>
      <c r="K273"/>
    </row>
    <row r="274" spans="1:11" x14ac:dyDescent="0.2">
      <c r="A274"/>
      <c r="B274"/>
      <c r="C274"/>
      <c r="D274"/>
      <c r="E274"/>
      <c r="F274"/>
      <c r="G274"/>
      <c r="H274"/>
      <c r="I274"/>
      <c r="K274"/>
    </row>
    <row r="275" spans="1:11" x14ac:dyDescent="0.2">
      <c r="A275"/>
      <c r="B275"/>
      <c r="C275"/>
      <c r="D275"/>
      <c r="E275"/>
      <c r="F275"/>
      <c r="G275"/>
      <c r="H275"/>
      <c r="I275"/>
      <c r="K275"/>
    </row>
    <row r="276" spans="1:11" x14ac:dyDescent="0.2">
      <c r="A276"/>
      <c r="B276"/>
      <c r="C276"/>
      <c r="D276"/>
      <c r="E276"/>
      <c r="F276"/>
      <c r="G276"/>
      <c r="H276"/>
      <c r="I276"/>
      <c r="K276"/>
    </row>
    <row r="277" spans="1:11" x14ac:dyDescent="0.2">
      <c r="A277"/>
      <c r="B277"/>
      <c r="C277"/>
      <c r="D277"/>
      <c r="E277"/>
      <c r="F277"/>
      <c r="G277"/>
      <c r="H277"/>
      <c r="I277"/>
      <c r="K277"/>
    </row>
    <row r="278" spans="1:11" x14ac:dyDescent="0.2">
      <c r="A278"/>
      <c r="B278"/>
      <c r="C278"/>
      <c r="D278"/>
      <c r="E278"/>
      <c r="F278"/>
      <c r="G278"/>
      <c r="H278"/>
      <c r="I278"/>
      <c r="K278"/>
    </row>
    <row r="279" spans="1:11" x14ac:dyDescent="0.2">
      <c r="A279"/>
      <c r="B279"/>
      <c r="C279"/>
      <c r="D279"/>
      <c r="E279"/>
      <c r="F279"/>
      <c r="G279"/>
      <c r="H279"/>
      <c r="I279"/>
      <c r="K279"/>
    </row>
    <row r="280" spans="1:11" x14ac:dyDescent="0.2">
      <c r="A280"/>
      <c r="B280"/>
      <c r="C280"/>
      <c r="D280"/>
      <c r="E280"/>
      <c r="F280"/>
      <c r="G280"/>
      <c r="H280"/>
      <c r="I280"/>
      <c r="K280"/>
    </row>
    <row r="281" spans="1:11" x14ac:dyDescent="0.2">
      <c r="A281"/>
      <c r="B281"/>
      <c r="C281"/>
      <c r="D281"/>
      <c r="E281"/>
      <c r="F281"/>
      <c r="G281"/>
      <c r="H281"/>
      <c r="I281"/>
      <c r="K281"/>
    </row>
    <row r="282" spans="1:11" x14ac:dyDescent="0.2">
      <c r="A282"/>
      <c r="B282"/>
      <c r="C282"/>
      <c r="D282"/>
      <c r="E282"/>
      <c r="F282"/>
      <c r="G282"/>
      <c r="H282"/>
      <c r="I282"/>
      <c r="K282"/>
    </row>
    <row r="283" spans="1:11" x14ac:dyDescent="0.2">
      <c r="A283"/>
      <c r="B283"/>
      <c r="C283"/>
      <c r="D283"/>
      <c r="E283"/>
      <c r="F283"/>
      <c r="G283"/>
      <c r="H283"/>
      <c r="I283"/>
      <c r="K283"/>
    </row>
    <row r="284" spans="1:11" x14ac:dyDescent="0.2">
      <c r="A284"/>
      <c r="B284"/>
      <c r="C284"/>
      <c r="D284"/>
      <c r="E284"/>
      <c r="F284"/>
      <c r="G284"/>
      <c r="H284"/>
      <c r="I284"/>
      <c r="K284"/>
    </row>
    <row r="285" spans="1:11" x14ac:dyDescent="0.2">
      <c r="A285"/>
      <c r="B285"/>
      <c r="C285"/>
      <c r="D285"/>
      <c r="E285"/>
      <c r="F285"/>
      <c r="G285"/>
      <c r="H285"/>
      <c r="I285"/>
      <c r="K285"/>
    </row>
    <row r="286" spans="1:11" x14ac:dyDescent="0.2">
      <c r="A286"/>
      <c r="B286"/>
      <c r="C286"/>
      <c r="D286"/>
      <c r="E286"/>
      <c r="F286"/>
      <c r="G286"/>
      <c r="H286"/>
      <c r="I286"/>
      <c r="K286"/>
    </row>
    <row r="287" spans="1:11" x14ac:dyDescent="0.2">
      <c r="A287"/>
      <c r="B287"/>
      <c r="C287"/>
      <c r="D287"/>
      <c r="E287"/>
      <c r="F287"/>
      <c r="G287"/>
      <c r="H287"/>
      <c r="I287"/>
      <c r="K287"/>
    </row>
    <row r="288" spans="1:11" x14ac:dyDescent="0.2">
      <c r="A288"/>
      <c r="B288"/>
      <c r="C288"/>
      <c r="D288"/>
      <c r="E288"/>
      <c r="F288"/>
      <c r="G288"/>
      <c r="H288"/>
      <c r="I288"/>
      <c r="K288"/>
    </row>
    <row r="289" spans="1:11" x14ac:dyDescent="0.2">
      <c r="A289"/>
      <c r="B289"/>
      <c r="C289"/>
      <c r="D289"/>
      <c r="E289"/>
      <c r="F289"/>
      <c r="G289"/>
      <c r="H289"/>
      <c r="I289"/>
      <c r="K289"/>
    </row>
    <row r="290" spans="1:11" x14ac:dyDescent="0.2">
      <c r="A290"/>
      <c r="B290"/>
      <c r="C290"/>
      <c r="D290"/>
      <c r="E290"/>
      <c r="F290"/>
      <c r="G290"/>
      <c r="H290"/>
      <c r="I290"/>
      <c r="K290"/>
    </row>
    <row r="291" spans="1:11" x14ac:dyDescent="0.2">
      <c r="A291"/>
      <c r="B291"/>
      <c r="C291"/>
      <c r="D291"/>
      <c r="E291"/>
      <c r="F291"/>
      <c r="G291"/>
      <c r="H291"/>
      <c r="I291"/>
      <c r="K291"/>
    </row>
    <row r="292" spans="1:11" x14ac:dyDescent="0.2">
      <c r="A292"/>
      <c r="B292"/>
      <c r="C292"/>
      <c r="D292"/>
      <c r="E292"/>
      <c r="F292"/>
      <c r="G292"/>
      <c r="H292"/>
      <c r="I292"/>
      <c r="K292"/>
    </row>
    <row r="293" spans="1:11" x14ac:dyDescent="0.2">
      <c r="A293"/>
      <c r="B293"/>
      <c r="C293"/>
      <c r="D293"/>
      <c r="E293"/>
      <c r="F293"/>
      <c r="G293"/>
      <c r="H293"/>
      <c r="I293"/>
      <c r="K293"/>
    </row>
    <row r="294" spans="1:11" x14ac:dyDescent="0.2">
      <c r="A294"/>
      <c r="B294"/>
      <c r="C294"/>
      <c r="D294"/>
      <c r="E294"/>
      <c r="F294"/>
      <c r="G294"/>
      <c r="H294"/>
      <c r="I294"/>
      <c r="K294"/>
    </row>
    <row r="295" spans="1:11" x14ac:dyDescent="0.2">
      <c r="A295"/>
      <c r="B295"/>
      <c r="C295"/>
      <c r="D295"/>
      <c r="E295"/>
      <c r="F295"/>
      <c r="G295"/>
      <c r="H295"/>
      <c r="I295"/>
      <c r="K295"/>
    </row>
    <row r="296" spans="1:11" x14ac:dyDescent="0.2">
      <c r="A296"/>
      <c r="B296"/>
      <c r="C296"/>
      <c r="D296"/>
      <c r="E296"/>
      <c r="F296"/>
      <c r="G296"/>
      <c r="H296"/>
      <c r="I296"/>
      <c r="K296"/>
    </row>
    <row r="297" spans="1:11" x14ac:dyDescent="0.2">
      <c r="A297"/>
      <c r="B297"/>
      <c r="C297"/>
      <c r="D297"/>
      <c r="E297"/>
      <c r="F297"/>
      <c r="G297"/>
      <c r="H297"/>
      <c r="I297"/>
      <c r="K297"/>
    </row>
    <row r="298" spans="1:11" x14ac:dyDescent="0.2">
      <c r="A298"/>
      <c r="B298"/>
      <c r="C298"/>
      <c r="D298"/>
      <c r="E298"/>
      <c r="F298"/>
      <c r="G298"/>
      <c r="H298"/>
      <c r="I298"/>
      <c r="K298"/>
    </row>
    <row r="299" spans="1:11" x14ac:dyDescent="0.2">
      <c r="A299"/>
      <c r="B299"/>
      <c r="C299"/>
      <c r="D299"/>
      <c r="E299"/>
      <c r="F299"/>
      <c r="G299"/>
      <c r="H299"/>
      <c r="I299"/>
      <c r="K299"/>
    </row>
    <row r="300" spans="1:11" x14ac:dyDescent="0.2">
      <c r="A300"/>
      <c r="B300"/>
      <c r="C300"/>
      <c r="D300"/>
      <c r="E300"/>
      <c r="F300"/>
      <c r="G300"/>
      <c r="H300"/>
      <c r="I300"/>
      <c r="K300"/>
    </row>
    <row r="301" spans="1:11" x14ac:dyDescent="0.2">
      <c r="A301"/>
      <c r="B301"/>
      <c r="C301"/>
      <c r="D301"/>
      <c r="E301"/>
      <c r="F301"/>
      <c r="G301"/>
      <c r="H301"/>
      <c r="I301"/>
      <c r="K301"/>
    </row>
    <row r="302" spans="1:11" x14ac:dyDescent="0.2">
      <c r="A302"/>
      <c r="B302"/>
      <c r="C302"/>
      <c r="D302"/>
      <c r="E302"/>
      <c r="F302"/>
      <c r="G302"/>
      <c r="H302"/>
      <c r="I302"/>
      <c r="K302"/>
    </row>
    <row r="303" spans="1:11" x14ac:dyDescent="0.2">
      <c r="A303"/>
      <c r="B303"/>
      <c r="C303"/>
      <c r="D303"/>
      <c r="E303"/>
      <c r="F303"/>
      <c r="G303"/>
      <c r="H303"/>
      <c r="I303"/>
      <c r="K303"/>
    </row>
    <row r="304" spans="1:11" x14ac:dyDescent="0.2">
      <c r="A304"/>
      <c r="B304"/>
      <c r="C304"/>
      <c r="D304"/>
      <c r="E304"/>
      <c r="F304"/>
      <c r="G304"/>
      <c r="H304"/>
      <c r="I304"/>
      <c r="K304"/>
    </row>
    <row r="305" spans="1:11" x14ac:dyDescent="0.2">
      <c r="A305"/>
      <c r="B305"/>
      <c r="C305"/>
      <c r="D305"/>
      <c r="E305"/>
      <c r="F305"/>
      <c r="G305"/>
      <c r="H305"/>
      <c r="I305"/>
      <c r="K305"/>
    </row>
    <row r="306" spans="1:11" x14ac:dyDescent="0.2">
      <c r="A306"/>
      <c r="B306"/>
      <c r="C306"/>
      <c r="D306"/>
      <c r="E306"/>
      <c r="F306"/>
      <c r="G306"/>
      <c r="H306"/>
      <c r="I306"/>
      <c r="K306"/>
    </row>
    <row r="307" spans="1:11" x14ac:dyDescent="0.2">
      <c r="A307"/>
      <c r="B307"/>
      <c r="C307"/>
      <c r="D307"/>
      <c r="E307"/>
      <c r="F307"/>
      <c r="G307"/>
      <c r="H307"/>
      <c r="I307"/>
      <c r="K307"/>
    </row>
    <row r="308" spans="1:11" x14ac:dyDescent="0.2">
      <c r="A308"/>
      <c r="B308"/>
      <c r="C308"/>
      <c r="D308"/>
      <c r="E308"/>
      <c r="F308"/>
      <c r="G308"/>
      <c r="H308"/>
      <c r="I308"/>
      <c r="K308"/>
    </row>
    <row r="309" spans="1:11" x14ac:dyDescent="0.2">
      <c r="A309"/>
      <c r="B309"/>
      <c r="C309"/>
      <c r="D309"/>
      <c r="E309"/>
      <c r="F309"/>
      <c r="G309"/>
      <c r="H309"/>
      <c r="I309"/>
      <c r="K309"/>
    </row>
    <row r="310" spans="1:11" x14ac:dyDescent="0.2">
      <c r="A310"/>
      <c r="B310"/>
      <c r="C310"/>
      <c r="D310"/>
      <c r="E310"/>
      <c r="F310"/>
      <c r="G310"/>
      <c r="H310"/>
      <c r="I310"/>
      <c r="K310"/>
    </row>
    <row r="311" spans="1:11" x14ac:dyDescent="0.2">
      <c r="A311"/>
      <c r="B311"/>
      <c r="C311"/>
      <c r="D311"/>
      <c r="E311"/>
      <c r="F311"/>
      <c r="G311"/>
      <c r="H311"/>
      <c r="I311"/>
      <c r="K311"/>
    </row>
    <row r="312" spans="1:11" x14ac:dyDescent="0.2">
      <c r="A312"/>
      <c r="B312"/>
      <c r="C312"/>
      <c r="D312"/>
      <c r="E312"/>
      <c r="F312"/>
      <c r="G312"/>
      <c r="H312"/>
      <c r="I312"/>
      <c r="K312"/>
    </row>
    <row r="313" spans="1:11" x14ac:dyDescent="0.2">
      <c r="A313"/>
      <c r="B313"/>
      <c r="C313"/>
      <c r="D313"/>
      <c r="E313"/>
      <c r="F313"/>
      <c r="G313"/>
      <c r="H313"/>
      <c r="I313"/>
      <c r="K313"/>
    </row>
    <row r="314" spans="1:11" x14ac:dyDescent="0.2">
      <c r="A314"/>
      <c r="B314"/>
      <c r="C314"/>
      <c r="D314"/>
      <c r="E314"/>
      <c r="F314"/>
      <c r="G314"/>
      <c r="H314"/>
      <c r="I314"/>
      <c r="K314"/>
    </row>
    <row r="315" spans="1:11" x14ac:dyDescent="0.2">
      <c r="A315"/>
      <c r="B315"/>
      <c r="C315"/>
      <c r="D315"/>
      <c r="E315"/>
      <c r="F315"/>
      <c r="G315"/>
      <c r="H315"/>
      <c r="I315"/>
      <c r="K315"/>
    </row>
    <row r="316" spans="1:11" x14ac:dyDescent="0.2">
      <c r="A316"/>
      <c r="B316"/>
      <c r="C316"/>
      <c r="D316"/>
      <c r="E316"/>
      <c r="F316"/>
      <c r="G316"/>
      <c r="H316"/>
      <c r="I316"/>
      <c r="K316"/>
    </row>
    <row r="317" spans="1:11" x14ac:dyDescent="0.2">
      <c r="A317"/>
      <c r="B317"/>
      <c r="C317"/>
      <c r="D317"/>
      <c r="E317"/>
      <c r="F317"/>
      <c r="G317"/>
      <c r="H317"/>
      <c r="I317"/>
      <c r="K317"/>
    </row>
    <row r="318" spans="1:11" x14ac:dyDescent="0.2">
      <c r="A318"/>
      <c r="B318"/>
      <c r="C318"/>
      <c r="D318"/>
      <c r="E318"/>
      <c r="F318"/>
      <c r="G318"/>
      <c r="H318"/>
      <c r="I318"/>
      <c r="K318"/>
    </row>
    <row r="319" spans="1:11" x14ac:dyDescent="0.2">
      <c r="A319"/>
      <c r="B319"/>
      <c r="C319"/>
      <c r="D319"/>
      <c r="E319"/>
      <c r="F319"/>
      <c r="G319"/>
      <c r="H319"/>
      <c r="I319"/>
      <c r="K319"/>
    </row>
    <row r="320" spans="1:11" x14ac:dyDescent="0.2">
      <c r="A320"/>
      <c r="B320"/>
      <c r="C320"/>
      <c r="D320"/>
      <c r="E320"/>
      <c r="F320"/>
      <c r="G320"/>
      <c r="H320"/>
      <c r="I320"/>
      <c r="K320"/>
    </row>
    <row r="321" spans="1:11" x14ac:dyDescent="0.2">
      <c r="A321"/>
      <c r="B321"/>
      <c r="C321"/>
      <c r="D321"/>
      <c r="E321"/>
      <c r="F321"/>
      <c r="G321"/>
      <c r="H321"/>
      <c r="I321"/>
      <c r="K321"/>
    </row>
    <row r="322" spans="1:11" x14ac:dyDescent="0.2">
      <c r="A322"/>
      <c r="B322"/>
      <c r="C322"/>
      <c r="D322"/>
      <c r="E322"/>
      <c r="F322"/>
      <c r="G322"/>
      <c r="H322"/>
      <c r="I322"/>
      <c r="K322"/>
    </row>
    <row r="323" spans="1:11" x14ac:dyDescent="0.2">
      <c r="A323"/>
      <c r="B323"/>
      <c r="C323"/>
      <c r="D323"/>
      <c r="E323"/>
      <c r="F323"/>
      <c r="G323"/>
      <c r="H323"/>
      <c r="I323"/>
      <c r="K323"/>
    </row>
    <row r="324" spans="1:11" x14ac:dyDescent="0.2">
      <c r="A324"/>
      <c r="B324"/>
      <c r="C324"/>
      <c r="D324"/>
      <c r="E324"/>
      <c r="F324"/>
      <c r="G324"/>
      <c r="H324"/>
      <c r="I324"/>
      <c r="K324"/>
    </row>
    <row r="325" spans="1:11" x14ac:dyDescent="0.2">
      <c r="A325"/>
      <c r="B325"/>
      <c r="C325"/>
      <c r="D325"/>
      <c r="E325"/>
      <c r="F325"/>
      <c r="G325"/>
      <c r="H325"/>
      <c r="I325"/>
      <c r="K325"/>
    </row>
    <row r="326" spans="1:11" x14ac:dyDescent="0.2">
      <c r="A326"/>
      <c r="B326"/>
      <c r="C326"/>
      <c r="D326"/>
      <c r="E326"/>
      <c r="F326"/>
      <c r="G326"/>
      <c r="H326"/>
      <c r="I326"/>
      <c r="K326"/>
    </row>
    <row r="327" spans="1:11" x14ac:dyDescent="0.2">
      <c r="A327"/>
      <c r="B327"/>
      <c r="C327"/>
      <c r="D327"/>
      <c r="E327"/>
      <c r="F327"/>
      <c r="G327"/>
      <c r="H327"/>
      <c r="I327"/>
      <c r="K327"/>
    </row>
    <row r="328" spans="1:11" x14ac:dyDescent="0.2">
      <c r="A328"/>
      <c r="B328"/>
      <c r="C328"/>
      <c r="D328"/>
      <c r="E328"/>
      <c r="F328"/>
      <c r="G328"/>
      <c r="H328"/>
      <c r="I328"/>
      <c r="K328"/>
    </row>
    <row r="329" spans="1:11" x14ac:dyDescent="0.2">
      <c r="A329"/>
      <c r="B329"/>
      <c r="C329"/>
      <c r="D329"/>
      <c r="E329"/>
      <c r="F329"/>
      <c r="G329"/>
      <c r="H329"/>
      <c r="I329"/>
      <c r="K329"/>
    </row>
    <row r="330" spans="1:11" x14ac:dyDescent="0.2">
      <c r="A330"/>
      <c r="B330"/>
      <c r="C330"/>
      <c r="D330"/>
      <c r="E330"/>
      <c r="F330"/>
      <c r="G330"/>
      <c r="H330"/>
      <c r="I330"/>
      <c r="K330"/>
    </row>
    <row r="331" spans="1:11" x14ac:dyDescent="0.2">
      <c r="A331"/>
      <c r="B331"/>
      <c r="C331"/>
      <c r="D331"/>
      <c r="E331"/>
      <c r="F331"/>
      <c r="G331"/>
      <c r="H331"/>
      <c r="I331"/>
      <c r="K331"/>
    </row>
    <row r="332" spans="1:11" x14ac:dyDescent="0.2">
      <c r="A332"/>
      <c r="B332"/>
      <c r="C332"/>
      <c r="D332"/>
      <c r="E332"/>
      <c r="F332"/>
      <c r="G332"/>
      <c r="H332"/>
      <c r="I332"/>
      <c r="K332"/>
    </row>
    <row r="333" spans="1:11" x14ac:dyDescent="0.2">
      <c r="A333"/>
      <c r="B333"/>
      <c r="C333"/>
      <c r="D333"/>
      <c r="E333"/>
      <c r="F333"/>
      <c r="G333"/>
      <c r="H333"/>
      <c r="I333"/>
      <c r="K333"/>
    </row>
    <row r="334" spans="1:11" x14ac:dyDescent="0.2">
      <c r="A334"/>
      <c r="B334"/>
      <c r="C334"/>
      <c r="D334"/>
      <c r="E334"/>
      <c r="F334"/>
      <c r="G334"/>
      <c r="H334"/>
      <c r="I334"/>
      <c r="K334"/>
    </row>
    <row r="335" spans="1:11" x14ac:dyDescent="0.2">
      <c r="A335"/>
      <c r="B335"/>
      <c r="C335"/>
      <c r="D335"/>
      <c r="E335"/>
      <c r="F335"/>
      <c r="G335"/>
      <c r="H335"/>
      <c r="I335"/>
      <c r="K335"/>
    </row>
    <row r="336" spans="1:11" x14ac:dyDescent="0.2">
      <c r="A336"/>
      <c r="B336"/>
      <c r="C336"/>
      <c r="D336"/>
      <c r="E336"/>
      <c r="F336"/>
      <c r="G336"/>
      <c r="H336"/>
      <c r="I336"/>
      <c r="K336"/>
    </row>
    <row r="337" spans="1:11" x14ac:dyDescent="0.2">
      <c r="A337"/>
      <c r="B337"/>
      <c r="C337"/>
      <c r="D337"/>
      <c r="E337"/>
      <c r="F337"/>
      <c r="G337"/>
      <c r="H337"/>
      <c r="I337"/>
      <c r="K337"/>
    </row>
    <row r="338" spans="1:11" x14ac:dyDescent="0.2">
      <c r="A338"/>
      <c r="B338"/>
      <c r="C338"/>
      <c r="D338"/>
      <c r="E338"/>
      <c r="F338"/>
      <c r="G338"/>
      <c r="H338"/>
      <c r="I338"/>
      <c r="K338"/>
    </row>
    <row r="339" spans="1:11" x14ac:dyDescent="0.2">
      <c r="A339"/>
      <c r="B339"/>
      <c r="C339"/>
      <c r="D339"/>
      <c r="E339"/>
      <c r="F339"/>
      <c r="G339"/>
      <c r="H339"/>
      <c r="I339"/>
      <c r="K339"/>
    </row>
    <row r="340" spans="1:11" x14ac:dyDescent="0.2">
      <c r="A340"/>
      <c r="B340"/>
      <c r="C340"/>
      <c r="D340"/>
      <c r="E340"/>
      <c r="F340"/>
      <c r="G340"/>
      <c r="H340"/>
      <c r="I340"/>
      <c r="K340"/>
    </row>
    <row r="341" spans="1:11" x14ac:dyDescent="0.2">
      <c r="A341"/>
      <c r="B341"/>
      <c r="C341"/>
      <c r="D341"/>
      <c r="E341"/>
      <c r="F341"/>
      <c r="G341"/>
      <c r="H341"/>
      <c r="I341"/>
      <c r="K341"/>
    </row>
    <row r="342" spans="1:11" x14ac:dyDescent="0.2">
      <c r="A342"/>
      <c r="B342"/>
      <c r="C342"/>
      <c r="D342"/>
      <c r="E342"/>
      <c r="F342"/>
      <c r="G342"/>
      <c r="H342"/>
      <c r="I342"/>
      <c r="K342"/>
    </row>
    <row r="343" spans="1:11" x14ac:dyDescent="0.2">
      <c r="A343"/>
      <c r="B343"/>
      <c r="C343"/>
      <c r="D343"/>
      <c r="E343"/>
      <c r="F343"/>
      <c r="G343"/>
      <c r="H343"/>
      <c r="I343"/>
      <c r="K343"/>
    </row>
    <row r="344" spans="1:11" x14ac:dyDescent="0.2">
      <c r="A344"/>
      <c r="B344"/>
      <c r="C344"/>
      <c r="D344"/>
      <c r="E344"/>
      <c r="F344"/>
      <c r="G344"/>
      <c r="H344"/>
      <c r="I344"/>
      <c r="K344"/>
    </row>
    <row r="345" spans="1:11" x14ac:dyDescent="0.2">
      <c r="A345"/>
      <c r="B345"/>
      <c r="C345"/>
      <c r="D345"/>
      <c r="E345"/>
      <c r="F345"/>
      <c r="G345"/>
      <c r="H345"/>
      <c r="I345"/>
      <c r="K345"/>
    </row>
    <row r="346" spans="1:11" x14ac:dyDescent="0.2">
      <c r="A346"/>
      <c r="B346"/>
      <c r="C346"/>
      <c r="D346"/>
      <c r="E346"/>
      <c r="F346"/>
      <c r="G346"/>
      <c r="H346"/>
      <c r="I346"/>
      <c r="K346"/>
    </row>
    <row r="347" spans="1:11" x14ac:dyDescent="0.2">
      <c r="A347"/>
      <c r="B347"/>
      <c r="C347"/>
      <c r="D347"/>
      <c r="E347"/>
      <c r="F347"/>
      <c r="G347"/>
      <c r="H347"/>
      <c r="I347"/>
      <c r="K347"/>
    </row>
    <row r="348" spans="1:11" x14ac:dyDescent="0.2">
      <c r="A348"/>
      <c r="B348"/>
      <c r="C348"/>
      <c r="D348"/>
      <c r="E348"/>
      <c r="F348"/>
      <c r="G348"/>
      <c r="H348"/>
      <c r="I348"/>
      <c r="K348"/>
    </row>
    <row r="349" spans="1:11" x14ac:dyDescent="0.2">
      <c r="A349"/>
      <c r="B349"/>
      <c r="C349"/>
      <c r="D349"/>
      <c r="E349"/>
      <c r="F349"/>
      <c r="G349"/>
      <c r="H349"/>
      <c r="I349"/>
      <c r="K349"/>
    </row>
    <row r="350" spans="1:11" x14ac:dyDescent="0.2">
      <c r="A350"/>
      <c r="B350"/>
      <c r="C350"/>
      <c r="D350"/>
      <c r="E350"/>
      <c r="F350"/>
      <c r="G350"/>
      <c r="H350"/>
      <c r="I350"/>
      <c r="K350"/>
    </row>
    <row r="351" spans="1:11" x14ac:dyDescent="0.2">
      <c r="A351"/>
      <c r="B351"/>
      <c r="C351"/>
      <c r="D351"/>
      <c r="E351"/>
      <c r="F351"/>
      <c r="G351"/>
      <c r="H351"/>
      <c r="I351"/>
      <c r="K351"/>
    </row>
    <row r="352" spans="1:11" x14ac:dyDescent="0.2">
      <c r="A352"/>
      <c r="B352"/>
      <c r="C352"/>
      <c r="D352"/>
      <c r="E352"/>
      <c r="F352"/>
      <c r="G352"/>
      <c r="H352"/>
      <c r="I352"/>
      <c r="K352"/>
    </row>
    <row r="353" spans="1:11" x14ac:dyDescent="0.2">
      <c r="A353"/>
      <c r="B353"/>
      <c r="C353"/>
      <c r="D353"/>
      <c r="E353"/>
      <c r="F353"/>
      <c r="G353"/>
      <c r="H353"/>
      <c r="I353"/>
      <c r="K353"/>
    </row>
    <row r="354" spans="1:11" x14ac:dyDescent="0.2">
      <c r="A354"/>
      <c r="B354"/>
      <c r="C354"/>
      <c r="D354"/>
      <c r="E354"/>
      <c r="F354"/>
      <c r="G354"/>
      <c r="H354"/>
      <c r="I354"/>
      <c r="K354"/>
    </row>
    <row r="355" spans="1:11" x14ac:dyDescent="0.2">
      <c r="A355"/>
      <c r="B355"/>
      <c r="C355"/>
      <c r="D355"/>
      <c r="E355"/>
      <c r="F355"/>
      <c r="G355"/>
      <c r="H355"/>
      <c r="I355"/>
      <c r="K355"/>
    </row>
    <row r="356" spans="1:11" x14ac:dyDescent="0.2">
      <c r="A356"/>
      <c r="B356"/>
      <c r="C356"/>
      <c r="D356"/>
      <c r="E356"/>
      <c r="F356"/>
      <c r="G356"/>
      <c r="H356"/>
      <c r="I356"/>
      <c r="K356"/>
    </row>
    <row r="357" spans="1:11" x14ac:dyDescent="0.2">
      <c r="A357"/>
      <c r="B357"/>
      <c r="C357"/>
      <c r="D357"/>
      <c r="E357"/>
      <c r="F357"/>
      <c r="G357"/>
      <c r="H357"/>
      <c r="I357"/>
      <c r="K357"/>
    </row>
    <row r="358" spans="1:11" x14ac:dyDescent="0.2">
      <c r="A358"/>
      <c r="B358"/>
      <c r="C358"/>
      <c r="D358"/>
      <c r="E358"/>
      <c r="F358"/>
      <c r="G358"/>
      <c r="H358"/>
      <c r="I358"/>
      <c r="K358"/>
    </row>
    <row r="359" spans="1:11" x14ac:dyDescent="0.2">
      <c r="A359"/>
      <c r="B359"/>
      <c r="C359"/>
      <c r="D359"/>
      <c r="E359"/>
      <c r="F359"/>
      <c r="G359"/>
      <c r="H359"/>
      <c r="I359"/>
      <c r="K359"/>
    </row>
    <row r="360" spans="1:11" x14ac:dyDescent="0.2">
      <c r="A360"/>
      <c r="B360"/>
      <c r="C360"/>
      <c r="D360"/>
      <c r="E360"/>
      <c r="F360"/>
      <c r="G360"/>
      <c r="H360"/>
      <c r="I360"/>
      <c r="K360"/>
    </row>
    <row r="361" spans="1:11" x14ac:dyDescent="0.2">
      <c r="A361"/>
      <c r="B361"/>
      <c r="C361"/>
      <c r="D361"/>
      <c r="E361"/>
      <c r="F361"/>
      <c r="G361"/>
      <c r="H361"/>
      <c r="I361"/>
      <c r="K361"/>
    </row>
    <row r="362" spans="1:11" x14ac:dyDescent="0.2">
      <c r="A362"/>
      <c r="B362"/>
      <c r="C362"/>
      <c r="D362"/>
      <c r="E362"/>
      <c r="F362"/>
      <c r="G362"/>
      <c r="H362"/>
      <c r="I362"/>
      <c r="K362"/>
    </row>
    <row r="363" spans="1:11" x14ac:dyDescent="0.2">
      <c r="A363"/>
      <c r="B363"/>
      <c r="C363"/>
      <c r="D363"/>
      <c r="E363"/>
      <c r="F363"/>
      <c r="G363"/>
      <c r="H363"/>
      <c r="I363"/>
      <c r="K363"/>
    </row>
    <row r="364" spans="1:11" x14ac:dyDescent="0.2">
      <c r="A364"/>
      <c r="B364"/>
      <c r="C364"/>
      <c r="D364"/>
      <c r="E364"/>
      <c r="F364"/>
      <c r="G364"/>
      <c r="H364"/>
      <c r="I364"/>
      <c r="K364"/>
    </row>
    <row r="365" spans="1:11" x14ac:dyDescent="0.2">
      <c r="A365"/>
      <c r="B365"/>
      <c r="C365"/>
      <c r="D365"/>
      <c r="E365"/>
      <c r="F365"/>
      <c r="G365"/>
      <c r="H365"/>
      <c r="I365"/>
      <c r="K365"/>
    </row>
    <row r="366" spans="1:11" x14ac:dyDescent="0.2">
      <c r="A366"/>
      <c r="B366"/>
      <c r="C366"/>
      <c r="D366"/>
      <c r="E366"/>
      <c r="F366"/>
      <c r="G366"/>
      <c r="H366"/>
      <c r="I366"/>
      <c r="K366"/>
    </row>
    <row r="367" spans="1:11" x14ac:dyDescent="0.2">
      <c r="A367"/>
      <c r="B367"/>
      <c r="C367"/>
      <c r="D367"/>
      <c r="E367"/>
      <c r="F367"/>
      <c r="G367"/>
      <c r="H367"/>
      <c r="I367"/>
      <c r="K367"/>
    </row>
    <row r="368" spans="1:11" x14ac:dyDescent="0.2">
      <c r="A368"/>
      <c r="B368"/>
      <c r="C368"/>
      <c r="D368"/>
      <c r="E368"/>
      <c r="F368"/>
      <c r="G368"/>
      <c r="H368"/>
      <c r="I368"/>
      <c r="K368"/>
    </row>
    <row r="369" spans="1:11" x14ac:dyDescent="0.2">
      <c r="A369"/>
      <c r="B369"/>
      <c r="C369"/>
      <c r="D369"/>
      <c r="E369"/>
      <c r="F369"/>
      <c r="G369"/>
      <c r="H369"/>
      <c r="I369"/>
      <c r="K369"/>
    </row>
    <row r="370" spans="1:11" x14ac:dyDescent="0.2">
      <c r="A370"/>
      <c r="B370"/>
      <c r="C370"/>
      <c r="D370"/>
      <c r="E370"/>
      <c r="F370"/>
      <c r="G370"/>
      <c r="H370"/>
      <c r="I370"/>
      <c r="K370"/>
    </row>
    <row r="371" spans="1:11" x14ac:dyDescent="0.2">
      <c r="A371"/>
      <c r="B371"/>
      <c r="C371"/>
      <c r="D371"/>
      <c r="E371"/>
      <c r="F371"/>
      <c r="G371"/>
      <c r="H371"/>
      <c r="I371"/>
      <c r="K371"/>
    </row>
    <row r="372" spans="1:11" x14ac:dyDescent="0.2">
      <c r="A372"/>
      <c r="B372"/>
      <c r="C372"/>
      <c r="D372"/>
      <c r="E372"/>
      <c r="F372"/>
      <c r="G372"/>
      <c r="H372"/>
      <c r="I372"/>
      <c r="K372"/>
    </row>
    <row r="373" spans="1:11" x14ac:dyDescent="0.2">
      <c r="A373"/>
      <c r="B373"/>
      <c r="C373"/>
      <c r="D373"/>
      <c r="E373"/>
      <c r="F373"/>
      <c r="G373"/>
      <c r="H373"/>
      <c r="I373"/>
      <c r="K373"/>
    </row>
    <row r="374" spans="1:11" x14ac:dyDescent="0.2">
      <c r="A374"/>
      <c r="B374"/>
      <c r="C374"/>
      <c r="D374"/>
      <c r="E374"/>
      <c r="F374"/>
      <c r="G374"/>
      <c r="H374"/>
      <c r="I374"/>
      <c r="K374"/>
    </row>
    <row r="375" spans="1:11" x14ac:dyDescent="0.2">
      <c r="A375"/>
      <c r="B375"/>
      <c r="C375"/>
      <c r="D375"/>
      <c r="E375"/>
      <c r="F375"/>
      <c r="G375"/>
      <c r="H375"/>
      <c r="I375"/>
      <c r="K375"/>
    </row>
    <row r="376" spans="1:11" x14ac:dyDescent="0.2">
      <c r="A376"/>
      <c r="B376"/>
      <c r="C376"/>
      <c r="D376"/>
      <c r="E376"/>
      <c r="F376"/>
      <c r="G376"/>
      <c r="H376"/>
      <c r="I376"/>
      <c r="K376"/>
    </row>
    <row r="377" spans="1:11" x14ac:dyDescent="0.2">
      <c r="A377"/>
      <c r="B377"/>
      <c r="C377"/>
      <c r="D377"/>
      <c r="E377"/>
      <c r="F377"/>
      <c r="G377"/>
      <c r="H377"/>
      <c r="I377"/>
      <c r="K377"/>
    </row>
    <row r="378" spans="1:11" x14ac:dyDescent="0.2">
      <c r="A378"/>
      <c r="B378"/>
      <c r="C378"/>
      <c r="D378"/>
      <c r="E378"/>
      <c r="F378"/>
      <c r="G378"/>
      <c r="H378"/>
      <c r="I378"/>
      <c r="K378"/>
    </row>
    <row r="379" spans="1:11" x14ac:dyDescent="0.2">
      <c r="A379"/>
      <c r="B379"/>
      <c r="C379"/>
      <c r="D379"/>
      <c r="E379"/>
      <c r="F379"/>
      <c r="G379"/>
      <c r="H379"/>
      <c r="I379"/>
      <c r="K379"/>
    </row>
    <row r="380" spans="1:11" x14ac:dyDescent="0.2">
      <c r="A380"/>
      <c r="B380"/>
      <c r="C380"/>
      <c r="D380"/>
      <c r="E380"/>
      <c r="F380"/>
      <c r="G380"/>
      <c r="H380"/>
      <c r="I380"/>
      <c r="K380"/>
    </row>
    <row r="381" spans="1:11" x14ac:dyDescent="0.2">
      <c r="A381"/>
      <c r="B381"/>
      <c r="C381"/>
      <c r="D381"/>
      <c r="E381"/>
      <c r="F381"/>
      <c r="G381"/>
      <c r="H381"/>
      <c r="I381"/>
      <c r="K381"/>
    </row>
    <row r="382" spans="1:11" x14ac:dyDescent="0.2">
      <c r="A382"/>
      <c r="B382"/>
      <c r="C382"/>
      <c r="D382"/>
      <c r="E382"/>
      <c r="F382"/>
      <c r="G382"/>
      <c r="H382"/>
      <c r="I382"/>
      <c r="K382"/>
    </row>
    <row r="383" spans="1:11" x14ac:dyDescent="0.2">
      <c r="A383"/>
      <c r="B383"/>
      <c r="C383"/>
      <c r="D383"/>
      <c r="E383"/>
      <c r="F383"/>
      <c r="G383"/>
      <c r="H383"/>
      <c r="I383"/>
      <c r="K383"/>
    </row>
    <row r="384" spans="1:11" x14ac:dyDescent="0.2">
      <c r="A384"/>
      <c r="B384"/>
      <c r="C384"/>
      <c r="D384"/>
      <c r="E384"/>
      <c r="F384"/>
      <c r="G384"/>
      <c r="H384"/>
      <c r="I384"/>
      <c r="K384"/>
    </row>
    <row r="385" spans="1:11" x14ac:dyDescent="0.2">
      <c r="A385"/>
      <c r="B385"/>
      <c r="C385"/>
      <c r="D385"/>
      <c r="E385"/>
      <c r="F385"/>
      <c r="G385"/>
      <c r="H385"/>
      <c r="I385"/>
      <c r="K385"/>
    </row>
    <row r="386" spans="1:11" x14ac:dyDescent="0.2">
      <c r="A386"/>
      <c r="B386"/>
      <c r="C386"/>
      <c r="D386"/>
      <c r="E386"/>
      <c r="F386"/>
      <c r="G386"/>
      <c r="H386"/>
      <c r="I386"/>
      <c r="K386"/>
    </row>
    <row r="387" spans="1:11" x14ac:dyDescent="0.2">
      <c r="A387"/>
      <c r="B387"/>
      <c r="C387"/>
      <c r="D387"/>
      <c r="E387"/>
      <c r="F387"/>
      <c r="G387"/>
      <c r="H387"/>
      <c r="I387"/>
      <c r="K387"/>
    </row>
    <row r="388" spans="1:11" x14ac:dyDescent="0.2">
      <c r="A388"/>
      <c r="B388"/>
      <c r="C388"/>
      <c r="D388"/>
      <c r="E388"/>
      <c r="F388"/>
      <c r="G388"/>
      <c r="H388"/>
      <c r="I388"/>
      <c r="K388"/>
    </row>
    <row r="389" spans="1:11" x14ac:dyDescent="0.2">
      <c r="A389"/>
      <c r="B389"/>
      <c r="C389"/>
      <c r="D389"/>
      <c r="E389"/>
      <c r="F389"/>
      <c r="G389"/>
      <c r="H389"/>
      <c r="I389"/>
      <c r="K389"/>
    </row>
    <row r="390" spans="1:11" x14ac:dyDescent="0.2">
      <c r="A390"/>
      <c r="B390"/>
      <c r="C390"/>
      <c r="D390"/>
      <c r="E390"/>
      <c r="F390"/>
      <c r="G390"/>
      <c r="H390"/>
      <c r="I390"/>
      <c r="K390"/>
    </row>
    <row r="391" spans="1:11" x14ac:dyDescent="0.2">
      <c r="A391"/>
      <c r="B391"/>
      <c r="C391"/>
      <c r="D391"/>
      <c r="E391"/>
      <c r="F391"/>
      <c r="G391"/>
      <c r="H391"/>
      <c r="I391"/>
      <c r="K391"/>
    </row>
    <row r="392" spans="1:11" x14ac:dyDescent="0.2">
      <c r="A392"/>
      <c r="B392"/>
      <c r="C392"/>
      <c r="D392"/>
      <c r="E392"/>
      <c r="F392"/>
      <c r="G392"/>
      <c r="H392"/>
      <c r="I392"/>
      <c r="K392"/>
    </row>
    <row r="393" spans="1:11" x14ac:dyDescent="0.2">
      <c r="A393"/>
      <c r="B393"/>
      <c r="C393"/>
      <c r="D393"/>
      <c r="E393"/>
      <c r="F393"/>
      <c r="G393"/>
      <c r="H393"/>
      <c r="I393"/>
      <c r="K393"/>
    </row>
    <row r="394" spans="1:11" x14ac:dyDescent="0.2">
      <c r="A394"/>
      <c r="B394"/>
      <c r="C394"/>
      <c r="D394"/>
      <c r="E394"/>
      <c r="F394"/>
      <c r="G394"/>
      <c r="H394"/>
      <c r="I394"/>
      <c r="K394"/>
    </row>
    <row r="395" spans="1:11" x14ac:dyDescent="0.2">
      <c r="A395"/>
      <c r="B395"/>
      <c r="C395"/>
      <c r="D395"/>
      <c r="E395"/>
      <c r="F395"/>
      <c r="G395"/>
      <c r="H395"/>
      <c r="I395"/>
      <c r="K395"/>
    </row>
    <row r="396" spans="1:11" x14ac:dyDescent="0.2">
      <c r="A396"/>
      <c r="B396"/>
      <c r="C396"/>
      <c r="D396"/>
      <c r="E396"/>
      <c r="F396"/>
      <c r="G396"/>
      <c r="H396"/>
      <c r="I396"/>
      <c r="K396"/>
    </row>
    <row r="397" spans="1:11" x14ac:dyDescent="0.2">
      <c r="A397"/>
      <c r="B397"/>
      <c r="C397"/>
      <c r="D397"/>
      <c r="E397"/>
      <c r="F397"/>
      <c r="G397"/>
      <c r="H397"/>
      <c r="I397"/>
      <c r="K397"/>
    </row>
    <row r="398" spans="1:11" x14ac:dyDescent="0.2">
      <c r="A398"/>
      <c r="B398"/>
      <c r="C398"/>
      <c r="D398"/>
      <c r="E398"/>
      <c r="F398"/>
      <c r="G398"/>
      <c r="H398"/>
      <c r="I398"/>
      <c r="K398"/>
    </row>
    <row r="399" spans="1:11" x14ac:dyDescent="0.2">
      <c r="A399"/>
      <c r="B399"/>
      <c r="C399"/>
      <c r="D399"/>
      <c r="E399"/>
      <c r="F399"/>
      <c r="G399"/>
      <c r="H399"/>
      <c r="I399"/>
      <c r="K399"/>
    </row>
    <row r="400" spans="1:11" x14ac:dyDescent="0.2">
      <c r="A400"/>
      <c r="B400"/>
      <c r="C400"/>
      <c r="D400"/>
      <c r="E400"/>
      <c r="F400"/>
      <c r="G400"/>
      <c r="H400"/>
      <c r="I400"/>
      <c r="K400"/>
    </row>
    <row r="401" spans="1:11" x14ac:dyDescent="0.2">
      <c r="A401"/>
      <c r="B401"/>
      <c r="C401"/>
      <c r="D401"/>
      <c r="E401"/>
      <c r="F401"/>
      <c r="G401"/>
      <c r="H401"/>
      <c r="I401"/>
      <c r="K401"/>
    </row>
    <row r="402" spans="1:11" x14ac:dyDescent="0.2">
      <c r="A402"/>
      <c r="B402"/>
      <c r="C402"/>
      <c r="D402"/>
      <c r="E402"/>
      <c r="F402"/>
      <c r="G402"/>
      <c r="H402"/>
      <c r="I402"/>
      <c r="K402"/>
    </row>
    <row r="403" spans="1:11" x14ac:dyDescent="0.2">
      <c r="A403"/>
      <c r="B403"/>
      <c r="C403"/>
      <c r="D403"/>
      <c r="E403"/>
      <c r="F403"/>
      <c r="G403"/>
      <c r="H403"/>
      <c r="I403"/>
      <c r="K403"/>
    </row>
    <row r="404" spans="1:11" x14ac:dyDescent="0.2">
      <c r="A404"/>
      <c r="B404"/>
      <c r="C404"/>
      <c r="D404"/>
      <c r="E404"/>
      <c r="F404"/>
      <c r="G404"/>
      <c r="H404"/>
      <c r="I404"/>
      <c r="K404"/>
    </row>
    <row r="405" spans="1:11" x14ac:dyDescent="0.2">
      <c r="A405"/>
      <c r="B405"/>
      <c r="C405"/>
      <c r="D405"/>
      <c r="E405"/>
      <c r="F405"/>
      <c r="G405"/>
      <c r="H405"/>
      <c r="I405"/>
      <c r="K405"/>
    </row>
    <row r="406" spans="1:11" x14ac:dyDescent="0.2">
      <c r="A406"/>
      <c r="B406"/>
      <c r="C406"/>
      <c r="D406"/>
      <c r="E406"/>
      <c r="F406"/>
      <c r="G406"/>
      <c r="H406"/>
      <c r="I406"/>
      <c r="K406"/>
    </row>
    <row r="407" spans="1:11" x14ac:dyDescent="0.2">
      <c r="A407"/>
      <c r="B407"/>
      <c r="C407"/>
      <c r="D407"/>
      <c r="E407"/>
      <c r="F407"/>
      <c r="G407"/>
      <c r="H407"/>
      <c r="I407"/>
      <c r="K407"/>
    </row>
    <row r="408" spans="1:11" x14ac:dyDescent="0.2">
      <c r="A408"/>
      <c r="B408"/>
      <c r="C408"/>
      <c r="D408"/>
      <c r="E408"/>
      <c r="F408"/>
      <c r="G408"/>
      <c r="H408"/>
      <c r="I408"/>
      <c r="K408"/>
    </row>
    <row r="409" spans="1:11" x14ac:dyDescent="0.2">
      <c r="A409"/>
      <c r="B409"/>
      <c r="C409"/>
      <c r="D409"/>
      <c r="E409"/>
      <c r="F409"/>
      <c r="G409"/>
      <c r="H409"/>
      <c r="I409"/>
      <c r="K409"/>
    </row>
    <row r="410" spans="1:11" x14ac:dyDescent="0.2">
      <c r="A410"/>
      <c r="B410"/>
      <c r="C410"/>
      <c r="D410"/>
      <c r="E410"/>
      <c r="F410"/>
      <c r="G410"/>
      <c r="H410"/>
      <c r="I410"/>
      <c r="K410"/>
    </row>
    <row r="411" spans="1:11" x14ac:dyDescent="0.2">
      <c r="A411"/>
      <c r="B411"/>
      <c r="C411"/>
      <c r="D411"/>
      <c r="E411"/>
      <c r="F411"/>
      <c r="G411"/>
      <c r="H411"/>
      <c r="I411"/>
      <c r="K411"/>
    </row>
    <row r="412" spans="1:11" x14ac:dyDescent="0.2">
      <c r="A412"/>
      <c r="B412"/>
      <c r="C412"/>
      <c r="D412"/>
      <c r="E412"/>
      <c r="F412"/>
      <c r="G412"/>
      <c r="H412"/>
      <c r="I412"/>
      <c r="K412"/>
    </row>
    <row r="413" spans="1:11" x14ac:dyDescent="0.2">
      <c r="A413"/>
      <c r="B413"/>
      <c r="C413"/>
      <c r="D413"/>
      <c r="E413"/>
      <c r="F413"/>
      <c r="G413"/>
      <c r="H413"/>
      <c r="I413"/>
      <c r="K413"/>
    </row>
    <row r="414" spans="1:11" x14ac:dyDescent="0.2">
      <c r="A414"/>
      <c r="B414"/>
      <c r="C414"/>
      <c r="D414"/>
      <c r="E414"/>
      <c r="F414"/>
      <c r="G414"/>
      <c r="H414"/>
      <c r="I414"/>
      <c r="K414"/>
    </row>
    <row r="415" spans="1:11" x14ac:dyDescent="0.2">
      <c r="A415"/>
      <c r="B415"/>
      <c r="C415"/>
      <c r="D415"/>
      <c r="E415"/>
      <c r="F415"/>
      <c r="G415"/>
      <c r="H415"/>
      <c r="I415"/>
      <c r="K415"/>
    </row>
    <row r="416" spans="1:11" x14ac:dyDescent="0.2">
      <c r="A416"/>
      <c r="B416"/>
      <c r="C416"/>
      <c r="D416"/>
      <c r="E416"/>
      <c r="F416"/>
      <c r="G416"/>
      <c r="H416"/>
      <c r="I416"/>
      <c r="K416"/>
    </row>
  </sheetData>
  <mergeCells count="3">
    <mergeCell ref="G5:I8"/>
    <mergeCell ref="G10:I10"/>
    <mergeCell ref="A13:I13"/>
  </mergeCells>
  <hyperlinks>
    <hyperlink ref="B14" r:id="rId1"/>
    <hyperlink ref="B15" r:id="rId2"/>
    <hyperlink ref="B16" r:id="rId3"/>
    <hyperlink ref="B17" r:id="rId4"/>
    <hyperlink ref="B18" r:id="rId5"/>
    <hyperlink ref="B19" r:id="rId6"/>
    <hyperlink ref="B26" r:id="rId7"/>
    <hyperlink ref="B27" r:id="rId8"/>
    <hyperlink ref="B28" r:id="rId9"/>
    <hyperlink ref="B29" r:id="rId10"/>
    <hyperlink ref="B30" r:id="rId11"/>
    <hyperlink ref="B20" r:id="rId12"/>
    <hyperlink ref="B21" r:id="rId13"/>
    <hyperlink ref="B22" r:id="rId14"/>
    <hyperlink ref="B23" r:id="rId15"/>
    <hyperlink ref="B24" r:id="rId16"/>
    <hyperlink ref="B25" r:id="rId17"/>
    <hyperlink ref="C2" r:id="rId18"/>
    <hyperlink ref="C3" r:id="rId19"/>
  </hyperlinks>
  <pageMargins left="0.7" right="0.7" top="0.75" bottom="0.75" header="0.3" footer="0.3"/>
  <drawing r:id="rId2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417"/>
  <sheetViews>
    <sheetView zoomScale="80" zoomScaleNormal="80" workbookViewId="0">
      <selection activeCell="L14" sqref="L14"/>
    </sheetView>
  </sheetViews>
  <sheetFormatPr defaultColWidth="11.5703125" defaultRowHeight="12.75" customHeight="1" x14ac:dyDescent="0.2"/>
  <cols>
    <col min="1" max="1" width="14.7109375" style="1" customWidth="1"/>
    <col min="2" max="2" width="10.7109375" style="2" customWidth="1"/>
    <col min="3" max="3" width="34.7109375" style="3" customWidth="1"/>
    <col min="4" max="4" width="23.42578125" style="4" customWidth="1"/>
    <col min="5" max="5" width="8" style="5" customWidth="1"/>
    <col min="6" max="6" width="10.8554687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3" customWidth="1"/>
    <col min="13" max="13" width="14.140625" customWidth="1"/>
  </cols>
  <sheetData>
    <row r="1" spans="1:13" s="13" customFormat="1" ht="23.1" customHeight="1" x14ac:dyDescent="0.35">
      <c r="A1" s="150" t="s">
        <v>777</v>
      </c>
      <c r="B1" s="9"/>
      <c r="C1" s="9"/>
      <c r="D1" s="9"/>
      <c r="E1" s="10"/>
      <c r="F1" s="11"/>
      <c r="G1"/>
      <c r="H1" s="12"/>
      <c r="I1" s="12"/>
      <c r="K1" s="36"/>
    </row>
    <row r="2" spans="1:13" s="13" customFormat="1" ht="18.600000000000001" customHeight="1" x14ac:dyDescent="0.2">
      <c r="A2" s="14"/>
      <c r="B2"/>
      <c r="C2" s="168" t="s">
        <v>0</v>
      </c>
      <c r="D2"/>
      <c r="E2" s="16"/>
      <c r="F2" s="11"/>
      <c r="G2"/>
      <c r="H2" s="12"/>
      <c r="I2" s="12"/>
      <c r="K2" s="36"/>
    </row>
    <row r="3" spans="1:13" s="13" customFormat="1" ht="12.75" customHeight="1" x14ac:dyDescent="0.2">
      <c r="A3" s="14"/>
      <c r="B3"/>
      <c r="C3" s="144" t="s">
        <v>1</v>
      </c>
      <c r="D3"/>
      <c r="E3" s="16"/>
      <c r="F3" s="11"/>
      <c r="G3"/>
      <c r="H3" s="12"/>
      <c r="I3" s="12"/>
      <c r="K3" s="36"/>
    </row>
    <row r="4" spans="1:13" s="13" customFormat="1" ht="12.75" customHeight="1" x14ac:dyDescent="0.2">
      <c r="A4" s="14"/>
      <c r="B4"/>
      <c r="C4" s="155" t="s">
        <v>741</v>
      </c>
      <c r="D4"/>
      <c r="E4" s="16"/>
      <c r="F4" s="11"/>
      <c r="G4"/>
      <c r="H4" s="12"/>
      <c r="I4" s="12"/>
      <c r="K4" s="36"/>
    </row>
    <row r="5" spans="1:13" s="13" customFormat="1" ht="12.75" customHeight="1" x14ac:dyDescent="0.2">
      <c r="A5" s="14"/>
      <c r="B5"/>
      <c r="C5" s="146" t="s">
        <v>863</v>
      </c>
      <c r="D5" s="18"/>
      <c r="G5" s="278" t="s">
        <v>357</v>
      </c>
      <c r="H5" s="279"/>
      <c r="I5" s="280"/>
      <c r="K5" s="36"/>
    </row>
    <row r="6" spans="1:13" s="13" customFormat="1" ht="12.75" customHeight="1" x14ac:dyDescent="0.2">
      <c r="A6" s="14"/>
      <c r="B6"/>
      <c r="C6" s="35"/>
      <c r="D6"/>
      <c r="F6" s="24"/>
      <c r="G6" s="281"/>
      <c r="H6" s="282"/>
      <c r="I6" s="283"/>
      <c r="K6" s="36"/>
    </row>
    <row r="7" spans="1:13" s="13" customFormat="1" ht="12.75" customHeight="1" x14ac:dyDescent="0.2">
      <c r="A7" s="14"/>
      <c r="B7"/>
      <c r="C7" s="20"/>
      <c r="D7"/>
      <c r="F7" s="44"/>
      <c r="G7" s="281"/>
      <c r="H7" s="282"/>
      <c r="I7" s="283"/>
      <c r="K7" s="36"/>
    </row>
    <row r="8" spans="1:13" s="13" customFormat="1" ht="12.75" customHeight="1" x14ac:dyDescent="0.2">
      <c r="A8" s="14"/>
      <c r="B8"/>
      <c r="C8" s="19"/>
      <c r="E8" s="43"/>
      <c r="F8" s="44"/>
      <c r="G8" s="284"/>
      <c r="H8" s="285"/>
      <c r="I8" s="286"/>
    </row>
    <row r="9" spans="1:13" s="13" customFormat="1" ht="12.75" customHeight="1" x14ac:dyDescent="0.2">
      <c r="A9" s="14"/>
      <c r="B9"/>
      <c r="C9" s="19"/>
      <c r="E9" s="42"/>
      <c r="F9" s="42"/>
    </row>
    <row r="10" spans="1:13" s="13" customFormat="1" ht="12.75" customHeight="1" x14ac:dyDescent="0.2">
      <c r="A10" s="14"/>
      <c r="B10"/>
      <c r="C10" s="19"/>
      <c r="E10" s="16"/>
      <c r="F10" s="11"/>
      <c r="G10" s="307"/>
      <c r="H10" s="307"/>
      <c r="I10" s="307"/>
    </row>
    <row r="11" spans="1:13" s="13" customFormat="1" ht="12.75" customHeight="1" x14ac:dyDescent="0.2">
      <c r="A11" s="14"/>
      <c r="B11" s="11"/>
      <c r="C11" s="22"/>
      <c r="D11" s="21"/>
      <c r="E11" s="16"/>
      <c r="F11" s="154" t="s">
        <v>742</v>
      </c>
      <c r="G11" s="154" t="s">
        <v>2</v>
      </c>
      <c r="H11" s="154" t="s">
        <v>354</v>
      </c>
      <c r="I11" s="154" t="s">
        <v>3</v>
      </c>
      <c r="K11" s="36"/>
      <c r="L11"/>
      <c r="M11"/>
    </row>
    <row r="12" spans="1:13" ht="52.5" customHeight="1" x14ac:dyDescent="0.2">
      <c r="A12" s="104" t="s">
        <v>4</v>
      </c>
      <c r="B12" s="105"/>
      <c r="C12" s="107" t="s">
        <v>5</v>
      </c>
      <c r="D12" s="107" t="s">
        <v>6</v>
      </c>
      <c r="E12" s="108"/>
      <c r="F12" s="132" t="s">
        <v>8</v>
      </c>
      <c r="G12" s="133" t="s">
        <v>866</v>
      </c>
      <c r="H12" s="133" t="s">
        <v>867</v>
      </c>
      <c r="I12" s="133" t="s">
        <v>868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3" ht="27.75" x14ac:dyDescent="0.2">
      <c r="A13" s="308" t="s">
        <v>662</v>
      </c>
      <c r="B13" s="308"/>
      <c r="C13" s="308"/>
      <c r="D13" s="308"/>
      <c r="E13" s="308"/>
      <c r="F13" s="308"/>
      <c r="G13" s="308">
        <f t="shared" ref="G13:G14" si="0">F13-(F13/100)*20</f>
        <v>0</v>
      </c>
      <c r="H13" s="308"/>
      <c r="I13" s="308"/>
      <c r="J13" s="110"/>
      <c r="K13" s="110"/>
      <c r="L13" s="117"/>
      <c r="M13" s="117"/>
    </row>
    <row r="14" spans="1:13" ht="108.6" customHeight="1" x14ac:dyDescent="0.2">
      <c r="A14" s="121"/>
      <c r="B14" s="184" t="s">
        <v>10</v>
      </c>
      <c r="C14" s="177" t="s">
        <v>666</v>
      </c>
      <c r="D14" s="192" t="s">
        <v>664</v>
      </c>
      <c r="E14" s="112"/>
      <c r="F14" s="170">
        <v>1770</v>
      </c>
      <c r="G14" s="126">
        <f t="shared" si="0"/>
        <v>1416</v>
      </c>
      <c r="H14" s="126">
        <f t="shared" ref="H14" si="1">F14-(F14/100)*25</f>
        <v>1327.5</v>
      </c>
      <c r="I14" s="126">
        <f t="shared" ref="I14" si="2">F14-(F14/100)*30</f>
        <v>1239</v>
      </c>
      <c r="J14" s="127"/>
      <c r="K14" s="127"/>
      <c r="L14" s="194"/>
      <c r="M14" s="128">
        <f t="shared" ref="M14" si="3">F14*L14</f>
        <v>0</v>
      </c>
    </row>
    <row r="15" spans="1:13" ht="108.6" customHeight="1" x14ac:dyDescent="0.2">
      <c r="A15" s="121"/>
      <c r="B15" s="184" t="s">
        <v>10</v>
      </c>
      <c r="C15" s="177" t="s">
        <v>663</v>
      </c>
      <c r="D15" s="192" t="s">
        <v>664</v>
      </c>
      <c r="E15" s="112"/>
      <c r="F15" s="170">
        <v>1770</v>
      </c>
      <c r="G15" s="126">
        <f t="shared" ref="G15:G27" si="4">F15-(F15/100)*20</f>
        <v>1416</v>
      </c>
      <c r="H15" s="126">
        <f t="shared" ref="H15:H27" si="5">F15-(F15/100)*25</f>
        <v>1327.5</v>
      </c>
      <c r="I15" s="126">
        <f t="shared" ref="I15:I27" si="6">F15-(F15/100)*30</f>
        <v>1239</v>
      </c>
      <c r="J15" s="127"/>
      <c r="K15" s="127"/>
      <c r="L15" s="194"/>
      <c r="M15" s="128">
        <f t="shared" ref="M15:M27" si="7">F15*L15</f>
        <v>0</v>
      </c>
    </row>
    <row r="16" spans="1:13" ht="108.6" customHeight="1" x14ac:dyDescent="0.2">
      <c r="A16" s="121"/>
      <c r="B16" s="184" t="s">
        <v>10</v>
      </c>
      <c r="C16" s="177" t="s">
        <v>665</v>
      </c>
      <c r="D16" s="192" t="s">
        <v>664</v>
      </c>
      <c r="E16" s="112"/>
      <c r="F16" s="170">
        <v>1770</v>
      </c>
      <c r="G16" s="126">
        <f t="shared" si="4"/>
        <v>1416</v>
      </c>
      <c r="H16" s="126">
        <f t="shared" si="5"/>
        <v>1327.5</v>
      </c>
      <c r="I16" s="126">
        <f t="shared" si="6"/>
        <v>1239</v>
      </c>
      <c r="J16" s="127"/>
      <c r="K16" s="127"/>
      <c r="L16" s="194"/>
      <c r="M16" s="128">
        <f t="shared" si="7"/>
        <v>0</v>
      </c>
    </row>
    <row r="17" spans="1:13" ht="108.6" customHeight="1" x14ac:dyDescent="0.2">
      <c r="A17" s="121"/>
      <c r="B17" s="184" t="s">
        <v>10</v>
      </c>
      <c r="C17" s="177" t="s">
        <v>667</v>
      </c>
      <c r="D17" s="192" t="s">
        <v>664</v>
      </c>
      <c r="E17" s="112"/>
      <c r="F17" s="170">
        <v>1770</v>
      </c>
      <c r="G17" s="126">
        <f t="shared" si="4"/>
        <v>1416</v>
      </c>
      <c r="H17" s="126">
        <f t="shared" si="5"/>
        <v>1327.5</v>
      </c>
      <c r="I17" s="126">
        <f t="shared" si="6"/>
        <v>1239</v>
      </c>
      <c r="J17" s="127"/>
      <c r="K17" s="127"/>
      <c r="L17" s="194"/>
      <c r="M17" s="128">
        <f t="shared" si="7"/>
        <v>0</v>
      </c>
    </row>
    <row r="18" spans="1:13" ht="108.6" customHeight="1" x14ac:dyDescent="0.2">
      <c r="A18" s="121"/>
      <c r="B18" s="184" t="s">
        <v>10</v>
      </c>
      <c r="C18" s="177" t="s">
        <v>668</v>
      </c>
      <c r="D18" s="192" t="s">
        <v>664</v>
      </c>
      <c r="E18" s="112"/>
      <c r="F18" s="170">
        <v>1770</v>
      </c>
      <c r="G18" s="126">
        <f t="shared" si="4"/>
        <v>1416</v>
      </c>
      <c r="H18" s="126">
        <f t="shared" si="5"/>
        <v>1327.5</v>
      </c>
      <c r="I18" s="126">
        <f t="shared" si="6"/>
        <v>1239</v>
      </c>
      <c r="J18" s="127"/>
      <c r="K18" s="127"/>
      <c r="L18" s="194"/>
      <c r="M18" s="128">
        <f t="shared" si="7"/>
        <v>0</v>
      </c>
    </row>
    <row r="19" spans="1:13" ht="108.6" customHeight="1" x14ac:dyDescent="0.2">
      <c r="A19" s="121"/>
      <c r="B19" s="184" t="s">
        <v>10</v>
      </c>
      <c r="C19" s="177" t="s">
        <v>669</v>
      </c>
      <c r="D19" s="192" t="s">
        <v>664</v>
      </c>
      <c r="E19" s="112"/>
      <c r="F19" s="170">
        <v>1770</v>
      </c>
      <c r="G19" s="126">
        <f t="shared" si="4"/>
        <v>1416</v>
      </c>
      <c r="H19" s="126">
        <f t="shared" si="5"/>
        <v>1327.5</v>
      </c>
      <c r="I19" s="126">
        <f t="shared" si="6"/>
        <v>1239</v>
      </c>
      <c r="J19" s="127"/>
      <c r="K19" s="127"/>
      <c r="L19" s="194"/>
      <c r="M19" s="128">
        <f t="shared" si="7"/>
        <v>0</v>
      </c>
    </row>
    <row r="20" spans="1:13" ht="108.6" customHeight="1" x14ac:dyDescent="0.2">
      <c r="A20" s="121"/>
      <c r="B20" s="184" t="s">
        <v>10</v>
      </c>
      <c r="C20" s="177" t="s">
        <v>670</v>
      </c>
      <c r="D20" s="192" t="s">
        <v>664</v>
      </c>
      <c r="E20" s="112"/>
      <c r="F20" s="170">
        <v>1770</v>
      </c>
      <c r="G20" s="126">
        <f t="shared" si="4"/>
        <v>1416</v>
      </c>
      <c r="H20" s="126">
        <f t="shared" si="5"/>
        <v>1327.5</v>
      </c>
      <c r="I20" s="126">
        <f t="shared" si="6"/>
        <v>1239</v>
      </c>
      <c r="J20" s="127"/>
      <c r="K20" s="127"/>
      <c r="L20" s="194"/>
      <c r="M20" s="128">
        <f t="shared" si="7"/>
        <v>0</v>
      </c>
    </row>
    <row r="21" spans="1:13" ht="108.6" customHeight="1" x14ac:dyDescent="0.2">
      <c r="A21" s="121"/>
      <c r="B21" s="184" t="s">
        <v>10</v>
      </c>
      <c r="C21" s="177" t="s">
        <v>671</v>
      </c>
      <c r="D21" s="192" t="s">
        <v>664</v>
      </c>
      <c r="E21" s="112"/>
      <c r="F21" s="170">
        <v>1770</v>
      </c>
      <c r="G21" s="126">
        <f t="shared" si="4"/>
        <v>1416</v>
      </c>
      <c r="H21" s="126">
        <f t="shared" si="5"/>
        <v>1327.5</v>
      </c>
      <c r="I21" s="126">
        <f t="shared" si="6"/>
        <v>1239</v>
      </c>
      <c r="J21" s="127"/>
      <c r="K21" s="127"/>
      <c r="L21" s="194"/>
      <c r="M21" s="128">
        <f t="shared" si="7"/>
        <v>0</v>
      </c>
    </row>
    <row r="22" spans="1:13" ht="108.6" customHeight="1" x14ac:dyDescent="0.2">
      <c r="A22" s="121"/>
      <c r="B22" s="184" t="s">
        <v>10</v>
      </c>
      <c r="C22" s="177" t="s">
        <v>672</v>
      </c>
      <c r="D22" s="192" t="s">
        <v>664</v>
      </c>
      <c r="E22" s="112"/>
      <c r="F22" s="170">
        <v>1770</v>
      </c>
      <c r="G22" s="126">
        <f t="shared" si="4"/>
        <v>1416</v>
      </c>
      <c r="H22" s="126">
        <f t="shared" si="5"/>
        <v>1327.5</v>
      </c>
      <c r="I22" s="126">
        <f t="shared" si="6"/>
        <v>1239</v>
      </c>
      <c r="J22" s="127"/>
      <c r="K22" s="127"/>
      <c r="L22" s="194"/>
      <c r="M22" s="128">
        <f t="shared" si="7"/>
        <v>0</v>
      </c>
    </row>
    <row r="23" spans="1:13" ht="108.6" customHeight="1" x14ac:dyDescent="0.2">
      <c r="A23" s="121"/>
      <c r="B23" s="184" t="s">
        <v>10</v>
      </c>
      <c r="C23" s="177" t="s">
        <v>673</v>
      </c>
      <c r="D23" s="192" t="s">
        <v>664</v>
      </c>
      <c r="E23" s="112"/>
      <c r="F23" s="170">
        <v>1770</v>
      </c>
      <c r="G23" s="126">
        <f t="shared" si="4"/>
        <v>1416</v>
      </c>
      <c r="H23" s="126">
        <f t="shared" si="5"/>
        <v>1327.5</v>
      </c>
      <c r="I23" s="126">
        <f t="shared" si="6"/>
        <v>1239</v>
      </c>
      <c r="J23" s="127"/>
      <c r="K23" s="127"/>
      <c r="L23" s="194"/>
      <c r="M23" s="128">
        <f t="shared" si="7"/>
        <v>0</v>
      </c>
    </row>
    <row r="24" spans="1:13" ht="108.6" customHeight="1" x14ac:dyDescent="0.2">
      <c r="A24" s="121"/>
      <c r="B24" s="184" t="s">
        <v>10</v>
      </c>
      <c r="C24" s="177" t="s">
        <v>674</v>
      </c>
      <c r="D24" s="192" t="s">
        <v>664</v>
      </c>
      <c r="E24" s="112"/>
      <c r="F24" s="170">
        <v>1770</v>
      </c>
      <c r="G24" s="126">
        <f t="shared" si="4"/>
        <v>1416</v>
      </c>
      <c r="H24" s="126">
        <f t="shared" si="5"/>
        <v>1327.5</v>
      </c>
      <c r="I24" s="126">
        <f t="shared" si="6"/>
        <v>1239</v>
      </c>
      <c r="J24" s="127"/>
      <c r="K24" s="127"/>
      <c r="L24" s="194"/>
      <c r="M24" s="128">
        <f t="shared" si="7"/>
        <v>0</v>
      </c>
    </row>
    <row r="25" spans="1:13" ht="108.6" customHeight="1" x14ac:dyDescent="0.2">
      <c r="A25" s="121"/>
      <c r="B25" s="184" t="s">
        <v>10</v>
      </c>
      <c r="C25" s="177" t="s">
        <v>675</v>
      </c>
      <c r="D25" s="192" t="s">
        <v>664</v>
      </c>
      <c r="E25" s="112"/>
      <c r="F25" s="170">
        <v>1770</v>
      </c>
      <c r="G25" s="126">
        <f t="shared" si="4"/>
        <v>1416</v>
      </c>
      <c r="H25" s="126">
        <f t="shared" si="5"/>
        <v>1327.5</v>
      </c>
      <c r="I25" s="126">
        <f t="shared" si="6"/>
        <v>1239</v>
      </c>
      <c r="J25" s="127"/>
      <c r="K25" s="127"/>
      <c r="L25" s="194"/>
      <c r="M25" s="128">
        <f t="shared" si="7"/>
        <v>0</v>
      </c>
    </row>
    <row r="26" spans="1:13" ht="108.6" customHeight="1" x14ac:dyDescent="0.2">
      <c r="A26" s="121"/>
      <c r="B26" s="184" t="s">
        <v>10</v>
      </c>
      <c r="C26" s="177" t="s">
        <v>676</v>
      </c>
      <c r="D26" s="192" t="s">
        <v>664</v>
      </c>
      <c r="E26" s="112"/>
      <c r="F26" s="170">
        <v>1770</v>
      </c>
      <c r="G26" s="126">
        <f t="shared" si="4"/>
        <v>1416</v>
      </c>
      <c r="H26" s="126">
        <f t="shared" si="5"/>
        <v>1327.5</v>
      </c>
      <c r="I26" s="126">
        <f t="shared" si="6"/>
        <v>1239</v>
      </c>
      <c r="J26" s="127"/>
      <c r="K26" s="127"/>
      <c r="L26" s="194"/>
      <c r="M26" s="128">
        <f t="shared" si="7"/>
        <v>0</v>
      </c>
    </row>
    <row r="27" spans="1:13" ht="108.6" customHeight="1" x14ac:dyDescent="0.2">
      <c r="A27" s="121"/>
      <c r="B27" s="184" t="s">
        <v>10</v>
      </c>
      <c r="C27" s="177" t="s">
        <v>677</v>
      </c>
      <c r="D27" s="192" t="s">
        <v>664</v>
      </c>
      <c r="E27" s="112"/>
      <c r="F27" s="170">
        <v>1770</v>
      </c>
      <c r="G27" s="126">
        <f t="shared" si="4"/>
        <v>1416</v>
      </c>
      <c r="H27" s="126">
        <f t="shared" si="5"/>
        <v>1327.5</v>
      </c>
      <c r="I27" s="126">
        <f t="shared" si="6"/>
        <v>1239</v>
      </c>
      <c r="J27" s="127"/>
      <c r="K27" s="127"/>
      <c r="L27" s="194"/>
      <c r="M27" s="128">
        <f t="shared" si="7"/>
        <v>0</v>
      </c>
    </row>
    <row r="28" spans="1:13" ht="108.6" customHeight="1" x14ac:dyDescent="0.2">
      <c r="A28" s="121"/>
      <c r="B28" s="184" t="s">
        <v>10</v>
      </c>
      <c r="C28" s="177" t="s">
        <v>679</v>
      </c>
      <c r="D28" s="192" t="s">
        <v>664</v>
      </c>
      <c r="E28" s="112"/>
      <c r="F28" s="170">
        <v>1770</v>
      </c>
      <c r="G28" s="126">
        <f t="shared" ref="G28:G30" si="8">F28-(F28/100)*20</f>
        <v>1416</v>
      </c>
      <c r="H28" s="126">
        <f t="shared" ref="H28:H30" si="9">F28-(F28/100)*25</f>
        <v>1327.5</v>
      </c>
      <c r="I28" s="126">
        <f t="shared" ref="I28:I30" si="10">F28-(F28/100)*30</f>
        <v>1239</v>
      </c>
      <c r="J28" s="127"/>
      <c r="K28" s="127"/>
      <c r="L28" s="194"/>
      <c r="M28" s="128">
        <f t="shared" ref="M28:M30" si="11">F28*L28</f>
        <v>0</v>
      </c>
    </row>
    <row r="29" spans="1:13" ht="108.6" customHeight="1" x14ac:dyDescent="0.2">
      <c r="A29" s="121"/>
      <c r="B29" s="184" t="s">
        <v>10</v>
      </c>
      <c r="C29" s="177" t="s">
        <v>678</v>
      </c>
      <c r="D29" s="192" t="s">
        <v>664</v>
      </c>
      <c r="E29" s="112"/>
      <c r="F29" s="170">
        <v>1770</v>
      </c>
      <c r="G29" s="126">
        <f t="shared" si="8"/>
        <v>1416</v>
      </c>
      <c r="H29" s="126">
        <f t="shared" si="9"/>
        <v>1327.5</v>
      </c>
      <c r="I29" s="126">
        <f t="shared" si="10"/>
        <v>1239</v>
      </c>
      <c r="J29" s="127"/>
      <c r="K29" s="127"/>
      <c r="L29" s="194"/>
      <c r="M29" s="128">
        <f t="shared" si="11"/>
        <v>0</v>
      </c>
    </row>
    <row r="30" spans="1:13" ht="108.6" customHeight="1" x14ac:dyDescent="0.2">
      <c r="A30" s="121"/>
      <c r="B30" s="184" t="s">
        <v>10</v>
      </c>
      <c r="C30" s="177" t="s">
        <v>680</v>
      </c>
      <c r="D30" s="192" t="s">
        <v>664</v>
      </c>
      <c r="E30" s="112"/>
      <c r="F30" s="170">
        <v>1770</v>
      </c>
      <c r="G30" s="126">
        <f t="shared" si="8"/>
        <v>1416</v>
      </c>
      <c r="H30" s="126">
        <f t="shared" si="9"/>
        <v>1327.5</v>
      </c>
      <c r="I30" s="126">
        <f t="shared" si="10"/>
        <v>1239</v>
      </c>
      <c r="J30" s="127"/>
      <c r="K30" s="127"/>
      <c r="L30" s="194"/>
      <c r="M30" s="128">
        <f t="shared" si="11"/>
        <v>0</v>
      </c>
    </row>
    <row r="31" spans="1:13" ht="24" customHeight="1" x14ac:dyDescent="0.2">
      <c r="A31" s="28"/>
      <c r="B31" s="48"/>
      <c r="C31" s="49"/>
      <c r="D31" s="50"/>
      <c r="E31" s="51"/>
      <c r="F31" s="206">
        <f>SUM(M14:M30)</f>
        <v>0</v>
      </c>
      <c r="G31" s="206">
        <f>F31-(F31/100)*20</f>
        <v>0</v>
      </c>
      <c r="H31" s="206">
        <f>F31-(F31/100)*25</f>
        <v>0</v>
      </c>
      <c r="I31" s="206">
        <f>F31-(F31/100)*30</f>
        <v>0</v>
      </c>
      <c r="J31" s="186"/>
      <c r="K31" s="209"/>
      <c r="L31" s="208">
        <f>SUM(L14:L30)</f>
        <v>0</v>
      </c>
      <c r="M31" s="121"/>
    </row>
    <row r="32" spans="1:13" ht="24" customHeight="1" x14ac:dyDescent="0.2">
      <c r="A32" s="28"/>
      <c r="B32" s="48"/>
      <c r="C32" s="49"/>
      <c r="D32" s="50"/>
      <c r="E32" s="51"/>
      <c r="F32" s="133" t="s">
        <v>456</v>
      </c>
      <c r="G32" s="133" t="s">
        <v>457</v>
      </c>
      <c r="H32" s="133" t="s">
        <v>458</v>
      </c>
      <c r="I32" s="133" t="s">
        <v>459</v>
      </c>
      <c r="J32" s="162"/>
      <c r="K32" s="163"/>
      <c r="L32" s="164" t="s">
        <v>358</v>
      </c>
      <c r="M32" s="121"/>
    </row>
    <row r="33" spans="1:11" x14ac:dyDescent="0.2">
      <c r="A33"/>
      <c r="B33"/>
      <c r="C33"/>
      <c r="D33"/>
      <c r="E33"/>
      <c r="F33"/>
      <c r="G33"/>
      <c r="H33"/>
      <c r="I33"/>
      <c r="K33"/>
    </row>
    <row r="34" spans="1:11" x14ac:dyDescent="0.2">
      <c r="A34"/>
      <c r="B34"/>
      <c r="C34"/>
      <c r="D34"/>
      <c r="E34"/>
      <c r="F34"/>
      <c r="G34"/>
      <c r="H34"/>
      <c r="I34"/>
      <c r="K34"/>
    </row>
    <row r="37" spans="1:11" x14ac:dyDescent="0.2">
      <c r="A37"/>
      <c r="B37"/>
      <c r="C37"/>
      <c r="D37"/>
      <c r="E37"/>
      <c r="F37"/>
      <c r="G37"/>
      <c r="H37"/>
      <c r="I37"/>
      <c r="K37"/>
    </row>
    <row r="38" spans="1:11" x14ac:dyDescent="0.2">
      <c r="A38"/>
      <c r="B38"/>
      <c r="C38"/>
      <c r="D38"/>
      <c r="E38"/>
      <c r="F38"/>
      <c r="G38"/>
      <c r="H38"/>
      <c r="I38"/>
      <c r="K38"/>
    </row>
    <row r="39" spans="1:11" x14ac:dyDescent="0.2">
      <c r="A39"/>
      <c r="B39"/>
      <c r="C39"/>
      <c r="D39"/>
      <c r="E39"/>
      <c r="F39"/>
      <c r="G39"/>
      <c r="H39"/>
      <c r="I39"/>
      <c r="K39"/>
    </row>
    <row r="40" spans="1:11" x14ac:dyDescent="0.2">
      <c r="A40"/>
      <c r="B40"/>
      <c r="C40"/>
      <c r="D40"/>
      <c r="E40"/>
      <c r="F40"/>
      <c r="G40"/>
      <c r="H40"/>
      <c r="I40"/>
      <c r="K40"/>
    </row>
    <row r="41" spans="1:11" x14ac:dyDescent="0.2">
      <c r="A41"/>
      <c r="B41"/>
      <c r="C41"/>
      <c r="D41"/>
      <c r="E41"/>
      <c r="F41"/>
      <c r="G41"/>
      <c r="H41"/>
      <c r="I41"/>
      <c r="K41"/>
    </row>
    <row r="42" spans="1:11" x14ac:dyDescent="0.2">
      <c r="A42"/>
      <c r="B42"/>
      <c r="C42"/>
      <c r="D42"/>
      <c r="E42"/>
      <c r="F42"/>
      <c r="G42"/>
      <c r="H42"/>
      <c r="I42"/>
      <c r="K42"/>
    </row>
    <row r="43" spans="1:11" x14ac:dyDescent="0.2">
      <c r="A43"/>
      <c r="B43"/>
      <c r="C43"/>
      <c r="D43"/>
      <c r="E43"/>
      <c r="F43"/>
      <c r="G43"/>
      <c r="H43"/>
      <c r="I43"/>
      <c r="K43"/>
    </row>
    <row r="44" spans="1:11" x14ac:dyDescent="0.2">
      <c r="A44"/>
      <c r="B44"/>
      <c r="C44"/>
      <c r="D44"/>
      <c r="E44"/>
      <c r="F44"/>
      <c r="G44"/>
      <c r="H44"/>
      <c r="I44"/>
      <c r="K44"/>
    </row>
    <row r="45" spans="1:11" x14ac:dyDescent="0.2">
      <c r="A45"/>
      <c r="B45"/>
      <c r="C45"/>
      <c r="D45"/>
      <c r="E45"/>
      <c r="F45"/>
      <c r="G45"/>
      <c r="H45"/>
      <c r="I45"/>
      <c r="K45"/>
    </row>
    <row r="46" spans="1:11" x14ac:dyDescent="0.2">
      <c r="A46"/>
      <c r="B46"/>
      <c r="C46"/>
      <c r="D46"/>
      <c r="E46"/>
      <c r="F46"/>
      <c r="G46"/>
      <c r="H46"/>
      <c r="I46"/>
      <c r="K46"/>
    </row>
    <row r="47" spans="1:11" x14ac:dyDescent="0.2">
      <c r="A47"/>
      <c r="B47"/>
      <c r="C47"/>
      <c r="D47"/>
      <c r="E47"/>
      <c r="F47"/>
      <c r="G47"/>
      <c r="H47"/>
      <c r="I47"/>
      <c r="K47"/>
    </row>
    <row r="48" spans="1:11" x14ac:dyDescent="0.2">
      <c r="A48"/>
      <c r="B48"/>
      <c r="C48"/>
      <c r="D48"/>
      <c r="E48"/>
      <c r="F48"/>
      <c r="G48"/>
      <c r="H48"/>
      <c r="I48"/>
      <c r="K48"/>
    </row>
    <row r="49" spans="1:11" x14ac:dyDescent="0.2">
      <c r="A49"/>
      <c r="B49"/>
      <c r="C49"/>
      <c r="D49"/>
      <c r="E49"/>
      <c r="F49"/>
      <c r="G49"/>
      <c r="H49"/>
      <c r="I49"/>
      <c r="K49"/>
    </row>
    <row r="50" spans="1:11" x14ac:dyDescent="0.2">
      <c r="A50"/>
      <c r="B50"/>
      <c r="C50"/>
      <c r="D50"/>
      <c r="E50"/>
      <c r="F50"/>
      <c r="G50"/>
      <c r="H50"/>
      <c r="I50"/>
      <c r="K50"/>
    </row>
    <row r="51" spans="1:11" x14ac:dyDescent="0.2">
      <c r="A51"/>
      <c r="B51"/>
      <c r="C51"/>
      <c r="D51"/>
      <c r="E51"/>
      <c r="F51"/>
      <c r="G51"/>
      <c r="H51"/>
      <c r="I51"/>
      <c r="K51"/>
    </row>
    <row r="52" spans="1:11" x14ac:dyDescent="0.2">
      <c r="A52"/>
      <c r="B52"/>
      <c r="C52"/>
      <c r="D52"/>
      <c r="E52"/>
      <c r="F52"/>
      <c r="G52"/>
      <c r="H52"/>
      <c r="I52"/>
      <c r="K52"/>
    </row>
    <row r="53" spans="1:11" x14ac:dyDescent="0.2">
      <c r="A53"/>
      <c r="B53"/>
      <c r="C53"/>
      <c r="D53"/>
      <c r="E53"/>
      <c r="F53"/>
      <c r="G53"/>
      <c r="H53"/>
      <c r="I53"/>
      <c r="K53"/>
    </row>
    <row r="54" spans="1:11" x14ac:dyDescent="0.2">
      <c r="A54"/>
      <c r="B54"/>
      <c r="C54"/>
      <c r="D54"/>
      <c r="E54"/>
      <c r="F54"/>
      <c r="G54"/>
      <c r="H54"/>
      <c r="I54"/>
      <c r="K54"/>
    </row>
    <row r="55" spans="1:11" x14ac:dyDescent="0.2">
      <c r="A55"/>
      <c r="B55"/>
      <c r="C55"/>
      <c r="D55"/>
      <c r="E55"/>
    </row>
    <row r="56" spans="1:11" x14ac:dyDescent="0.2">
      <c r="A56"/>
      <c r="B56"/>
      <c r="C56"/>
      <c r="D56"/>
      <c r="E56"/>
    </row>
    <row r="57" spans="1:11" x14ac:dyDescent="0.2">
      <c r="A57"/>
      <c r="B57"/>
      <c r="C57"/>
      <c r="D57"/>
      <c r="E57"/>
      <c r="F57"/>
      <c r="G57"/>
      <c r="H57"/>
      <c r="I57"/>
      <c r="K57"/>
    </row>
    <row r="58" spans="1:11" x14ac:dyDescent="0.2">
      <c r="A58"/>
      <c r="B58"/>
      <c r="C58"/>
      <c r="D58"/>
      <c r="E58"/>
      <c r="F58"/>
      <c r="G58"/>
      <c r="H58"/>
      <c r="I58"/>
      <c r="K58"/>
    </row>
    <row r="59" spans="1:11" x14ac:dyDescent="0.2">
      <c r="A59"/>
      <c r="B59"/>
      <c r="C59"/>
      <c r="D59"/>
      <c r="E59"/>
      <c r="F59"/>
      <c r="G59"/>
      <c r="H59"/>
      <c r="I59"/>
      <c r="K59"/>
    </row>
    <row r="60" spans="1:11" x14ac:dyDescent="0.2">
      <c r="A60"/>
      <c r="B60"/>
      <c r="C60"/>
      <c r="D60"/>
      <c r="E60"/>
      <c r="F60"/>
      <c r="G60"/>
      <c r="H60"/>
      <c r="I60"/>
      <c r="K60"/>
    </row>
    <row r="61" spans="1:11" x14ac:dyDescent="0.2">
      <c r="A61"/>
      <c r="B61"/>
      <c r="C61"/>
      <c r="D61"/>
      <c r="E61"/>
      <c r="F61"/>
      <c r="G61"/>
      <c r="H61"/>
      <c r="I61"/>
      <c r="K61"/>
    </row>
    <row r="62" spans="1:11" x14ac:dyDescent="0.2">
      <c r="A62"/>
      <c r="B62"/>
      <c r="C62"/>
      <c r="D62"/>
      <c r="E62"/>
      <c r="F62"/>
      <c r="G62"/>
      <c r="H62"/>
      <c r="I62"/>
      <c r="K62"/>
    </row>
    <row r="63" spans="1:11" x14ac:dyDescent="0.2">
      <c r="A63"/>
      <c r="B63"/>
      <c r="C63"/>
      <c r="D63"/>
      <c r="E63"/>
      <c r="F63"/>
      <c r="G63"/>
      <c r="H63"/>
      <c r="I63"/>
      <c r="K63"/>
    </row>
    <row r="64" spans="1:11" x14ac:dyDescent="0.2">
      <c r="A64"/>
      <c r="B64"/>
      <c r="C64"/>
      <c r="D64"/>
      <c r="E64"/>
      <c r="F64"/>
      <c r="G64"/>
      <c r="H64"/>
      <c r="I64"/>
      <c r="K64"/>
    </row>
    <row r="65" spans="1:11" x14ac:dyDescent="0.2">
      <c r="A65"/>
      <c r="B65"/>
      <c r="C65"/>
      <c r="D65"/>
      <c r="E65"/>
      <c r="F65"/>
      <c r="G65"/>
      <c r="H65"/>
      <c r="I65"/>
      <c r="K65"/>
    </row>
    <row r="66" spans="1:11" x14ac:dyDescent="0.2">
      <c r="A66"/>
      <c r="B66"/>
      <c r="C66"/>
      <c r="D66"/>
      <c r="E66"/>
      <c r="F66"/>
      <c r="G66"/>
      <c r="H66"/>
      <c r="I66"/>
      <c r="K66"/>
    </row>
    <row r="67" spans="1:11" x14ac:dyDescent="0.2">
      <c r="A67"/>
      <c r="B67"/>
      <c r="C67"/>
      <c r="D67"/>
      <c r="E67"/>
      <c r="F67"/>
      <c r="G67"/>
      <c r="H67"/>
      <c r="I67"/>
      <c r="K67"/>
    </row>
    <row r="68" spans="1:11" x14ac:dyDescent="0.2">
      <c r="A68"/>
      <c r="B68"/>
      <c r="C68"/>
      <c r="D68"/>
      <c r="E68"/>
      <c r="F68"/>
      <c r="G68"/>
      <c r="H68"/>
      <c r="I68"/>
      <c r="K68"/>
    </row>
    <row r="69" spans="1:11" x14ac:dyDescent="0.2">
      <c r="A69"/>
      <c r="B69"/>
      <c r="C69"/>
      <c r="D69"/>
      <c r="E69"/>
      <c r="F69"/>
      <c r="G69"/>
      <c r="H69"/>
      <c r="I69"/>
      <c r="K69"/>
    </row>
    <row r="70" spans="1:11" x14ac:dyDescent="0.2">
      <c r="A70"/>
      <c r="B70"/>
      <c r="C70"/>
      <c r="D70"/>
      <c r="E70"/>
      <c r="F70"/>
      <c r="G70"/>
      <c r="H70"/>
      <c r="I70"/>
      <c r="K70"/>
    </row>
    <row r="71" spans="1:11" x14ac:dyDescent="0.2">
      <c r="A71"/>
      <c r="B71"/>
      <c r="C71"/>
      <c r="D71"/>
      <c r="E71"/>
      <c r="F71"/>
      <c r="G71"/>
      <c r="H71"/>
      <c r="I71"/>
      <c r="K71"/>
    </row>
    <row r="72" spans="1:11" x14ac:dyDescent="0.2">
      <c r="A72"/>
      <c r="B72"/>
      <c r="C72"/>
      <c r="D72"/>
      <c r="E72"/>
      <c r="F72"/>
      <c r="G72"/>
      <c r="H72"/>
      <c r="I72"/>
      <c r="K72"/>
    </row>
    <row r="73" spans="1:11" x14ac:dyDescent="0.2">
      <c r="A73"/>
      <c r="B73"/>
      <c r="C73"/>
      <c r="D73"/>
      <c r="E73"/>
      <c r="F73"/>
      <c r="G73"/>
      <c r="H73"/>
      <c r="I73"/>
      <c r="K73"/>
    </row>
    <row r="74" spans="1:11" x14ac:dyDescent="0.2">
      <c r="A74"/>
      <c r="B74"/>
      <c r="C74"/>
      <c r="D74"/>
      <c r="E74"/>
      <c r="F74"/>
      <c r="G74"/>
      <c r="H74"/>
      <c r="I74"/>
      <c r="K74"/>
    </row>
    <row r="75" spans="1:11" x14ac:dyDescent="0.2">
      <c r="A75"/>
      <c r="B75"/>
      <c r="C75"/>
      <c r="D75"/>
      <c r="E75"/>
      <c r="F75"/>
      <c r="G75"/>
      <c r="H75"/>
      <c r="I75"/>
      <c r="K75"/>
    </row>
    <row r="76" spans="1:11" x14ac:dyDescent="0.2">
      <c r="A76"/>
      <c r="B76"/>
      <c r="C76"/>
      <c r="D76"/>
      <c r="E76"/>
      <c r="F76"/>
      <c r="G76"/>
      <c r="H76"/>
      <c r="I76"/>
      <c r="K76"/>
    </row>
    <row r="77" spans="1:11" x14ac:dyDescent="0.2">
      <c r="A77"/>
      <c r="B77"/>
      <c r="C77"/>
      <c r="D77"/>
      <c r="E77"/>
      <c r="F77"/>
      <c r="G77"/>
      <c r="H77"/>
      <c r="I77"/>
      <c r="K77"/>
    </row>
    <row r="78" spans="1:11" x14ac:dyDescent="0.2">
      <c r="A78"/>
      <c r="B78"/>
      <c r="C78"/>
      <c r="D78"/>
      <c r="E78"/>
      <c r="F78"/>
      <c r="G78"/>
      <c r="H78"/>
      <c r="I78"/>
      <c r="K78"/>
    </row>
    <row r="79" spans="1:11" x14ac:dyDescent="0.2">
      <c r="A79"/>
      <c r="B79"/>
      <c r="C79"/>
      <c r="D79"/>
      <c r="E79"/>
      <c r="F79"/>
      <c r="G79"/>
      <c r="H79"/>
      <c r="I79"/>
      <c r="K79"/>
    </row>
    <row r="80" spans="1:11" x14ac:dyDescent="0.2">
      <c r="A80"/>
      <c r="B80"/>
      <c r="C80"/>
      <c r="D80"/>
      <c r="E80"/>
      <c r="F80"/>
      <c r="G80"/>
      <c r="H80"/>
      <c r="I80"/>
      <c r="K80"/>
    </row>
    <row r="81" spans="1:11" x14ac:dyDescent="0.2">
      <c r="A81"/>
      <c r="B81"/>
      <c r="C81"/>
      <c r="D81"/>
      <c r="E81"/>
      <c r="F81"/>
      <c r="G81"/>
      <c r="H81"/>
      <c r="I81"/>
      <c r="K81"/>
    </row>
    <row r="82" spans="1:11" x14ac:dyDescent="0.2">
      <c r="A82"/>
      <c r="B82"/>
      <c r="C82"/>
      <c r="D82"/>
      <c r="E82"/>
      <c r="F82"/>
      <c r="G82"/>
      <c r="H82"/>
      <c r="I82"/>
      <c r="K82"/>
    </row>
    <row r="83" spans="1:11" x14ac:dyDescent="0.2">
      <c r="A83"/>
      <c r="B83"/>
      <c r="C83"/>
      <c r="D83"/>
      <c r="E83"/>
      <c r="F83"/>
      <c r="G83"/>
      <c r="H83"/>
      <c r="I83"/>
      <c r="K83"/>
    </row>
    <row r="84" spans="1:11" x14ac:dyDescent="0.2">
      <c r="A84"/>
      <c r="B84"/>
      <c r="C84"/>
      <c r="D84"/>
      <c r="E84"/>
      <c r="F84"/>
      <c r="G84"/>
      <c r="H84"/>
      <c r="I84"/>
      <c r="K84"/>
    </row>
    <row r="85" spans="1:11" x14ac:dyDescent="0.2">
      <c r="A85"/>
      <c r="B85"/>
      <c r="C85"/>
      <c r="D85"/>
      <c r="E85"/>
      <c r="F85"/>
      <c r="G85"/>
      <c r="H85"/>
      <c r="I85"/>
      <c r="K85"/>
    </row>
    <row r="86" spans="1:11" x14ac:dyDescent="0.2">
      <c r="A86"/>
      <c r="B86"/>
      <c r="C86"/>
      <c r="D86"/>
      <c r="E86"/>
      <c r="F86"/>
      <c r="G86"/>
      <c r="H86"/>
      <c r="I86"/>
      <c r="K86"/>
    </row>
    <row r="87" spans="1:11" x14ac:dyDescent="0.2">
      <c r="A87"/>
      <c r="B87"/>
      <c r="C87"/>
      <c r="D87"/>
      <c r="E87"/>
      <c r="F87"/>
      <c r="G87"/>
      <c r="H87"/>
      <c r="I87"/>
      <c r="K87"/>
    </row>
    <row r="88" spans="1:11" x14ac:dyDescent="0.2">
      <c r="A88"/>
      <c r="B88"/>
      <c r="C88"/>
      <c r="D88"/>
      <c r="E88"/>
      <c r="F88"/>
      <c r="G88"/>
      <c r="H88"/>
      <c r="I88"/>
      <c r="K88"/>
    </row>
    <row r="89" spans="1:11" x14ac:dyDescent="0.2">
      <c r="A89"/>
      <c r="B89"/>
      <c r="C89"/>
      <c r="D89"/>
      <c r="E89"/>
      <c r="F89"/>
      <c r="G89"/>
      <c r="H89"/>
      <c r="I89"/>
      <c r="K89"/>
    </row>
    <row r="90" spans="1:11" x14ac:dyDescent="0.2">
      <c r="A90"/>
      <c r="B90"/>
      <c r="C90"/>
      <c r="D90"/>
      <c r="E90"/>
      <c r="F90"/>
      <c r="G90"/>
      <c r="H90"/>
      <c r="I90"/>
      <c r="K90"/>
    </row>
    <row r="91" spans="1:11" x14ac:dyDescent="0.2">
      <c r="A91"/>
      <c r="B91"/>
      <c r="C91"/>
      <c r="D91"/>
      <c r="E91"/>
      <c r="F91"/>
      <c r="G91"/>
      <c r="H91"/>
      <c r="I91"/>
      <c r="K91"/>
    </row>
    <row r="92" spans="1:11" x14ac:dyDescent="0.2">
      <c r="A92"/>
      <c r="B92"/>
      <c r="C92"/>
      <c r="D92"/>
      <c r="E92"/>
      <c r="F92"/>
      <c r="G92"/>
      <c r="H92"/>
      <c r="I92"/>
      <c r="K92"/>
    </row>
    <row r="93" spans="1:11" x14ac:dyDescent="0.2">
      <c r="A93"/>
      <c r="B93"/>
      <c r="C93"/>
      <c r="D93"/>
      <c r="E93"/>
      <c r="F93"/>
      <c r="G93"/>
      <c r="H93"/>
      <c r="I93"/>
      <c r="K93"/>
    </row>
    <row r="94" spans="1:11" x14ac:dyDescent="0.2">
      <c r="A94"/>
      <c r="B94"/>
      <c r="C94"/>
      <c r="D94"/>
      <c r="E94"/>
      <c r="F94"/>
      <c r="G94"/>
      <c r="H94"/>
      <c r="I94"/>
      <c r="K94"/>
    </row>
    <row r="95" spans="1:11" x14ac:dyDescent="0.2">
      <c r="A95"/>
      <c r="B95"/>
      <c r="C95"/>
      <c r="D95"/>
      <c r="E95"/>
      <c r="F95"/>
      <c r="G95"/>
      <c r="H95"/>
      <c r="I95"/>
      <c r="K95"/>
    </row>
    <row r="96" spans="1:11" x14ac:dyDescent="0.2">
      <c r="A96"/>
      <c r="B96"/>
      <c r="C96"/>
      <c r="D96"/>
      <c r="E96"/>
      <c r="F96"/>
      <c r="G96"/>
      <c r="H96"/>
      <c r="I96"/>
      <c r="K96"/>
    </row>
    <row r="97" spans="1:11" x14ac:dyDescent="0.2">
      <c r="A97"/>
      <c r="B97"/>
      <c r="C97"/>
      <c r="D97"/>
      <c r="E97"/>
      <c r="F97"/>
      <c r="G97"/>
      <c r="H97"/>
      <c r="I97"/>
      <c r="K97"/>
    </row>
    <row r="98" spans="1:11" x14ac:dyDescent="0.2">
      <c r="A98"/>
      <c r="B98"/>
      <c r="C98"/>
      <c r="D98"/>
      <c r="E98"/>
      <c r="F98"/>
      <c r="G98"/>
      <c r="H98"/>
      <c r="I98"/>
      <c r="K98"/>
    </row>
    <row r="99" spans="1:11" x14ac:dyDescent="0.2">
      <c r="A99"/>
      <c r="B99"/>
      <c r="C99"/>
      <c r="D99"/>
      <c r="E99"/>
      <c r="F99"/>
      <c r="G99"/>
      <c r="H99"/>
      <c r="I99"/>
      <c r="K99"/>
    </row>
    <row r="100" spans="1:11" x14ac:dyDescent="0.2">
      <c r="A100"/>
      <c r="B100"/>
      <c r="C100"/>
      <c r="D100"/>
      <c r="E100"/>
      <c r="F100"/>
      <c r="G100"/>
      <c r="H100"/>
      <c r="I100"/>
      <c r="K100"/>
    </row>
    <row r="101" spans="1:11" x14ac:dyDescent="0.2">
      <c r="A101"/>
      <c r="B101"/>
      <c r="C101"/>
      <c r="D101"/>
      <c r="E101"/>
      <c r="F101"/>
      <c r="G101"/>
      <c r="H101"/>
      <c r="I101"/>
      <c r="K101"/>
    </row>
    <row r="102" spans="1:11" x14ac:dyDescent="0.2">
      <c r="A102"/>
      <c r="B102"/>
      <c r="C102"/>
      <c r="D102"/>
      <c r="E102"/>
      <c r="F102"/>
      <c r="G102"/>
      <c r="H102"/>
      <c r="I102"/>
      <c r="K102"/>
    </row>
    <row r="103" spans="1:11" x14ac:dyDescent="0.2">
      <c r="A103"/>
      <c r="B103"/>
      <c r="C103"/>
      <c r="D103"/>
      <c r="E103"/>
      <c r="F103"/>
      <c r="G103"/>
      <c r="H103"/>
      <c r="I103"/>
      <c r="K103"/>
    </row>
    <row r="104" spans="1:11" x14ac:dyDescent="0.2">
      <c r="A104"/>
      <c r="B104"/>
      <c r="C104"/>
      <c r="D104"/>
      <c r="E104"/>
      <c r="F104"/>
      <c r="G104"/>
      <c r="H104"/>
      <c r="I104"/>
      <c r="K104"/>
    </row>
    <row r="105" spans="1:11" x14ac:dyDescent="0.2">
      <c r="A105"/>
      <c r="B105"/>
      <c r="C105"/>
      <c r="D105"/>
      <c r="E105"/>
      <c r="F105"/>
      <c r="G105"/>
      <c r="H105"/>
      <c r="I105"/>
      <c r="K105"/>
    </row>
    <row r="106" spans="1:11" x14ac:dyDescent="0.2">
      <c r="A106"/>
      <c r="B106"/>
      <c r="C106"/>
      <c r="D106"/>
      <c r="E106"/>
      <c r="F106"/>
      <c r="G106"/>
      <c r="H106"/>
      <c r="I106"/>
      <c r="K106"/>
    </row>
    <row r="107" spans="1:11" x14ac:dyDescent="0.2">
      <c r="A107"/>
      <c r="B107"/>
      <c r="C107"/>
      <c r="D107"/>
      <c r="E107"/>
      <c r="F107"/>
      <c r="G107"/>
      <c r="H107"/>
      <c r="I107"/>
      <c r="K107"/>
    </row>
    <row r="108" spans="1:11" x14ac:dyDescent="0.2">
      <c r="A108"/>
      <c r="B108"/>
      <c r="C108"/>
      <c r="D108"/>
      <c r="E108"/>
      <c r="F108"/>
      <c r="G108"/>
      <c r="H108"/>
      <c r="I108"/>
      <c r="K108"/>
    </row>
    <row r="109" spans="1:11" x14ac:dyDescent="0.2">
      <c r="A109"/>
      <c r="B109"/>
      <c r="C109"/>
      <c r="D109"/>
      <c r="E109"/>
      <c r="F109"/>
      <c r="G109"/>
      <c r="H109"/>
      <c r="I109"/>
      <c r="K109"/>
    </row>
    <row r="110" spans="1:11" x14ac:dyDescent="0.2">
      <c r="A110"/>
      <c r="B110"/>
      <c r="C110"/>
      <c r="D110"/>
      <c r="E110"/>
      <c r="F110"/>
      <c r="G110"/>
      <c r="H110"/>
      <c r="I110"/>
      <c r="K110"/>
    </row>
    <row r="111" spans="1:11" x14ac:dyDescent="0.2">
      <c r="A111"/>
      <c r="B111"/>
      <c r="C111"/>
      <c r="D111"/>
      <c r="E111"/>
      <c r="F111"/>
      <c r="G111"/>
      <c r="H111"/>
      <c r="I111"/>
      <c r="K111"/>
    </row>
    <row r="112" spans="1:11" x14ac:dyDescent="0.2">
      <c r="A112"/>
      <c r="B112"/>
      <c r="C112"/>
      <c r="D112"/>
      <c r="E112"/>
      <c r="F112"/>
      <c r="G112"/>
      <c r="H112"/>
      <c r="I112"/>
      <c r="K112"/>
    </row>
    <row r="113" spans="1:11" x14ac:dyDescent="0.2">
      <c r="A113"/>
      <c r="B113"/>
      <c r="C113"/>
      <c r="D113"/>
      <c r="E113"/>
      <c r="F113"/>
      <c r="G113"/>
      <c r="H113"/>
      <c r="I113"/>
      <c r="K113"/>
    </row>
    <row r="114" spans="1:11" x14ac:dyDescent="0.2">
      <c r="A114"/>
      <c r="B114"/>
      <c r="C114"/>
      <c r="D114"/>
      <c r="E114"/>
      <c r="F114"/>
      <c r="G114"/>
      <c r="H114"/>
      <c r="I114"/>
      <c r="K114"/>
    </row>
    <row r="115" spans="1:11" x14ac:dyDescent="0.2">
      <c r="A115"/>
      <c r="B115"/>
      <c r="C115"/>
      <c r="D115"/>
      <c r="E115"/>
      <c r="F115"/>
      <c r="G115"/>
      <c r="H115"/>
      <c r="I115"/>
      <c r="K115"/>
    </row>
    <row r="116" spans="1:11" x14ac:dyDescent="0.2">
      <c r="A116"/>
      <c r="B116"/>
      <c r="C116"/>
      <c r="D116"/>
      <c r="E116"/>
      <c r="F116"/>
      <c r="G116"/>
      <c r="H116"/>
      <c r="I116"/>
      <c r="K116"/>
    </row>
    <row r="117" spans="1:11" x14ac:dyDescent="0.2">
      <c r="A117"/>
      <c r="B117"/>
      <c r="C117"/>
      <c r="D117"/>
      <c r="E117"/>
      <c r="F117"/>
      <c r="G117"/>
      <c r="H117"/>
      <c r="I117"/>
      <c r="K117"/>
    </row>
    <row r="118" spans="1:11" x14ac:dyDescent="0.2">
      <c r="A118"/>
      <c r="B118"/>
      <c r="C118"/>
      <c r="D118"/>
      <c r="E118"/>
      <c r="F118"/>
      <c r="G118"/>
      <c r="H118"/>
      <c r="I118"/>
      <c r="K118"/>
    </row>
    <row r="119" spans="1:11" x14ac:dyDescent="0.2">
      <c r="A119"/>
      <c r="B119"/>
      <c r="C119"/>
      <c r="D119"/>
      <c r="E119"/>
      <c r="F119"/>
      <c r="G119"/>
      <c r="H119"/>
      <c r="I119"/>
      <c r="K119"/>
    </row>
    <row r="120" spans="1:11" x14ac:dyDescent="0.2">
      <c r="A120"/>
      <c r="B120"/>
      <c r="C120"/>
      <c r="D120"/>
      <c r="E120"/>
      <c r="F120"/>
      <c r="G120"/>
      <c r="H120"/>
      <c r="I120"/>
      <c r="K120"/>
    </row>
    <row r="121" spans="1:11" x14ac:dyDescent="0.2">
      <c r="A121"/>
      <c r="B121"/>
      <c r="C121"/>
      <c r="D121"/>
      <c r="E121"/>
      <c r="F121"/>
      <c r="G121"/>
      <c r="H121"/>
      <c r="I121"/>
      <c r="K121"/>
    </row>
    <row r="122" spans="1:11" x14ac:dyDescent="0.2">
      <c r="A122"/>
      <c r="B122"/>
      <c r="C122"/>
      <c r="D122"/>
      <c r="E122"/>
      <c r="F122"/>
      <c r="G122"/>
      <c r="H122"/>
      <c r="I122"/>
      <c r="K122"/>
    </row>
    <row r="123" spans="1:11" x14ac:dyDescent="0.2">
      <c r="A123"/>
      <c r="B123"/>
      <c r="C123"/>
      <c r="D123"/>
      <c r="E123"/>
      <c r="F123"/>
      <c r="G123"/>
      <c r="H123"/>
      <c r="I123"/>
      <c r="K123"/>
    </row>
    <row r="124" spans="1:11" x14ac:dyDescent="0.2">
      <c r="A124"/>
      <c r="B124"/>
      <c r="C124"/>
      <c r="D124"/>
      <c r="E124"/>
      <c r="F124"/>
      <c r="G124"/>
      <c r="H124"/>
      <c r="I124"/>
      <c r="K124"/>
    </row>
    <row r="125" spans="1:11" x14ac:dyDescent="0.2">
      <c r="A125"/>
      <c r="B125"/>
      <c r="C125"/>
      <c r="D125"/>
      <c r="E125"/>
      <c r="F125"/>
      <c r="G125"/>
      <c r="H125"/>
      <c r="I125"/>
      <c r="K125"/>
    </row>
    <row r="126" spans="1:11" x14ac:dyDescent="0.2">
      <c r="A126"/>
      <c r="B126"/>
      <c r="C126"/>
      <c r="D126"/>
      <c r="E126"/>
      <c r="F126"/>
      <c r="G126"/>
      <c r="H126"/>
      <c r="I126"/>
      <c r="K126"/>
    </row>
    <row r="127" spans="1:11" x14ac:dyDescent="0.2">
      <c r="A127"/>
      <c r="B127"/>
      <c r="C127"/>
      <c r="D127"/>
      <c r="E127"/>
      <c r="F127"/>
      <c r="G127"/>
      <c r="H127"/>
      <c r="I127"/>
      <c r="K127"/>
    </row>
    <row r="128" spans="1:11" x14ac:dyDescent="0.2">
      <c r="A128"/>
      <c r="B128"/>
      <c r="C128"/>
      <c r="D128"/>
      <c r="E128"/>
      <c r="F128"/>
      <c r="G128"/>
      <c r="H128"/>
      <c r="I128"/>
      <c r="K128"/>
    </row>
    <row r="129" spans="1:11" x14ac:dyDescent="0.2">
      <c r="A129"/>
      <c r="B129"/>
      <c r="C129"/>
      <c r="D129"/>
      <c r="E129"/>
      <c r="F129"/>
      <c r="G129"/>
      <c r="H129"/>
      <c r="I129"/>
      <c r="K129"/>
    </row>
    <row r="130" spans="1:11" x14ac:dyDescent="0.2">
      <c r="A130"/>
      <c r="B130"/>
      <c r="C130"/>
      <c r="D130"/>
      <c r="E130"/>
      <c r="F130"/>
      <c r="G130"/>
      <c r="H130"/>
      <c r="I130"/>
      <c r="K130"/>
    </row>
    <row r="131" spans="1:11" x14ac:dyDescent="0.2">
      <c r="A131"/>
      <c r="B131"/>
      <c r="C131"/>
      <c r="D131"/>
      <c r="E131"/>
      <c r="F131"/>
      <c r="G131"/>
      <c r="H131"/>
      <c r="I131"/>
      <c r="K131"/>
    </row>
    <row r="132" spans="1:11" x14ac:dyDescent="0.2">
      <c r="A132"/>
      <c r="B132"/>
      <c r="C132"/>
      <c r="D132"/>
      <c r="E132"/>
      <c r="F132"/>
      <c r="G132"/>
      <c r="H132"/>
      <c r="I132"/>
      <c r="K132"/>
    </row>
    <row r="133" spans="1:11" x14ac:dyDescent="0.2">
      <c r="A133"/>
      <c r="B133"/>
      <c r="C133"/>
      <c r="D133"/>
      <c r="E133"/>
      <c r="F133"/>
      <c r="G133"/>
      <c r="H133"/>
      <c r="I133"/>
      <c r="K133"/>
    </row>
    <row r="134" spans="1:11" x14ac:dyDescent="0.2">
      <c r="A134"/>
      <c r="B134"/>
      <c r="C134"/>
      <c r="D134"/>
      <c r="E134"/>
      <c r="F134"/>
      <c r="G134"/>
      <c r="H134"/>
      <c r="I134"/>
      <c r="K134"/>
    </row>
    <row r="135" spans="1:11" x14ac:dyDescent="0.2">
      <c r="A135"/>
      <c r="B135"/>
      <c r="C135"/>
      <c r="D135"/>
      <c r="E135"/>
      <c r="F135"/>
      <c r="G135"/>
      <c r="H135"/>
      <c r="I135"/>
      <c r="K135"/>
    </row>
    <row r="136" spans="1:11" x14ac:dyDescent="0.2">
      <c r="A136"/>
      <c r="B136"/>
      <c r="C136"/>
      <c r="D136"/>
      <c r="E136"/>
      <c r="F136"/>
      <c r="G136"/>
      <c r="H136"/>
      <c r="I136"/>
      <c r="K136"/>
    </row>
    <row r="137" spans="1:11" x14ac:dyDescent="0.2">
      <c r="A137"/>
      <c r="B137"/>
      <c r="C137"/>
      <c r="D137"/>
      <c r="E137"/>
      <c r="F137"/>
      <c r="G137"/>
      <c r="H137"/>
      <c r="I137"/>
      <c r="K137"/>
    </row>
    <row r="138" spans="1:11" x14ac:dyDescent="0.2">
      <c r="A138"/>
      <c r="B138"/>
      <c r="C138"/>
      <c r="D138"/>
      <c r="E138"/>
      <c r="F138"/>
      <c r="G138"/>
      <c r="H138"/>
      <c r="I138"/>
      <c r="K138"/>
    </row>
    <row r="139" spans="1:11" x14ac:dyDescent="0.2">
      <c r="A139"/>
      <c r="B139"/>
      <c r="C139"/>
      <c r="D139"/>
      <c r="E139"/>
      <c r="F139"/>
      <c r="G139"/>
      <c r="H139"/>
      <c r="I139"/>
      <c r="K139"/>
    </row>
    <row r="140" spans="1:11" x14ac:dyDescent="0.2">
      <c r="A140"/>
      <c r="B140"/>
      <c r="C140"/>
      <c r="D140"/>
      <c r="E140"/>
      <c r="F140"/>
      <c r="G140"/>
      <c r="H140"/>
      <c r="I140"/>
      <c r="K140"/>
    </row>
    <row r="141" spans="1:11" x14ac:dyDescent="0.2">
      <c r="A141"/>
      <c r="B141"/>
      <c r="C141"/>
      <c r="D141"/>
      <c r="E141"/>
      <c r="F141"/>
      <c r="G141"/>
      <c r="H141"/>
      <c r="I141"/>
      <c r="K141"/>
    </row>
    <row r="142" spans="1:11" x14ac:dyDescent="0.2">
      <c r="A142"/>
      <c r="B142"/>
      <c r="C142"/>
      <c r="D142"/>
      <c r="E142"/>
      <c r="F142"/>
      <c r="G142"/>
      <c r="H142"/>
      <c r="I142"/>
      <c r="K142"/>
    </row>
    <row r="143" spans="1:11" x14ac:dyDescent="0.2">
      <c r="A143"/>
      <c r="B143"/>
      <c r="C143"/>
      <c r="D143"/>
      <c r="E143"/>
      <c r="F143"/>
      <c r="G143"/>
      <c r="H143"/>
      <c r="I143"/>
      <c r="K143"/>
    </row>
    <row r="144" spans="1:11" x14ac:dyDescent="0.2">
      <c r="A144"/>
      <c r="B144"/>
      <c r="C144"/>
      <c r="D144"/>
      <c r="E144"/>
      <c r="F144"/>
      <c r="G144"/>
      <c r="H144"/>
      <c r="I144"/>
      <c r="K144"/>
    </row>
    <row r="145" spans="1:11" x14ac:dyDescent="0.2">
      <c r="A145"/>
      <c r="B145"/>
      <c r="C145"/>
      <c r="D145"/>
      <c r="E145"/>
      <c r="F145"/>
      <c r="G145"/>
      <c r="H145"/>
      <c r="I145"/>
      <c r="K145"/>
    </row>
    <row r="146" spans="1:11" x14ac:dyDescent="0.2">
      <c r="A146"/>
      <c r="B146"/>
      <c r="C146"/>
      <c r="D146"/>
      <c r="E146"/>
      <c r="F146"/>
      <c r="G146"/>
      <c r="H146"/>
      <c r="I146"/>
      <c r="K146"/>
    </row>
    <row r="147" spans="1:11" x14ac:dyDescent="0.2">
      <c r="A147"/>
      <c r="B147"/>
      <c r="C147"/>
      <c r="D147"/>
      <c r="E147"/>
      <c r="F147"/>
      <c r="G147"/>
      <c r="H147"/>
      <c r="I147"/>
      <c r="K147"/>
    </row>
    <row r="148" spans="1:11" x14ac:dyDescent="0.2">
      <c r="A148"/>
      <c r="B148"/>
      <c r="C148"/>
      <c r="D148"/>
      <c r="E148"/>
      <c r="F148"/>
      <c r="G148"/>
      <c r="H148"/>
      <c r="I148"/>
      <c r="K148"/>
    </row>
    <row r="149" spans="1:11" x14ac:dyDescent="0.2">
      <c r="A149"/>
      <c r="B149"/>
      <c r="C149"/>
      <c r="D149"/>
      <c r="E149"/>
      <c r="F149"/>
      <c r="G149"/>
      <c r="H149"/>
      <c r="I149"/>
      <c r="K149"/>
    </row>
    <row r="150" spans="1:11" x14ac:dyDescent="0.2">
      <c r="A150"/>
      <c r="B150"/>
      <c r="C150"/>
      <c r="D150"/>
      <c r="E150"/>
      <c r="F150"/>
      <c r="G150"/>
      <c r="H150"/>
      <c r="I150"/>
      <c r="K150"/>
    </row>
    <row r="151" spans="1:11" x14ac:dyDescent="0.2">
      <c r="A151"/>
      <c r="B151"/>
      <c r="C151"/>
      <c r="D151"/>
      <c r="E151"/>
      <c r="F151"/>
      <c r="G151"/>
      <c r="H151"/>
      <c r="I151"/>
      <c r="K151"/>
    </row>
    <row r="152" spans="1:11" x14ac:dyDescent="0.2">
      <c r="A152"/>
      <c r="B152"/>
      <c r="C152"/>
      <c r="D152"/>
      <c r="E152"/>
      <c r="F152"/>
      <c r="G152"/>
      <c r="H152"/>
      <c r="I152"/>
      <c r="K152"/>
    </row>
    <row r="153" spans="1:11" x14ac:dyDescent="0.2">
      <c r="A153"/>
      <c r="B153"/>
      <c r="C153"/>
      <c r="D153"/>
      <c r="E153"/>
      <c r="F153"/>
      <c r="G153"/>
      <c r="H153"/>
      <c r="I153"/>
      <c r="K153"/>
    </row>
    <row r="154" spans="1:11" x14ac:dyDescent="0.2">
      <c r="A154"/>
      <c r="B154"/>
      <c r="C154"/>
      <c r="D154"/>
      <c r="E154"/>
      <c r="F154"/>
      <c r="G154"/>
      <c r="H154"/>
      <c r="I154"/>
      <c r="K154"/>
    </row>
    <row r="155" spans="1:11" x14ac:dyDescent="0.2">
      <c r="A155"/>
      <c r="B155"/>
      <c r="C155"/>
      <c r="D155"/>
      <c r="E155"/>
      <c r="F155"/>
      <c r="G155"/>
      <c r="H155"/>
      <c r="I155"/>
      <c r="K155"/>
    </row>
    <row r="156" spans="1:11" x14ac:dyDescent="0.2">
      <c r="A156"/>
      <c r="B156"/>
      <c r="C156"/>
      <c r="D156"/>
      <c r="E156"/>
      <c r="F156"/>
      <c r="G156"/>
      <c r="H156"/>
      <c r="I156"/>
      <c r="K156"/>
    </row>
    <row r="157" spans="1:11" x14ac:dyDescent="0.2">
      <c r="A157"/>
      <c r="B157"/>
      <c r="C157"/>
      <c r="D157"/>
      <c r="E157"/>
      <c r="F157"/>
      <c r="G157"/>
      <c r="H157"/>
      <c r="I157"/>
      <c r="K157"/>
    </row>
    <row r="158" spans="1:11" x14ac:dyDescent="0.2">
      <c r="A158"/>
      <c r="B158"/>
      <c r="C158"/>
      <c r="D158"/>
      <c r="E158"/>
      <c r="F158"/>
      <c r="G158"/>
      <c r="H158"/>
      <c r="I158"/>
      <c r="K158"/>
    </row>
    <row r="159" spans="1:11" x14ac:dyDescent="0.2">
      <c r="A159"/>
      <c r="B159"/>
      <c r="C159"/>
      <c r="D159"/>
      <c r="E159"/>
      <c r="F159"/>
      <c r="G159"/>
      <c r="H159"/>
      <c r="I159"/>
      <c r="K159"/>
    </row>
    <row r="160" spans="1:11" x14ac:dyDescent="0.2">
      <c r="A160"/>
      <c r="B160"/>
      <c r="C160"/>
      <c r="D160"/>
      <c r="E160"/>
      <c r="F160"/>
      <c r="G160"/>
      <c r="H160"/>
      <c r="I160"/>
      <c r="K160"/>
    </row>
    <row r="161" spans="1:11" x14ac:dyDescent="0.2">
      <c r="A161"/>
      <c r="B161"/>
      <c r="C161"/>
      <c r="D161"/>
      <c r="E161"/>
      <c r="F161"/>
      <c r="G161"/>
      <c r="H161"/>
      <c r="I161"/>
      <c r="K161"/>
    </row>
    <row r="162" spans="1:11" x14ac:dyDescent="0.2">
      <c r="A162"/>
      <c r="B162"/>
      <c r="C162"/>
      <c r="D162"/>
      <c r="E162"/>
      <c r="F162"/>
      <c r="G162"/>
      <c r="H162"/>
      <c r="I162"/>
      <c r="K162"/>
    </row>
    <row r="163" spans="1:11" x14ac:dyDescent="0.2">
      <c r="A163"/>
      <c r="B163"/>
      <c r="C163"/>
      <c r="D163"/>
      <c r="E163"/>
      <c r="F163"/>
      <c r="G163"/>
      <c r="H163"/>
      <c r="I163"/>
      <c r="K163"/>
    </row>
    <row r="164" spans="1:11" x14ac:dyDescent="0.2">
      <c r="A164"/>
      <c r="B164"/>
      <c r="C164"/>
      <c r="D164"/>
      <c r="E164"/>
      <c r="F164"/>
      <c r="G164"/>
      <c r="H164"/>
      <c r="I164"/>
      <c r="K164"/>
    </row>
    <row r="165" spans="1:11" x14ac:dyDescent="0.2">
      <c r="A165"/>
      <c r="B165"/>
      <c r="C165"/>
      <c r="D165"/>
      <c r="E165"/>
      <c r="F165"/>
      <c r="G165"/>
      <c r="H165"/>
      <c r="I165"/>
      <c r="K165"/>
    </row>
    <row r="166" spans="1:11" x14ac:dyDescent="0.2">
      <c r="A166"/>
      <c r="B166"/>
      <c r="C166"/>
      <c r="D166"/>
      <c r="E166"/>
      <c r="F166"/>
      <c r="G166"/>
      <c r="H166"/>
      <c r="I166"/>
      <c r="K166"/>
    </row>
    <row r="167" spans="1:11" x14ac:dyDescent="0.2">
      <c r="A167"/>
      <c r="B167"/>
      <c r="C167"/>
      <c r="D167"/>
      <c r="E167"/>
      <c r="F167"/>
      <c r="G167"/>
      <c r="H167"/>
      <c r="I167"/>
      <c r="K167"/>
    </row>
    <row r="168" spans="1:11" x14ac:dyDescent="0.2">
      <c r="A168"/>
      <c r="B168"/>
      <c r="C168"/>
      <c r="D168"/>
      <c r="E168"/>
      <c r="F168"/>
      <c r="G168"/>
      <c r="H168"/>
      <c r="I168"/>
      <c r="K168"/>
    </row>
    <row r="169" spans="1:11" x14ac:dyDescent="0.2">
      <c r="A169"/>
      <c r="B169"/>
      <c r="C169"/>
      <c r="D169"/>
      <c r="E169"/>
      <c r="F169"/>
      <c r="G169"/>
      <c r="H169"/>
      <c r="I169"/>
      <c r="K169"/>
    </row>
    <row r="170" spans="1:11" x14ac:dyDescent="0.2">
      <c r="A170"/>
      <c r="B170"/>
      <c r="C170"/>
      <c r="D170"/>
      <c r="E170"/>
      <c r="F170"/>
      <c r="G170"/>
      <c r="H170"/>
      <c r="I170"/>
      <c r="K170"/>
    </row>
    <row r="171" spans="1:11" x14ac:dyDescent="0.2">
      <c r="A171"/>
      <c r="B171"/>
      <c r="C171"/>
      <c r="D171"/>
      <c r="E171"/>
      <c r="F171"/>
      <c r="G171"/>
      <c r="H171"/>
      <c r="I171"/>
      <c r="K171"/>
    </row>
    <row r="172" spans="1:11" x14ac:dyDescent="0.2">
      <c r="A172"/>
      <c r="B172"/>
      <c r="C172"/>
      <c r="D172"/>
      <c r="E172"/>
      <c r="F172"/>
      <c r="G172"/>
      <c r="H172"/>
      <c r="I172"/>
      <c r="K172"/>
    </row>
    <row r="173" spans="1:11" x14ac:dyDescent="0.2">
      <c r="A173"/>
      <c r="B173"/>
      <c r="C173"/>
      <c r="D173"/>
      <c r="E173"/>
      <c r="F173"/>
      <c r="G173"/>
      <c r="H173"/>
      <c r="I173"/>
      <c r="K173"/>
    </row>
    <row r="174" spans="1:11" x14ac:dyDescent="0.2">
      <c r="A174"/>
      <c r="B174"/>
      <c r="C174"/>
      <c r="D174"/>
      <c r="E174"/>
      <c r="F174"/>
      <c r="G174"/>
      <c r="H174"/>
      <c r="I174"/>
      <c r="K174"/>
    </row>
    <row r="175" spans="1:11" x14ac:dyDescent="0.2">
      <c r="A175"/>
      <c r="B175"/>
      <c r="C175"/>
      <c r="D175"/>
      <c r="E175"/>
      <c r="F175"/>
      <c r="G175"/>
      <c r="H175"/>
      <c r="I175"/>
      <c r="K175"/>
    </row>
    <row r="176" spans="1:11" x14ac:dyDescent="0.2">
      <c r="A176"/>
      <c r="B176"/>
      <c r="C176"/>
      <c r="D176"/>
      <c r="E176"/>
      <c r="F176"/>
      <c r="G176"/>
      <c r="H176"/>
      <c r="I176"/>
      <c r="K176"/>
    </row>
    <row r="177" spans="1:11" x14ac:dyDescent="0.2">
      <c r="A177"/>
      <c r="B177"/>
      <c r="C177"/>
      <c r="D177"/>
      <c r="E177"/>
      <c r="F177"/>
      <c r="G177"/>
      <c r="H177"/>
      <c r="I177"/>
      <c r="K177"/>
    </row>
    <row r="178" spans="1:11" x14ac:dyDescent="0.2">
      <c r="A178"/>
      <c r="B178"/>
      <c r="C178"/>
      <c r="D178"/>
      <c r="E178"/>
      <c r="F178"/>
      <c r="G178"/>
      <c r="H178"/>
      <c r="I178"/>
      <c r="K178"/>
    </row>
    <row r="179" spans="1:11" x14ac:dyDescent="0.2">
      <c r="A179"/>
      <c r="B179"/>
      <c r="C179"/>
      <c r="D179"/>
      <c r="E179"/>
      <c r="F179"/>
      <c r="G179"/>
      <c r="H179"/>
      <c r="I179"/>
      <c r="K179"/>
    </row>
    <row r="180" spans="1:11" x14ac:dyDescent="0.2">
      <c r="A180"/>
      <c r="B180"/>
      <c r="C180"/>
      <c r="D180"/>
      <c r="E180"/>
      <c r="F180"/>
      <c r="G180"/>
      <c r="H180"/>
      <c r="I180"/>
      <c r="K180"/>
    </row>
    <row r="181" spans="1:11" x14ac:dyDescent="0.2">
      <c r="A181"/>
      <c r="B181"/>
      <c r="C181"/>
      <c r="D181"/>
      <c r="E181"/>
      <c r="F181"/>
      <c r="G181"/>
      <c r="H181"/>
      <c r="I181"/>
      <c r="K181"/>
    </row>
    <row r="182" spans="1:11" x14ac:dyDescent="0.2">
      <c r="A182"/>
      <c r="B182"/>
      <c r="C182"/>
      <c r="D182"/>
      <c r="E182"/>
      <c r="F182"/>
      <c r="G182"/>
      <c r="H182"/>
      <c r="I182"/>
      <c r="K182"/>
    </row>
    <row r="183" spans="1:11" x14ac:dyDescent="0.2">
      <c r="A183"/>
      <c r="B183"/>
      <c r="C183"/>
      <c r="D183"/>
      <c r="E183"/>
      <c r="F183"/>
      <c r="G183"/>
      <c r="H183"/>
      <c r="I183"/>
      <c r="K183"/>
    </row>
    <row r="184" spans="1:11" x14ac:dyDescent="0.2">
      <c r="A184"/>
      <c r="B184"/>
      <c r="C184"/>
      <c r="D184"/>
      <c r="E184"/>
      <c r="F184"/>
      <c r="G184"/>
      <c r="H184"/>
      <c r="I184"/>
      <c r="K184"/>
    </row>
    <row r="185" spans="1:11" x14ac:dyDescent="0.2">
      <c r="A185"/>
      <c r="B185"/>
      <c r="C185"/>
      <c r="D185"/>
      <c r="E185"/>
      <c r="F185"/>
      <c r="G185"/>
      <c r="H185"/>
      <c r="I185"/>
      <c r="K185"/>
    </row>
    <row r="186" spans="1:11" x14ac:dyDescent="0.2">
      <c r="A186"/>
      <c r="B186"/>
      <c r="C186"/>
      <c r="D186"/>
      <c r="E186"/>
      <c r="F186"/>
      <c r="G186"/>
      <c r="H186"/>
      <c r="I186"/>
      <c r="K186"/>
    </row>
    <row r="187" spans="1:11" x14ac:dyDescent="0.2">
      <c r="A187"/>
      <c r="B187"/>
      <c r="C187"/>
      <c r="D187"/>
      <c r="E187"/>
      <c r="F187"/>
      <c r="G187"/>
      <c r="H187"/>
      <c r="I187"/>
      <c r="K187"/>
    </row>
    <row r="188" spans="1:11" x14ac:dyDescent="0.2">
      <c r="A188"/>
      <c r="B188"/>
      <c r="C188"/>
      <c r="D188"/>
      <c r="E188"/>
      <c r="F188"/>
      <c r="G188"/>
      <c r="H188"/>
      <c r="I188"/>
      <c r="K188"/>
    </row>
    <row r="189" spans="1:11" x14ac:dyDescent="0.2">
      <c r="A189"/>
      <c r="B189"/>
      <c r="C189"/>
      <c r="D189"/>
      <c r="E189"/>
      <c r="F189"/>
      <c r="G189"/>
      <c r="H189"/>
      <c r="I189"/>
      <c r="K189"/>
    </row>
    <row r="190" spans="1:11" x14ac:dyDescent="0.2">
      <c r="A190"/>
      <c r="B190"/>
      <c r="C190"/>
      <c r="D190"/>
      <c r="E190"/>
      <c r="F190"/>
      <c r="G190"/>
      <c r="H190"/>
      <c r="I190"/>
      <c r="K190"/>
    </row>
    <row r="191" spans="1:11" x14ac:dyDescent="0.2">
      <c r="A191"/>
      <c r="B191"/>
      <c r="C191"/>
      <c r="D191"/>
      <c r="E191"/>
      <c r="F191"/>
      <c r="G191"/>
      <c r="H191"/>
      <c r="I191"/>
      <c r="K191"/>
    </row>
    <row r="192" spans="1:11" x14ac:dyDescent="0.2">
      <c r="A192"/>
      <c r="B192"/>
      <c r="C192"/>
      <c r="D192"/>
      <c r="E192"/>
      <c r="F192"/>
      <c r="G192"/>
      <c r="H192"/>
      <c r="I192"/>
      <c r="K192"/>
    </row>
    <row r="193" spans="1:11" x14ac:dyDescent="0.2">
      <c r="A193"/>
      <c r="B193"/>
      <c r="C193"/>
      <c r="D193"/>
      <c r="E193"/>
      <c r="F193"/>
      <c r="G193"/>
      <c r="H193"/>
      <c r="I193"/>
      <c r="K193"/>
    </row>
    <row r="194" spans="1:11" x14ac:dyDescent="0.2">
      <c r="A194"/>
      <c r="B194"/>
      <c r="C194"/>
      <c r="D194"/>
      <c r="E194"/>
      <c r="F194"/>
      <c r="G194"/>
      <c r="H194"/>
      <c r="I194"/>
      <c r="K194"/>
    </row>
    <row r="195" spans="1:11" x14ac:dyDescent="0.2">
      <c r="A195"/>
      <c r="B195"/>
      <c r="C195"/>
      <c r="D195"/>
      <c r="E195"/>
      <c r="F195"/>
      <c r="G195"/>
      <c r="H195"/>
      <c r="I195"/>
      <c r="K195"/>
    </row>
    <row r="196" spans="1:11" x14ac:dyDescent="0.2">
      <c r="A196"/>
      <c r="B196"/>
      <c r="C196"/>
      <c r="D196"/>
      <c r="E196"/>
      <c r="F196"/>
      <c r="G196"/>
      <c r="H196"/>
      <c r="I196"/>
      <c r="K196"/>
    </row>
    <row r="197" spans="1:11" x14ac:dyDescent="0.2">
      <c r="A197"/>
      <c r="B197"/>
      <c r="C197"/>
      <c r="D197"/>
      <c r="E197"/>
      <c r="F197"/>
      <c r="G197"/>
      <c r="H197"/>
      <c r="I197"/>
      <c r="K197"/>
    </row>
    <row r="198" spans="1:11" x14ac:dyDescent="0.2">
      <c r="A198"/>
      <c r="B198"/>
      <c r="C198"/>
      <c r="D198"/>
      <c r="E198"/>
      <c r="F198"/>
      <c r="G198"/>
      <c r="H198"/>
      <c r="I198"/>
      <c r="K198"/>
    </row>
    <row r="199" spans="1:11" x14ac:dyDescent="0.2">
      <c r="A199"/>
      <c r="B199"/>
      <c r="C199"/>
      <c r="D199"/>
      <c r="E199"/>
      <c r="F199"/>
      <c r="G199"/>
      <c r="H199"/>
      <c r="I199"/>
      <c r="K199"/>
    </row>
    <row r="200" spans="1:11" x14ac:dyDescent="0.2">
      <c r="A200"/>
      <c r="B200"/>
      <c r="C200"/>
      <c r="D200"/>
      <c r="E200"/>
      <c r="F200"/>
      <c r="G200"/>
      <c r="H200"/>
      <c r="I200"/>
      <c r="K200"/>
    </row>
    <row r="201" spans="1:11" x14ac:dyDescent="0.2">
      <c r="A201"/>
      <c r="B201"/>
      <c r="C201"/>
      <c r="D201"/>
      <c r="E201"/>
      <c r="F201"/>
      <c r="G201"/>
      <c r="H201"/>
      <c r="I201"/>
      <c r="K201"/>
    </row>
    <row r="202" spans="1:11" x14ac:dyDescent="0.2">
      <c r="A202"/>
      <c r="B202"/>
      <c r="C202"/>
      <c r="D202"/>
      <c r="E202"/>
      <c r="F202"/>
      <c r="G202"/>
      <c r="H202"/>
      <c r="I202"/>
      <c r="K202"/>
    </row>
    <row r="203" spans="1:11" x14ac:dyDescent="0.2">
      <c r="A203"/>
      <c r="B203"/>
      <c r="C203"/>
      <c r="D203"/>
      <c r="E203"/>
      <c r="F203"/>
      <c r="G203"/>
      <c r="H203"/>
      <c r="I203"/>
      <c r="K203"/>
    </row>
    <row r="204" spans="1:11" x14ac:dyDescent="0.2">
      <c r="A204"/>
      <c r="B204"/>
      <c r="C204"/>
      <c r="D204"/>
      <c r="E204"/>
      <c r="F204"/>
      <c r="G204"/>
      <c r="H204"/>
      <c r="I204"/>
      <c r="K204"/>
    </row>
    <row r="205" spans="1:11" x14ac:dyDescent="0.2">
      <c r="A205"/>
      <c r="B205"/>
      <c r="C205"/>
      <c r="D205"/>
      <c r="E205"/>
      <c r="F205"/>
      <c r="G205"/>
      <c r="H205"/>
      <c r="I205"/>
      <c r="K205"/>
    </row>
    <row r="206" spans="1:11" x14ac:dyDescent="0.2">
      <c r="A206"/>
      <c r="B206"/>
      <c r="C206"/>
      <c r="D206"/>
      <c r="E206"/>
      <c r="F206"/>
      <c r="G206"/>
      <c r="H206"/>
      <c r="I206"/>
      <c r="K206"/>
    </row>
    <row r="207" spans="1:11" x14ac:dyDescent="0.2">
      <c r="A207"/>
      <c r="B207"/>
      <c r="C207"/>
      <c r="D207"/>
      <c r="E207"/>
      <c r="F207"/>
      <c r="G207"/>
      <c r="H207"/>
      <c r="I207"/>
      <c r="K207"/>
    </row>
    <row r="208" spans="1:11" x14ac:dyDescent="0.2">
      <c r="A208"/>
      <c r="B208"/>
      <c r="C208"/>
      <c r="D208"/>
      <c r="E208"/>
      <c r="F208"/>
      <c r="G208"/>
      <c r="H208"/>
      <c r="I208"/>
      <c r="K208"/>
    </row>
    <row r="209" spans="1:11" x14ac:dyDescent="0.2">
      <c r="A209"/>
      <c r="B209"/>
      <c r="C209"/>
      <c r="D209"/>
      <c r="E209"/>
      <c r="F209"/>
      <c r="G209"/>
      <c r="H209"/>
      <c r="I209"/>
      <c r="K209"/>
    </row>
    <row r="210" spans="1:11" x14ac:dyDescent="0.2">
      <c r="A210"/>
      <c r="B210"/>
      <c r="C210"/>
      <c r="D210"/>
      <c r="E210"/>
      <c r="F210"/>
      <c r="G210"/>
      <c r="H210"/>
      <c r="I210"/>
      <c r="K210"/>
    </row>
    <row r="211" spans="1:11" x14ac:dyDescent="0.2">
      <c r="A211"/>
      <c r="B211"/>
      <c r="C211"/>
      <c r="D211"/>
      <c r="E211"/>
      <c r="F211"/>
      <c r="G211"/>
      <c r="H211"/>
      <c r="I211"/>
      <c r="K211"/>
    </row>
    <row r="212" spans="1:11" x14ac:dyDescent="0.2">
      <c r="A212"/>
      <c r="B212"/>
      <c r="C212"/>
      <c r="D212"/>
      <c r="E212"/>
      <c r="F212"/>
      <c r="G212"/>
      <c r="H212"/>
      <c r="I212"/>
      <c r="K212"/>
    </row>
    <row r="213" spans="1:11" x14ac:dyDescent="0.2">
      <c r="A213"/>
      <c r="B213"/>
      <c r="C213"/>
      <c r="D213"/>
      <c r="E213"/>
      <c r="F213"/>
      <c r="G213"/>
      <c r="H213"/>
      <c r="I213"/>
      <c r="K213"/>
    </row>
    <row r="214" spans="1:11" x14ac:dyDescent="0.2">
      <c r="A214"/>
      <c r="B214"/>
      <c r="C214"/>
      <c r="D214"/>
      <c r="E214"/>
      <c r="F214"/>
      <c r="G214"/>
      <c r="H214"/>
      <c r="I214"/>
      <c r="K214"/>
    </row>
    <row r="215" spans="1:11" x14ac:dyDescent="0.2">
      <c r="A215"/>
      <c r="B215"/>
      <c r="C215"/>
      <c r="D215"/>
      <c r="E215"/>
      <c r="F215"/>
      <c r="G215"/>
      <c r="H215"/>
      <c r="I215"/>
      <c r="K215"/>
    </row>
    <row r="216" spans="1:11" x14ac:dyDescent="0.2">
      <c r="A216"/>
      <c r="B216"/>
      <c r="C216"/>
      <c r="D216"/>
      <c r="E216"/>
      <c r="F216"/>
      <c r="G216"/>
      <c r="H216"/>
      <c r="I216"/>
      <c r="K216"/>
    </row>
    <row r="217" spans="1:11" x14ac:dyDescent="0.2">
      <c r="A217"/>
      <c r="B217"/>
      <c r="C217"/>
      <c r="D217"/>
      <c r="E217"/>
      <c r="F217"/>
      <c r="G217"/>
      <c r="H217"/>
      <c r="I217"/>
      <c r="K217"/>
    </row>
    <row r="218" spans="1:11" x14ac:dyDescent="0.2">
      <c r="A218"/>
      <c r="B218"/>
      <c r="C218"/>
      <c r="D218"/>
      <c r="E218"/>
      <c r="F218"/>
      <c r="G218"/>
      <c r="H218"/>
      <c r="I218"/>
      <c r="K218"/>
    </row>
    <row r="219" spans="1:11" x14ac:dyDescent="0.2">
      <c r="A219"/>
      <c r="B219"/>
      <c r="C219"/>
      <c r="D219"/>
      <c r="E219"/>
      <c r="F219"/>
      <c r="G219"/>
      <c r="H219"/>
      <c r="I219"/>
      <c r="K219"/>
    </row>
    <row r="220" spans="1:11" x14ac:dyDescent="0.2">
      <c r="A220"/>
      <c r="B220"/>
      <c r="C220"/>
      <c r="D220"/>
      <c r="E220"/>
      <c r="F220"/>
      <c r="G220"/>
      <c r="H220"/>
      <c r="I220"/>
      <c r="K220"/>
    </row>
    <row r="221" spans="1:11" x14ac:dyDescent="0.2">
      <c r="A221"/>
      <c r="B221"/>
      <c r="C221"/>
      <c r="D221"/>
      <c r="E221"/>
      <c r="F221"/>
      <c r="G221"/>
      <c r="H221"/>
      <c r="I221"/>
      <c r="K221"/>
    </row>
    <row r="222" spans="1:11" x14ac:dyDescent="0.2">
      <c r="A222"/>
      <c r="B222"/>
      <c r="C222"/>
      <c r="D222"/>
      <c r="E222"/>
      <c r="F222"/>
      <c r="G222"/>
      <c r="H222"/>
      <c r="I222"/>
      <c r="K222"/>
    </row>
    <row r="223" spans="1:11" x14ac:dyDescent="0.2">
      <c r="A223"/>
      <c r="B223"/>
      <c r="C223"/>
      <c r="D223"/>
      <c r="E223"/>
      <c r="F223"/>
      <c r="G223"/>
      <c r="H223"/>
      <c r="I223"/>
      <c r="K223"/>
    </row>
    <row r="224" spans="1:11" x14ac:dyDescent="0.2">
      <c r="A224"/>
      <c r="B224"/>
      <c r="C224"/>
      <c r="D224"/>
      <c r="E224"/>
      <c r="F224"/>
      <c r="G224"/>
      <c r="H224"/>
      <c r="I224"/>
      <c r="K224"/>
    </row>
    <row r="225" spans="1:11" x14ac:dyDescent="0.2">
      <c r="A225"/>
      <c r="B225"/>
      <c r="C225"/>
      <c r="D225"/>
      <c r="E225"/>
      <c r="F225"/>
      <c r="G225"/>
      <c r="H225"/>
      <c r="I225"/>
      <c r="K225"/>
    </row>
    <row r="226" spans="1:11" x14ac:dyDescent="0.2">
      <c r="A226"/>
      <c r="B226"/>
      <c r="C226"/>
      <c r="D226"/>
      <c r="E226"/>
      <c r="F226"/>
      <c r="G226"/>
      <c r="H226"/>
      <c r="I226"/>
      <c r="K226"/>
    </row>
    <row r="227" spans="1:11" x14ac:dyDescent="0.2">
      <c r="A227"/>
      <c r="B227"/>
      <c r="C227"/>
      <c r="D227"/>
      <c r="E227"/>
      <c r="F227"/>
      <c r="G227"/>
      <c r="H227"/>
      <c r="I227"/>
      <c r="K227"/>
    </row>
    <row r="228" spans="1:11" x14ac:dyDescent="0.2">
      <c r="A228"/>
      <c r="B228"/>
      <c r="C228"/>
      <c r="D228"/>
      <c r="E228"/>
      <c r="F228"/>
      <c r="G228"/>
      <c r="H228"/>
      <c r="I228"/>
      <c r="K228"/>
    </row>
    <row r="229" spans="1:11" x14ac:dyDescent="0.2">
      <c r="A229"/>
      <c r="B229"/>
      <c r="C229"/>
      <c r="D229"/>
      <c r="E229"/>
      <c r="F229"/>
      <c r="G229"/>
      <c r="H229"/>
      <c r="I229"/>
      <c r="K229"/>
    </row>
    <row r="230" spans="1:11" x14ac:dyDescent="0.2">
      <c r="A230"/>
      <c r="B230"/>
      <c r="C230"/>
      <c r="D230"/>
      <c r="E230"/>
      <c r="F230"/>
      <c r="G230"/>
      <c r="H230"/>
      <c r="I230"/>
      <c r="K230"/>
    </row>
    <row r="231" spans="1:11" x14ac:dyDescent="0.2">
      <c r="A231"/>
      <c r="B231"/>
      <c r="C231"/>
      <c r="D231"/>
      <c r="E231"/>
      <c r="F231"/>
      <c r="G231"/>
      <c r="H231"/>
      <c r="I231"/>
      <c r="K231"/>
    </row>
    <row r="232" spans="1:11" x14ac:dyDescent="0.2">
      <c r="A232"/>
      <c r="B232"/>
      <c r="C232"/>
      <c r="D232"/>
      <c r="E232"/>
      <c r="F232"/>
      <c r="G232"/>
      <c r="H232"/>
      <c r="I232"/>
      <c r="K232"/>
    </row>
    <row r="233" spans="1:11" x14ac:dyDescent="0.2">
      <c r="A233"/>
      <c r="B233"/>
      <c r="C233"/>
      <c r="D233"/>
      <c r="E233"/>
      <c r="F233"/>
      <c r="G233"/>
      <c r="H233"/>
      <c r="I233"/>
      <c r="K233"/>
    </row>
    <row r="234" spans="1:11" x14ac:dyDescent="0.2">
      <c r="A234"/>
      <c r="B234"/>
      <c r="C234"/>
      <c r="D234"/>
      <c r="E234"/>
      <c r="F234"/>
      <c r="G234"/>
      <c r="H234"/>
      <c r="I234"/>
      <c r="K234"/>
    </row>
    <row r="235" spans="1:11" x14ac:dyDescent="0.2">
      <c r="A235"/>
      <c r="B235"/>
      <c r="C235"/>
      <c r="D235"/>
      <c r="E235"/>
      <c r="F235"/>
      <c r="G235"/>
      <c r="H235"/>
      <c r="I235"/>
      <c r="K235"/>
    </row>
    <row r="236" spans="1:11" x14ac:dyDescent="0.2">
      <c r="A236"/>
      <c r="B236"/>
      <c r="C236"/>
      <c r="D236"/>
      <c r="E236"/>
      <c r="F236"/>
      <c r="G236"/>
      <c r="H236"/>
      <c r="I236"/>
      <c r="K236"/>
    </row>
    <row r="237" spans="1:11" x14ac:dyDescent="0.2">
      <c r="A237"/>
      <c r="B237"/>
      <c r="C237"/>
      <c r="D237"/>
      <c r="E237"/>
      <c r="F237"/>
      <c r="G237"/>
      <c r="H237"/>
      <c r="I237"/>
      <c r="K237"/>
    </row>
    <row r="238" spans="1:11" x14ac:dyDescent="0.2">
      <c r="A238"/>
      <c r="B238"/>
      <c r="C238"/>
      <c r="D238"/>
      <c r="E238"/>
      <c r="F238"/>
      <c r="G238"/>
      <c r="H238"/>
      <c r="I238"/>
      <c r="K238"/>
    </row>
    <row r="239" spans="1:11" x14ac:dyDescent="0.2">
      <c r="A239"/>
      <c r="B239"/>
      <c r="C239"/>
      <c r="D239"/>
      <c r="E239"/>
      <c r="F239"/>
      <c r="G239"/>
      <c r="H239"/>
      <c r="I239"/>
      <c r="K239"/>
    </row>
    <row r="240" spans="1:11" x14ac:dyDescent="0.2">
      <c r="A240"/>
      <c r="B240"/>
      <c r="C240"/>
      <c r="D240"/>
      <c r="E240"/>
      <c r="F240"/>
      <c r="G240"/>
      <c r="H240"/>
      <c r="I240"/>
      <c r="K240"/>
    </row>
    <row r="241" spans="1:11" x14ac:dyDescent="0.2">
      <c r="A241"/>
      <c r="B241"/>
      <c r="C241"/>
      <c r="D241"/>
      <c r="E241"/>
      <c r="F241"/>
      <c r="G241"/>
      <c r="H241"/>
      <c r="I241"/>
      <c r="K241"/>
    </row>
    <row r="242" spans="1:11" x14ac:dyDescent="0.2">
      <c r="A242"/>
      <c r="B242"/>
      <c r="C242"/>
      <c r="D242"/>
      <c r="E242"/>
      <c r="F242"/>
      <c r="G242"/>
      <c r="H242"/>
      <c r="I242"/>
      <c r="K242"/>
    </row>
    <row r="243" spans="1:11" x14ac:dyDescent="0.2">
      <c r="A243"/>
      <c r="B243"/>
      <c r="C243"/>
      <c r="D243"/>
      <c r="E243"/>
      <c r="F243"/>
      <c r="G243"/>
      <c r="H243"/>
      <c r="I243"/>
      <c r="K243"/>
    </row>
    <row r="244" spans="1:11" x14ac:dyDescent="0.2">
      <c r="A244"/>
      <c r="B244"/>
      <c r="C244"/>
      <c r="D244"/>
      <c r="E244"/>
      <c r="F244"/>
      <c r="G244"/>
      <c r="H244"/>
      <c r="I244"/>
      <c r="K244"/>
    </row>
    <row r="245" spans="1:11" x14ac:dyDescent="0.2">
      <c r="A245"/>
      <c r="B245"/>
      <c r="C245"/>
      <c r="D245"/>
      <c r="E245"/>
      <c r="F245"/>
      <c r="G245"/>
      <c r="H245"/>
      <c r="I245"/>
      <c r="K245"/>
    </row>
    <row r="246" spans="1:11" x14ac:dyDescent="0.2">
      <c r="A246"/>
      <c r="B246"/>
      <c r="C246"/>
      <c r="D246"/>
      <c r="E246"/>
      <c r="F246"/>
      <c r="G246"/>
      <c r="H246"/>
      <c r="I246"/>
      <c r="K246"/>
    </row>
    <row r="247" spans="1:11" x14ac:dyDescent="0.2">
      <c r="A247"/>
      <c r="B247"/>
      <c r="C247"/>
      <c r="D247"/>
      <c r="E247"/>
      <c r="F247"/>
      <c r="G247"/>
      <c r="H247"/>
      <c r="I247"/>
      <c r="K247"/>
    </row>
    <row r="248" spans="1:11" x14ac:dyDescent="0.2">
      <c r="A248"/>
      <c r="B248"/>
      <c r="C248"/>
      <c r="D248"/>
      <c r="E248"/>
      <c r="F248"/>
      <c r="G248"/>
      <c r="H248"/>
      <c r="I248"/>
      <c r="K248"/>
    </row>
    <row r="249" spans="1:11" x14ac:dyDescent="0.2">
      <c r="A249"/>
      <c r="B249"/>
      <c r="C249"/>
      <c r="D249"/>
      <c r="E249"/>
      <c r="F249"/>
      <c r="G249"/>
      <c r="H249"/>
      <c r="I249"/>
      <c r="K249"/>
    </row>
    <row r="250" spans="1:11" x14ac:dyDescent="0.2">
      <c r="A250"/>
      <c r="B250"/>
      <c r="C250"/>
      <c r="D250"/>
      <c r="E250"/>
      <c r="F250"/>
      <c r="G250"/>
      <c r="H250"/>
      <c r="I250"/>
      <c r="K250"/>
    </row>
    <row r="251" spans="1:11" x14ac:dyDescent="0.2">
      <c r="A251"/>
      <c r="B251"/>
      <c r="C251"/>
      <c r="D251"/>
      <c r="E251"/>
      <c r="F251"/>
      <c r="G251"/>
      <c r="H251"/>
      <c r="I251"/>
      <c r="K251"/>
    </row>
    <row r="252" spans="1:11" x14ac:dyDescent="0.2">
      <c r="A252"/>
      <c r="B252"/>
      <c r="C252"/>
      <c r="D252"/>
      <c r="E252"/>
      <c r="F252"/>
      <c r="G252"/>
      <c r="H252"/>
      <c r="I252"/>
      <c r="K252"/>
    </row>
    <row r="253" spans="1:11" x14ac:dyDescent="0.2">
      <c r="A253"/>
      <c r="B253"/>
      <c r="C253"/>
      <c r="D253"/>
      <c r="E253"/>
      <c r="F253"/>
      <c r="G253"/>
      <c r="H253"/>
      <c r="I253"/>
      <c r="K253"/>
    </row>
    <row r="254" spans="1:11" x14ac:dyDescent="0.2">
      <c r="A254"/>
      <c r="B254"/>
      <c r="C254"/>
      <c r="D254"/>
      <c r="E254"/>
      <c r="F254"/>
      <c r="G254"/>
      <c r="H254"/>
      <c r="I254"/>
      <c r="K254"/>
    </row>
    <row r="255" spans="1:11" x14ac:dyDescent="0.2">
      <c r="A255"/>
      <c r="B255"/>
      <c r="C255"/>
      <c r="D255"/>
      <c r="E255"/>
      <c r="F255"/>
      <c r="G255"/>
      <c r="H255"/>
      <c r="I255"/>
      <c r="K255"/>
    </row>
    <row r="256" spans="1:11" x14ac:dyDescent="0.2">
      <c r="A256"/>
      <c r="B256"/>
      <c r="C256"/>
      <c r="D256"/>
      <c r="E256"/>
      <c r="F256"/>
      <c r="G256"/>
      <c r="H256"/>
      <c r="I256"/>
      <c r="K256"/>
    </row>
    <row r="257" spans="1:11" x14ac:dyDescent="0.2">
      <c r="A257"/>
      <c r="B257"/>
      <c r="C257"/>
      <c r="D257"/>
      <c r="E257"/>
      <c r="F257"/>
      <c r="G257"/>
      <c r="H257"/>
      <c r="I257"/>
      <c r="K257"/>
    </row>
    <row r="258" spans="1:11" x14ac:dyDescent="0.2">
      <c r="A258"/>
      <c r="B258"/>
      <c r="C258"/>
      <c r="D258"/>
      <c r="E258"/>
      <c r="F258"/>
      <c r="G258"/>
      <c r="H258"/>
      <c r="I258"/>
      <c r="K258"/>
    </row>
    <row r="259" spans="1:11" x14ac:dyDescent="0.2">
      <c r="A259"/>
      <c r="B259"/>
      <c r="C259"/>
      <c r="D259"/>
      <c r="E259"/>
      <c r="F259"/>
      <c r="G259"/>
      <c r="H259"/>
      <c r="I259"/>
      <c r="K259"/>
    </row>
    <row r="260" spans="1:11" x14ac:dyDescent="0.2">
      <c r="A260"/>
      <c r="B260"/>
      <c r="C260"/>
      <c r="D260"/>
      <c r="E260"/>
      <c r="F260"/>
      <c r="G260"/>
      <c r="H260"/>
      <c r="I260"/>
      <c r="K260"/>
    </row>
    <row r="261" spans="1:11" x14ac:dyDescent="0.2">
      <c r="A261"/>
      <c r="B261"/>
      <c r="C261"/>
      <c r="D261"/>
      <c r="E261"/>
      <c r="F261"/>
      <c r="G261"/>
      <c r="H261"/>
      <c r="I261"/>
      <c r="K261"/>
    </row>
    <row r="262" spans="1:11" x14ac:dyDescent="0.2">
      <c r="A262"/>
      <c r="B262"/>
      <c r="C262"/>
      <c r="D262"/>
      <c r="E262"/>
      <c r="F262"/>
      <c r="G262"/>
      <c r="H262"/>
      <c r="I262"/>
      <c r="K262"/>
    </row>
    <row r="263" spans="1:11" x14ac:dyDescent="0.2">
      <c r="A263"/>
      <c r="B263"/>
      <c r="C263"/>
      <c r="D263"/>
      <c r="E263"/>
      <c r="F263"/>
      <c r="G263"/>
      <c r="H263"/>
      <c r="I263"/>
      <c r="K263"/>
    </row>
    <row r="264" spans="1:11" x14ac:dyDescent="0.2">
      <c r="A264"/>
      <c r="B264"/>
      <c r="C264"/>
      <c r="D264"/>
      <c r="E264"/>
      <c r="F264"/>
      <c r="G264"/>
      <c r="H264"/>
      <c r="I264"/>
      <c r="K264"/>
    </row>
    <row r="265" spans="1:11" x14ac:dyDescent="0.2">
      <c r="A265"/>
      <c r="B265"/>
      <c r="C265"/>
      <c r="D265"/>
      <c r="E265"/>
      <c r="F265"/>
      <c r="G265"/>
      <c r="H265"/>
      <c r="I265"/>
      <c r="K265"/>
    </row>
    <row r="266" spans="1:11" x14ac:dyDescent="0.2">
      <c r="A266"/>
      <c r="B266"/>
      <c r="C266"/>
      <c r="D266"/>
      <c r="E266"/>
      <c r="F266"/>
      <c r="G266"/>
      <c r="H266"/>
      <c r="I266"/>
      <c r="K266"/>
    </row>
    <row r="267" spans="1:11" x14ac:dyDescent="0.2">
      <c r="A267"/>
      <c r="B267"/>
      <c r="C267"/>
      <c r="D267"/>
      <c r="E267"/>
      <c r="F267"/>
      <c r="G267"/>
      <c r="H267"/>
      <c r="I267"/>
      <c r="K267"/>
    </row>
    <row r="268" spans="1:11" x14ac:dyDescent="0.2">
      <c r="A268"/>
      <c r="B268"/>
      <c r="C268"/>
      <c r="D268"/>
      <c r="E268"/>
      <c r="F268"/>
      <c r="G268"/>
      <c r="H268"/>
      <c r="I268"/>
      <c r="K268"/>
    </row>
    <row r="269" spans="1:11" x14ac:dyDescent="0.2">
      <c r="A269"/>
      <c r="B269"/>
      <c r="C269"/>
      <c r="D269"/>
      <c r="E269"/>
      <c r="F269"/>
      <c r="G269"/>
      <c r="H269"/>
      <c r="I269"/>
      <c r="K269"/>
    </row>
    <row r="270" spans="1:11" x14ac:dyDescent="0.2">
      <c r="A270"/>
      <c r="B270"/>
      <c r="C270"/>
      <c r="D270"/>
      <c r="E270"/>
      <c r="F270"/>
      <c r="G270"/>
      <c r="H270"/>
      <c r="I270"/>
      <c r="K270"/>
    </row>
    <row r="271" spans="1:11" x14ac:dyDescent="0.2">
      <c r="A271"/>
      <c r="B271"/>
      <c r="C271"/>
      <c r="D271"/>
      <c r="E271"/>
      <c r="F271"/>
      <c r="G271"/>
      <c r="H271"/>
      <c r="I271"/>
      <c r="K271"/>
    </row>
    <row r="272" spans="1:11" x14ac:dyDescent="0.2">
      <c r="A272"/>
      <c r="B272"/>
      <c r="C272"/>
      <c r="D272"/>
      <c r="E272"/>
      <c r="F272"/>
      <c r="G272"/>
      <c r="H272"/>
      <c r="I272"/>
      <c r="K272"/>
    </row>
    <row r="273" spans="1:11" x14ac:dyDescent="0.2">
      <c r="A273"/>
      <c r="B273"/>
      <c r="C273"/>
      <c r="D273"/>
      <c r="E273"/>
      <c r="F273"/>
      <c r="G273"/>
      <c r="H273"/>
      <c r="I273"/>
      <c r="K273"/>
    </row>
    <row r="274" spans="1:11" x14ac:dyDescent="0.2">
      <c r="A274"/>
      <c r="B274"/>
      <c r="C274"/>
      <c r="D274"/>
      <c r="E274"/>
      <c r="F274"/>
      <c r="G274"/>
      <c r="H274"/>
      <c r="I274"/>
      <c r="K274"/>
    </row>
    <row r="275" spans="1:11" x14ac:dyDescent="0.2">
      <c r="A275"/>
      <c r="B275"/>
      <c r="C275"/>
      <c r="D275"/>
      <c r="E275"/>
      <c r="F275"/>
      <c r="G275"/>
      <c r="H275"/>
      <c r="I275"/>
      <c r="K275"/>
    </row>
    <row r="276" spans="1:11" x14ac:dyDescent="0.2">
      <c r="A276"/>
      <c r="B276"/>
      <c r="C276"/>
      <c r="D276"/>
      <c r="E276"/>
      <c r="F276"/>
      <c r="G276"/>
      <c r="H276"/>
      <c r="I276"/>
      <c r="K276"/>
    </row>
    <row r="277" spans="1:11" x14ac:dyDescent="0.2">
      <c r="A277"/>
      <c r="B277"/>
      <c r="C277"/>
      <c r="D277"/>
      <c r="E277"/>
      <c r="F277"/>
      <c r="G277"/>
      <c r="H277"/>
      <c r="I277"/>
      <c r="K277"/>
    </row>
    <row r="278" spans="1:11" x14ac:dyDescent="0.2">
      <c r="A278"/>
      <c r="B278"/>
      <c r="C278"/>
      <c r="D278"/>
      <c r="E278"/>
      <c r="F278"/>
      <c r="G278"/>
      <c r="H278"/>
      <c r="I278"/>
      <c r="K278"/>
    </row>
    <row r="279" spans="1:11" x14ac:dyDescent="0.2">
      <c r="A279"/>
      <c r="B279"/>
      <c r="C279"/>
      <c r="D279"/>
      <c r="E279"/>
      <c r="F279"/>
      <c r="G279"/>
      <c r="H279"/>
      <c r="I279"/>
      <c r="K279"/>
    </row>
    <row r="280" spans="1:11" x14ac:dyDescent="0.2">
      <c r="A280"/>
      <c r="B280"/>
      <c r="C280"/>
      <c r="D280"/>
      <c r="E280"/>
      <c r="F280"/>
      <c r="G280"/>
      <c r="H280"/>
      <c r="I280"/>
      <c r="K280"/>
    </row>
    <row r="281" spans="1:11" x14ac:dyDescent="0.2">
      <c r="A281"/>
      <c r="B281"/>
      <c r="C281"/>
      <c r="D281"/>
      <c r="E281"/>
      <c r="F281"/>
      <c r="G281"/>
      <c r="H281"/>
      <c r="I281"/>
      <c r="K281"/>
    </row>
    <row r="282" spans="1:11" x14ac:dyDescent="0.2">
      <c r="A282"/>
      <c r="B282"/>
      <c r="C282"/>
      <c r="D282"/>
      <c r="E282"/>
      <c r="F282"/>
      <c r="G282"/>
      <c r="H282"/>
      <c r="I282"/>
      <c r="K282"/>
    </row>
    <row r="283" spans="1:11" x14ac:dyDescent="0.2">
      <c r="A283"/>
      <c r="B283"/>
      <c r="C283"/>
      <c r="D283"/>
      <c r="E283"/>
      <c r="F283"/>
      <c r="G283"/>
      <c r="H283"/>
      <c r="I283"/>
      <c r="K283"/>
    </row>
    <row r="284" spans="1:11" x14ac:dyDescent="0.2">
      <c r="A284"/>
      <c r="B284"/>
      <c r="C284"/>
      <c r="D284"/>
      <c r="E284"/>
      <c r="F284"/>
      <c r="G284"/>
      <c r="H284"/>
      <c r="I284"/>
      <c r="K284"/>
    </row>
    <row r="285" spans="1:11" x14ac:dyDescent="0.2">
      <c r="A285"/>
      <c r="B285"/>
      <c r="C285"/>
      <c r="D285"/>
      <c r="E285"/>
      <c r="F285"/>
      <c r="G285"/>
      <c r="H285"/>
      <c r="I285"/>
      <c r="K285"/>
    </row>
    <row r="286" spans="1:11" x14ac:dyDescent="0.2">
      <c r="A286"/>
      <c r="B286"/>
      <c r="C286"/>
      <c r="D286"/>
      <c r="E286"/>
      <c r="F286"/>
      <c r="G286"/>
      <c r="H286"/>
      <c r="I286"/>
      <c r="K286"/>
    </row>
    <row r="287" spans="1:11" x14ac:dyDescent="0.2">
      <c r="A287"/>
      <c r="B287"/>
      <c r="C287"/>
      <c r="D287"/>
      <c r="E287"/>
      <c r="F287"/>
      <c r="G287"/>
      <c r="H287"/>
      <c r="I287"/>
      <c r="K287"/>
    </row>
    <row r="288" spans="1:11" x14ac:dyDescent="0.2">
      <c r="A288"/>
      <c r="B288"/>
      <c r="C288"/>
      <c r="D288"/>
      <c r="E288"/>
      <c r="F288"/>
      <c r="G288"/>
      <c r="H288"/>
      <c r="I288"/>
      <c r="K288"/>
    </row>
    <row r="289" spans="1:11" x14ac:dyDescent="0.2">
      <c r="A289"/>
      <c r="B289"/>
      <c r="C289"/>
      <c r="D289"/>
      <c r="E289"/>
      <c r="F289"/>
      <c r="G289"/>
      <c r="H289"/>
      <c r="I289"/>
      <c r="K289"/>
    </row>
    <row r="290" spans="1:11" x14ac:dyDescent="0.2">
      <c r="A290"/>
      <c r="B290"/>
      <c r="C290"/>
      <c r="D290"/>
      <c r="E290"/>
      <c r="F290"/>
      <c r="G290"/>
      <c r="H290"/>
      <c r="I290"/>
      <c r="K290"/>
    </row>
    <row r="291" spans="1:11" x14ac:dyDescent="0.2">
      <c r="A291"/>
      <c r="B291"/>
      <c r="C291"/>
      <c r="D291"/>
      <c r="E291"/>
      <c r="F291"/>
      <c r="G291"/>
      <c r="H291"/>
      <c r="I291"/>
      <c r="K291"/>
    </row>
    <row r="292" spans="1:11" x14ac:dyDescent="0.2">
      <c r="A292"/>
      <c r="B292"/>
      <c r="C292"/>
      <c r="D292"/>
      <c r="E292"/>
      <c r="F292"/>
      <c r="G292"/>
      <c r="H292"/>
      <c r="I292"/>
      <c r="K292"/>
    </row>
    <row r="293" spans="1:11" x14ac:dyDescent="0.2">
      <c r="A293"/>
      <c r="B293"/>
      <c r="C293"/>
      <c r="D293"/>
      <c r="E293"/>
      <c r="F293"/>
      <c r="G293"/>
      <c r="H293"/>
      <c r="I293"/>
      <c r="K293"/>
    </row>
    <row r="294" spans="1:11" x14ac:dyDescent="0.2">
      <c r="A294"/>
      <c r="B294"/>
      <c r="C294"/>
      <c r="D294"/>
      <c r="E294"/>
      <c r="F294"/>
      <c r="G294"/>
      <c r="H294"/>
      <c r="I294"/>
      <c r="K294"/>
    </row>
    <row r="295" spans="1:11" x14ac:dyDescent="0.2">
      <c r="A295"/>
      <c r="B295"/>
      <c r="C295"/>
      <c r="D295"/>
      <c r="E295"/>
      <c r="F295"/>
      <c r="G295"/>
      <c r="H295"/>
      <c r="I295"/>
      <c r="K295"/>
    </row>
    <row r="296" spans="1:11" x14ac:dyDescent="0.2">
      <c r="A296"/>
      <c r="B296"/>
      <c r="C296"/>
      <c r="D296"/>
      <c r="E296"/>
      <c r="F296"/>
      <c r="G296"/>
      <c r="H296"/>
      <c r="I296"/>
      <c r="K296"/>
    </row>
    <row r="297" spans="1:11" x14ac:dyDescent="0.2">
      <c r="A297"/>
      <c r="B297"/>
      <c r="C297"/>
      <c r="D297"/>
      <c r="E297"/>
      <c r="F297"/>
      <c r="G297"/>
      <c r="H297"/>
      <c r="I297"/>
      <c r="K297"/>
    </row>
    <row r="298" spans="1:11" x14ac:dyDescent="0.2">
      <c r="A298"/>
      <c r="B298"/>
      <c r="C298"/>
      <c r="D298"/>
      <c r="E298"/>
      <c r="F298"/>
      <c r="G298"/>
      <c r="H298"/>
      <c r="I298"/>
      <c r="K298"/>
    </row>
    <row r="299" spans="1:11" x14ac:dyDescent="0.2">
      <c r="A299"/>
      <c r="B299"/>
      <c r="C299"/>
      <c r="D299"/>
      <c r="E299"/>
      <c r="F299"/>
      <c r="G299"/>
      <c r="H299"/>
      <c r="I299"/>
      <c r="K299"/>
    </row>
    <row r="300" spans="1:11" x14ac:dyDescent="0.2">
      <c r="A300"/>
      <c r="B300"/>
      <c r="C300"/>
      <c r="D300"/>
      <c r="E300"/>
      <c r="F300"/>
      <c r="G300"/>
      <c r="H300"/>
      <c r="I300"/>
      <c r="K300"/>
    </row>
    <row r="301" spans="1:11" x14ac:dyDescent="0.2">
      <c r="A301"/>
      <c r="B301"/>
      <c r="C301"/>
      <c r="D301"/>
      <c r="E301"/>
      <c r="F301"/>
      <c r="G301"/>
      <c r="H301"/>
      <c r="I301"/>
      <c r="K301"/>
    </row>
    <row r="302" spans="1:11" x14ac:dyDescent="0.2">
      <c r="A302"/>
      <c r="B302"/>
      <c r="C302"/>
      <c r="D302"/>
      <c r="E302"/>
      <c r="F302"/>
      <c r="G302"/>
      <c r="H302"/>
      <c r="I302"/>
      <c r="K302"/>
    </row>
    <row r="303" spans="1:11" x14ac:dyDescent="0.2">
      <c r="A303"/>
      <c r="B303"/>
      <c r="C303"/>
      <c r="D303"/>
      <c r="E303"/>
      <c r="F303"/>
      <c r="G303"/>
      <c r="H303"/>
      <c r="I303"/>
      <c r="K303"/>
    </row>
    <row r="304" spans="1:11" x14ac:dyDescent="0.2">
      <c r="A304"/>
      <c r="B304"/>
      <c r="C304"/>
      <c r="D304"/>
      <c r="E304"/>
      <c r="F304"/>
      <c r="G304"/>
      <c r="H304"/>
      <c r="I304"/>
      <c r="K304"/>
    </row>
    <row r="305" spans="1:11" x14ac:dyDescent="0.2">
      <c r="A305"/>
      <c r="B305"/>
      <c r="C305"/>
      <c r="D305"/>
      <c r="E305"/>
      <c r="F305"/>
      <c r="G305"/>
      <c r="H305"/>
      <c r="I305"/>
      <c r="K305"/>
    </row>
    <row r="306" spans="1:11" x14ac:dyDescent="0.2">
      <c r="A306"/>
      <c r="B306"/>
      <c r="C306"/>
      <c r="D306"/>
      <c r="E306"/>
      <c r="F306"/>
      <c r="G306"/>
      <c r="H306"/>
      <c r="I306"/>
      <c r="K306"/>
    </row>
    <row r="307" spans="1:11" x14ac:dyDescent="0.2">
      <c r="A307"/>
      <c r="B307"/>
      <c r="C307"/>
      <c r="D307"/>
      <c r="E307"/>
      <c r="F307"/>
      <c r="G307"/>
      <c r="H307"/>
      <c r="I307"/>
      <c r="K307"/>
    </row>
    <row r="308" spans="1:11" x14ac:dyDescent="0.2">
      <c r="A308"/>
      <c r="B308"/>
      <c r="C308"/>
      <c r="D308"/>
      <c r="E308"/>
      <c r="F308"/>
      <c r="G308"/>
      <c r="H308"/>
      <c r="I308"/>
      <c r="K308"/>
    </row>
    <row r="309" spans="1:11" x14ac:dyDescent="0.2">
      <c r="A309"/>
      <c r="B309"/>
      <c r="C309"/>
      <c r="D309"/>
      <c r="E309"/>
      <c r="F309"/>
      <c r="G309"/>
      <c r="H309"/>
      <c r="I309"/>
      <c r="K309"/>
    </row>
    <row r="310" spans="1:11" x14ac:dyDescent="0.2">
      <c r="A310"/>
      <c r="B310"/>
      <c r="C310"/>
      <c r="D310"/>
      <c r="E310"/>
      <c r="F310"/>
      <c r="G310"/>
      <c r="H310"/>
      <c r="I310"/>
      <c r="K310"/>
    </row>
    <row r="311" spans="1:11" x14ac:dyDescent="0.2">
      <c r="A311"/>
      <c r="B311"/>
      <c r="C311"/>
      <c r="D311"/>
      <c r="E311"/>
      <c r="F311"/>
      <c r="G311"/>
      <c r="H311"/>
      <c r="I311"/>
      <c r="K311"/>
    </row>
    <row r="312" spans="1:11" x14ac:dyDescent="0.2">
      <c r="A312"/>
      <c r="B312"/>
      <c r="C312"/>
      <c r="D312"/>
      <c r="E312"/>
      <c r="F312"/>
      <c r="G312"/>
      <c r="H312"/>
      <c r="I312"/>
      <c r="K312"/>
    </row>
    <row r="313" spans="1:11" x14ac:dyDescent="0.2">
      <c r="A313"/>
      <c r="B313"/>
      <c r="C313"/>
      <c r="D313"/>
      <c r="E313"/>
      <c r="F313"/>
      <c r="G313"/>
      <c r="H313"/>
      <c r="I313"/>
      <c r="K313"/>
    </row>
    <row r="314" spans="1:11" x14ac:dyDescent="0.2">
      <c r="A314"/>
      <c r="B314"/>
      <c r="C314"/>
      <c r="D314"/>
      <c r="E314"/>
      <c r="F314"/>
      <c r="G314"/>
      <c r="H314"/>
      <c r="I314"/>
      <c r="K314"/>
    </row>
    <row r="315" spans="1:11" x14ac:dyDescent="0.2">
      <c r="A315"/>
      <c r="B315"/>
      <c r="C315"/>
      <c r="D315"/>
      <c r="E315"/>
      <c r="F315"/>
      <c r="G315"/>
      <c r="H315"/>
      <c r="I315"/>
      <c r="K315"/>
    </row>
    <row r="316" spans="1:11" x14ac:dyDescent="0.2">
      <c r="A316"/>
      <c r="B316"/>
      <c r="C316"/>
      <c r="D316"/>
      <c r="E316"/>
      <c r="F316"/>
      <c r="G316"/>
      <c r="H316"/>
      <c r="I316"/>
      <c r="K316"/>
    </row>
    <row r="317" spans="1:11" x14ac:dyDescent="0.2">
      <c r="A317"/>
      <c r="B317"/>
      <c r="C317"/>
      <c r="D317"/>
      <c r="E317"/>
      <c r="F317"/>
      <c r="G317"/>
      <c r="H317"/>
      <c r="I317"/>
      <c r="K317"/>
    </row>
    <row r="318" spans="1:11" x14ac:dyDescent="0.2">
      <c r="A318"/>
      <c r="B318"/>
      <c r="C318"/>
      <c r="D318"/>
      <c r="E318"/>
      <c r="F318"/>
      <c r="G318"/>
      <c r="H318"/>
      <c r="I318"/>
      <c r="K318"/>
    </row>
    <row r="319" spans="1:11" x14ac:dyDescent="0.2">
      <c r="A319"/>
      <c r="B319"/>
      <c r="C319"/>
      <c r="D319"/>
      <c r="E319"/>
      <c r="F319"/>
      <c r="G319"/>
      <c r="H319"/>
      <c r="I319"/>
      <c r="K319"/>
    </row>
    <row r="320" spans="1:11" x14ac:dyDescent="0.2">
      <c r="A320"/>
      <c r="B320"/>
      <c r="C320"/>
      <c r="D320"/>
      <c r="E320"/>
      <c r="F320"/>
      <c r="G320"/>
      <c r="H320"/>
      <c r="I320"/>
      <c r="K320"/>
    </row>
    <row r="321" spans="1:11" x14ac:dyDescent="0.2">
      <c r="A321"/>
      <c r="B321"/>
      <c r="C321"/>
      <c r="D321"/>
      <c r="E321"/>
      <c r="F321"/>
      <c r="G321"/>
      <c r="H321"/>
      <c r="I321"/>
      <c r="K321"/>
    </row>
    <row r="322" spans="1:11" x14ac:dyDescent="0.2">
      <c r="A322"/>
      <c r="B322"/>
      <c r="C322"/>
      <c r="D322"/>
      <c r="E322"/>
      <c r="F322"/>
      <c r="G322"/>
      <c r="H322"/>
      <c r="I322"/>
      <c r="K322"/>
    </row>
    <row r="323" spans="1:11" x14ac:dyDescent="0.2">
      <c r="A323"/>
      <c r="B323"/>
      <c r="C323"/>
      <c r="D323"/>
      <c r="E323"/>
      <c r="F323"/>
      <c r="G323"/>
      <c r="H323"/>
      <c r="I323"/>
      <c r="K323"/>
    </row>
    <row r="324" spans="1:11" x14ac:dyDescent="0.2">
      <c r="A324"/>
      <c r="B324"/>
      <c r="C324"/>
      <c r="D324"/>
      <c r="E324"/>
      <c r="F324"/>
      <c r="G324"/>
      <c r="H324"/>
      <c r="I324"/>
      <c r="K324"/>
    </row>
    <row r="325" spans="1:11" x14ac:dyDescent="0.2">
      <c r="A325"/>
      <c r="B325"/>
      <c r="C325"/>
      <c r="D325"/>
      <c r="E325"/>
      <c r="F325"/>
      <c r="G325"/>
      <c r="H325"/>
      <c r="I325"/>
      <c r="K325"/>
    </row>
    <row r="326" spans="1:11" x14ac:dyDescent="0.2">
      <c r="A326"/>
      <c r="B326"/>
      <c r="C326"/>
      <c r="D326"/>
      <c r="E326"/>
      <c r="F326"/>
      <c r="G326"/>
      <c r="H326"/>
      <c r="I326"/>
      <c r="K326"/>
    </row>
    <row r="327" spans="1:11" x14ac:dyDescent="0.2">
      <c r="A327"/>
      <c r="B327"/>
      <c r="C327"/>
      <c r="D327"/>
      <c r="E327"/>
      <c r="F327"/>
      <c r="G327"/>
      <c r="H327"/>
      <c r="I327"/>
      <c r="K327"/>
    </row>
    <row r="328" spans="1:11" x14ac:dyDescent="0.2">
      <c r="A328"/>
      <c r="B328"/>
      <c r="C328"/>
      <c r="D328"/>
      <c r="E328"/>
      <c r="F328"/>
      <c r="G328"/>
      <c r="H328"/>
      <c r="I328"/>
      <c r="K328"/>
    </row>
    <row r="329" spans="1:11" x14ac:dyDescent="0.2">
      <c r="A329"/>
      <c r="B329"/>
      <c r="C329"/>
      <c r="D329"/>
      <c r="E329"/>
      <c r="F329"/>
      <c r="G329"/>
      <c r="H329"/>
      <c r="I329"/>
      <c r="K329"/>
    </row>
    <row r="330" spans="1:11" x14ac:dyDescent="0.2">
      <c r="A330"/>
      <c r="B330"/>
      <c r="C330"/>
      <c r="D330"/>
      <c r="E330"/>
      <c r="F330"/>
      <c r="G330"/>
      <c r="H330"/>
      <c r="I330"/>
      <c r="K330"/>
    </row>
    <row r="331" spans="1:11" x14ac:dyDescent="0.2">
      <c r="A331"/>
      <c r="B331"/>
      <c r="C331"/>
      <c r="D331"/>
      <c r="E331"/>
      <c r="F331"/>
      <c r="G331"/>
      <c r="H331"/>
      <c r="I331"/>
      <c r="K331"/>
    </row>
    <row r="332" spans="1:11" x14ac:dyDescent="0.2">
      <c r="A332"/>
      <c r="B332"/>
      <c r="C332"/>
      <c r="D332"/>
      <c r="E332"/>
      <c r="F332"/>
      <c r="G332"/>
      <c r="H332"/>
      <c r="I332"/>
      <c r="K332"/>
    </row>
    <row r="333" spans="1:11" x14ac:dyDescent="0.2">
      <c r="A333"/>
      <c r="B333"/>
      <c r="C333"/>
      <c r="D333"/>
      <c r="E333"/>
      <c r="F333"/>
      <c r="G333"/>
      <c r="H333"/>
      <c r="I333"/>
      <c r="K333"/>
    </row>
    <row r="334" spans="1:11" x14ac:dyDescent="0.2">
      <c r="A334"/>
      <c r="B334"/>
      <c r="C334"/>
      <c r="D334"/>
      <c r="E334"/>
      <c r="F334"/>
      <c r="G334"/>
      <c r="H334"/>
      <c r="I334"/>
      <c r="K334"/>
    </row>
    <row r="335" spans="1:11" x14ac:dyDescent="0.2">
      <c r="A335"/>
      <c r="B335"/>
      <c r="C335"/>
      <c r="D335"/>
      <c r="E335"/>
      <c r="F335"/>
      <c r="G335"/>
      <c r="H335"/>
      <c r="I335"/>
      <c r="K335"/>
    </row>
    <row r="336" spans="1:11" x14ac:dyDescent="0.2">
      <c r="A336"/>
      <c r="B336"/>
      <c r="C336"/>
      <c r="D336"/>
      <c r="E336"/>
      <c r="F336"/>
      <c r="G336"/>
      <c r="H336"/>
      <c r="I336"/>
      <c r="K336"/>
    </row>
    <row r="337" spans="1:11" x14ac:dyDescent="0.2">
      <c r="A337"/>
      <c r="B337"/>
      <c r="C337"/>
      <c r="D337"/>
      <c r="E337"/>
      <c r="F337"/>
      <c r="G337"/>
      <c r="H337"/>
      <c r="I337"/>
      <c r="K337"/>
    </row>
    <row r="338" spans="1:11" x14ac:dyDescent="0.2">
      <c r="A338"/>
      <c r="B338"/>
      <c r="C338"/>
      <c r="D338"/>
      <c r="E338"/>
      <c r="F338"/>
      <c r="G338"/>
      <c r="H338"/>
      <c r="I338"/>
      <c r="K338"/>
    </row>
    <row r="339" spans="1:11" x14ac:dyDescent="0.2">
      <c r="A339"/>
      <c r="B339"/>
      <c r="C339"/>
      <c r="D339"/>
      <c r="E339"/>
      <c r="F339"/>
      <c r="G339"/>
      <c r="H339"/>
      <c r="I339"/>
      <c r="K339"/>
    </row>
    <row r="340" spans="1:11" x14ac:dyDescent="0.2">
      <c r="A340"/>
      <c r="B340"/>
      <c r="C340"/>
      <c r="D340"/>
      <c r="E340"/>
      <c r="F340"/>
      <c r="G340"/>
      <c r="H340"/>
      <c r="I340"/>
      <c r="K340"/>
    </row>
    <row r="341" spans="1:11" x14ac:dyDescent="0.2">
      <c r="A341"/>
      <c r="B341"/>
      <c r="C341"/>
      <c r="D341"/>
      <c r="E341"/>
      <c r="F341"/>
      <c r="G341"/>
      <c r="H341"/>
      <c r="I341"/>
      <c r="K341"/>
    </row>
    <row r="342" spans="1:11" x14ac:dyDescent="0.2">
      <c r="A342"/>
      <c r="B342"/>
      <c r="C342"/>
      <c r="D342"/>
      <c r="E342"/>
      <c r="F342"/>
      <c r="G342"/>
      <c r="H342"/>
      <c r="I342"/>
      <c r="K342"/>
    </row>
    <row r="343" spans="1:11" x14ac:dyDescent="0.2">
      <c r="A343"/>
      <c r="B343"/>
      <c r="C343"/>
      <c r="D343"/>
      <c r="E343"/>
      <c r="F343"/>
      <c r="G343"/>
      <c r="H343"/>
      <c r="I343"/>
      <c r="K343"/>
    </row>
    <row r="344" spans="1:11" x14ac:dyDescent="0.2">
      <c r="A344"/>
      <c r="B344"/>
      <c r="C344"/>
      <c r="D344"/>
      <c r="E344"/>
      <c r="F344"/>
      <c r="G344"/>
      <c r="H344"/>
      <c r="I344"/>
      <c r="K344"/>
    </row>
    <row r="345" spans="1:11" x14ac:dyDescent="0.2">
      <c r="A345"/>
      <c r="B345"/>
      <c r="C345"/>
      <c r="D345"/>
      <c r="E345"/>
      <c r="F345"/>
      <c r="G345"/>
      <c r="H345"/>
      <c r="I345"/>
      <c r="K345"/>
    </row>
    <row r="346" spans="1:11" x14ac:dyDescent="0.2">
      <c r="A346"/>
      <c r="B346"/>
      <c r="C346"/>
      <c r="D346"/>
      <c r="E346"/>
      <c r="F346"/>
      <c r="G346"/>
      <c r="H346"/>
      <c r="I346"/>
      <c r="K346"/>
    </row>
    <row r="347" spans="1:11" x14ac:dyDescent="0.2">
      <c r="A347"/>
      <c r="B347"/>
      <c r="C347"/>
      <c r="D347"/>
      <c r="E347"/>
      <c r="F347"/>
      <c r="G347"/>
      <c r="H347"/>
      <c r="I347"/>
      <c r="K347"/>
    </row>
    <row r="348" spans="1:11" x14ac:dyDescent="0.2">
      <c r="A348"/>
      <c r="B348"/>
      <c r="C348"/>
      <c r="D348"/>
      <c r="E348"/>
      <c r="F348"/>
      <c r="G348"/>
      <c r="H348"/>
      <c r="I348"/>
      <c r="K348"/>
    </row>
    <row r="349" spans="1:11" x14ac:dyDescent="0.2">
      <c r="A349"/>
      <c r="B349"/>
      <c r="C349"/>
      <c r="D349"/>
      <c r="E349"/>
      <c r="F349"/>
      <c r="G349"/>
      <c r="H349"/>
      <c r="I349"/>
      <c r="K349"/>
    </row>
    <row r="350" spans="1:11" x14ac:dyDescent="0.2">
      <c r="A350"/>
      <c r="B350"/>
      <c r="C350"/>
      <c r="D350"/>
      <c r="E350"/>
      <c r="F350"/>
      <c r="G350"/>
      <c r="H350"/>
      <c r="I350"/>
      <c r="K350"/>
    </row>
    <row r="351" spans="1:11" x14ac:dyDescent="0.2">
      <c r="A351"/>
      <c r="B351"/>
      <c r="C351"/>
      <c r="D351"/>
      <c r="E351"/>
      <c r="F351"/>
      <c r="G351"/>
      <c r="H351"/>
      <c r="I351"/>
      <c r="K351"/>
    </row>
    <row r="352" spans="1:11" x14ac:dyDescent="0.2">
      <c r="A352"/>
      <c r="B352"/>
      <c r="C352"/>
      <c r="D352"/>
      <c r="E352"/>
      <c r="F352"/>
      <c r="G352"/>
      <c r="H352"/>
      <c r="I352"/>
      <c r="K352"/>
    </row>
    <row r="353" spans="1:11" x14ac:dyDescent="0.2">
      <c r="A353"/>
      <c r="B353"/>
      <c r="C353"/>
      <c r="D353"/>
      <c r="E353"/>
      <c r="F353"/>
      <c r="G353"/>
      <c r="H353"/>
      <c r="I353"/>
      <c r="K353"/>
    </row>
    <row r="354" spans="1:11" x14ac:dyDescent="0.2">
      <c r="A354"/>
      <c r="B354"/>
      <c r="C354"/>
      <c r="D354"/>
      <c r="E354"/>
      <c r="F354"/>
      <c r="G354"/>
      <c r="H354"/>
      <c r="I354"/>
      <c r="K354"/>
    </row>
    <row r="355" spans="1:11" x14ac:dyDescent="0.2">
      <c r="A355"/>
      <c r="B355"/>
      <c r="C355"/>
      <c r="D355"/>
      <c r="E355"/>
      <c r="F355"/>
      <c r="G355"/>
      <c r="H355"/>
      <c r="I355"/>
      <c r="K355"/>
    </row>
    <row r="356" spans="1:11" x14ac:dyDescent="0.2">
      <c r="A356"/>
      <c r="B356"/>
      <c r="C356"/>
      <c r="D356"/>
      <c r="E356"/>
      <c r="F356"/>
      <c r="G356"/>
      <c r="H356"/>
      <c r="I356"/>
      <c r="K356"/>
    </row>
    <row r="357" spans="1:11" x14ac:dyDescent="0.2">
      <c r="A357"/>
      <c r="B357"/>
      <c r="C357"/>
      <c r="D357"/>
      <c r="E357"/>
      <c r="F357"/>
      <c r="G357"/>
      <c r="H357"/>
      <c r="I357"/>
      <c r="K357"/>
    </row>
    <row r="358" spans="1:11" x14ac:dyDescent="0.2">
      <c r="A358"/>
      <c r="B358"/>
      <c r="C358"/>
      <c r="D358"/>
      <c r="E358"/>
      <c r="F358"/>
      <c r="G358"/>
      <c r="H358"/>
      <c r="I358"/>
      <c r="K358"/>
    </row>
    <row r="359" spans="1:11" x14ac:dyDescent="0.2">
      <c r="A359"/>
      <c r="B359"/>
      <c r="C359"/>
      <c r="D359"/>
      <c r="E359"/>
      <c r="F359"/>
      <c r="G359"/>
      <c r="H359"/>
      <c r="I359"/>
      <c r="K359"/>
    </row>
    <row r="360" spans="1:11" x14ac:dyDescent="0.2">
      <c r="A360"/>
      <c r="B360"/>
      <c r="C360"/>
      <c r="D360"/>
      <c r="E360"/>
      <c r="F360"/>
      <c r="G360"/>
      <c r="H360"/>
      <c r="I360"/>
      <c r="K360"/>
    </row>
    <row r="361" spans="1:11" x14ac:dyDescent="0.2">
      <c r="A361"/>
      <c r="B361"/>
      <c r="C361"/>
      <c r="D361"/>
      <c r="E361"/>
      <c r="F361"/>
      <c r="G361"/>
      <c r="H361"/>
      <c r="I361"/>
      <c r="K361"/>
    </row>
    <row r="362" spans="1:11" x14ac:dyDescent="0.2">
      <c r="A362"/>
      <c r="B362"/>
      <c r="C362"/>
      <c r="D362"/>
      <c r="E362"/>
      <c r="F362"/>
      <c r="G362"/>
      <c r="H362"/>
      <c r="I362"/>
      <c r="K362"/>
    </row>
    <row r="363" spans="1:11" x14ac:dyDescent="0.2">
      <c r="A363"/>
      <c r="B363"/>
      <c r="C363"/>
      <c r="D363"/>
      <c r="E363"/>
      <c r="F363"/>
      <c r="G363"/>
      <c r="H363"/>
      <c r="I363"/>
      <c r="K363"/>
    </row>
    <row r="364" spans="1:11" x14ac:dyDescent="0.2">
      <c r="A364"/>
      <c r="B364"/>
      <c r="C364"/>
      <c r="D364"/>
      <c r="E364"/>
      <c r="F364"/>
      <c r="G364"/>
      <c r="H364"/>
      <c r="I364"/>
      <c r="K364"/>
    </row>
    <row r="365" spans="1:11" x14ac:dyDescent="0.2">
      <c r="A365"/>
      <c r="B365"/>
      <c r="C365"/>
      <c r="D365"/>
      <c r="E365"/>
      <c r="F365"/>
      <c r="G365"/>
      <c r="H365"/>
      <c r="I365"/>
      <c r="K365"/>
    </row>
    <row r="366" spans="1:11" x14ac:dyDescent="0.2">
      <c r="A366"/>
      <c r="B366"/>
      <c r="C366"/>
      <c r="D366"/>
      <c r="E366"/>
      <c r="F366"/>
      <c r="G366"/>
      <c r="H366"/>
      <c r="I366"/>
      <c r="K366"/>
    </row>
    <row r="367" spans="1:11" x14ac:dyDescent="0.2">
      <c r="A367"/>
      <c r="B367"/>
      <c r="C367"/>
      <c r="D367"/>
      <c r="E367"/>
      <c r="F367"/>
      <c r="G367"/>
      <c r="H367"/>
      <c r="I367"/>
      <c r="K367"/>
    </row>
    <row r="368" spans="1:11" x14ac:dyDescent="0.2">
      <c r="A368"/>
      <c r="B368"/>
      <c r="C368"/>
      <c r="D368"/>
      <c r="E368"/>
      <c r="F368"/>
      <c r="G368"/>
      <c r="H368"/>
      <c r="I368"/>
      <c r="K368"/>
    </row>
    <row r="369" spans="1:11" x14ac:dyDescent="0.2">
      <c r="A369"/>
      <c r="B369"/>
      <c r="C369"/>
      <c r="D369"/>
      <c r="E369"/>
      <c r="F369"/>
      <c r="G369"/>
      <c r="H369"/>
      <c r="I369"/>
      <c r="K369"/>
    </row>
    <row r="370" spans="1:11" x14ac:dyDescent="0.2">
      <c r="A370"/>
      <c r="B370"/>
      <c r="C370"/>
      <c r="D370"/>
      <c r="E370"/>
      <c r="F370"/>
      <c r="G370"/>
      <c r="H370"/>
      <c r="I370"/>
      <c r="K370"/>
    </row>
    <row r="371" spans="1:11" x14ac:dyDescent="0.2">
      <c r="A371"/>
      <c r="B371"/>
      <c r="C371"/>
      <c r="D371"/>
      <c r="E371"/>
      <c r="F371"/>
      <c r="G371"/>
      <c r="H371"/>
      <c r="I371"/>
      <c r="K371"/>
    </row>
    <row r="372" spans="1:11" x14ac:dyDescent="0.2">
      <c r="A372"/>
      <c r="B372"/>
      <c r="C372"/>
      <c r="D372"/>
      <c r="E372"/>
      <c r="F372"/>
      <c r="G372"/>
      <c r="H372"/>
      <c r="I372"/>
      <c r="K372"/>
    </row>
    <row r="373" spans="1:11" x14ac:dyDescent="0.2">
      <c r="A373"/>
      <c r="B373"/>
      <c r="C373"/>
      <c r="D373"/>
      <c r="E373"/>
      <c r="F373"/>
      <c r="G373"/>
      <c r="H373"/>
      <c r="I373"/>
      <c r="K373"/>
    </row>
    <row r="374" spans="1:11" x14ac:dyDescent="0.2">
      <c r="A374"/>
      <c r="B374"/>
      <c r="C374"/>
      <c r="D374"/>
      <c r="E374"/>
      <c r="F374"/>
      <c r="G374"/>
      <c r="H374"/>
      <c r="I374"/>
      <c r="K374"/>
    </row>
    <row r="375" spans="1:11" x14ac:dyDescent="0.2">
      <c r="A375"/>
      <c r="B375"/>
      <c r="C375"/>
      <c r="D375"/>
      <c r="E375"/>
      <c r="F375"/>
      <c r="G375"/>
      <c r="H375"/>
      <c r="I375"/>
      <c r="K375"/>
    </row>
    <row r="376" spans="1:11" x14ac:dyDescent="0.2">
      <c r="A376"/>
      <c r="B376"/>
      <c r="C376"/>
      <c r="D376"/>
      <c r="E376"/>
      <c r="F376"/>
      <c r="G376"/>
      <c r="H376"/>
      <c r="I376"/>
      <c r="K376"/>
    </row>
    <row r="377" spans="1:11" x14ac:dyDescent="0.2">
      <c r="A377"/>
      <c r="B377"/>
      <c r="C377"/>
      <c r="D377"/>
      <c r="E377"/>
      <c r="F377"/>
      <c r="G377"/>
      <c r="H377"/>
      <c r="I377"/>
      <c r="K377"/>
    </row>
    <row r="378" spans="1:11" x14ac:dyDescent="0.2">
      <c r="A378"/>
      <c r="B378"/>
      <c r="C378"/>
      <c r="D378"/>
      <c r="E378"/>
      <c r="F378"/>
      <c r="G378"/>
      <c r="H378"/>
      <c r="I378"/>
      <c r="K378"/>
    </row>
    <row r="379" spans="1:11" x14ac:dyDescent="0.2">
      <c r="A379"/>
      <c r="B379"/>
      <c r="C379"/>
      <c r="D379"/>
      <c r="E379"/>
      <c r="F379"/>
      <c r="G379"/>
      <c r="H379"/>
      <c r="I379"/>
      <c r="K379"/>
    </row>
    <row r="380" spans="1:11" x14ac:dyDescent="0.2">
      <c r="A380"/>
      <c r="B380"/>
      <c r="C380"/>
      <c r="D380"/>
      <c r="E380"/>
      <c r="F380"/>
      <c r="G380"/>
      <c r="H380"/>
      <c r="I380"/>
      <c r="K380"/>
    </row>
    <row r="381" spans="1:11" x14ac:dyDescent="0.2">
      <c r="A381"/>
      <c r="B381"/>
      <c r="C381"/>
      <c r="D381"/>
      <c r="E381"/>
      <c r="F381"/>
      <c r="G381"/>
      <c r="H381"/>
      <c r="I381"/>
      <c r="K381"/>
    </row>
    <row r="382" spans="1:11" x14ac:dyDescent="0.2">
      <c r="A382"/>
      <c r="B382"/>
      <c r="C382"/>
      <c r="D382"/>
      <c r="E382"/>
      <c r="F382"/>
      <c r="G382"/>
      <c r="H382"/>
      <c r="I382"/>
      <c r="K382"/>
    </row>
    <row r="383" spans="1:11" x14ac:dyDescent="0.2">
      <c r="A383"/>
      <c r="B383"/>
      <c r="C383"/>
      <c r="D383"/>
      <c r="E383"/>
      <c r="F383"/>
      <c r="G383"/>
      <c r="H383"/>
      <c r="I383"/>
      <c r="K383"/>
    </row>
    <row r="384" spans="1:11" x14ac:dyDescent="0.2">
      <c r="A384"/>
      <c r="B384"/>
      <c r="C384"/>
      <c r="D384"/>
      <c r="E384"/>
      <c r="F384"/>
      <c r="G384"/>
      <c r="H384"/>
      <c r="I384"/>
      <c r="K384"/>
    </row>
    <row r="385" spans="1:11" x14ac:dyDescent="0.2">
      <c r="A385"/>
      <c r="B385"/>
      <c r="C385"/>
      <c r="D385"/>
      <c r="E385"/>
      <c r="F385"/>
      <c r="G385"/>
      <c r="H385"/>
      <c r="I385"/>
      <c r="K385"/>
    </row>
    <row r="386" spans="1:11" x14ac:dyDescent="0.2">
      <c r="A386"/>
      <c r="B386"/>
      <c r="C386"/>
      <c r="D386"/>
      <c r="E386"/>
      <c r="F386"/>
      <c r="G386"/>
      <c r="H386"/>
      <c r="I386"/>
      <c r="K386"/>
    </row>
    <row r="387" spans="1:11" x14ac:dyDescent="0.2">
      <c r="A387"/>
      <c r="B387"/>
      <c r="C387"/>
      <c r="D387"/>
      <c r="E387"/>
      <c r="F387"/>
      <c r="G387"/>
      <c r="H387"/>
      <c r="I387"/>
      <c r="K387"/>
    </row>
    <row r="388" spans="1:11" x14ac:dyDescent="0.2">
      <c r="A388"/>
      <c r="B388"/>
      <c r="C388"/>
      <c r="D388"/>
      <c r="E388"/>
      <c r="F388"/>
      <c r="G388"/>
      <c r="H388"/>
      <c r="I388"/>
      <c r="K388"/>
    </row>
    <row r="389" spans="1:11" x14ac:dyDescent="0.2">
      <c r="A389"/>
      <c r="B389"/>
      <c r="C389"/>
      <c r="D389"/>
      <c r="E389"/>
      <c r="F389"/>
      <c r="G389"/>
      <c r="H389"/>
      <c r="I389"/>
      <c r="K389"/>
    </row>
    <row r="390" spans="1:11" x14ac:dyDescent="0.2">
      <c r="A390"/>
      <c r="B390"/>
      <c r="C390"/>
      <c r="D390"/>
      <c r="E390"/>
      <c r="F390"/>
      <c r="G390"/>
      <c r="H390"/>
      <c r="I390"/>
      <c r="K390"/>
    </row>
    <row r="391" spans="1:11" x14ac:dyDescent="0.2">
      <c r="A391"/>
      <c r="B391"/>
      <c r="C391"/>
      <c r="D391"/>
      <c r="E391"/>
      <c r="F391"/>
      <c r="G391"/>
      <c r="H391"/>
      <c r="I391"/>
      <c r="K391"/>
    </row>
    <row r="392" spans="1:11" x14ac:dyDescent="0.2">
      <c r="A392"/>
      <c r="B392"/>
      <c r="C392"/>
      <c r="D392"/>
      <c r="E392"/>
      <c r="F392"/>
      <c r="G392"/>
      <c r="H392"/>
      <c r="I392"/>
      <c r="K392"/>
    </row>
    <row r="393" spans="1:11" x14ac:dyDescent="0.2">
      <c r="A393"/>
      <c r="B393"/>
      <c r="C393"/>
      <c r="D393"/>
      <c r="E393"/>
      <c r="F393"/>
      <c r="G393"/>
      <c r="H393"/>
      <c r="I393"/>
      <c r="K393"/>
    </row>
    <row r="394" spans="1:11" x14ac:dyDescent="0.2">
      <c r="A394"/>
      <c r="B394"/>
      <c r="C394"/>
      <c r="D394"/>
      <c r="E394"/>
      <c r="F394"/>
      <c r="G394"/>
      <c r="H394"/>
      <c r="I394"/>
      <c r="K394"/>
    </row>
    <row r="395" spans="1:11" x14ac:dyDescent="0.2">
      <c r="A395"/>
      <c r="B395"/>
      <c r="C395"/>
      <c r="D395"/>
      <c r="E395"/>
      <c r="F395"/>
      <c r="G395"/>
      <c r="H395"/>
      <c r="I395"/>
      <c r="K395"/>
    </row>
    <row r="396" spans="1:11" x14ac:dyDescent="0.2">
      <c r="A396"/>
      <c r="B396"/>
      <c r="C396"/>
      <c r="D396"/>
      <c r="E396"/>
      <c r="F396"/>
      <c r="G396"/>
      <c r="H396"/>
      <c r="I396"/>
      <c r="K396"/>
    </row>
    <row r="397" spans="1:11" x14ac:dyDescent="0.2">
      <c r="A397"/>
      <c r="B397"/>
      <c r="C397"/>
      <c r="D397"/>
      <c r="E397"/>
      <c r="F397"/>
      <c r="G397"/>
      <c r="H397"/>
      <c r="I397"/>
      <c r="K397"/>
    </row>
    <row r="398" spans="1:11" x14ac:dyDescent="0.2">
      <c r="A398"/>
      <c r="B398"/>
      <c r="C398"/>
      <c r="D398"/>
      <c r="E398"/>
      <c r="F398"/>
      <c r="G398"/>
      <c r="H398"/>
      <c r="I398"/>
      <c r="K398"/>
    </row>
    <row r="399" spans="1:11" x14ac:dyDescent="0.2">
      <c r="A399"/>
      <c r="B399"/>
      <c r="C399"/>
      <c r="D399"/>
      <c r="E399"/>
      <c r="F399"/>
      <c r="G399"/>
      <c r="H399"/>
      <c r="I399"/>
      <c r="K399"/>
    </row>
    <row r="400" spans="1:11" x14ac:dyDescent="0.2">
      <c r="A400"/>
      <c r="B400"/>
      <c r="C400"/>
      <c r="D400"/>
      <c r="E400"/>
      <c r="F400"/>
      <c r="G400"/>
      <c r="H400"/>
      <c r="I400"/>
      <c r="K400"/>
    </row>
    <row r="401" spans="1:11" x14ac:dyDescent="0.2">
      <c r="A401"/>
      <c r="B401"/>
      <c r="C401"/>
      <c r="D401"/>
      <c r="E401"/>
      <c r="F401"/>
      <c r="G401"/>
      <c r="H401"/>
      <c r="I401"/>
      <c r="K401"/>
    </row>
    <row r="402" spans="1:11" x14ac:dyDescent="0.2">
      <c r="A402"/>
      <c r="B402"/>
      <c r="C402"/>
      <c r="D402"/>
      <c r="E402"/>
      <c r="F402"/>
      <c r="G402"/>
      <c r="H402"/>
      <c r="I402"/>
      <c r="K402"/>
    </row>
    <row r="403" spans="1:11" x14ac:dyDescent="0.2">
      <c r="A403"/>
      <c r="B403"/>
      <c r="C403"/>
      <c r="D403"/>
      <c r="E403"/>
      <c r="F403"/>
      <c r="G403"/>
      <c r="H403"/>
      <c r="I403"/>
      <c r="K403"/>
    </row>
    <row r="404" spans="1:11" x14ac:dyDescent="0.2">
      <c r="A404"/>
      <c r="B404"/>
      <c r="C404"/>
      <c r="D404"/>
      <c r="E404"/>
      <c r="F404"/>
      <c r="G404"/>
      <c r="H404"/>
      <c r="I404"/>
      <c r="K404"/>
    </row>
    <row r="405" spans="1:11" x14ac:dyDescent="0.2">
      <c r="A405"/>
      <c r="B405"/>
      <c r="C405"/>
      <c r="D405"/>
      <c r="E405"/>
      <c r="F405"/>
      <c r="G405"/>
      <c r="H405"/>
      <c r="I405"/>
      <c r="K405"/>
    </row>
    <row r="406" spans="1:11" x14ac:dyDescent="0.2">
      <c r="A406"/>
      <c r="B406"/>
      <c r="C406"/>
      <c r="D406"/>
      <c r="E406"/>
      <c r="F406"/>
      <c r="G406"/>
      <c r="H406"/>
      <c r="I406"/>
      <c r="K406"/>
    </row>
    <row r="407" spans="1:11" x14ac:dyDescent="0.2">
      <c r="A407"/>
      <c r="B407"/>
      <c r="C407"/>
      <c r="D407"/>
      <c r="E407"/>
      <c r="F407"/>
      <c r="G407"/>
      <c r="H407"/>
      <c r="I407"/>
      <c r="K407"/>
    </row>
    <row r="408" spans="1:11" x14ac:dyDescent="0.2">
      <c r="A408"/>
      <c r="B408"/>
      <c r="C408"/>
      <c r="D408"/>
      <c r="E408"/>
      <c r="F408"/>
      <c r="G408"/>
      <c r="H408"/>
      <c r="I408"/>
      <c r="K408"/>
    </row>
    <row r="409" spans="1:11" x14ac:dyDescent="0.2">
      <c r="A409"/>
      <c r="B409"/>
      <c r="C409"/>
      <c r="D409"/>
      <c r="E409"/>
      <c r="F409"/>
      <c r="G409"/>
      <c r="H409"/>
      <c r="I409"/>
      <c r="K409"/>
    </row>
    <row r="410" spans="1:11" x14ac:dyDescent="0.2">
      <c r="A410"/>
      <c r="B410"/>
      <c r="C410"/>
      <c r="D410"/>
      <c r="E410"/>
      <c r="F410"/>
      <c r="G410"/>
      <c r="H410"/>
      <c r="I410"/>
      <c r="K410"/>
    </row>
    <row r="411" spans="1:11" x14ac:dyDescent="0.2">
      <c r="A411"/>
      <c r="B411"/>
      <c r="C411"/>
      <c r="D411"/>
      <c r="E411"/>
      <c r="F411"/>
      <c r="G411"/>
      <c r="H411"/>
      <c r="I411"/>
      <c r="K411"/>
    </row>
    <row r="412" spans="1:11" x14ac:dyDescent="0.2">
      <c r="A412"/>
      <c r="B412"/>
      <c r="C412"/>
      <c r="D412"/>
      <c r="E412"/>
      <c r="F412"/>
      <c r="G412"/>
      <c r="H412"/>
      <c r="I412"/>
      <c r="K412"/>
    </row>
    <row r="413" spans="1:11" x14ac:dyDescent="0.2">
      <c r="A413"/>
      <c r="B413"/>
      <c r="C413"/>
      <c r="D413"/>
      <c r="E413"/>
      <c r="F413"/>
      <c r="G413"/>
      <c r="H413"/>
      <c r="I413"/>
      <c r="K413"/>
    </row>
    <row r="414" spans="1:11" x14ac:dyDescent="0.2">
      <c r="A414"/>
      <c r="B414"/>
      <c r="C414"/>
      <c r="D414"/>
      <c r="E414"/>
      <c r="F414"/>
      <c r="G414"/>
      <c r="H414"/>
      <c r="I414"/>
      <c r="K414"/>
    </row>
    <row r="415" spans="1:11" x14ac:dyDescent="0.2">
      <c r="A415"/>
      <c r="B415"/>
      <c r="C415"/>
      <c r="D415"/>
      <c r="E415"/>
      <c r="F415"/>
      <c r="G415"/>
      <c r="H415"/>
      <c r="I415"/>
      <c r="K415"/>
    </row>
    <row r="416" spans="1:11" x14ac:dyDescent="0.2">
      <c r="A416"/>
      <c r="B416"/>
      <c r="C416"/>
      <c r="D416"/>
      <c r="E416"/>
      <c r="F416"/>
      <c r="G416"/>
      <c r="H416"/>
      <c r="I416"/>
      <c r="K416"/>
    </row>
    <row r="417" spans="1:11" x14ac:dyDescent="0.2">
      <c r="A417"/>
      <c r="B417"/>
      <c r="C417"/>
      <c r="D417"/>
      <c r="E417"/>
      <c r="F417"/>
      <c r="G417"/>
      <c r="H417"/>
      <c r="I417"/>
      <c r="K417"/>
    </row>
  </sheetData>
  <mergeCells count="3">
    <mergeCell ref="G5:I8"/>
    <mergeCell ref="G10:I10"/>
    <mergeCell ref="A13:I13"/>
  </mergeCells>
  <hyperlinks>
    <hyperlink ref="B14" r:id="rId1"/>
    <hyperlink ref="B15" r:id="rId2"/>
    <hyperlink ref="B16" r:id="rId3"/>
    <hyperlink ref="B17" r:id="rId4"/>
    <hyperlink ref="B18" r:id="rId5"/>
    <hyperlink ref="B19" r:id="rId6"/>
    <hyperlink ref="B20" r:id="rId7"/>
    <hyperlink ref="B21" r:id="rId8"/>
    <hyperlink ref="B22" r:id="rId9"/>
    <hyperlink ref="B23" r:id="rId10"/>
    <hyperlink ref="B24" r:id="rId11"/>
    <hyperlink ref="B25" r:id="rId12"/>
    <hyperlink ref="B26" r:id="rId13"/>
    <hyperlink ref="B27" r:id="rId14"/>
    <hyperlink ref="B28" r:id="rId15"/>
    <hyperlink ref="B29" r:id="rId16"/>
    <hyperlink ref="B30" r:id="rId17"/>
    <hyperlink ref="C2" r:id="rId18"/>
    <hyperlink ref="C3" r:id="rId19"/>
  </hyperlinks>
  <pageMargins left="0.7" right="0.7" top="0.75" bottom="0.75" header="0.3" footer="0.3"/>
  <drawing r:id="rId2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Q459"/>
  <sheetViews>
    <sheetView zoomScale="80" zoomScaleNormal="80" workbookViewId="0">
      <selection activeCell="L14" sqref="L14"/>
    </sheetView>
  </sheetViews>
  <sheetFormatPr defaultColWidth="11.5703125" defaultRowHeight="12.75" customHeight="1" x14ac:dyDescent="0.2"/>
  <cols>
    <col min="1" max="1" width="14.7109375" style="1" customWidth="1"/>
    <col min="2" max="2" width="12.5703125" style="3" customWidth="1"/>
    <col min="3" max="3" width="29.42578125" style="2" customWidth="1"/>
    <col min="4" max="4" width="36.28515625" style="4" customWidth="1"/>
    <col min="5" max="5" width="8.5703125" style="85" customWidth="1"/>
    <col min="6" max="6" width="10.85546875" style="2" customWidth="1"/>
    <col min="7" max="7" width="14.7109375" style="6" customWidth="1"/>
    <col min="8" max="8" width="15.28515625" style="7" customWidth="1"/>
    <col min="9" max="9" width="15.42578125" style="8" customWidth="1"/>
    <col min="10" max="10" width="11.140625" customWidth="1"/>
    <col min="11" max="11" width="11.140625" style="37" customWidth="1"/>
    <col min="12" max="12" width="12.7109375" customWidth="1"/>
    <col min="13" max="13" width="14.140625" customWidth="1"/>
  </cols>
  <sheetData>
    <row r="1" spans="1:17" s="13" customFormat="1" ht="23.1" customHeight="1" x14ac:dyDescent="0.35">
      <c r="A1" s="150" t="s">
        <v>777</v>
      </c>
      <c r="B1" s="9"/>
      <c r="C1" s="9"/>
      <c r="D1" s="9"/>
      <c r="E1" s="78"/>
      <c r="F1" s="11"/>
      <c r="G1"/>
      <c r="H1" s="12"/>
      <c r="I1" s="12"/>
      <c r="K1" s="36"/>
    </row>
    <row r="2" spans="1:17" s="13" customFormat="1" ht="18.600000000000001" customHeight="1" x14ac:dyDescent="0.3">
      <c r="A2" s="14"/>
      <c r="B2" s="15"/>
      <c r="C2" s="168" t="s">
        <v>0</v>
      </c>
      <c r="D2"/>
      <c r="E2" s="79"/>
      <c r="F2" s="11"/>
      <c r="G2"/>
      <c r="H2" s="12"/>
      <c r="I2" s="12"/>
      <c r="K2" s="36"/>
    </row>
    <row r="3" spans="1:17" s="13" customFormat="1" ht="12.75" customHeight="1" x14ac:dyDescent="0.2">
      <c r="A3" s="14"/>
      <c r="B3" s="17"/>
      <c r="C3" s="144" t="s">
        <v>1</v>
      </c>
      <c r="D3"/>
      <c r="E3" s="79"/>
      <c r="F3" s="11"/>
      <c r="G3"/>
      <c r="H3" s="12"/>
      <c r="I3" s="12"/>
      <c r="K3" s="36"/>
    </row>
    <row r="4" spans="1:17" s="13" customFormat="1" ht="12.75" customHeight="1" x14ac:dyDescent="0.2">
      <c r="A4" s="14"/>
      <c r="B4" s="35"/>
      <c r="C4" s="155" t="s">
        <v>741</v>
      </c>
      <c r="D4"/>
      <c r="E4" s="79"/>
      <c r="F4" s="11"/>
      <c r="G4"/>
      <c r="H4" s="12"/>
      <c r="I4" s="12"/>
      <c r="K4" s="36"/>
    </row>
    <row r="5" spans="1:17" s="13" customFormat="1" ht="12.75" customHeight="1" x14ac:dyDescent="0.2">
      <c r="A5" s="14"/>
      <c r="B5" s="35"/>
      <c r="C5" s="146" t="s">
        <v>863</v>
      </c>
      <c r="D5" s="18"/>
      <c r="E5" s="80"/>
      <c r="G5" s="278" t="s">
        <v>357</v>
      </c>
      <c r="H5" s="279"/>
      <c r="I5" s="280"/>
      <c r="K5" s="36"/>
    </row>
    <row r="6" spans="1:17" s="13" customFormat="1" ht="12.75" customHeight="1" x14ac:dyDescent="0.2">
      <c r="A6" s="14"/>
      <c r="B6" s="35"/>
      <c r="C6"/>
      <c r="D6"/>
      <c r="E6" s="80"/>
      <c r="F6" s="24"/>
      <c r="G6" s="281"/>
      <c r="H6" s="282"/>
      <c r="I6" s="283"/>
      <c r="K6" s="36"/>
    </row>
    <row r="7" spans="1:17" s="13" customFormat="1" ht="12.75" customHeight="1" x14ac:dyDescent="0.2">
      <c r="A7" s="14"/>
      <c r="B7" s="20"/>
      <c r="C7"/>
      <c r="D7"/>
      <c r="E7" s="80"/>
      <c r="F7" s="44"/>
      <c r="G7" s="281"/>
      <c r="H7" s="282"/>
      <c r="I7" s="283"/>
      <c r="K7" s="36"/>
    </row>
    <row r="8" spans="1:17" s="13" customFormat="1" ht="12.75" customHeight="1" x14ac:dyDescent="0.2">
      <c r="A8" s="14"/>
      <c r="B8" s="19"/>
      <c r="C8"/>
      <c r="E8" s="81"/>
      <c r="F8" s="44"/>
      <c r="G8" s="284"/>
      <c r="H8" s="285"/>
      <c r="I8" s="286"/>
    </row>
    <row r="9" spans="1:17" s="13" customFormat="1" ht="12.75" customHeight="1" x14ac:dyDescent="0.2">
      <c r="A9" s="14"/>
      <c r="B9" s="19"/>
      <c r="C9"/>
      <c r="E9" s="82"/>
      <c r="F9" s="42"/>
    </row>
    <row r="10" spans="1:17" s="13" customFormat="1" ht="12.75" customHeight="1" x14ac:dyDescent="0.2">
      <c r="A10" s="14"/>
      <c r="B10" s="19"/>
      <c r="C10"/>
      <c r="E10" s="79"/>
      <c r="F10" s="11"/>
      <c r="G10" s="307"/>
      <c r="H10" s="307"/>
      <c r="I10" s="307"/>
    </row>
    <row r="11" spans="1:17" s="13" customFormat="1" ht="12.75" customHeight="1" x14ac:dyDescent="0.2">
      <c r="A11" s="14"/>
      <c r="B11" s="22"/>
      <c r="C11" s="11"/>
      <c r="D11" s="21"/>
      <c r="E11" s="79"/>
      <c r="F11" s="154" t="s">
        <v>742</v>
      </c>
      <c r="G11" s="154" t="s">
        <v>2</v>
      </c>
      <c r="H11" s="154" t="s">
        <v>354</v>
      </c>
      <c r="I11" s="154" t="s">
        <v>3</v>
      </c>
      <c r="K11" s="36"/>
      <c r="L11"/>
      <c r="M11"/>
    </row>
    <row r="12" spans="1:17" ht="52.5" customHeight="1" x14ac:dyDescent="0.2">
      <c r="A12" s="104" t="s">
        <v>4</v>
      </c>
      <c r="B12" s="106"/>
      <c r="C12" s="107" t="s">
        <v>5</v>
      </c>
      <c r="D12" s="107" t="s">
        <v>6</v>
      </c>
      <c r="E12" s="118" t="s">
        <v>7</v>
      </c>
      <c r="F12" s="132" t="s">
        <v>8</v>
      </c>
      <c r="G12" s="133" t="s">
        <v>866</v>
      </c>
      <c r="H12" s="133" t="s">
        <v>871</v>
      </c>
      <c r="I12" s="133" t="s">
        <v>867</v>
      </c>
      <c r="J12" s="54" t="s">
        <v>319</v>
      </c>
      <c r="K12" s="55" t="s">
        <v>318</v>
      </c>
      <c r="L12" s="41" t="s">
        <v>356</v>
      </c>
      <c r="M12" s="55" t="s">
        <v>355</v>
      </c>
    </row>
    <row r="13" spans="1:17" ht="27" customHeight="1" thickBot="1" x14ac:dyDescent="0.25">
      <c r="A13" s="336" t="s">
        <v>399</v>
      </c>
      <c r="B13" s="337"/>
      <c r="C13" s="337"/>
      <c r="D13" s="337"/>
      <c r="E13" s="337"/>
      <c r="F13" s="337"/>
      <c r="G13" s="337">
        <f t="shared" ref="G13:G54" si="0">F13-(F13/100)*20</f>
        <v>0</v>
      </c>
      <c r="H13" s="337">
        <f t="shared" ref="H13" si="1">F13-(F13/100)*30</f>
        <v>0</v>
      </c>
      <c r="I13" s="338">
        <f t="shared" ref="I13" si="2">F13-(F13/100)*40</f>
        <v>0</v>
      </c>
      <c r="J13" s="40"/>
      <c r="K13" s="40"/>
      <c r="L13" s="38"/>
      <c r="M13" s="38"/>
    </row>
    <row r="14" spans="1:17" ht="116.45" customHeight="1" x14ac:dyDescent="0.2">
      <c r="A14" s="58"/>
      <c r="B14" s="172" t="s">
        <v>10</v>
      </c>
      <c r="C14" s="173" t="s">
        <v>359</v>
      </c>
      <c r="D14" s="122" t="s">
        <v>394</v>
      </c>
      <c r="E14" s="115">
        <v>8100413</v>
      </c>
      <c r="F14" s="160">
        <v>3970</v>
      </c>
      <c r="G14" s="126">
        <f>F14-(F14/100)*20</f>
        <v>3176</v>
      </c>
      <c r="H14" s="126">
        <f>F14-(F14/100)*25</f>
        <v>2977.5</v>
      </c>
      <c r="I14" s="126">
        <f>F14-(F14/100)*30</f>
        <v>2779</v>
      </c>
      <c r="J14" s="127"/>
      <c r="K14" s="198"/>
      <c r="L14" s="194"/>
      <c r="M14" s="128">
        <f>F14*L14</f>
        <v>0</v>
      </c>
      <c r="N14" s="73"/>
    </row>
    <row r="15" spans="1:17" ht="109.9" customHeight="1" x14ac:dyDescent="0.2">
      <c r="A15" s="28"/>
      <c r="B15" s="185" t="s">
        <v>10</v>
      </c>
      <c r="C15" s="173" t="s">
        <v>360</v>
      </c>
      <c r="D15" s="122" t="s">
        <v>394</v>
      </c>
      <c r="E15" s="115">
        <v>8082912</v>
      </c>
      <c r="F15" s="160">
        <v>3270</v>
      </c>
      <c r="G15" s="126">
        <f t="shared" si="0"/>
        <v>2616</v>
      </c>
      <c r="H15" s="126">
        <f t="shared" ref="H15:H59" si="3">F15-(F15/100)*25</f>
        <v>2452.5</v>
      </c>
      <c r="I15" s="126">
        <f t="shared" ref="I15:I59" si="4">F15-(F15/100)*30</f>
        <v>2289</v>
      </c>
      <c r="J15" s="127"/>
      <c r="K15" s="198"/>
      <c r="L15" s="194"/>
      <c r="M15" s="128">
        <f t="shared" ref="M15:M61" si="5">F15*L15</f>
        <v>0</v>
      </c>
      <c r="N15" s="72"/>
      <c r="O15" s="70"/>
      <c r="P15" s="70"/>
      <c r="Q15" s="70"/>
    </row>
    <row r="16" spans="1:17" ht="51" customHeight="1" x14ac:dyDescent="0.2">
      <c r="A16" s="301"/>
      <c r="B16" s="318" t="s">
        <v>10</v>
      </c>
      <c r="C16" s="299" t="s">
        <v>361</v>
      </c>
      <c r="D16" s="122" t="s">
        <v>394</v>
      </c>
      <c r="E16" s="115">
        <v>8075213</v>
      </c>
      <c r="F16" s="160">
        <v>3470</v>
      </c>
      <c r="G16" s="126">
        <f t="shared" si="0"/>
        <v>2776</v>
      </c>
      <c r="H16" s="126">
        <f t="shared" si="3"/>
        <v>2602.5</v>
      </c>
      <c r="I16" s="126">
        <f t="shared" si="4"/>
        <v>2429</v>
      </c>
      <c r="J16" s="127"/>
      <c r="K16" s="198"/>
      <c r="L16" s="194"/>
      <c r="M16" s="128">
        <f t="shared" si="5"/>
        <v>0</v>
      </c>
      <c r="N16" s="75"/>
    </row>
    <row r="17" spans="1:14" ht="58.9" customHeight="1" x14ac:dyDescent="0.2">
      <c r="A17" s="301"/>
      <c r="B17" s="318"/>
      <c r="C17" s="302"/>
      <c r="D17" s="122" t="s">
        <v>395</v>
      </c>
      <c r="E17" s="115">
        <v>7075213</v>
      </c>
      <c r="F17" s="160">
        <v>2770</v>
      </c>
      <c r="G17" s="126">
        <f t="shared" si="0"/>
        <v>2216</v>
      </c>
      <c r="H17" s="126">
        <f t="shared" si="3"/>
        <v>2077.5</v>
      </c>
      <c r="I17" s="126">
        <f t="shared" si="4"/>
        <v>1939</v>
      </c>
      <c r="J17" s="127"/>
      <c r="K17" s="198"/>
      <c r="L17" s="194"/>
      <c r="M17" s="128">
        <f t="shared" si="5"/>
        <v>0</v>
      </c>
      <c r="N17" s="74"/>
    </row>
    <row r="18" spans="1:14" ht="55.9" customHeight="1" x14ac:dyDescent="0.2">
      <c r="A18" s="301"/>
      <c r="B18" s="331" t="s">
        <v>10</v>
      </c>
      <c r="C18" s="299" t="s">
        <v>362</v>
      </c>
      <c r="D18" s="122" t="s">
        <v>394</v>
      </c>
      <c r="E18" s="115">
        <v>8103112</v>
      </c>
      <c r="F18" s="160">
        <v>3970</v>
      </c>
      <c r="G18" s="126">
        <f t="shared" si="0"/>
        <v>3176</v>
      </c>
      <c r="H18" s="126">
        <f t="shared" si="3"/>
        <v>2977.5</v>
      </c>
      <c r="I18" s="126">
        <f t="shared" si="4"/>
        <v>2779</v>
      </c>
      <c r="J18" s="127"/>
      <c r="K18" s="198"/>
      <c r="L18" s="194"/>
      <c r="M18" s="128">
        <f t="shared" si="5"/>
        <v>0</v>
      </c>
      <c r="N18" s="76"/>
    </row>
    <row r="19" spans="1:14" ht="55.9" customHeight="1" x14ac:dyDescent="0.2">
      <c r="A19" s="301"/>
      <c r="B19" s="331"/>
      <c r="C19" s="302"/>
      <c r="D19" s="122" t="s">
        <v>395</v>
      </c>
      <c r="E19" s="115">
        <v>7103112</v>
      </c>
      <c r="F19" s="160">
        <v>3270</v>
      </c>
      <c r="G19" s="126">
        <f t="shared" si="0"/>
        <v>2616</v>
      </c>
      <c r="H19" s="126">
        <f t="shared" si="3"/>
        <v>2452.5</v>
      </c>
      <c r="I19" s="126">
        <f t="shared" si="4"/>
        <v>2289</v>
      </c>
      <c r="J19" s="127"/>
      <c r="K19" s="198"/>
      <c r="L19" s="194"/>
      <c r="M19" s="128">
        <f t="shared" si="5"/>
        <v>0</v>
      </c>
      <c r="N19" s="77"/>
    </row>
    <row r="20" spans="1:14" ht="56.45" customHeight="1" x14ac:dyDescent="0.2">
      <c r="A20" s="301"/>
      <c r="B20" s="331" t="s">
        <v>10</v>
      </c>
      <c r="C20" s="299" t="s">
        <v>363</v>
      </c>
      <c r="D20" s="122" t="s">
        <v>394</v>
      </c>
      <c r="E20" s="115">
        <v>8071113</v>
      </c>
      <c r="F20" s="160">
        <v>3270</v>
      </c>
      <c r="G20" s="126">
        <f t="shared" si="0"/>
        <v>2616</v>
      </c>
      <c r="H20" s="126">
        <f t="shared" si="3"/>
        <v>2452.5</v>
      </c>
      <c r="I20" s="126">
        <f t="shared" si="4"/>
        <v>2289</v>
      </c>
      <c r="J20" s="127"/>
      <c r="K20" s="198"/>
      <c r="L20" s="194"/>
      <c r="M20" s="128">
        <f t="shared" si="5"/>
        <v>0</v>
      </c>
      <c r="N20" s="76"/>
    </row>
    <row r="21" spans="1:14" ht="63" customHeight="1" x14ac:dyDescent="0.2">
      <c r="A21" s="301"/>
      <c r="B21" s="331"/>
      <c r="C21" s="302"/>
      <c r="D21" s="122" t="s">
        <v>396</v>
      </c>
      <c r="E21" s="115">
        <v>7071113</v>
      </c>
      <c r="F21" s="160">
        <v>2770</v>
      </c>
      <c r="G21" s="126">
        <f t="shared" si="0"/>
        <v>2216</v>
      </c>
      <c r="H21" s="126">
        <f t="shared" si="3"/>
        <v>2077.5</v>
      </c>
      <c r="I21" s="126">
        <f t="shared" si="4"/>
        <v>1939</v>
      </c>
      <c r="J21" s="127"/>
      <c r="K21" s="198"/>
      <c r="L21" s="194"/>
      <c r="M21" s="128">
        <f t="shared" si="5"/>
        <v>0</v>
      </c>
      <c r="N21" s="71"/>
    </row>
    <row r="22" spans="1:14" ht="113.45" customHeight="1" x14ac:dyDescent="0.2">
      <c r="A22" s="28"/>
      <c r="B22" s="185" t="s">
        <v>10</v>
      </c>
      <c r="C22" s="173" t="s">
        <v>364</v>
      </c>
      <c r="D22" s="122" t="s">
        <v>394</v>
      </c>
      <c r="E22" s="115">
        <v>8073611</v>
      </c>
      <c r="F22" s="160">
        <v>3170</v>
      </c>
      <c r="G22" s="126">
        <f t="shared" si="0"/>
        <v>2536</v>
      </c>
      <c r="H22" s="126">
        <f t="shared" si="3"/>
        <v>2377.5</v>
      </c>
      <c r="I22" s="126">
        <f t="shared" si="4"/>
        <v>2219</v>
      </c>
      <c r="J22" s="127"/>
      <c r="K22" s="198"/>
      <c r="L22" s="194"/>
      <c r="M22" s="128">
        <f t="shared" si="5"/>
        <v>0</v>
      </c>
      <c r="N22" s="69"/>
    </row>
    <row r="23" spans="1:14" ht="61.15" customHeight="1" x14ac:dyDescent="0.2">
      <c r="A23" s="301"/>
      <c r="B23" s="331" t="s">
        <v>10</v>
      </c>
      <c r="C23" s="299" t="s">
        <v>365</v>
      </c>
      <c r="D23" s="122" t="s">
        <v>394</v>
      </c>
      <c r="E23" s="115">
        <v>8074111</v>
      </c>
      <c r="F23" s="160">
        <v>3270</v>
      </c>
      <c r="G23" s="126">
        <f t="shared" ref="G23" si="6">F23-(F23/100)*20</f>
        <v>2616</v>
      </c>
      <c r="H23" s="126">
        <f t="shared" ref="H23" si="7">F23-(F23/100)*25</f>
        <v>2452.5</v>
      </c>
      <c r="I23" s="126">
        <f t="shared" ref="I23" si="8">F23-(F23/100)*30</f>
        <v>2289</v>
      </c>
      <c r="J23" s="127"/>
      <c r="K23" s="198"/>
      <c r="L23" s="194"/>
      <c r="M23" s="128"/>
      <c r="N23" s="71"/>
    </row>
    <row r="24" spans="1:14" ht="58.9" customHeight="1" x14ac:dyDescent="0.2">
      <c r="A24" s="301"/>
      <c r="B24" s="331"/>
      <c r="C24" s="299"/>
      <c r="D24" s="122" t="s">
        <v>397</v>
      </c>
      <c r="E24" s="115">
        <v>7074111</v>
      </c>
      <c r="F24" s="160">
        <v>2770</v>
      </c>
      <c r="G24" s="126">
        <f t="shared" si="0"/>
        <v>2216</v>
      </c>
      <c r="H24" s="126">
        <f t="shared" si="3"/>
        <v>2077.5</v>
      </c>
      <c r="I24" s="126">
        <f t="shared" si="4"/>
        <v>1939</v>
      </c>
      <c r="J24" s="127"/>
      <c r="K24" s="198"/>
      <c r="L24" s="194"/>
      <c r="M24" s="128">
        <f t="shared" si="5"/>
        <v>0</v>
      </c>
      <c r="N24" s="71"/>
    </row>
    <row r="25" spans="1:14" ht="57" customHeight="1" x14ac:dyDescent="0.2">
      <c r="A25" s="301"/>
      <c r="B25" s="331" t="s">
        <v>10</v>
      </c>
      <c r="C25" s="299" t="s">
        <v>366</v>
      </c>
      <c r="D25" s="122" t="s">
        <v>394</v>
      </c>
      <c r="E25" s="115">
        <v>8074912</v>
      </c>
      <c r="F25" s="160">
        <v>3270</v>
      </c>
      <c r="G25" s="126">
        <f t="shared" ref="G25" si="9">F25-(F25/100)*20</f>
        <v>2616</v>
      </c>
      <c r="H25" s="126">
        <f t="shared" ref="H25" si="10">F25-(F25/100)*25</f>
        <v>2452.5</v>
      </c>
      <c r="I25" s="126">
        <f t="shared" ref="I25" si="11">F25-(F25/100)*30</f>
        <v>2289</v>
      </c>
      <c r="J25" s="127"/>
      <c r="K25" s="198"/>
      <c r="L25" s="194"/>
      <c r="M25" s="128">
        <f t="shared" si="5"/>
        <v>0</v>
      </c>
      <c r="N25" s="71"/>
    </row>
    <row r="26" spans="1:14" ht="57" customHeight="1" x14ac:dyDescent="0.2">
      <c r="A26" s="301"/>
      <c r="B26" s="331"/>
      <c r="C26" s="299"/>
      <c r="D26" s="122" t="s">
        <v>395</v>
      </c>
      <c r="E26" s="115">
        <v>7074912</v>
      </c>
      <c r="F26" s="160">
        <v>2770</v>
      </c>
      <c r="G26" s="126">
        <f t="shared" si="0"/>
        <v>2216</v>
      </c>
      <c r="H26" s="126">
        <f t="shared" si="3"/>
        <v>2077.5</v>
      </c>
      <c r="I26" s="126">
        <f t="shared" si="4"/>
        <v>1939</v>
      </c>
      <c r="J26" s="127"/>
      <c r="K26" s="198"/>
      <c r="L26" s="194"/>
      <c r="M26" s="128">
        <f t="shared" si="5"/>
        <v>0</v>
      </c>
      <c r="N26" s="77"/>
    </row>
    <row r="27" spans="1:14" ht="56.45" customHeight="1" x14ac:dyDescent="0.2">
      <c r="A27" s="301"/>
      <c r="B27" s="331" t="s">
        <v>10</v>
      </c>
      <c r="C27" s="299" t="s">
        <v>367</v>
      </c>
      <c r="D27" s="122" t="s">
        <v>394</v>
      </c>
      <c r="E27" s="115">
        <v>8072913</v>
      </c>
      <c r="F27" s="160">
        <v>3270</v>
      </c>
      <c r="G27" s="126">
        <f t="shared" ref="G27" si="12">F27-(F27/100)*20</f>
        <v>2616</v>
      </c>
      <c r="H27" s="126">
        <f t="shared" ref="H27" si="13">F27-(F27/100)*25</f>
        <v>2452.5</v>
      </c>
      <c r="I27" s="126">
        <f t="shared" ref="I27" si="14">F27-(F27/100)*30</f>
        <v>2289</v>
      </c>
      <c r="J27" s="127"/>
      <c r="K27" s="198"/>
      <c r="L27" s="194"/>
      <c r="M27" s="128">
        <f t="shared" si="5"/>
        <v>0</v>
      </c>
      <c r="N27" s="76"/>
    </row>
    <row r="28" spans="1:14" ht="56.45" customHeight="1" x14ac:dyDescent="0.2">
      <c r="A28" s="301"/>
      <c r="B28" s="331"/>
      <c r="C28" s="299"/>
      <c r="D28" s="122" t="s">
        <v>396</v>
      </c>
      <c r="E28" s="115">
        <v>7072913</v>
      </c>
      <c r="F28" s="160">
        <v>2770</v>
      </c>
      <c r="G28" s="126">
        <f t="shared" si="0"/>
        <v>2216</v>
      </c>
      <c r="H28" s="126">
        <f t="shared" si="3"/>
        <v>2077.5</v>
      </c>
      <c r="I28" s="126">
        <f t="shared" si="4"/>
        <v>1939</v>
      </c>
      <c r="J28" s="127"/>
      <c r="K28" s="198"/>
      <c r="L28" s="194"/>
      <c r="M28" s="128">
        <f t="shared" si="5"/>
        <v>0</v>
      </c>
      <c r="N28" s="77"/>
    </row>
    <row r="29" spans="1:14" ht="51" customHeight="1" x14ac:dyDescent="0.2">
      <c r="A29" s="301"/>
      <c r="B29" s="331" t="s">
        <v>10</v>
      </c>
      <c r="C29" s="299" t="s">
        <v>368</v>
      </c>
      <c r="D29" s="122" t="s">
        <v>394</v>
      </c>
      <c r="E29" s="115">
        <v>8074011</v>
      </c>
      <c r="F29" s="160">
        <v>3270</v>
      </c>
      <c r="G29" s="126">
        <f t="shared" si="0"/>
        <v>2616</v>
      </c>
      <c r="H29" s="126">
        <f t="shared" si="3"/>
        <v>2452.5</v>
      </c>
      <c r="I29" s="126">
        <f t="shared" si="4"/>
        <v>2289</v>
      </c>
      <c r="J29" s="127"/>
      <c r="K29" s="198"/>
      <c r="L29" s="194"/>
      <c r="M29" s="128">
        <f t="shared" si="5"/>
        <v>0</v>
      </c>
      <c r="N29" s="76"/>
    </row>
    <row r="30" spans="1:14" ht="59.45" customHeight="1" x14ac:dyDescent="0.2">
      <c r="A30" s="301"/>
      <c r="B30" s="331"/>
      <c r="C30" s="302"/>
      <c r="D30" s="122" t="s">
        <v>396</v>
      </c>
      <c r="E30" s="115">
        <v>7074011</v>
      </c>
      <c r="F30" s="160">
        <v>2770</v>
      </c>
      <c r="G30" s="126">
        <f t="shared" si="0"/>
        <v>2216</v>
      </c>
      <c r="H30" s="126">
        <f t="shared" si="3"/>
        <v>2077.5</v>
      </c>
      <c r="I30" s="126">
        <f t="shared" si="4"/>
        <v>1939</v>
      </c>
      <c r="J30" s="127"/>
      <c r="K30" s="198"/>
      <c r="L30" s="194"/>
      <c r="M30" s="128">
        <f t="shared" si="5"/>
        <v>0</v>
      </c>
      <c r="N30" s="77"/>
    </row>
    <row r="31" spans="1:14" ht="51" customHeight="1" x14ac:dyDescent="0.2">
      <c r="A31" s="301"/>
      <c r="B31" s="331" t="s">
        <v>10</v>
      </c>
      <c r="C31" s="299" t="s">
        <v>369</v>
      </c>
      <c r="D31" s="122" t="s">
        <v>394</v>
      </c>
      <c r="E31" s="115">
        <v>8074511</v>
      </c>
      <c r="F31" s="160">
        <v>3270</v>
      </c>
      <c r="G31" s="126">
        <f>F31-(F31/100)*20</f>
        <v>2616</v>
      </c>
      <c r="H31" s="126">
        <f t="shared" si="3"/>
        <v>2452.5</v>
      </c>
      <c r="I31" s="126">
        <f t="shared" si="4"/>
        <v>2289</v>
      </c>
      <c r="J31" s="127"/>
      <c r="K31" s="198"/>
      <c r="L31" s="194"/>
      <c r="M31" s="128">
        <f t="shared" si="5"/>
        <v>0</v>
      </c>
      <c r="N31" s="76"/>
    </row>
    <row r="32" spans="1:14" ht="60" customHeight="1" x14ac:dyDescent="0.2">
      <c r="A32" s="301"/>
      <c r="B32" s="331"/>
      <c r="C32" s="302"/>
      <c r="D32" s="122" t="s">
        <v>396</v>
      </c>
      <c r="E32" s="115">
        <v>7074511</v>
      </c>
      <c r="F32" s="160">
        <v>2770</v>
      </c>
      <c r="G32" s="126">
        <f>F32-(F32/100)*20</f>
        <v>2216</v>
      </c>
      <c r="H32" s="126">
        <f t="shared" si="3"/>
        <v>2077.5</v>
      </c>
      <c r="I32" s="126">
        <f t="shared" si="4"/>
        <v>1939</v>
      </c>
      <c r="J32" s="127"/>
      <c r="K32" s="198"/>
      <c r="L32" s="194"/>
      <c r="M32" s="128">
        <f t="shared" si="5"/>
        <v>0</v>
      </c>
      <c r="N32" s="71"/>
    </row>
    <row r="33" spans="1:14" ht="59.45" customHeight="1" x14ac:dyDescent="0.2">
      <c r="A33" s="301"/>
      <c r="B33" s="331" t="s">
        <v>10</v>
      </c>
      <c r="C33" s="299" t="s">
        <v>370</v>
      </c>
      <c r="D33" s="122" t="s">
        <v>394</v>
      </c>
      <c r="E33" s="115">
        <v>8074611</v>
      </c>
      <c r="F33" s="160">
        <v>3270</v>
      </c>
      <c r="G33" s="126">
        <f t="shared" ref="G33" si="15">F33-(F33/100)*20</f>
        <v>2616</v>
      </c>
      <c r="H33" s="126">
        <f t="shared" ref="H33" si="16">F33-(F33/100)*25</f>
        <v>2452.5</v>
      </c>
      <c r="I33" s="126">
        <f t="shared" ref="I33" si="17">F33-(F33/100)*30</f>
        <v>2289</v>
      </c>
      <c r="J33" s="127"/>
      <c r="K33" s="198"/>
      <c r="L33" s="194"/>
      <c r="M33" s="128">
        <f t="shared" si="5"/>
        <v>0</v>
      </c>
      <c r="N33" s="71"/>
    </row>
    <row r="34" spans="1:14" ht="59.45" customHeight="1" x14ac:dyDescent="0.2">
      <c r="A34" s="301"/>
      <c r="B34" s="331"/>
      <c r="C34" s="299"/>
      <c r="D34" s="122" t="s">
        <v>397</v>
      </c>
      <c r="E34" s="115">
        <v>7074611</v>
      </c>
      <c r="F34" s="160">
        <v>2770</v>
      </c>
      <c r="G34" s="126">
        <f t="shared" si="0"/>
        <v>2216</v>
      </c>
      <c r="H34" s="126">
        <f t="shared" si="3"/>
        <v>2077.5</v>
      </c>
      <c r="I34" s="126">
        <f t="shared" si="4"/>
        <v>1939</v>
      </c>
      <c r="J34" s="127"/>
      <c r="K34" s="198"/>
      <c r="L34" s="194"/>
      <c r="M34" s="128">
        <f t="shared" si="5"/>
        <v>0</v>
      </c>
      <c r="N34" s="71"/>
    </row>
    <row r="35" spans="1:14" ht="54" customHeight="1" x14ac:dyDescent="0.2">
      <c r="A35" s="301"/>
      <c r="B35" s="331" t="s">
        <v>10</v>
      </c>
      <c r="C35" s="299" t="s">
        <v>371</v>
      </c>
      <c r="D35" s="122" t="s">
        <v>394</v>
      </c>
      <c r="E35" s="115">
        <v>8074711</v>
      </c>
      <c r="F35" s="160">
        <v>3270</v>
      </c>
      <c r="G35" s="126">
        <f t="shared" si="0"/>
        <v>2616</v>
      </c>
      <c r="H35" s="126">
        <f t="shared" si="3"/>
        <v>2452.5</v>
      </c>
      <c r="I35" s="126">
        <f t="shared" si="4"/>
        <v>2289</v>
      </c>
      <c r="J35" s="127"/>
      <c r="K35" s="198"/>
      <c r="L35" s="194"/>
      <c r="M35" s="128">
        <f t="shared" si="5"/>
        <v>0</v>
      </c>
      <c r="N35" s="71"/>
    </row>
    <row r="36" spans="1:14" ht="54" customHeight="1" x14ac:dyDescent="0.2">
      <c r="A36" s="301"/>
      <c r="B36" s="331"/>
      <c r="C36" s="302"/>
      <c r="D36" s="122" t="s">
        <v>396</v>
      </c>
      <c r="E36" s="115">
        <v>7074711</v>
      </c>
      <c r="F36" s="160">
        <v>2770</v>
      </c>
      <c r="G36" s="126">
        <f t="shared" si="0"/>
        <v>2216</v>
      </c>
      <c r="H36" s="126">
        <f t="shared" si="3"/>
        <v>2077.5</v>
      </c>
      <c r="I36" s="126">
        <f t="shared" si="4"/>
        <v>1939</v>
      </c>
      <c r="J36" s="127"/>
      <c r="K36" s="198"/>
      <c r="L36" s="194"/>
      <c r="M36" s="128">
        <f t="shared" si="5"/>
        <v>0</v>
      </c>
      <c r="N36" s="77"/>
    </row>
    <row r="37" spans="1:14" ht="58.15" customHeight="1" x14ac:dyDescent="0.2">
      <c r="A37" s="301"/>
      <c r="B37" s="331" t="s">
        <v>10</v>
      </c>
      <c r="C37" s="299" t="s">
        <v>372</v>
      </c>
      <c r="D37" s="122" t="s">
        <v>394</v>
      </c>
      <c r="E37" s="115">
        <v>8074311</v>
      </c>
      <c r="F37" s="160">
        <v>3270</v>
      </c>
      <c r="G37" s="126">
        <f t="shared" si="0"/>
        <v>2616</v>
      </c>
      <c r="H37" s="126">
        <f t="shared" si="3"/>
        <v>2452.5</v>
      </c>
      <c r="I37" s="126">
        <f t="shared" si="4"/>
        <v>2289</v>
      </c>
      <c r="J37" s="127"/>
      <c r="K37" s="198"/>
      <c r="L37" s="194"/>
      <c r="M37" s="128">
        <f t="shared" si="5"/>
        <v>0</v>
      </c>
      <c r="N37" s="76"/>
    </row>
    <row r="38" spans="1:14" ht="51" customHeight="1" x14ac:dyDescent="0.2">
      <c r="A38" s="301"/>
      <c r="B38" s="331"/>
      <c r="C38" s="302"/>
      <c r="D38" s="122" t="s">
        <v>396</v>
      </c>
      <c r="E38" s="115">
        <v>7074311</v>
      </c>
      <c r="F38" s="160">
        <v>2770</v>
      </c>
      <c r="G38" s="126">
        <f t="shared" si="0"/>
        <v>2216</v>
      </c>
      <c r="H38" s="126">
        <f t="shared" si="3"/>
        <v>2077.5</v>
      </c>
      <c r="I38" s="126">
        <f t="shared" si="4"/>
        <v>1939</v>
      </c>
      <c r="J38" s="127"/>
      <c r="K38" s="198"/>
      <c r="L38" s="194"/>
      <c r="M38" s="128">
        <f t="shared" si="5"/>
        <v>0</v>
      </c>
      <c r="N38" s="77"/>
    </row>
    <row r="39" spans="1:14" ht="51" customHeight="1" x14ac:dyDescent="0.2">
      <c r="A39" s="301"/>
      <c r="B39" s="331" t="s">
        <v>10</v>
      </c>
      <c r="C39" s="299" t="s">
        <v>373</v>
      </c>
      <c r="D39" s="122" t="s">
        <v>394</v>
      </c>
      <c r="E39" s="115">
        <v>8074411</v>
      </c>
      <c r="F39" s="160">
        <v>3270</v>
      </c>
      <c r="G39" s="126">
        <f t="shared" si="0"/>
        <v>2616</v>
      </c>
      <c r="H39" s="126">
        <f t="shared" si="3"/>
        <v>2452.5</v>
      </c>
      <c r="I39" s="126">
        <f t="shared" si="4"/>
        <v>2289</v>
      </c>
      <c r="J39" s="127"/>
      <c r="K39" s="198"/>
      <c r="L39" s="194"/>
      <c r="M39" s="128">
        <f t="shared" si="5"/>
        <v>0</v>
      </c>
      <c r="N39" s="76"/>
    </row>
    <row r="40" spans="1:14" ht="56.45" customHeight="1" x14ac:dyDescent="0.2">
      <c r="A40" s="301"/>
      <c r="B40" s="331"/>
      <c r="C40" s="302"/>
      <c r="D40" s="122" t="s">
        <v>398</v>
      </c>
      <c r="E40" s="115">
        <v>7074411</v>
      </c>
      <c r="F40" s="160">
        <v>2770</v>
      </c>
      <c r="G40" s="126">
        <f t="shared" si="0"/>
        <v>2216</v>
      </c>
      <c r="H40" s="126">
        <f t="shared" si="3"/>
        <v>2077.5</v>
      </c>
      <c r="I40" s="126">
        <f t="shared" si="4"/>
        <v>1939</v>
      </c>
      <c r="J40" s="127"/>
      <c r="K40" s="198"/>
      <c r="L40" s="194"/>
      <c r="M40" s="128">
        <f t="shared" si="5"/>
        <v>0</v>
      </c>
      <c r="N40" s="77"/>
    </row>
    <row r="41" spans="1:14" ht="55.15" customHeight="1" x14ac:dyDescent="0.2">
      <c r="A41" s="301"/>
      <c r="B41" s="331" t="s">
        <v>10</v>
      </c>
      <c r="C41" s="299" t="s">
        <v>374</v>
      </c>
      <c r="D41" s="122" t="s">
        <v>394</v>
      </c>
      <c r="E41" s="115">
        <v>8070213</v>
      </c>
      <c r="F41" s="160">
        <v>3270</v>
      </c>
      <c r="G41" s="126">
        <f t="shared" si="0"/>
        <v>2616</v>
      </c>
      <c r="H41" s="126">
        <f t="shared" si="3"/>
        <v>2452.5</v>
      </c>
      <c r="I41" s="126">
        <f t="shared" si="4"/>
        <v>2289</v>
      </c>
      <c r="J41" s="127"/>
      <c r="K41" s="198"/>
      <c r="L41" s="194"/>
      <c r="M41" s="128">
        <f t="shared" si="5"/>
        <v>0</v>
      </c>
      <c r="N41" s="76"/>
    </row>
    <row r="42" spans="1:14" ht="57.6" customHeight="1" x14ac:dyDescent="0.2">
      <c r="A42" s="301"/>
      <c r="B42" s="331"/>
      <c r="C42" s="302"/>
      <c r="D42" s="122" t="s">
        <v>396</v>
      </c>
      <c r="E42" s="115">
        <v>7070213</v>
      </c>
      <c r="F42" s="160">
        <v>2770</v>
      </c>
      <c r="G42" s="126">
        <f t="shared" si="0"/>
        <v>2216</v>
      </c>
      <c r="H42" s="126">
        <f t="shared" si="3"/>
        <v>2077.5</v>
      </c>
      <c r="I42" s="126">
        <f t="shared" si="4"/>
        <v>1939</v>
      </c>
      <c r="J42" s="127"/>
      <c r="K42" s="198"/>
      <c r="L42" s="194"/>
      <c r="M42" s="128">
        <f t="shared" si="5"/>
        <v>0</v>
      </c>
      <c r="N42" s="77"/>
    </row>
    <row r="43" spans="1:14" ht="51" customHeight="1" x14ac:dyDescent="0.2">
      <c r="A43" s="301"/>
      <c r="B43" s="331" t="s">
        <v>10</v>
      </c>
      <c r="C43" s="299" t="s">
        <v>371</v>
      </c>
      <c r="D43" s="122" t="s">
        <v>394</v>
      </c>
      <c r="E43" s="115">
        <v>8074711</v>
      </c>
      <c r="F43" s="160">
        <v>3270</v>
      </c>
      <c r="G43" s="126">
        <f t="shared" si="0"/>
        <v>2616</v>
      </c>
      <c r="H43" s="126">
        <f t="shared" si="3"/>
        <v>2452.5</v>
      </c>
      <c r="I43" s="126">
        <f t="shared" si="4"/>
        <v>2289</v>
      </c>
      <c r="J43" s="127"/>
      <c r="K43" s="198"/>
      <c r="L43" s="194"/>
      <c r="M43" s="128">
        <f t="shared" si="5"/>
        <v>0</v>
      </c>
      <c r="N43" s="76"/>
    </row>
    <row r="44" spans="1:14" ht="55.9" customHeight="1" x14ac:dyDescent="0.2">
      <c r="A44" s="301"/>
      <c r="B44" s="331"/>
      <c r="C44" s="302"/>
      <c r="D44" s="122" t="s">
        <v>396</v>
      </c>
      <c r="E44" s="115">
        <v>7074711</v>
      </c>
      <c r="F44" s="160">
        <v>2770</v>
      </c>
      <c r="G44" s="126">
        <f t="shared" si="0"/>
        <v>2216</v>
      </c>
      <c r="H44" s="126">
        <f t="shared" si="3"/>
        <v>2077.5</v>
      </c>
      <c r="I44" s="126">
        <f t="shared" si="4"/>
        <v>1939</v>
      </c>
      <c r="J44" s="127"/>
      <c r="K44" s="198"/>
      <c r="L44" s="194"/>
      <c r="M44" s="128">
        <f t="shared" si="5"/>
        <v>0</v>
      </c>
      <c r="N44" s="77"/>
    </row>
    <row r="45" spans="1:14" ht="51" customHeight="1" x14ac:dyDescent="0.2">
      <c r="A45" s="301"/>
      <c r="B45" s="331" t="s">
        <v>10</v>
      </c>
      <c r="C45" s="299" t="s">
        <v>375</v>
      </c>
      <c r="D45" s="122" t="s">
        <v>394</v>
      </c>
      <c r="E45" s="115">
        <v>8075012</v>
      </c>
      <c r="F45" s="160">
        <v>3270</v>
      </c>
      <c r="G45" s="126">
        <f t="shared" si="0"/>
        <v>2616</v>
      </c>
      <c r="H45" s="126">
        <f t="shared" si="3"/>
        <v>2452.5</v>
      </c>
      <c r="I45" s="126">
        <f t="shared" si="4"/>
        <v>2289</v>
      </c>
      <c r="J45" s="127"/>
      <c r="K45" s="198"/>
      <c r="L45" s="194"/>
      <c r="M45" s="128">
        <f t="shared" si="5"/>
        <v>0</v>
      </c>
      <c r="N45" s="76"/>
    </row>
    <row r="46" spans="1:14" ht="55.15" customHeight="1" x14ac:dyDescent="0.2">
      <c r="A46" s="301"/>
      <c r="B46" s="331"/>
      <c r="C46" s="302"/>
      <c r="D46" s="122" t="s">
        <v>397</v>
      </c>
      <c r="E46" s="115">
        <v>7075012</v>
      </c>
      <c r="F46" s="160">
        <v>2770</v>
      </c>
      <c r="G46" s="126">
        <f t="shared" si="0"/>
        <v>2216</v>
      </c>
      <c r="H46" s="126">
        <f t="shared" si="3"/>
        <v>2077.5</v>
      </c>
      <c r="I46" s="126">
        <f t="shared" si="4"/>
        <v>1939</v>
      </c>
      <c r="J46" s="127"/>
      <c r="K46" s="198"/>
      <c r="L46" s="194"/>
      <c r="M46" s="128">
        <f t="shared" si="5"/>
        <v>0</v>
      </c>
      <c r="N46" s="77"/>
    </row>
    <row r="47" spans="1:14" ht="55.9" customHeight="1" x14ac:dyDescent="0.2">
      <c r="A47" s="301"/>
      <c r="B47" s="331" t="s">
        <v>10</v>
      </c>
      <c r="C47" s="299" t="s">
        <v>376</v>
      </c>
      <c r="D47" s="122" t="s">
        <v>394</v>
      </c>
      <c r="E47" s="115">
        <v>8074211</v>
      </c>
      <c r="F47" s="160">
        <v>3270</v>
      </c>
      <c r="G47" s="126">
        <f t="shared" si="0"/>
        <v>2616</v>
      </c>
      <c r="H47" s="126">
        <f t="shared" si="3"/>
        <v>2452.5</v>
      </c>
      <c r="I47" s="126">
        <f t="shared" si="4"/>
        <v>2289</v>
      </c>
      <c r="J47" s="127"/>
      <c r="K47" s="198"/>
      <c r="L47" s="194"/>
      <c r="M47" s="128">
        <f t="shared" si="5"/>
        <v>0</v>
      </c>
      <c r="N47" s="76"/>
    </row>
    <row r="48" spans="1:14" ht="59.45" customHeight="1" x14ac:dyDescent="0.2">
      <c r="A48" s="301"/>
      <c r="B48" s="331"/>
      <c r="C48" s="302"/>
      <c r="D48" s="122" t="s">
        <v>396</v>
      </c>
      <c r="E48" s="115">
        <v>7074211</v>
      </c>
      <c r="F48" s="160">
        <v>2770</v>
      </c>
      <c r="G48" s="126">
        <f t="shared" si="0"/>
        <v>2216</v>
      </c>
      <c r="H48" s="126">
        <f t="shared" si="3"/>
        <v>2077.5</v>
      </c>
      <c r="I48" s="126">
        <f t="shared" si="4"/>
        <v>1939</v>
      </c>
      <c r="J48" s="127"/>
      <c r="K48" s="198"/>
      <c r="L48" s="194"/>
      <c r="M48" s="128">
        <f t="shared" si="5"/>
        <v>0</v>
      </c>
      <c r="N48" s="71"/>
    </row>
    <row r="49" spans="1:17" ht="58.15" customHeight="1" x14ac:dyDescent="0.2">
      <c r="A49" s="301"/>
      <c r="B49" s="331" t="s">
        <v>10</v>
      </c>
      <c r="C49" s="315" t="s">
        <v>377</v>
      </c>
      <c r="D49" s="122" t="s">
        <v>394</v>
      </c>
      <c r="E49" s="115">
        <v>8070913</v>
      </c>
      <c r="F49" s="169">
        <v>3270</v>
      </c>
      <c r="G49" s="126">
        <f t="shared" ref="G49" si="18">F49-(F49/100)*20</f>
        <v>2616</v>
      </c>
      <c r="H49" s="126">
        <f t="shared" ref="H49" si="19">F49-(F49/100)*25</f>
        <v>2452.5</v>
      </c>
      <c r="I49" s="126">
        <f t="shared" ref="I49" si="20">F49-(F49/100)*30</f>
        <v>2289</v>
      </c>
      <c r="J49" s="127"/>
      <c r="K49" s="198"/>
      <c r="L49" s="194"/>
      <c r="M49" s="128">
        <f t="shared" si="5"/>
        <v>0</v>
      </c>
      <c r="N49" s="71"/>
    </row>
    <row r="50" spans="1:17" ht="58.15" customHeight="1" x14ac:dyDescent="0.2">
      <c r="A50" s="301"/>
      <c r="B50" s="331"/>
      <c r="C50" s="315"/>
      <c r="D50" s="122" t="s">
        <v>396</v>
      </c>
      <c r="E50" s="116">
        <v>7070913</v>
      </c>
      <c r="F50" s="169">
        <v>2770</v>
      </c>
      <c r="G50" s="126">
        <f t="shared" si="0"/>
        <v>2216</v>
      </c>
      <c r="H50" s="126">
        <f t="shared" si="3"/>
        <v>2077.5</v>
      </c>
      <c r="I50" s="126">
        <f t="shared" si="4"/>
        <v>1939</v>
      </c>
      <c r="J50" s="127"/>
      <c r="K50" s="198"/>
      <c r="L50" s="194"/>
      <c r="M50" s="128">
        <f t="shared" si="5"/>
        <v>0</v>
      </c>
      <c r="N50" s="71"/>
      <c r="P50" s="13"/>
      <c r="Q50" s="13"/>
    </row>
    <row r="51" spans="1:17" ht="51" customHeight="1" x14ac:dyDescent="0.2">
      <c r="A51" s="314"/>
      <c r="B51" s="331" t="s">
        <v>10</v>
      </c>
      <c r="C51" s="315" t="s">
        <v>378</v>
      </c>
      <c r="D51" s="122" t="s">
        <v>394</v>
      </c>
      <c r="E51" s="116">
        <v>8071413</v>
      </c>
      <c r="F51" s="169">
        <v>3270</v>
      </c>
      <c r="G51" s="126">
        <f t="shared" si="0"/>
        <v>2616</v>
      </c>
      <c r="H51" s="126">
        <f t="shared" si="3"/>
        <v>2452.5</v>
      </c>
      <c r="I51" s="126">
        <f t="shared" si="4"/>
        <v>2289</v>
      </c>
      <c r="J51" s="127"/>
      <c r="K51" s="198"/>
      <c r="L51" s="194"/>
      <c r="M51" s="128">
        <f t="shared" si="5"/>
        <v>0</v>
      </c>
      <c r="N51" s="71"/>
      <c r="P51" s="13"/>
      <c r="Q51" s="13"/>
    </row>
    <row r="52" spans="1:17" ht="62.45" customHeight="1" x14ac:dyDescent="0.2">
      <c r="A52" s="314"/>
      <c r="B52" s="331"/>
      <c r="C52" s="316"/>
      <c r="D52" s="122" t="s">
        <v>396</v>
      </c>
      <c r="E52" s="116">
        <v>7071413</v>
      </c>
      <c r="F52" s="169">
        <v>2770</v>
      </c>
      <c r="G52" s="126">
        <f t="shared" si="0"/>
        <v>2216</v>
      </c>
      <c r="H52" s="126">
        <f t="shared" si="3"/>
        <v>2077.5</v>
      </c>
      <c r="I52" s="126">
        <f t="shared" si="4"/>
        <v>1939</v>
      </c>
      <c r="J52" s="127"/>
      <c r="K52" s="198"/>
      <c r="L52" s="194"/>
      <c r="M52" s="128">
        <f t="shared" si="5"/>
        <v>0</v>
      </c>
      <c r="N52" s="77"/>
      <c r="P52" s="13"/>
      <c r="Q52" s="13"/>
    </row>
    <row r="53" spans="1:17" ht="58.15" customHeight="1" x14ac:dyDescent="0.2">
      <c r="A53" s="314"/>
      <c r="B53" s="331" t="s">
        <v>10</v>
      </c>
      <c r="C53" s="315" t="s">
        <v>379</v>
      </c>
      <c r="D53" s="122" t="s">
        <v>394</v>
      </c>
      <c r="E53" s="116">
        <v>8081713</v>
      </c>
      <c r="F53" s="169">
        <v>3270</v>
      </c>
      <c r="G53" s="126">
        <f t="shared" ref="G53" si="21">F53-(F53/100)*20</f>
        <v>2616</v>
      </c>
      <c r="H53" s="126">
        <f t="shared" ref="H53" si="22">F53-(F53/100)*25</f>
        <v>2452.5</v>
      </c>
      <c r="I53" s="126">
        <f t="shared" ref="I53" si="23">F53-(F53/100)*30</f>
        <v>2289</v>
      </c>
      <c r="J53" s="127"/>
      <c r="K53" s="198"/>
      <c r="L53" s="194"/>
      <c r="M53" s="128">
        <f t="shared" si="5"/>
        <v>0</v>
      </c>
      <c r="N53" s="76"/>
      <c r="P53" s="13"/>
      <c r="Q53" s="13"/>
    </row>
    <row r="54" spans="1:17" ht="58.15" customHeight="1" x14ac:dyDescent="0.2">
      <c r="A54" s="314"/>
      <c r="B54" s="331"/>
      <c r="C54" s="315"/>
      <c r="D54" s="122" t="s">
        <v>395</v>
      </c>
      <c r="E54" s="116">
        <v>7081713</v>
      </c>
      <c r="F54" s="169">
        <v>2770</v>
      </c>
      <c r="G54" s="126">
        <f t="shared" si="0"/>
        <v>2216</v>
      </c>
      <c r="H54" s="126">
        <f t="shared" si="3"/>
        <v>2077.5</v>
      </c>
      <c r="I54" s="126">
        <f t="shared" si="4"/>
        <v>1939</v>
      </c>
      <c r="J54" s="127"/>
      <c r="K54" s="198"/>
      <c r="L54" s="194"/>
      <c r="M54" s="128">
        <f t="shared" si="5"/>
        <v>0</v>
      </c>
      <c r="N54" s="71"/>
      <c r="P54" s="13"/>
      <c r="Q54" s="13"/>
    </row>
    <row r="55" spans="1:17" ht="54" customHeight="1" x14ac:dyDescent="0.2">
      <c r="A55" s="314"/>
      <c r="B55" s="331" t="s">
        <v>10</v>
      </c>
      <c r="C55" s="315" t="s">
        <v>380</v>
      </c>
      <c r="D55" s="122" t="s">
        <v>394</v>
      </c>
      <c r="E55" s="116">
        <v>8101913</v>
      </c>
      <c r="F55" s="199">
        <v>3970</v>
      </c>
      <c r="G55" s="126">
        <f>F55-(F55/100)*20</f>
        <v>3176</v>
      </c>
      <c r="H55" s="126">
        <f>F55-(F55/100)*25</f>
        <v>2977.5</v>
      </c>
      <c r="I55" s="126">
        <f>F55-(F55/100)*30</f>
        <v>2779</v>
      </c>
      <c r="J55" s="127"/>
      <c r="K55" s="198"/>
      <c r="L55" s="194"/>
      <c r="M55" s="128">
        <f t="shared" si="5"/>
        <v>0</v>
      </c>
      <c r="N55" s="86"/>
      <c r="P55" s="13"/>
      <c r="Q55" s="13"/>
    </row>
    <row r="56" spans="1:17" ht="54" customHeight="1" x14ac:dyDescent="0.2">
      <c r="A56" s="314"/>
      <c r="B56" s="331"/>
      <c r="C56" s="315"/>
      <c r="D56" s="175" t="s">
        <v>395</v>
      </c>
      <c r="E56" s="116">
        <v>7081911</v>
      </c>
      <c r="F56" s="169">
        <v>3270</v>
      </c>
      <c r="G56" s="126">
        <f>F56-(F56/100)*20</f>
        <v>2616</v>
      </c>
      <c r="H56" s="126">
        <f>F56-(F56/100)*25</f>
        <v>2452.5</v>
      </c>
      <c r="I56" s="126">
        <f>F56-(F56/100)*30</f>
        <v>2289</v>
      </c>
      <c r="J56" s="127"/>
      <c r="K56" s="198"/>
      <c r="L56" s="194"/>
      <c r="M56" s="128">
        <f>F56*L56</f>
        <v>0</v>
      </c>
      <c r="N56" s="69"/>
      <c r="P56" s="13"/>
      <c r="Q56" s="13"/>
    </row>
    <row r="57" spans="1:17" ht="54.6" customHeight="1" x14ac:dyDescent="0.2">
      <c r="A57" s="314"/>
      <c r="B57" s="331" t="s">
        <v>10</v>
      </c>
      <c r="C57" s="315" t="s">
        <v>381</v>
      </c>
      <c r="D57" s="175" t="s">
        <v>394</v>
      </c>
      <c r="E57" s="116">
        <v>8102013</v>
      </c>
      <c r="F57" s="169">
        <v>3970</v>
      </c>
      <c r="G57" s="126">
        <f t="shared" ref="G57" si="24">F57-(F57/100)*20</f>
        <v>3176</v>
      </c>
      <c r="H57" s="126">
        <f t="shared" ref="H57" si="25">F57-(F57/100)*25</f>
        <v>2977.5</v>
      </c>
      <c r="I57" s="126">
        <f t="shared" ref="I57" si="26">F57-(F57/100)*30</f>
        <v>2779</v>
      </c>
      <c r="J57" s="127"/>
      <c r="K57" s="198"/>
      <c r="L57" s="194"/>
      <c r="M57" s="128">
        <f t="shared" si="5"/>
        <v>0</v>
      </c>
      <c r="N57" s="69"/>
      <c r="P57" s="13"/>
      <c r="Q57" s="13"/>
    </row>
    <row r="58" spans="1:17" ht="54.6" customHeight="1" x14ac:dyDescent="0.2">
      <c r="A58" s="314"/>
      <c r="B58" s="331"/>
      <c r="C58" s="315"/>
      <c r="D58" s="122" t="s">
        <v>397</v>
      </c>
      <c r="E58" s="116">
        <v>7102013</v>
      </c>
      <c r="F58" s="169">
        <v>3270</v>
      </c>
      <c r="G58" s="126">
        <f t="shared" ref="G58:G79" si="27">F58-(F58/100)*20</f>
        <v>2616</v>
      </c>
      <c r="H58" s="126">
        <f t="shared" si="3"/>
        <v>2452.5</v>
      </c>
      <c r="I58" s="126">
        <f t="shared" si="4"/>
        <v>2289</v>
      </c>
      <c r="J58" s="127"/>
      <c r="K58" s="198"/>
      <c r="L58" s="194"/>
      <c r="M58" s="128">
        <f t="shared" si="5"/>
        <v>0</v>
      </c>
      <c r="N58" s="68"/>
      <c r="P58" s="13"/>
      <c r="Q58" s="13"/>
    </row>
    <row r="59" spans="1:17" ht="54" customHeight="1" x14ac:dyDescent="0.2">
      <c r="A59" s="314"/>
      <c r="B59" s="331" t="s">
        <v>10</v>
      </c>
      <c r="C59" s="315" t="s">
        <v>383</v>
      </c>
      <c r="D59" s="122" t="s">
        <v>394</v>
      </c>
      <c r="E59" s="116">
        <v>8082511</v>
      </c>
      <c r="F59" s="169">
        <v>3270</v>
      </c>
      <c r="G59" s="126">
        <f t="shared" ref="G59" si="28">F59-(F59/100)*20</f>
        <v>2616</v>
      </c>
      <c r="H59" s="126">
        <f t="shared" si="3"/>
        <v>2452.5</v>
      </c>
      <c r="I59" s="126">
        <f t="shared" si="4"/>
        <v>2289</v>
      </c>
      <c r="J59" s="127"/>
      <c r="K59" s="198"/>
      <c r="L59" s="194"/>
      <c r="M59" s="128">
        <f t="shared" si="5"/>
        <v>0</v>
      </c>
      <c r="N59" s="67"/>
      <c r="P59" s="13"/>
      <c r="Q59" s="13"/>
    </row>
    <row r="60" spans="1:17" ht="54" customHeight="1" x14ac:dyDescent="0.2">
      <c r="A60" s="314"/>
      <c r="B60" s="331"/>
      <c r="C60" s="315"/>
      <c r="D60" s="122" t="s">
        <v>395</v>
      </c>
      <c r="E60" s="116">
        <v>7082511</v>
      </c>
      <c r="F60" s="169">
        <v>2770</v>
      </c>
      <c r="G60" s="126">
        <f t="shared" si="27"/>
        <v>2216</v>
      </c>
      <c r="H60" s="126">
        <f t="shared" ref="H60:H79" si="29">F60-(F60/100)*25</f>
        <v>2077.5</v>
      </c>
      <c r="I60" s="126">
        <f t="shared" ref="I60:I79" si="30">F60-(F60/100)*30</f>
        <v>1939</v>
      </c>
      <c r="J60" s="127"/>
      <c r="K60" s="198"/>
      <c r="L60" s="194"/>
      <c r="M60" s="128">
        <f t="shared" ref="M60:M79" si="31">F60*L60</f>
        <v>0</v>
      </c>
      <c r="N60" s="69"/>
      <c r="P60" s="13"/>
      <c r="Q60" s="13"/>
    </row>
    <row r="61" spans="1:17" ht="51" customHeight="1" x14ac:dyDescent="0.2">
      <c r="A61" s="314"/>
      <c r="B61" s="331" t="s">
        <v>10</v>
      </c>
      <c r="C61" s="315" t="s">
        <v>382</v>
      </c>
      <c r="D61" s="175" t="s">
        <v>394</v>
      </c>
      <c r="E61" s="116">
        <v>8082611</v>
      </c>
      <c r="F61" s="160">
        <v>3270</v>
      </c>
      <c r="G61" s="126">
        <f t="shared" ref="G61" si="32">F61-(F61/100)*20</f>
        <v>2616</v>
      </c>
      <c r="H61" s="126">
        <f t="shared" ref="H61" si="33">F61-(F61/100)*25</f>
        <v>2452.5</v>
      </c>
      <c r="I61" s="126">
        <f t="shared" ref="I61" si="34">F61-(F61/100)*30</f>
        <v>2289</v>
      </c>
      <c r="J61" s="127"/>
      <c r="K61" s="198"/>
      <c r="L61" s="194"/>
      <c r="M61" s="128">
        <f t="shared" si="5"/>
        <v>0</v>
      </c>
      <c r="N61" s="69"/>
      <c r="P61" s="13"/>
      <c r="Q61" s="13"/>
    </row>
    <row r="62" spans="1:17" ht="51" customHeight="1" x14ac:dyDescent="0.2">
      <c r="A62" s="314"/>
      <c r="B62" s="331"/>
      <c r="C62" s="315"/>
      <c r="D62" s="122" t="s">
        <v>395</v>
      </c>
      <c r="E62" s="115">
        <v>7082611</v>
      </c>
      <c r="F62" s="160">
        <v>2770</v>
      </c>
      <c r="G62" s="126">
        <f t="shared" si="27"/>
        <v>2216</v>
      </c>
      <c r="H62" s="126">
        <f t="shared" si="29"/>
        <v>2077.5</v>
      </c>
      <c r="I62" s="126">
        <f t="shared" si="30"/>
        <v>1939</v>
      </c>
      <c r="J62" s="127"/>
      <c r="K62" s="198"/>
      <c r="L62" s="194"/>
      <c r="M62" s="128">
        <f t="shared" si="31"/>
        <v>0</v>
      </c>
      <c r="N62" s="69"/>
    </row>
    <row r="63" spans="1:17" ht="114" customHeight="1" x14ac:dyDescent="0.2">
      <c r="A63" s="59"/>
      <c r="B63" s="185" t="s">
        <v>10</v>
      </c>
      <c r="C63" s="174" t="s">
        <v>385</v>
      </c>
      <c r="D63" s="122" t="s">
        <v>394</v>
      </c>
      <c r="E63" s="116">
        <v>8082712</v>
      </c>
      <c r="F63" s="169">
        <v>3270</v>
      </c>
      <c r="G63" s="126">
        <f t="shared" si="27"/>
        <v>2616</v>
      </c>
      <c r="H63" s="126">
        <f t="shared" si="29"/>
        <v>2452.5</v>
      </c>
      <c r="I63" s="126">
        <f t="shared" si="30"/>
        <v>2289</v>
      </c>
      <c r="J63" s="127"/>
      <c r="K63" s="198"/>
      <c r="L63" s="194"/>
      <c r="M63" s="128">
        <f t="shared" si="31"/>
        <v>0</v>
      </c>
      <c r="N63" s="76"/>
    </row>
    <row r="64" spans="1:17" ht="117.6" customHeight="1" x14ac:dyDescent="0.2">
      <c r="A64" s="59"/>
      <c r="B64" s="185" t="s">
        <v>10</v>
      </c>
      <c r="C64" s="174" t="s">
        <v>384</v>
      </c>
      <c r="D64" s="122" t="s">
        <v>394</v>
      </c>
      <c r="E64" s="116">
        <v>8082812</v>
      </c>
      <c r="F64" s="169">
        <v>3270</v>
      </c>
      <c r="G64" s="126">
        <f t="shared" si="27"/>
        <v>2616</v>
      </c>
      <c r="H64" s="126">
        <f t="shared" si="29"/>
        <v>2452.5</v>
      </c>
      <c r="I64" s="126">
        <f t="shared" si="30"/>
        <v>2289</v>
      </c>
      <c r="J64" s="127"/>
      <c r="K64" s="198"/>
      <c r="L64" s="194"/>
      <c r="M64" s="128">
        <f t="shared" si="31"/>
        <v>0</v>
      </c>
      <c r="N64" s="76"/>
    </row>
    <row r="65" spans="1:14" ht="55.15" customHeight="1" x14ac:dyDescent="0.2">
      <c r="A65" s="314"/>
      <c r="B65" s="331" t="s">
        <v>10</v>
      </c>
      <c r="C65" s="315" t="s">
        <v>386</v>
      </c>
      <c r="D65" s="122" t="s">
        <v>394</v>
      </c>
      <c r="E65" s="116">
        <v>8070513</v>
      </c>
      <c r="F65" s="169">
        <v>3270</v>
      </c>
      <c r="G65" s="126">
        <f t="shared" si="27"/>
        <v>2616</v>
      </c>
      <c r="H65" s="126">
        <f t="shared" si="29"/>
        <v>2452.5</v>
      </c>
      <c r="I65" s="126">
        <f t="shared" si="30"/>
        <v>2289</v>
      </c>
      <c r="J65" s="127"/>
      <c r="K65" s="198"/>
      <c r="L65" s="194"/>
      <c r="M65" s="128">
        <f t="shared" si="31"/>
        <v>0</v>
      </c>
      <c r="N65" s="71"/>
    </row>
    <row r="66" spans="1:14" ht="55.15" customHeight="1" x14ac:dyDescent="0.2">
      <c r="A66" s="314"/>
      <c r="B66" s="331"/>
      <c r="C66" s="316"/>
      <c r="D66" s="122" t="s">
        <v>396</v>
      </c>
      <c r="E66" s="116">
        <v>7070513</v>
      </c>
      <c r="F66" s="169">
        <v>2770</v>
      </c>
      <c r="G66" s="126">
        <f t="shared" si="27"/>
        <v>2216</v>
      </c>
      <c r="H66" s="126">
        <f t="shared" si="29"/>
        <v>2077.5</v>
      </c>
      <c r="I66" s="126">
        <f t="shared" si="30"/>
        <v>1939</v>
      </c>
      <c r="J66" s="127"/>
      <c r="K66" s="198"/>
      <c r="L66" s="194"/>
      <c r="M66" s="128">
        <f t="shared" si="31"/>
        <v>0</v>
      </c>
      <c r="N66" s="77"/>
    </row>
    <row r="67" spans="1:14" ht="55.15" customHeight="1" x14ac:dyDescent="0.2">
      <c r="A67" s="314"/>
      <c r="B67" s="331" t="s">
        <v>10</v>
      </c>
      <c r="C67" s="315" t="s">
        <v>387</v>
      </c>
      <c r="D67" s="122" t="s">
        <v>394</v>
      </c>
      <c r="E67" s="116">
        <v>8083012</v>
      </c>
      <c r="F67" s="169">
        <v>3270</v>
      </c>
      <c r="G67" s="126">
        <f t="shared" si="27"/>
        <v>2616</v>
      </c>
      <c r="H67" s="126">
        <f t="shared" si="29"/>
        <v>2452.5</v>
      </c>
      <c r="I67" s="126">
        <f t="shared" si="30"/>
        <v>2289</v>
      </c>
      <c r="J67" s="127"/>
      <c r="K67" s="198"/>
      <c r="L67" s="194"/>
      <c r="M67" s="128">
        <f t="shared" si="31"/>
        <v>0</v>
      </c>
      <c r="N67" s="76"/>
    </row>
    <row r="68" spans="1:14" ht="57.6" customHeight="1" x14ac:dyDescent="0.2">
      <c r="A68" s="314"/>
      <c r="B68" s="331"/>
      <c r="C68" s="316"/>
      <c r="D68" s="122" t="s">
        <v>395</v>
      </c>
      <c r="E68" s="116">
        <v>7083012</v>
      </c>
      <c r="F68" s="169">
        <v>2770</v>
      </c>
      <c r="G68" s="126">
        <f t="shared" si="27"/>
        <v>2216</v>
      </c>
      <c r="H68" s="126">
        <f t="shared" si="29"/>
        <v>2077.5</v>
      </c>
      <c r="I68" s="126">
        <f t="shared" si="30"/>
        <v>1939</v>
      </c>
      <c r="J68" s="127"/>
      <c r="K68" s="198"/>
      <c r="L68" s="194"/>
      <c r="M68" s="128">
        <f t="shared" si="31"/>
        <v>0</v>
      </c>
      <c r="N68" s="77"/>
    </row>
    <row r="69" spans="1:14" ht="55.15" customHeight="1" x14ac:dyDescent="0.2">
      <c r="A69" s="314"/>
      <c r="B69" s="331" t="s">
        <v>10</v>
      </c>
      <c r="C69" s="315" t="s">
        <v>388</v>
      </c>
      <c r="D69" s="122" t="s">
        <v>394</v>
      </c>
      <c r="E69" s="116">
        <v>8083811</v>
      </c>
      <c r="F69" s="169">
        <v>3270</v>
      </c>
      <c r="G69" s="126">
        <f t="shared" si="27"/>
        <v>2616</v>
      </c>
      <c r="H69" s="126">
        <f t="shared" si="29"/>
        <v>2452.5</v>
      </c>
      <c r="I69" s="126">
        <f t="shared" si="30"/>
        <v>2289</v>
      </c>
      <c r="J69" s="127"/>
      <c r="K69" s="198"/>
      <c r="L69" s="194"/>
      <c r="M69" s="128">
        <f t="shared" si="31"/>
        <v>0</v>
      </c>
      <c r="N69" s="76"/>
    </row>
    <row r="70" spans="1:14" ht="55.9" customHeight="1" x14ac:dyDescent="0.2">
      <c r="A70" s="314"/>
      <c r="B70" s="331"/>
      <c r="C70" s="316"/>
      <c r="D70" s="122" t="s">
        <v>395</v>
      </c>
      <c r="E70" s="116">
        <v>7083811</v>
      </c>
      <c r="F70" s="169">
        <v>2770</v>
      </c>
      <c r="G70" s="126">
        <f t="shared" si="27"/>
        <v>2216</v>
      </c>
      <c r="H70" s="126">
        <f t="shared" si="29"/>
        <v>2077.5</v>
      </c>
      <c r="I70" s="126">
        <f t="shared" si="30"/>
        <v>1939</v>
      </c>
      <c r="J70" s="127"/>
      <c r="K70" s="198"/>
      <c r="L70" s="194"/>
      <c r="M70" s="128">
        <f t="shared" si="31"/>
        <v>0</v>
      </c>
      <c r="N70" s="77"/>
    </row>
    <row r="71" spans="1:14" ht="54.6" customHeight="1" x14ac:dyDescent="0.2">
      <c r="A71" s="314"/>
      <c r="B71" s="331" t="s">
        <v>10</v>
      </c>
      <c r="C71" s="315" t="s">
        <v>389</v>
      </c>
      <c r="D71" s="122" t="s">
        <v>394</v>
      </c>
      <c r="E71" s="116">
        <v>8090613</v>
      </c>
      <c r="F71" s="169">
        <v>3970</v>
      </c>
      <c r="G71" s="126">
        <f t="shared" si="27"/>
        <v>3176</v>
      </c>
      <c r="H71" s="126">
        <f t="shared" si="29"/>
        <v>2977.5</v>
      </c>
      <c r="I71" s="126">
        <f t="shared" si="30"/>
        <v>2779</v>
      </c>
      <c r="J71" s="127"/>
      <c r="K71" s="198"/>
      <c r="L71" s="194"/>
      <c r="M71" s="128">
        <f t="shared" si="31"/>
        <v>0</v>
      </c>
      <c r="N71" s="76"/>
    </row>
    <row r="72" spans="1:14" ht="51" customHeight="1" x14ac:dyDescent="0.2">
      <c r="A72" s="314"/>
      <c r="B72" s="331"/>
      <c r="C72" s="316"/>
      <c r="D72" s="122" t="s">
        <v>395</v>
      </c>
      <c r="E72" s="116">
        <v>7090613</v>
      </c>
      <c r="F72" s="169">
        <v>3470</v>
      </c>
      <c r="G72" s="126">
        <f t="shared" si="27"/>
        <v>2776</v>
      </c>
      <c r="H72" s="126">
        <f t="shared" si="29"/>
        <v>2602.5</v>
      </c>
      <c r="I72" s="126">
        <f t="shared" si="30"/>
        <v>2429</v>
      </c>
      <c r="J72" s="127"/>
      <c r="K72" s="198"/>
      <c r="L72" s="194"/>
      <c r="M72" s="128">
        <f t="shared" si="31"/>
        <v>0</v>
      </c>
      <c r="N72" s="77"/>
    </row>
    <row r="73" spans="1:14" ht="111" customHeight="1" x14ac:dyDescent="0.2">
      <c r="A73" s="59"/>
      <c r="B73" s="185" t="s">
        <v>10</v>
      </c>
      <c r="C73" s="174" t="s">
        <v>390</v>
      </c>
      <c r="D73" s="122" t="s">
        <v>394</v>
      </c>
      <c r="E73" s="116">
        <v>8091013</v>
      </c>
      <c r="F73" s="169">
        <v>3970</v>
      </c>
      <c r="G73" s="126">
        <f t="shared" si="27"/>
        <v>3176</v>
      </c>
      <c r="H73" s="126">
        <f t="shared" si="29"/>
        <v>2977.5</v>
      </c>
      <c r="I73" s="126">
        <f t="shared" si="30"/>
        <v>2779</v>
      </c>
      <c r="J73" s="127"/>
      <c r="K73" s="198"/>
      <c r="L73" s="194"/>
      <c r="M73" s="128">
        <f t="shared" si="31"/>
        <v>0</v>
      </c>
      <c r="N73" s="76"/>
    </row>
    <row r="74" spans="1:14" ht="57.6" customHeight="1" x14ac:dyDescent="0.2">
      <c r="A74" s="314"/>
      <c r="B74" s="331" t="s">
        <v>10</v>
      </c>
      <c r="C74" s="315" t="s">
        <v>391</v>
      </c>
      <c r="D74" s="122" t="s">
        <v>394</v>
      </c>
      <c r="E74" s="116">
        <v>8100112</v>
      </c>
      <c r="F74" s="169">
        <v>3970</v>
      </c>
      <c r="G74" s="126">
        <f t="shared" si="27"/>
        <v>3176</v>
      </c>
      <c r="H74" s="126">
        <f t="shared" si="29"/>
        <v>2977.5</v>
      </c>
      <c r="I74" s="126">
        <f t="shared" si="30"/>
        <v>2779</v>
      </c>
      <c r="J74" s="127"/>
      <c r="K74" s="198"/>
      <c r="L74" s="194"/>
      <c r="M74" s="128">
        <f t="shared" si="31"/>
        <v>0</v>
      </c>
      <c r="N74" s="76"/>
    </row>
    <row r="75" spans="1:14" ht="55.15" customHeight="1" x14ac:dyDescent="0.2">
      <c r="A75" s="314"/>
      <c r="B75" s="331"/>
      <c r="C75" s="316"/>
      <c r="D75" s="122" t="s">
        <v>397</v>
      </c>
      <c r="E75" s="116">
        <v>7100113</v>
      </c>
      <c r="F75" s="169">
        <v>3270</v>
      </c>
      <c r="G75" s="126">
        <f t="shared" si="27"/>
        <v>2616</v>
      </c>
      <c r="H75" s="126">
        <f t="shared" si="29"/>
        <v>2452.5</v>
      </c>
      <c r="I75" s="126">
        <f t="shared" si="30"/>
        <v>2289</v>
      </c>
      <c r="J75" s="127"/>
      <c r="K75" s="198"/>
      <c r="L75" s="194"/>
      <c r="M75" s="128">
        <f t="shared" si="31"/>
        <v>0</v>
      </c>
      <c r="N75" s="77"/>
    </row>
    <row r="76" spans="1:14" ht="54" customHeight="1" x14ac:dyDescent="0.2">
      <c r="A76" s="314"/>
      <c r="B76" s="331" t="s">
        <v>10</v>
      </c>
      <c r="C76" s="315" t="s">
        <v>392</v>
      </c>
      <c r="D76" s="122" t="s">
        <v>394</v>
      </c>
      <c r="E76" s="116">
        <v>8100212</v>
      </c>
      <c r="F76" s="169">
        <v>3970</v>
      </c>
      <c r="G76" s="126">
        <f t="shared" si="27"/>
        <v>3176</v>
      </c>
      <c r="H76" s="126">
        <f t="shared" si="29"/>
        <v>2977.5</v>
      </c>
      <c r="I76" s="126">
        <f t="shared" si="30"/>
        <v>2779</v>
      </c>
      <c r="J76" s="127"/>
      <c r="K76" s="198"/>
      <c r="L76" s="194"/>
      <c r="M76" s="128">
        <f t="shared" si="31"/>
        <v>0</v>
      </c>
      <c r="N76" s="76"/>
    </row>
    <row r="77" spans="1:14" ht="55.9" customHeight="1" x14ac:dyDescent="0.2">
      <c r="A77" s="314"/>
      <c r="B77" s="331"/>
      <c r="C77" s="316"/>
      <c r="D77" s="122" t="s">
        <v>397</v>
      </c>
      <c r="E77" s="116">
        <v>7100213</v>
      </c>
      <c r="F77" s="169">
        <v>3270</v>
      </c>
      <c r="G77" s="126">
        <f t="shared" si="27"/>
        <v>2616</v>
      </c>
      <c r="H77" s="126">
        <f t="shared" si="29"/>
        <v>2452.5</v>
      </c>
      <c r="I77" s="126">
        <f t="shared" si="30"/>
        <v>2289</v>
      </c>
      <c r="J77" s="127"/>
      <c r="K77" s="198"/>
      <c r="L77" s="194"/>
      <c r="M77" s="128">
        <f t="shared" si="31"/>
        <v>0</v>
      </c>
      <c r="N77" s="77"/>
    </row>
    <row r="78" spans="1:14" ht="60" customHeight="1" x14ac:dyDescent="0.2">
      <c r="A78" s="314"/>
      <c r="B78" s="331" t="s">
        <v>10</v>
      </c>
      <c r="C78" s="315" t="s">
        <v>393</v>
      </c>
      <c r="D78" s="122" t="s">
        <v>394</v>
      </c>
      <c r="E78" s="116">
        <v>8070313</v>
      </c>
      <c r="F78" s="169">
        <v>3270</v>
      </c>
      <c r="G78" s="126">
        <f t="shared" si="27"/>
        <v>2616</v>
      </c>
      <c r="H78" s="126">
        <f t="shared" si="29"/>
        <v>2452.5</v>
      </c>
      <c r="I78" s="126">
        <f t="shared" si="30"/>
        <v>2289</v>
      </c>
      <c r="J78" s="127"/>
      <c r="K78" s="198"/>
      <c r="L78" s="194"/>
      <c r="M78" s="128">
        <f t="shared" si="31"/>
        <v>0</v>
      </c>
      <c r="N78" s="76"/>
    </row>
    <row r="79" spans="1:14" ht="56.45" customHeight="1" x14ac:dyDescent="0.2">
      <c r="A79" s="314"/>
      <c r="B79" s="331"/>
      <c r="C79" s="316"/>
      <c r="D79" s="122" t="s">
        <v>397</v>
      </c>
      <c r="E79" s="116">
        <v>7070313</v>
      </c>
      <c r="F79" s="169">
        <v>2770</v>
      </c>
      <c r="G79" s="126">
        <f t="shared" si="27"/>
        <v>2216</v>
      </c>
      <c r="H79" s="126">
        <f t="shared" si="29"/>
        <v>2077.5</v>
      </c>
      <c r="I79" s="126">
        <f t="shared" si="30"/>
        <v>1939</v>
      </c>
      <c r="J79" s="127"/>
      <c r="K79" s="198"/>
      <c r="L79" s="194"/>
      <c r="M79" s="128">
        <f t="shared" si="31"/>
        <v>0</v>
      </c>
      <c r="N79" s="71"/>
    </row>
    <row r="80" spans="1:14" ht="51" customHeight="1" x14ac:dyDescent="0.2">
      <c r="A80" s="64"/>
      <c r="B80" s="64"/>
      <c r="C80" s="64"/>
      <c r="D80" s="64"/>
      <c r="E80" s="83"/>
      <c r="F80" s="206">
        <f>SUM(M14:M79)</f>
        <v>0</v>
      </c>
      <c r="G80" s="206">
        <f>F80-(F80/100)*20</f>
        <v>0</v>
      </c>
      <c r="H80" s="206">
        <f>F80-(F80/100)*25</f>
        <v>0</v>
      </c>
      <c r="I80" s="206">
        <f>F80-(F80/100)*30</f>
        <v>0</v>
      </c>
      <c r="J80" s="186"/>
      <c r="K80" s="209"/>
      <c r="L80" s="208">
        <f>SUM(L14:L79)</f>
        <v>0</v>
      </c>
      <c r="M80" s="64"/>
    </row>
    <row r="81" spans="1:13" ht="31.9" customHeight="1" x14ac:dyDescent="0.2">
      <c r="A81" s="64"/>
      <c r="B81" s="64"/>
      <c r="C81" s="64"/>
      <c r="D81" s="64"/>
      <c r="E81" s="83"/>
      <c r="F81" s="133" t="s">
        <v>456</v>
      </c>
      <c r="G81" s="133" t="s">
        <v>457</v>
      </c>
      <c r="H81" s="133" t="s">
        <v>458</v>
      </c>
      <c r="I81" s="133" t="s">
        <v>459</v>
      </c>
      <c r="J81" s="162"/>
      <c r="K81" s="163"/>
      <c r="L81" s="164" t="s">
        <v>358</v>
      </c>
      <c r="M81" s="64"/>
    </row>
    <row r="82" spans="1:13" ht="12.75" customHeight="1" x14ac:dyDescent="0.2">
      <c r="A82"/>
      <c r="B82"/>
      <c r="C82"/>
      <c r="D82"/>
      <c r="E82" s="84"/>
      <c r="F82"/>
      <c r="G82"/>
      <c r="H82"/>
      <c r="I82"/>
      <c r="K82"/>
    </row>
    <row r="83" spans="1:13" ht="12.75" customHeight="1" x14ac:dyDescent="0.2">
      <c r="A83"/>
      <c r="B83"/>
      <c r="C83"/>
      <c r="D83"/>
      <c r="E83" s="84"/>
      <c r="F83"/>
      <c r="G83"/>
      <c r="H83"/>
      <c r="I83"/>
      <c r="K83"/>
    </row>
    <row r="84" spans="1:13" ht="12.75" customHeight="1" x14ac:dyDescent="0.2">
      <c r="A84"/>
      <c r="B84"/>
      <c r="C84"/>
      <c r="D84"/>
      <c r="E84" s="84"/>
      <c r="F84"/>
      <c r="G84"/>
      <c r="H84"/>
      <c r="I84"/>
      <c r="K84"/>
    </row>
    <row r="85" spans="1:13" ht="12.75" customHeight="1" x14ac:dyDescent="0.2">
      <c r="A85"/>
      <c r="B85"/>
      <c r="C85"/>
      <c r="D85"/>
      <c r="E85" s="84"/>
      <c r="F85"/>
      <c r="G85"/>
      <c r="H85"/>
      <c r="I85"/>
      <c r="K85"/>
    </row>
    <row r="86" spans="1:13" ht="12.75" customHeight="1" x14ac:dyDescent="0.2">
      <c r="A86"/>
      <c r="B86"/>
      <c r="C86"/>
      <c r="D86"/>
      <c r="E86" s="84"/>
      <c r="F86"/>
      <c r="G86"/>
      <c r="H86"/>
      <c r="I86"/>
      <c r="K86"/>
    </row>
    <row r="87" spans="1:13" ht="12.75" customHeight="1" x14ac:dyDescent="0.2">
      <c r="A87"/>
      <c r="B87"/>
      <c r="C87"/>
      <c r="D87"/>
      <c r="E87" s="84"/>
      <c r="F87"/>
      <c r="G87"/>
      <c r="H87"/>
      <c r="I87"/>
      <c r="K87"/>
    </row>
    <row r="88" spans="1:13" ht="12.75" customHeight="1" x14ac:dyDescent="0.2">
      <c r="A88"/>
      <c r="B88"/>
      <c r="C88"/>
      <c r="D88"/>
      <c r="E88" s="84"/>
      <c r="F88"/>
      <c r="G88"/>
      <c r="H88"/>
      <c r="I88"/>
      <c r="K88"/>
    </row>
    <row r="89" spans="1:13" ht="12.75" customHeight="1" x14ac:dyDescent="0.2">
      <c r="A89"/>
      <c r="B89"/>
      <c r="C89"/>
      <c r="D89"/>
      <c r="E89" s="84"/>
      <c r="F89"/>
      <c r="G89"/>
      <c r="H89"/>
      <c r="I89"/>
      <c r="K89"/>
    </row>
    <row r="90" spans="1:13" ht="12.75" customHeight="1" x14ac:dyDescent="0.2">
      <c r="A90"/>
      <c r="B90"/>
      <c r="C90"/>
      <c r="D90"/>
      <c r="E90" s="84"/>
      <c r="F90"/>
      <c r="G90"/>
      <c r="H90"/>
      <c r="I90"/>
      <c r="K90"/>
    </row>
    <row r="91" spans="1:13" ht="12.75" customHeight="1" x14ac:dyDescent="0.2">
      <c r="A91"/>
      <c r="B91"/>
      <c r="C91"/>
      <c r="D91"/>
      <c r="E91" s="84"/>
      <c r="F91"/>
      <c r="G91"/>
      <c r="H91"/>
      <c r="I91"/>
      <c r="K91"/>
    </row>
    <row r="92" spans="1:13" ht="12.75" customHeight="1" x14ac:dyDescent="0.2">
      <c r="A92"/>
      <c r="B92"/>
      <c r="C92"/>
      <c r="D92"/>
      <c r="E92" s="84"/>
      <c r="F92"/>
      <c r="G92"/>
      <c r="H92"/>
      <c r="I92"/>
      <c r="K92"/>
    </row>
    <row r="93" spans="1:13" ht="12.75" customHeight="1" x14ac:dyDescent="0.2">
      <c r="A93"/>
      <c r="B93"/>
      <c r="C93"/>
      <c r="D93"/>
      <c r="E93" s="84"/>
      <c r="F93"/>
      <c r="G93"/>
      <c r="H93"/>
      <c r="I93"/>
      <c r="K93"/>
    </row>
    <row r="94" spans="1:13" ht="12.75" customHeight="1" x14ac:dyDescent="0.2">
      <c r="A94"/>
      <c r="B94"/>
      <c r="C94"/>
      <c r="D94"/>
      <c r="E94" s="84"/>
      <c r="F94"/>
      <c r="G94"/>
      <c r="H94"/>
      <c r="I94"/>
      <c r="K94"/>
    </row>
    <row r="95" spans="1:13" ht="12.75" customHeight="1" x14ac:dyDescent="0.2">
      <c r="A95"/>
      <c r="B95"/>
      <c r="C95"/>
      <c r="D95"/>
      <c r="E95" s="84"/>
      <c r="F95"/>
      <c r="G95"/>
      <c r="H95"/>
      <c r="I95"/>
      <c r="K95"/>
    </row>
    <row r="96" spans="1:13" ht="12.75" customHeight="1" x14ac:dyDescent="0.2">
      <c r="A96"/>
      <c r="B96"/>
      <c r="C96"/>
      <c r="D96"/>
      <c r="E96" s="84"/>
      <c r="F96"/>
      <c r="G96"/>
      <c r="H96"/>
      <c r="I96"/>
      <c r="K96"/>
    </row>
    <row r="97" spans="1:11" ht="12.75" customHeight="1" x14ac:dyDescent="0.2">
      <c r="A97"/>
      <c r="B97"/>
      <c r="C97"/>
      <c r="D97"/>
      <c r="E97" s="84"/>
      <c r="F97"/>
      <c r="G97"/>
      <c r="H97"/>
      <c r="I97"/>
      <c r="K97"/>
    </row>
    <row r="98" spans="1:11" ht="12.75" customHeight="1" x14ac:dyDescent="0.2">
      <c r="A98"/>
      <c r="B98"/>
      <c r="C98"/>
      <c r="D98"/>
      <c r="E98" s="84"/>
      <c r="F98"/>
      <c r="G98"/>
      <c r="H98"/>
      <c r="I98"/>
      <c r="K98"/>
    </row>
    <row r="99" spans="1:11" ht="12.75" customHeight="1" x14ac:dyDescent="0.2">
      <c r="A99"/>
      <c r="B99"/>
      <c r="C99"/>
      <c r="D99"/>
      <c r="E99" s="84"/>
    </row>
    <row r="100" spans="1:11" ht="12.75" customHeight="1" x14ac:dyDescent="0.2">
      <c r="A100"/>
      <c r="B100"/>
      <c r="C100"/>
      <c r="D100"/>
      <c r="E100" s="84"/>
    </row>
    <row r="101" spans="1:11" ht="12.75" customHeight="1" x14ac:dyDescent="0.2">
      <c r="A101"/>
      <c r="B101"/>
      <c r="C101"/>
      <c r="D101"/>
      <c r="E101" s="84"/>
      <c r="F101"/>
      <c r="G101"/>
      <c r="H101"/>
      <c r="I101"/>
      <c r="K101"/>
    </row>
    <row r="102" spans="1:11" ht="12.75" customHeight="1" x14ac:dyDescent="0.2">
      <c r="A102"/>
      <c r="B102"/>
      <c r="C102"/>
      <c r="D102"/>
      <c r="E102" s="84"/>
      <c r="F102"/>
      <c r="G102"/>
      <c r="H102"/>
      <c r="I102"/>
      <c r="K102"/>
    </row>
    <row r="103" spans="1:11" ht="12.75" customHeight="1" x14ac:dyDescent="0.2">
      <c r="A103"/>
      <c r="B103"/>
      <c r="C103"/>
      <c r="D103"/>
      <c r="E103" s="84"/>
      <c r="F103"/>
      <c r="G103"/>
      <c r="H103"/>
      <c r="I103"/>
      <c r="K103"/>
    </row>
    <row r="104" spans="1:11" ht="12.75" customHeight="1" x14ac:dyDescent="0.2">
      <c r="A104"/>
      <c r="B104"/>
      <c r="C104"/>
      <c r="D104"/>
      <c r="E104" s="84"/>
      <c r="F104"/>
      <c r="G104"/>
      <c r="H104"/>
      <c r="I104"/>
      <c r="K104"/>
    </row>
    <row r="105" spans="1:11" ht="12.75" customHeight="1" x14ac:dyDescent="0.2">
      <c r="A105"/>
      <c r="B105"/>
      <c r="C105"/>
      <c r="D105"/>
      <c r="E105" s="84"/>
      <c r="F105"/>
      <c r="G105"/>
      <c r="H105"/>
      <c r="I105"/>
      <c r="K105"/>
    </row>
    <row r="106" spans="1:11" ht="12.75" customHeight="1" x14ac:dyDescent="0.2">
      <c r="A106"/>
      <c r="B106"/>
      <c r="C106"/>
      <c r="D106"/>
      <c r="E106" s="84"/>
      <c r="F106"/>
      <c r="G106"/>
      <c r="H106"/>
      <c r="I106"/>
      <c r="K106"/>
    </row>
    <row r="107" spans="1:11" ht="12.75" customHeight="1" x14ac:dyDescent="0.2">
      <c r="A107"/>
      <c r="B107"/>
      <c r="C107"/>
      <c r="D107"/>
      <c r="E107" s="84"/>
      <c r="F107"/>
      <c r="G107"/>
      <c r="H107"/>
      <c r="I107"/>
      <c r="K107"/>
    </row>
    <row r="108" spans="1:11" ht="12.75" customHeight="1" x14ac:dyDescent="0.2">
      <c r="A108"/>
      <c r="B108"/>
      <c r="C108"/>
      <c r="D108"/>
      <c r="E108" s="84"/>
      <c r="F108"/>
      <c r="G108"/>
      <c r="H108"/>
      <c r="I108"/>
      <c r="K108"/>
    </row>
    <row r="109" spans="1:11" ht="12.75" customHeight="1" x14ac:dyDescent="0.2">
      <c r="A109"/>
      <c r="B109"/>
      <c r="C109"/>
      <c r="D109"/>
      <c r="E109" s="84"/>
      <c r="F109"/>
      <c r="G109"/>
      <c r="H109"/>
      <c r="I109"/>
      <c r="K109"/>
    </row>
    <row r="110" spans="1:11" ht="12.75" customHeight="1" x14ac:dyDescent="0.2">
      <c r="A110"/>
      <c r="B110"/>
      <c r="C110"/>
      <c r="D110"/>
      <c r="E110" s="84"/>
      <c r="F110"/>
      <c r="G110"/>
      <c r="H110"/>
      <c r="I110"/>
      <c r="K110"/>
    </row>
    <row r="111" spans="1:11" ht="12.75" customHeight="1" x14ac:dyDescent="0.2">
      <c r="A111"/>
      <c r="B111"/>
      <c r="C111"/>
      <c r="D111"/>
      <c r="E111" s="84"/>
      <c r="F111"/>
      <c r="G111"/>
      <c r="H111"/>
      <c r="I111"/>
      <c r="K111"/>
    </row>
    <row r="112" spans="1:11" ht="12.75" customHeight="1" x14ac:dyDescent="0.2">
      <c r="A112"/>
      <c r="B112"/>
      <c r="C112"/>
      <c r="D112"/>
      <c r="E112" s="84"/>
      <c r="F112"/>
      <c r="G112"/>
      <c r="H112"/>
      <c r="I112"/>
      <c r="K112"/>
    </row>
    <row r="113" spans="1:11" ht="12.75" customHeight="1" x14ac:dyDescent="0.2">
      <c r="A113"/>
      <c r="B113"/>
      <c r="C113"/>
      <c r="D113"/>
      <c r="E113" s="84"/>
      <c r="F113"/>
      <c r="G113"/>
      <c r="H113"/>
      <c r="I113"/>
      <c r="K113"/>
    </row>
    <row r="114" spans="1:11" ht="12.75" customHeight="1" x14ac:dyDescent="0.2">
      <c r="A114"/>
      <c r="B114"/>
      <c r="C114"/>
      <c r="D114"/>
      <c r="E114" s="84"/>
      <c r="F114"/>
      <c r="G114"/>
      <c r="H114"/>
      <c r="I114"/>
      <c r="K114"/>
    </row>
    <row r="115" spans="1:11" ht="12.75" customHeight="1" x14ac:dyDescent="0.2">
      <c r="A115"/>
      <c r="B115"/>
      <c r="C115"/>
      <c r="D115"/>
      <c r="E115" s="84"/>
      <c r="F115"/>
      <c r="G115"/>
      <c r="H115"/>
      <c r="I115"/>
      <c r="K115"/>
    </row>
    <row r="116" spans="1:11" ht="12.75" customHeight="1" x14ac:dyDescent="0.2">
      <c r="A116"/>
      <c r="B116"/>
      <c r="C116"/>
      <c r="D116"/>
      <c r="E116" s="84"/>
      <c r="F116"/>
      <c r="G116"/>
      <c r="H116"/>
      <c r="I116"/>
      <c r="K116"/>
    </row>
    <row r="117" spans="1:11" ht="12.75" customHeight="1" x14ac:dyDescent="0.2">
      <c r="A117"/>
      <c r="B117"/>
      <c r="C117"/>
      <c r="D117"/>
      <c r="E117" s="84"/>
      <c r="F117"/>
      <c r="G117"/>
      <c r="H117"/>
      <c r="I117"/>
      <c r="K117"/>
    </row>
    <row r="118" spans="1:11" ht="12.75" customHeight="1" x14ac:dyDescent="0.2">
      <c r="A118"/>
      <c r="B118"/>
      <c r="C118"/>
      <c r="D118"/>
      <c r="E118" s="84"/>
      <c r="F118"/>
      <c r="G118"/>
      <c r="H118"/>
      <c r="I118"/>
      <c r="K118"/>
    </row>
    <row r="119" spans="1:11" ht="12.75" customHeight="1" x14ac:dyDescent="0.2">
      <c r="A119"/>
      <c r="B119"/>
      <c r="C119"/>
      <c r="D119"/>
      <c r="E119" s="84"/>
      <c r="F119"/>
      <c r="G119"/>
      <c r="H119"/>
      <c r="I119"/>
      <c r="K119"/>
    </row>
    <row r="120" spans="1:11" ht="12.75" customHeight="1" x14ac:dyDescent="0.2">
      <c r="A120"/>
      <c r="B120"/>
      <c r="C120"/>
      <c r="D120"/>
      <c r="E120" s="84"/>
      <c r="F120"/>
      <c r="G120"/>
      <c r="H120"/>
      <c r="I120"/>
      <c r="K120"/>
    </row>
    <row r="121" spans="1:11" ht="12.75" customHeight="1" x14ac:dyDescent="0.2">
      <c r="A121"/>
      <c r="B121"/>
      <c r="C121"/>
      <c r="D121"/>
      <c r="E121" s="84"/>
      <c r="F121"/>
      <c r="G121"/>
      <c r="H121"/>
      <c r="I121"/>
      <c r="K121"/>
    </row>
    <row r="122" spans="1:11" ht="12.75" customHeight="1" x14ac:dyDescent="0.2">
      <c r="A122"/>
      <c r="B122"/>
      <c r="C122"/>
      <c r="D122"/>
      <c r="E122" s="84"/>
      <c r="F122"/>
      <c r="G122"/>
      <c r="H122"/>
      <c r="I122"/>
      <c r="K122"/>
    </row>
    <row r="123" spans="1:11" ht="12.75" customHeight="1" x14ac:dyDescent="0.2">
      <c r="A123"/>
      <c r="B123"/>
      <c r="C123"/>
      <c r="D123"/>
      <c r="E123" s="84"/>
      <c r="F123"/>
      <c r="G123"/>
      <c r="H123"/>
      <c r="I123"/>
      <c r="K123"/>
    </row>
    <row r="124" spans="1:11" ht="12.75" customHeight="1" x14ac:dyDescent="0.2">
      <c r="A124"/>
      <c r="B124"/>
      <c r="C124"/>
      <c r="D124"/>
      <c r="E124" s="84"/>
      <c r="F124"/>
      <c r="G124"/>
      <c r="H124"/>
      <c r="I124"/>
      <c r="K124"/>
    </row>
    <row r="125" spans="1:11" ht="12.75" customHeight="1" x14ac:dyDescent="0.2">
      <c r="A125"/>
      <c r="B125"/>
      <c r="C125"/>
      <c r="D125"/>
      <c r="E125" s="84"/>
      <c r="F125"/>
      <c r="G125"/>
      <c r="H125"/>
      <c r="I125"/>
      <c r="K125"/>
    </row>
    <row r="126" spans="1:11" ht="12.75" customHeight="1" x14ac:dyDescent="0.2">
      <c r="A126"/>
      <c r="B126"/>
      <c r="C126"/>
      <c r="D126"/>
      <c r="E126" s="84"/>
      <c r="F126"/>
      <c r="G126"/>
      <c r="H126"/>
      <c r="I126"/>
      <c r="K126"/>
    </row>
    <row r="127" spans="1:11" ht="12.75" customHeight="1" x14ac:dyDescent="0.2">
      <c r="A127"/>
      <c r="B127"/>
      <c r="C127"/>
      <c r="D127"/>
      <c r="E127" s="84"/>
      <c r="F127"/>
      <c r="G127"/>
      <c r="H127"/>
      <c r="I127"/>
      <c r="K127"/>
    </row>
    <row r="128" spans="1:11" ht="12.75" customHeight="1" x14ac:dyDescent="0.2">
      <c r="A128"/>
      <c r="B128"/>
      <c r="C128"/>
      <c r="D128"/>
      <c r="E128" s="84"/>
      <c r="F128"/>
      <c r="G128"/>
      <c r="H128"/>
      <c r="I128"/>
      <c r="K128"/>
    </row>
    <row r="129" spans="1:11" ht="12.75" customHeight="1" x14ac:dyDescent="0.2">
      <c r="A129"/>
      <c r="B129"/>
      <c r="C129"/>
      <c r="D129"/>
      <c r="E129" s="84"/>
      <c r="F129"/>
      <c r="G129"/>
      <c r="H129"/>
      <c r="I129"/>
      <c r="K129"/>
    </row>
    <row r="130" spans="1:11" ht="12.75" customHeight="1" x14ac:dyDescent="0.2">
      <c r="A130"/>
      <c r="B130"/>
      <c r="C130"/>
      <c r="D130"/>
      <c r="E130" s="84"/>
      <c r="F130"/>
      <c r="G130"/>
      <c r="H130"/>
      <c r="I130"/>
      <c r="K130"/>
    </row>
    <row r="131" spans="1:11" ht="12.75" customHeight="1" x14ac:dyDescent="0.2">
      <c r="A131"/>
      <c r="B131"/>
      <c r="C131"/>
      <c r="D131"/>
      <c r="E131" s="84"/>
      <c r="F131"/>
      <c r="G131"/>
      <c r="H131"/>
      <c r="I131"/>
      <c r="K131"/>
    </row>
    <row r="132" spans="1:11" ht="12.75" customHeight="1" x14ac:dyDescent="0.2">
      <c r="A132"/>
      <c r="B132"/>
      <c r="C132"/>
      <c r="D132"/>
      <c r="E132" s="84"/>
      <c r="F132"/>
      <c r="G132"/>
      <c r="H132"/>
      <c r="I132"/>
      <c r="K132"/>
    </row>
    <row r="133" spans="1:11" ht="12.75" customHeight="1" x14ac:dyDescent="0.2">
      <c r="A133"/>
      <c r="B133"/>
      <c r="C133"/>
      <c r="D133"/>
      <c r="E133" s="84"/>
      <c r="F133"/>
      <c r="G133"/>
      <c r="H133"/>
      <c r="I133"/>
      <c r="K133"/>
    </row>
    <row r="134" spans="1:11" ht="12.75" customHeight="1" x14ac:dyDescent="0.2">
      <c r="A134"/>
      <c r="B134"/>
      <c r="C134"/>
      <c r="D134"/>
      <c r="E134" s="84"/>
      <c r="F134"/>
      <c r="G134"/>
      <c r="H134"/>
      <c r="I134"/>
      <c r="K134"/>
    </row>
    <row r="135" spans="1:11" ht="12.75" customHeight="1" x14ac:dyDescent="0.2">
      <c r="A135"/>
      <c r="B135"/>
      <c r="C135"/>
      <c r="D135"/>
      <c r="E135" s="84"/>
      <c r="F135"/>
      <c r="G135"/>
      <c r="H135"/>
      <c r="I135"/>
      <c r="K135"/>
    </row>
    <row r="136" spans="1:11" ht="12.75" customHeight="1" x14ac:dyDescent="0.2">
      <c r="A136"/>
      <c r="B136"/>
      <c r="C136"/>
      <c r="D136"/>
      <c r="E136" s="84"/>
      <c r="F136"/>
      <c r="G136"/>
      <c r="H136"/>
      <c r="I136"/>
      <c r="K136"/>
    </row>
    <row r="137" spans="1:11" ht="12.75" customHeight="1" x14ac:dyDescent="0.2">
      <c r="A137"/>
      <c r="B137"/>
      <c r="C137"/>
      <c r="D137"/>
      <c r="E137" s="84"/>
      <c r="F137"/>
      <c r="G137"/>
      <c r="H137"/>
      <c r="I137"/>
      <c r="K137"/>
    </row>
    <row r="138" spans="1:11" ht="12.75" customHeight="1" x14ac:dyDescent="0.2">
      <c r="A138"/>
      <c r="B138"/>
      <c r="C138"/>
      <c r="D138"/>
      <c r="E138" s="84"/>
      <c r="F138"/>
      <c r="G138"/>
      <c r="H138"/>
      <c r="I138"/>
      <c r="K138"/>
    </row>
    <row r="139" spans="1:11" ht="12.75" customHeight="1" x14ac:dyDescent="0.2">
      <c r="A139"/>
      <c r="B139"/>
      <c r="C139"/>
      <c r="D139"/>
      <c r="E139" s="84"/>
      <c r="F139"/>
      <c r="G139"/>
      <c r="H139"/>
      <c r="I139"/>
      <c r="K139"/>
    </row>
    <row r="140" spans="1:11" ht="12.75" customHeight="1" x14ac:dyDescent="0.2">
      <c r="A140"/>
      <c r="B140"/>
      <c r="C140"/>
      <c r="D140"/>
      <c r="E140" s="84"/>
      <c r="F140"/>
      <c r="G140"/>
      <c r="H140"/>
      <c r="I140"/>
      <c r="K140"/>
    </row>
    <row r="141" spans="1:11" ht="12.75" customHeight="1" x14ac:dyDescent="0.2">
      <c r="A141"/>
      <c r="B141"/>
      <c r="C141"/>
      <c r="D141"/>
      <c r="E141" s="84"/>
      <c r="F141"/>
      <c r="G141"/>
      <c r="H141"/>
      <c r="I141"/>
      <c r="K141"/>
    </row>
    <row r="142" spans="1:11" ht="12.75" customHeight="1" x14ac:dyDescent="0.2">
      <c r="A142"/>
      <c r="B142"/>
      <c r="C142"/>
      <c r="D142"/>
      <c r="E142" s="84"/>
      <c r="F142"/>
      <c r="G142"/>
      <c r="H142"/>
      <c r="I142"/>
      <c r="K142"/>
    </row>
    <row r="143" spans="1:11" ht="12.75" customHeight="1" x14ac:dyDescent="0.2">
      <c r="A143"/>
      <c r="B143"/>
      <c r="C143"/>
      <c r="D143"/>
      <c r="E143" s="84"/>
      <c r="F143"/>
      <c r="G143"/>
      <c r="H143"/>
      <c r="I143"/>
      <c r="K143"/>
    </row>
    <row r="144" spans="1:11" ht="12.75" customHeight="1" x14ac:dyDescent="0.2">
      <c r="A144"/>
      <c r="B144"/>
      <c r="C144"/>
      <c r="D144"/>
      <c r="E144" s="84"/>
      <c r="F144"/>
      <c r="G144"/>
      <c r="H144"/>
      <c r="I144"/>
      <c r="K144"/>
    </row>
    <row r="145" spans="1:11" ht="12.75" customHeight="1" x14ac:dyDescent="0.2">
      <c r="A145"/>
      <c r="B145"/>
      <c r="C145"/>
      <c r="D145"/>
      <c r="E145" s="84"/>
      <c r="F145"/>
      <c r="G145"/>
      <c r="H145"/>
      <c r="I145"/>
      <c r="K145"/>
    </row>
    <row r="146" spans="1:11" ht="12.75" customHeight="1" x14ac:dyDescent="0.2">
      <c r="A146"/>
      <c r="B146"/>
      <c r="C146"/>
      <c r="D146"/>
      <c r="E146" s="84"/>
      <c r="F146"/>
      <c r="G146"/>
      <c r="H146"/>
      <c r="I146"/>
      <c r="K146"/>
    </row>
    <row r="147" spans="1:11" ht="12.75" customHeight="1" x14ac:dyDescent="0.2">
      <c r="A147"/>
      <c r="B147"/>
      <c r="C147"/>
      <c r="D147"/>
      <c r="E147" s="84"/>
      <c r="F147"/>
      <c r="G147"/>
      <c r="H147"/>
      <c r="I147"/>
      <c r="K147"/>
    </row>
    <row r="148" spans="1:11" ht="12.75" customHeight="1" x14ac:dyDescent="0.2">
      <c r="A148"/>
      <c r="B148"/>
      <c r="C148"/>
      <c r="D148"/>
      <c r="E148" s="84"/>
      <c r="F148"/>
      <c r="G148"/>
      <c r="H148"/>
      <c r="I148"/>
      <c r="K148"/>
    </row>
    <row r="149" spans="1:11" ht="12.75" customHeight="1" x14ac:dyDescent="0.2">
      <c r="A149"/>
      <c r="B149"/>
      <c r="C149"/>
      <c r="D149"/>
      <c r="E149" s="84"/>
      <c r="F149"/>
      <c r="G149"/>
      <c r="H149"/>
      <c r="I149"/>
      <c r="K149"/>
    </row>
    <row r="150" spans="1:11" ht="12.75" customHeight="1" x14ac:dyDescent="0.2">
      <c r="A150"/>
      <c r="B150"/>
      <c r="C150"/>
      <c r="D150"/>
      <c r="E150" s="84"/>
      <c r="F150"/>
      <c r="G150"/>
      <c r="H150"/>
      <c r="I150"/>
      <c r="K150"/>
    </row>
    <row r="151" spans="1:11" ht="12.75" customHeight="1" x14ac:dyDescent="0.2">
      <c r="A151"/>
      <c r="B151"/>
      <c r="C151"/>
      <c r="D151"/>
      <c r="E151" s="84"/>
      <c r="F151"/>
      <c r="G151"/>
      <c r="H151"/>
      <c r="I151"/>
      <c r="K151"/>
    </row>
    <row r="152" spans="1:11" ht="12.75" customHeight="1" x14ac:dyDescent="0.2">
      <c r="A152"/>
      <c r="B152"/>
      <c r="C152"/>
      <c r="D152"/>
      <c r="E152" s="84"/>
      <c r="F152"/>
      <c r="G152"/>
      <c r="H152"/>
      <c r="I152"/>
      <c r="K152"/>
    </row>
    <row r="153" spans="1:11" ht="12.75" customHeight="1" x14ac:dyDescent="0.2">
      <c r="A153"/>
      <c r="B153"/>
      <c r="C153"/>
      <c r="D153"/>
      <c r="E153" s="84"/>
      <c r="F153"/>
      <c r="G153"/>
      <c r="H153"/>
      <c r="I153"/>
      <c r="K153"/>
    </row>
    <row r="154" spans="1:11" ht="12.75" customHeight="1" x14ac:dyDescent="0.2">
      <c r="A154"/>
      <c r="B154"/>
      <c r="C154"/>
      <c r="D154"/>
      <c r="E154" s="84"/>
      <c r="F154"/>
      <c r="G154"/>
      <c r="H154"/>
      <c r="I154"/>
      <c r="K154"/>
    </row>
    <row r="155" spans="1:11" ht="12.75" customHeight="1" x14ac:dyDescent="0.2">
      <c r="A155"/>
      <c r="B155"/>
      <c r="C155"/>
      <c r="D155"/>
      <c r="E155" s="84"/>
      <c r="F155"/>
      <c r="G155"/>
      <c r="H155"/>
      <c r="I155"/>
      <c r="K155"/>
    </row>
    <row r="156" spans="1:11" ht="12.75" customHeight="1" x14ac:dyDescent="0.2">
      <c r="A156"/>
      <c r="B156"/>
      <c r="C156"/>
      <c r="D156"/>
      <c r="E156" s="84"/>
      <c r="F156"/>
      <c r="G156"/>
      <c r="H156"/>
      <c r="I156"/>
      <c r="K156"/>
    </row>
    <row r="157" spans="1:11" ht="12.75" customHeight="1" x14ac:dyDescent="0.2">
      <c r="A157"/>
      <c r="B157"/>
      <c r="C157"/>
      <c r="D157"/>
      <c r="E157" s="84"/>
      <c r="F157"/>
      <c r="G157"/>
      <c r="H157"/>
      <c r="I157"/>
      <c r="K157"/>
    </row>
    <row r="158" spans="1:11" ht="12.75" customHeight="1" x14ac:dyDescent="0.2">
      <c r="A158"/>
      <c r="B158"/>
      <c r="C158"/>
      <c r="D158"/>
      <c r="E158" s="84"/>
      <c r="F158"/>
      <c r="G158"/>
      <c r="H158"/>
      <c r="I158"/>
      <c r="K158"/>
    </row>
    <row r="159" spans="1:11" ht="12.75" customHeight="1" x14ac:dyDescent="0.2">
      <c r="A159"/>
      <c r="B159"/>
      <c r="C159"/>
      <c r="D159"/>
      <c r="E159" s="84"/>
      <c r="F159"/>
      <c r="G159"/>
      <c r="H159"/>
      <c r="I159"/>
      <c r="K159"/>
    </row>
    <row r="160" spans="1:11" ht="12.75" customHeight="1" x14ac:dyDescent="0.2">
      <c r="A160"/>
      <c r="B160"/>
      <c r="C160"/>
      <c r="D160"/>
      <c r="E160" s="84"/>
      <c r="F160"/>
      <c r="G160"/>
      <c r="H160"/>
      <c r="I160"/>
      <c r="K160"/>
    </row>
    <row r="161" spans="1:11" ht="12.75" customHeight="1" x14ac:dyDescent="0.2">
      <c r="A161"/>
      <c r="B161"/>
      <c r="C161"/>
      <c r="D161"/>
      <c r="E161" s="84"/>
      <c r="F161"/>
      <c r="G161"/>
      <c r="H161"/>
      <c r="I161"/>
      <c r="K161"/>
    </row>
    <row r="162" spans="1:11" ht="12.75" customHeight="1" x14ac:dyDescent="0.2">
      <c r="A162"/>
      <c r="B162"/>
      <c r="C162"/>
      <c r="D162"/>
      <c r="E162" s="84"/>
      <c r="F162"/>
      <c r="G162"/>
      <c r="H162"/>
      <c r="I162"/>
      <c r="K162"/>
    </row>
    <row r="163" spans="1:11" ht="12.75" customHeight="1" x14ac:dyDescent="0.2">
      <c r="A163"/>
      <c r="B163"/>
      <c r="C163"/>
      <c r="D163"/>
      <c r="E163" s="84"/>
      <c r="F163"/>
      <c r="G163"/>
      <c r="H163"/>
      <c r="I163"/>
      <c r="K163"/>
    </row>
    <row r="164" spans="1:11" ht="12.75" customHeight="1" x14ac:dyDescent="0.2">
      <c r="A164"/>
      <c r="B164"/>
      <c r="C164"/>
      <c r="D164"/>
      <c r="E164" s="84"/>
      <c r="F164"/>
      <c r="G164"/>
      <c r="H164"/>
      <c r="I164"/>
      <c r="K164"/>
    </row>
    <row r="165" spans="1:11" ht="12.75" customHeight="1" x14ac:dyDescent="0.2">
      <c r="A165"/>
      <c r="B165"/>
      <c r="C165"/>
      <c r="D165"/>
      <c r="E165" s="84"/>
      <c r="F165"/>
      <c r="G165"/>
      <c r="H165"/>
      <c r="I165"/>
      <c r="K165"/>
    </row>
    <row r="166" spans="1:11" ht="12.75" customHeight="1" x14ac:dyDescent="0.2">
      <c r="A166"/>
      <c r="B166"/>
      <c r="C166"/>
      <c r="D166"/>
      <c r="E166" s="84"/>
      <c r="F166"/>
      <c r="G166"/>
      <c r="H166"/>
      <c r="I166"/>
      <c r="K166"/>
    </row>
    <row r="167" spans="1:11" ht="12.75" customHeight="1" x14ac:dyDescent="0.2">
      <c r="A167"/>
      <c r="B167"/>
      <c r="C167"/>
      <c r="D167"/>
      <c r="E167" s="84"/>
      <c r="F167"/>
      <c r="G167"/>
      <c r="H167"/>
      <c r="I167"/>
      <c r="K167"/>
    </row>
    <row r="168" spans="1:11" ht="12.75" customHeight="1" x14ac:dyDescent="0.2">
      <c r="A168"/>
      <c r="B168"/>
      <c r="C168"/>
      <c r="D168"/>
      <c r="E168" s="84"/>
      <c r="F168"/>
      <c r="G168"/>
      <c r="H168"/>
      <c r="I168"/>
      <c r="K168"/>
    </row>
    <row r="169" spans="1:11" ht="12.75" customHeight="1" x14ac:dyDescent="0.2">
      <c r="A169"/>
      <c r="B169"/>
      <c r="C169"/>
      <c r="D169"/>
      <c r="E169" s="84"/>
      <c r="F169"/>
      <c r="G169"/>
      <c r="H169"/>
      <c r="I169"/>
      <c r="K169"/>
    </row>
    <row r="170" spans="1:11" ht="12.75" customHeight="1" x14ac:dyDescent="0.2">
      <c r="A170"/>
      <c r="B170"/>
      <c r="C170"/>
      <c r="D170"/>
      <c r="E170" s="84"/>
      <c r="F170"/>
      <c r="G170"/>
      <c r="H170"/>
      <c r="I170"/>
      <c r="K170"/>
    </row>
    <row r="171" spans="1:11" ht="12.75" customHeight="1" x14ac:dyDescent="0.2">
      <c r="A171"/>
      <c r="B171"/>
      <c r="C171"/>
      <c r="D171"/>
      <c r="E171" s="84"/>
      <c r="F171"/>
      <c r="G171"/>
      <c r="H171"/>
      <c r="I171"/>
      <c r="K171"/>
    </row>
    <row r="172" spans="1:11" ht="12.75" customHeight="1" x14ac:dyDescent="0.2">
      <c r="A172"/>
      <c r="B172"/>
      <c r="C172"/>
      <c r="D172"/>
      <c r="E172" s="84"/>
      <c r="F172"/>
      <c r="G172"/>
      <c r="H172"/>
      <c r="I172"/>
      <c r="K172"/>
    </row>
    <row r="173" spans="1:11" ht="12.75" customHeight="1" x14ac:dyDescent="0.2">
      <c r="A173"/>
      <c r="B173"/>
      <c r="C173"/>
      <c r="D173"/>
      <c r="E173" s="84"/>
      <c r="F173"/>
      <c r="G173"/>
      <c r="H173"/>
      <c r="I173"/>
      <c r="K173"/>
    </row>
    <row r="174" spans="1:11" ht="12.75" customHeight="1" x14ac:dyDescent="0.2">
      <c r="A174"/>
      <c r="B174"/>
      <c r="C174"/>
      <c r="D174"/>
      <c r="E174" s="84"/>
      <c r="F174"/>
      <c r="G174"/>
      <c r="H174"/>
      <c r="I174"/>
      <c r="K174"/>
    </row>
    <row r="175" spans="1:11" ht="12.75" customHeight="1" x14ac:dyDescent="0.2">
      <c r="A175"/>
      <c r="B175"/>
      <c r="C175"/>
      <c r="D175"/>
      <c r="E175" s="84"/>
      <c r="F175"/>
      <c r="G175"/>
      <c r="H175"/>
      <c r="I175"/>
      <c r="K175"/>
    </row>
    <row r="176" spans="1:11" ht="12.75" customHeight="1" x14ac:dyDescent="0.2">
      <c r="A176"/>
      <c r="B176"/>
      <c r="C176"/>
      <c r="D176"/>
      <c r="E176" s="84"/>
      <c r="F176"/>
      <c r="G176"/>
      <c r="H176"/>
      <c r="I176"/>
      <c r="K176"/>
    </row>
    <row r="177" spans="1:11" ht="12.75" customHeight="1" x14ac:dyDescent="0.2">
      <c r="A177"/>
      <c r="B177"/>
      <c r="C177"/>
      <c r="D177"/>
      <c r="E177" s="84"/>
      <c r="F177"/>
      <c r="G177"/>
      <c r="H177"/>
      <c r="I177"/>
      <c r="K177"/>
    </row>
    <row r="178" spans="1:11" ht="12.75" customHeight="1" x14ac:dyDescent="0.2">
      <c r="A178"/>
      <c r="B178"/>
      <c r="C178"/>
      <c r="D178"/>
      <c r="E178" s="84"/>
      <c r="F178"/>
      <c r="G178"/>
      <c r="H178"/>
      <c r="I178"/>
      <c r="K178"/>
    </row>
    <row r="179" spans="1:11" ht="12.75" customHeight="1" x14ac:dyDescent="0.2">
      <c r="A179"/>
      <c r="B179"/>
      <c r="C179"/>
      <c r="D179"/>
      <c r="E179" s="84"/>
      <c r="F179"/>
      <c r="G179"/>
      <c r="H179"/>
      <c r="I179"/>
      <c r="K179"/>
    </row>
    <row r="180" spans="1:11" ht="12.75" customHeight="1" x14ac:dyDescent="0.2">
      <c r="A180"/>
      <c r="B180"/>
      <c r="C180"/>
      <c r="D180"/>
      <c r="E180" s="84"/>
      <c r="F180"/>
      <c r="G180"/>
      <c r="H180"/>
      <c r="I180"/>
      <c r="K180"/>
    </row>
    <row r="181" spans="1:11" ht="12.75" customHeight="1" x14ac:dyDescent="0.2">
      <c r="A181"/>
      <c r="B181"/>
      <c r="C181"/>
      <c r="D181"/>
      <c r="E181" s="84"/>
      <c r="F181"/>
      <c r="G181"/>
      <c r="H181"/>
      <c r="I181"/>
      <c r="K181"/>
    </row>
    <row r="182" spans="1:11" ht="12.75" customHeight="1" x14ac:dyDescent="0.2">
      <c r="A182"/>
      <c r="B182"/>
      <c r="C182"/>
      <c r="D182"/>
      <c r="E182" s="84"/>
      <c r="F182"/>
      <c r="G182"/>
      <c r="H182"/>
      <c r="I182"/>
      <c r="K182"/>
    </row>
    <row r="183" spans="1:11" ht="12.75" customHeight="1" x14ac:dyDescent="0.2">
      <c r="A183"/>
      <c r="B183"/>
      <c r="C183"/>
      <c r="D183"/>
      <c r="E183" s="84"/>
      <c r="F183"/>
      <c r="G183"/>
      <c r="H183"/>
      <c r="I183"/>
      <c r="K183"/>
    </row>
    <row r="184" spans="1:11" ht="12.75" customHeight="1" x14ac:dyDescent="0.2">
      <c r="A184"/>
      <c r="B184"/>
      <c r="C184"/>
      <c r="D184"/>
      <c r="E184" s="84"/>
      <c r="F184"/>
      <c r="G184"/>
      <c r="H184"/>
      <c r="I184"/>
      <c r="K184"/>
    </row>
    <row r="185" spans="1:11" ht="12.75" customHeight="1" x14ac:dyDescent="0.2">
      <c r="A185"/>
      <c r="B185"/>
      <c r="C185"/>
      <c r="D185"/>
      <c r="E185" s="84"/>
      <c r="F185"/>
      <c r="G185"/>
      <c r="H185"/>
      <c r="I185"/>
      <c r="K185"/>
    </row>
    <row r="186" spans="1:11" ht="12.75" customHeight="1" x14ac:dyDescent="0.2">
      <c r="A186"/>
      <c r="B186"/>
      <c r="C186"/>
      <c r="D186"/>
      <c r="E186" s="84"/>
      <c r="F186"/>
      <c r="G186"/>
      <c r="H186"/>
      <c r="I186"/>
      <c r="K186"/>
    </row>
    <row r="187" spans="1:11" ht="12.75" customHeight="1" x14ac:dyDescent="0.2">
      <c r="A187"/>
      <c r="B187"/>
      <c r="C187"/>
      <c r="D187"/>
      <c r="E187" s="84"/>
      <c r="F187"/>
      <c r="G187"/>
      <c r="H187"/>
      <c r="I187"/>
      <c r="K187"/>
    </row>
    <row r="188" spans="1:11" ht="12.75" customHeight="1" x14ac:dyDescent="0.2">
      <c r="A188"/>
      <c r="B188"/>
      <c r="C188"/>
      <c r="D188"/>
      <c r="E188" s="84"/>
      <c r="F188"/>
      <c r="G188"/>
      <c r="H188"/>
      <c r="I188"/>
      <c r="K188"/>
    </row>
    <row r="189" spans="1:11" ht="12.75" customHeight="1" x14ac:dyDescent="0.2">
      <c r="A189"/>
      <c r="B189"/>
      <c r="C189"/>
      <c r="D189"/>
      <c r="E189" s="84"/>
      <c r="F189"/>
      <c r="G189"/>
      <c r="H189"/>
      <c r="I189"/>
      <c r="K189"/>
    </row>
    <row r="190" spans="1:11" ht="12.75" customHeight="1" x14ac:dyDescent="0.2">
      <c r="A190"/>
      <c r="B190"/>
      <c r="C190"/>
      <c r="D190"/>
      <c r="E190" s="84"/>
      <c r="F190"/>
      <c r="G190"/>
      <c r="H190"/>
      <c r="I190"/>
      <c r="K190"/>
    </row>
    <row r="191" spans="1:11" ht="12.75" customHeight="1" x14ac:dyDescent="0.2">
      <c r="A191"/>
      <c r="B191"/>
      <c r="C191"/>
      <c r="D191"/>
      <c r="E191" s="84"/>
      <c r="F191"/>
      <c r="G191"/>
      <c r="H191"/>
      <c r="I191"/>
      <c r="K191"/>
    </row>
    <row r="192" spans="1:11" ht="12.75" customHeight="1" x14ac:dyDescent="0.2">
      <c r="A192"/>
      <c r="B192"/>
      <c r="C192"/>
      <c r="D192"/>
      <c r="E192" s="84"/>
      <c r="F192"/>
      <c r="G192"/>
      <c r="H192"/>
      <c r="I192"/>
      <c r="K192"/>
    </row>
    <row r="193" spans="1:11" ht="12.75" customHeight="1" x14ac:dyDescent="0.2">
      <c r="A193"/>
      <c r="B193"/>
      <c r="C193"/>
      <c r="D193"/>
      <c r="E193" s="84"/>
      <c r="F193"/>
      <c r="G193"/>
      <c r="H193"/>
      <c r="I193"/>
      <c r="K193"/>
    </row>
    <row r="194" spans="1:11" ht="12.75" customHeight="1" x14ac:dyDescent="0.2">
      <c r="A194"/>
      <c r="B194"/>
      <c r="C194"/>
      <c r="D194"/>
      <c r="E194" s="84"/>
      <c r="F194"/>
      <c r="G194"/>
      <c r="H194"/>
      <c r="I194"/>
      <c r="K194"/>
    </row>
    <row r="195" spans="1:11" ht="12.75" customHeight="1" x14ac:dyDescent="0.2">
      <c r="A195"/>
      <c r="B195"/>
      <c r="C195"/>
      <c r="D195"/>
      <c r="E195" s="84"/>
      <c r="F195"/>
      <c r="G195"/>
      <c r="H195"/>
      <c r="I195"/>
      <c r="K195"/>
    </row>
    <row r="196" spans="1:11" ht="12.75" customHeight="1" x14ac:dyDescent="0.2">
      <c r="A196"/>
      <c r="B196"/>
      <c r="C196"/>
      <c r="D196"/>
      <c r="E196" s="84"/>
      <c r="F196"/>
      <c r="G196"/>
      <c r="H196"/>
      <c r="I196"/>
      <c r="K196"/>
    </row>
    <row r="197" spans="1:11" ht="12.75" customHeight="1" x14ac:dyDescent="0.2">
      <c r="A197"/>
      <c r="B197"/>
      <c r="C197"/>
      <c r="D197"/>
      <c r="E197" s="84"/>
      <c r="F197"/>
      <c r="G197"/>
      <c r="H197"/>
      <c r="I197"/>
      <c r="K197"/>
    </row>
    <row r="198" spans="1:11" ht="12.75" customHeight="1" x14ac:dyDescent="0.2">
      <c r="A198"/>
      <c r="B198"/>
      <c r="C198"/>
      <c r="D198"/>
      <c r="E198" s="84"/>
      <c r="F198"/>
      <c r="G198"/>
      <c r="H198"/>
      <c r="I198"/>
      <c r="K198"/>
    </row>
    <row r="199" spans="1:11" ht="12.75" customHeight="1" x14ac:dyDescent="0.2">
      <c r="A199"/>
      <c r="B199"/>
      <c r="C199"/>
      <c r="D199"/>
      <c r="E199" s="84"/>
      <c r="F199"/>
      <c r="G199"/>
      <c r="H199"/>
      <c r="I199"/>
      <c r="K199"/>
    </row>
    <row r="200" spans="1:11" ht="12.75" customHeight="1" x14ac:dyDescent="0.2">
      <c r="A200"/>
      <c r="B200"/>
      <c r="C200"/>
      <c r="D200"/>
      <c r="E200" s="84"/>
      <c r="F200"/>
      <c r="G200"/>
      <c r="H200"/>
      <c r="I200"/>
      <c r="K200"/>
    </row>
    <row r="201" spans="1:11" ht="12.75" customHeight="1" x14ac:dyDescent="0.2">
      <c r="A201"/>
      <c r="B201"/>
      <c r="C201"/>
      <c r="D201"/>
      <c r="E201" s="84"/>
      <c r="F201"/>
      <c r="G201"/>
      <c r="H201"/>
      <c r="I201"/>
      <c r="K201"/>
    </row>
    <row r="202" spans="1:11" ht="12.75" customHeight="1" x14ac:dyDescent="0.2">
      <c r="A202"/>
      <c r="B202"/>
      <c r="C202"/>
      <c r="D202"/>
      <c r="E202" s="84"/>
      <c r="F202"/>
      <c r="G202"/>
      <c r="H202"/>
      <c r="I202"/>
      <c r="K202"/>
    </row>
    <row r="203" spans="1:11" ht="12.75" customHeight="1" x14ac:dyDescent="0.2">
      <c r="A203"/>
      <c r="B203"/>
      <c r="C203"/>
      <c r="D203"/>
      <c r="E203" s="84"/>
      <c r="F203"/>
      <c r="G203"/>
      <c r="H203"/>
      <c r="I203"/>
      <c r="K203"/>
    </row>
    <row r="204" spans="1:11" ht="12.75" customHeight="1" x14ac:dyDescent="0.2">
      <c r="A204"/>
      <c r="B204"/>
      <c r="C204"/>
      <c r="D204"/>
      <c r="E204" s="84"/>
      <c r="F204"/>
      <c r="G204"/>
      <c r="H204"/>
      <c r="I204"/>
      <c r="K204"/>
    </row>
    <row r="205" spans="1:11" ht="12.75" customHeight="1" x14ac:dyDescent="0.2">
      <c r="A205"/>
      <c r="B205"/>
      <c r="C205"/>
      <c r="D205"/>
      <c r="E205" s="84"/>
      <c r="F205"/>
      <c r="G205"/>
      <c r="H205"/>
      <c r="I205"/>
      <c r="K205"/>
    </row>
    <row r="206" spans="1:11" ht="12.75" customHeight="1" x14ac:dyDescent="0.2">
      <c r="A206"/>
      <c r="B206"/>
      <c r="C206"/>
      <c r="D206"/>
      <c r="E206" s="84"/>
      <c r="F206"/>
      <c r="G206"/>
      <c r="H206"/>
      <c r="I206"/>
      <c r="K206"/>
    </row>
    <row r="207" spans="1:11" ht="12.75" customHeight="1" x14ac:dyDescent="0.2">
      <c r="A207"/>
      <c r="B207"/>
      <c r="C207"/>
      <c r="D207"/>
      <c r="E207" s="84"/>
      <c r="F207"/>
      <c r="G207"/>
      <c r="H207"/>
      <c r="I207"/>
      <c r="K207"/>
    </row>
    <row r="208" spans="1:11" ht="12.75" customHeight="1" x14ac:dyDescent="0.2">
      <c r="A208"/>
      <c r="B208"/>
      <c r="C208"/>
      <c r="D208"/>
      <c r="E208" s="84"/>
      <c r="F208"/>
      <c r="G208"/>
      <c r="H208"/>
      <c r="I208"/>
      <c r="K208"/>
    </row>
    <row r="209" spans="1:11" ht="12.75" customHeight="1" x14ac:dyDescent="0.2">
      <c r="A209"/>
      <c r="B209"/>
      <c r="C209"/>
      <c r="D209"/>
      <c r="E209" s="84"/>
      <c r="F209"/>
      <c r="G209"/>
      <c r="H209"/>
      <c r="I209"/>
      <c r="K209"/>
    </row>
    <row r="210" spans="1:11" ht="12.75" customHeight="1" x14ac:dyDescent="0.2">
      <c r="A210"/>
      <c r="B210"/>
      <c r="C210"/>
      <c r="D210"/>
      <c r="E210" s="84"/>
      <c r="F210"/>
      <c r="G210"/>
      <c r="H210"/>
      <c r="I210"/>
      <c r="K210"/>
    </row>
    <row r="211" spans="1:11" ht="12.75" customHeight="1" x14ac:dyDescent="0.2">
      <c r="A211"/>
      <c r="B211"/>
      <c r="C211"/>
      <c r="D211"/>
      <c r="E211" s="84"/>
      <c r="F211"/>
      <c r="G211"/>
      <c r="H211"/>
      <c r="I211"/>
      <c r="K211"/>
    </row>
    <row r="212" spans="1:11" ht="12.75" customHeight="1" x14ac:dyDescent="0.2">
      <c r="A212"/>
      <c r="B212"/>
      <c r="C212"/>
      <c r="D212"/>
      <c r="E212" s="84"/>
      <c r="F212"/>
      <c r="G212"/>
      <c r="H212"/>
      <c r="I212"/>
      <c r="K212"/>
    </row>
    <row r="213" spans="1:11" ht="12.75" customHeight="1" x14ac:dyDescent="0.2">
      <c r="A213"/>
      <c r="B213"/>
      <c r="C213"/>
      <c r="D213"/>
      <c r="E213" s="84"/>
      <c r="F213"/>
      <c r="G213"/>
      <c r="H213"/>
      <c r="I213"/>
      <c r="K213"/>
    </row>
    <row r="214" spans="1:11" ht="12.75" customHeight="1" x14ac:dyDescent="0.2">
      <c r="A214"/>
      <c r="B214"/>
      <c r="C214"/>
      <c r="D214"/>
      <c r="E214" s="84"/>
      <c r="F214"/>
      <c r="G214"/>
      <c r="H214"/>
      <c r="I214"/>
      <c r="K214"/>
    </row>
    <row r="215" spans="1:11" ht="12.75" customHeight="1" x14ac:dyDescent="0.2">
      <c r="A215"/>
      <c r="B215"/>
      <c r="C215"/>
      <c r="D215"/>
      <c r="E215" s="84"/>
      <c r="F215"/>
      <c r="G215"/>
      <c r="H215"/>
      <c r="I215"/>
      <c r="K215"/>
    </row>
    <row r="216" spans="1:11" ht="12.75" customHeight="1" x14ac:dyDescent="0.2">
      <c r="A216"/>
      <c r="B216"/>
      <c r="C216"/>
      <c r="D216"/>
      <c r="E216" s="84"/>
      <c r="F216"/>
      <c r="G216"/>
      <c r="H216"/>
      <c r="I216"/>
      <c r="K216"/>
    </row>
    <row r="217" spans="1:11" ht="12.75" customHeight="1" x14ac:dyDescent="0.2">
      <c r="A217"/>
      <c r="B217"/>
      <c r="C217"/>
      <c r="D217"/>
      <c r="E217" s="84"/>
      <c r="F217"/>
      <c r="G217"/>
      <c r="H217"/>
      <c r="I217"/>
      <c r="K217"/>
    </row>
    <row r="218" spans="1:11" ht="12.75" customHeight="1" x14ac:dyDescent="0.2">
      <c r="A218"/>
      <c r="B218"/>
      <c r="C218"/>
      <c r="D218"/>
      <c r="E218" s="84"/>
      <c r="F218"/>
      <c r="G218"/>
      <c r="H218"/>
      <c r="I218"/>
      <c r="K218"/>
    </row>
    <row r="219" spans="1:11" ht="12.75" customHeight="1" x14ac:dyDescent="0.2">
      <c r="A219"/>
      <c r="B219"/>
      <c r="C219"/>
      <c r="D219"/>
      <c r="E219" s="84"/>
      <c r="F219"/>
      <c r="G219"/>
      <c r="H219"/>
      <c r="I219"/>
      <c r="K219"/>
    </row>
    <row r="220" spans="1:11" ht="12.75" customHeight="1" x14ac:dyDescent="0.2">
      <c r="A220"/>
      <c r="B220"/>
      <c r="C220"/>
      <c r="D220"/>
      <c r="E220" s="84"/>
      <c r="F220"/>
      <c r="G220"/>
      <c r="H220"/>
      <c r="I220"/>
      <c r="K220"/>
    </row>
    <row r="221" spans="1:11" ht="12.75" customHeight="1" x14ac:dyDescent="0.2">
      <c r="A221"/>
      <c r="B221"/>
      <c r="C221"/>
      <c r="D221"/>
      <c r="E221" s="84"/>
      <c r="F221"/>
      <c r="G221"/>
      <c r="H221"/>
      <c r="I221"/>
      <c r="K221"/>
    </row>
    <row r="222" spans="1:11" ht="12.75" customHeight="1" x14ac:dyDescent="0.2">
      <c r="A222"/>
      <c r="B222"/>
      <c r="C222"/>
      <c r="D222"/>
      <c r="E222" s="84"/>
      <c r="F222"/>
      <c r="G222"/>
      <c r="H222"/>
      <c r="I222"/>
      <c r="K222"/>
    </row>
    <row r="223" spans="1:11" ht="12.75" customHeight="1" x14ac:dyDescent="0.2">
      <c r="A223"/>
      <c r="B223"/>
      <c r="C223"/>
      <c r="D223"/>
      <c r="E223" s="84"/>
      <c r="F223"/>
      <c r="G223"/>
      <c r="H223"/>
      <c r="I223"/>
      <c r="K223"/>
    </row>
    <row r="224" spans="1:11" ht="12.75" customHeight="1" x14ac:dyDescent="0.2">
      <c r="A224"/>
      <c r="B224"/>
      <c r="C224"/>
      <c r="D224"/>
      <c r="E224" s="84"/>
      <c r="F224"/>
      <c r="G224"/>
      <c r="H224"/>
      <c r="I224"/>
      <c r="K224"/>
    </row>
    <row r="225" spans="1:11" ht="12.75" customHeight="1" x14ac:dyDescent="0.2">
      <c r="A225"/>
      <c r="B225"/>
      <c r="C225"/>
      <c r="D225"/>
      <c r="E225" s="84"/>
      <c r="F225"/>
      <c r="G225"/>
      <c r="H225"/>
      <c r="I225"/>
      <c r="K225"/>
    </row>
    <row r="226" spans="1:11" ht="12.75" customHeight="1" x14ac:dyDescent="0.2">
      <c r="A226"/>
      <c r="B226"/>
      <c r="C226"/>
      <c r="D226"/>
      <c r="E226" s="84"/>
      <c r="F226"/>
      <c r="G226"/>
      <c r="H226"/>
      <c r="I226"/>
      <c r="K226"/>
    </row>
    <row r="227" spans="1:11" ht="12.75" customHeight="1" x14ac:dyDescent="0.2">
      <c r="A227"/>
      <c r="B227"/>
      <c r="C227"/>
      <c r="D227"/>
      <c r="E227" s="84"/>
      <c r="F227"/>
      <c r="G227"/>
      <c r="H227"/>
      <c r="I227"/>
      <c r="K227"/>
    </row>
    <row r="228" spans="1:11" ht="12.75" customHeight="1" x14ac:dyDescent="0.2">
      <c r="A228"/>
      <c r="B228"/>
      <c r="C228"/>
      <c r="D228"/>
      <c r="E228" s="84"/>
      <c r="F228"/>
      <c r="G228"/>
      <c r="H228"/>
      <c r="I228"/>
      <c r="K228"/>
    </row>
    <row r="229" spans="1:11" ht="12.75" customHeight="1" x14ac:dyDescent="0.2">
      <c r="A229"/>
      <c r="B229"/>
      <c r="C229"/>
      <c r="D229"/>
      <c r="E229" s="84"/>
      <c r="F229"/>
      <c r="G229"/>
      <c r="H229"/>
      <c r="I229"/>
      <c r="K229"/>
    </row>
    <row r="230" spans="1:11" ht="12.75" customHeight="1" x14ac:dyDescent="0.2">
      <c r="A230"/>
      <c r="B230"/>
      <c r="C230"/>
      <c r="D230"/>
      <c r="E230" s="84"/>
      <c r="F230"/>
      <c r="G230"/>
      <c r="H230"/>
      <c r="I230"/>
      <c r="K230"/>
    </row>
    <row r="231" spans="1:11" ht="12.75" customHeight="1" x14ac:dyDescent="0.2">
      <c r="A231"/>
      <c r="B231"/>
      <c r="C231"/>
      <c r="D231"/>
      <c r="E231" s="84"/>
      <c r="F231"/>
      <c r="G231"/>
      <c r="H231"/>
      <c r="I231"/>
      <c r="K231"/>
    </row>
    <row r="232" spans="1:11" ht="12.75" customHeight="1" x14ac:dyDescent="0.2">
      <c r="A232"/>
      <c r="B232"/>
      <c r="C232"/>
      <c r="D232"/>
      <c r="E232" s="84"/>
      <c r="F232"/>
      <c r="G232"/>
      <c r="H232"/>
      <c r="I232"/>
      <c r="K232"/>
    </row>
    <row r="233" spans="1:11" ht="12.75" customHeight="1" x14ac:dyDescent="0.2">
      <c r="A233"/>
      <c r="B233"/>
      <c r="C233"/>
      <c r="D233"/>
      <c r="E233" s="84"/>
      <c r="F233"/>
      <c r="G233"/>
      <c r="H233"/>
      <c r="I233"/>
      <c r="K233"/>
    </row>
    <row r="234" spans="1:11" ht="12.75" customHeight="1" x14ac:dyDescent="0.2">
      <c r="A234"/>
      <c r="B234"/>
      <c r="C234"/>
      <c r="D234"/>
      <c r="E234" s="84"/>
      <c r="F234"/>
      <c r="G234"/>
      <c r="H234"/>
      <c r="I234"/>
      <c r="K234"/>
    </row>
    <row r="235" spans="1:11" ht="12.75" customHeight="1" x14ac:dyDescent="0.2">
      <c r="A235"/>
      <c r="B235"/>
      <c r="C235"/>
      <c r="D235"/>
      <c r="E235" s="84"/>
      <c r="F235"/>
      <c r="G235"/>
      <c r="H235"/>
      <c r="I235"/>
      <c r="K235"/>
    </row>
    <row r="236" spans="1:11" ht="12.75" customHeight="1" x14ac:dyDescent="0.2">
      <c r="A236"/>
      <c r="B236"/>
      <c r="C236"/>
      <c r="D236"/>
      <c r="E236" s="84"/>
      <c r="F236"/>
      <c r="G236"/>
      <c r="H236"/>
      <c r="I236"/>
      <c r="K236"/>
    </row>
    <row r="237" spans="1:11" ht="12.75" customHeight="1" x14ac:dyDescent="0.2">
      <c r="A237"/>
      <c r="B237"/>
      <c r="C237"/>
      <c r="D237"/>
      <c r="E237" s="84"/>
      <c r="F237"/>
      <c r="G237"/>
      <c r="H237"/>
      <c r="I237"/>
      <c r="K237"/>
    </row>
    <row r="238" spans="1:11" ht="12.75" customHeight="1" x14ac:dyDescent="0.2">
      <c r="A238"/>
      <c r="B238"/>
      <c r="C238"/>
      <c r="D238"/>
      <c r="E238" s="84"/>
      <c r="F238"/>
      <c r="G238"/>
      <c r="H238"/>
      <c r="I238"/>
      <c r="K238"/>
    </row>
    <row r="239" spans="1:11" ht="12.75" customHeight="1" x14ac:dyDescent="0.2">
      <c r="A239"/>
      <c r="B239"/>
      <c r="C239"/>
      <c r="D239"/>
      <c r="E239" s="84"/>
      <c r="F239"/>
      <c r="G239"/>
      <c r="H239"/>
      <c r="I239"/>
      <c r="K239"/>
    </row>
    <row r="240" spans="1:11" ht="12.75" customHeight="1" x14ac:dyDescent="0.2">
      <c r="A240"/>
      <c r="B240"/>
      <c r="C240"/>
      <c r="D240"/>
      <c r="E240" s="84"/>
      <c r="F240"/>
      <c r="G240"/>
      <c r="H240"/>
      <c r="I240"/>
      <c r="K240"/>
    </row>
    <row r="241" spans="1:11" ht="12.75" customHeight="1" x14ac:dyDescent="0.2">
      <c r="A241"/>
      <c r="B241"/>
      <c r="C241"/>
      <c r="D241"/>
      <c r="E241" s="84"/>
      <c r="F241"/>
      <c r="G241"/>
      <c r="H241"/>
      <c r="I241"/>
      <c r="K241"/>
    </row>
    <row r="242" spans="1:11" ht="12.75" customHeight="1" x14ac:dyDescent="0.2">
      <c r="A242"/>
      <c r="B242"/>
      <c r="C242"/>
      <c r="D242"/>
      <c r="E242" s="84"/>
      <c r="F242"/>
      <c r="G242"/>
      <c r="H242"/>
      <c r="I242"/>
      <c r="K242"/>
    </row>
    <row r="243" spans="1:11" ht="12.75" customHeight="1" x14ac:dyDescent="0.2">
      <c r="A243"/>
      <c r="B243"/>
      <c r="C243"/>
      <c r="D243"/>
      <c r="E243" s="84"/>
      <c r="F243"/>
      <c r="G243"/>
      <c r="H243"/>
      <c r="I243"/>
      <c r="K243"/>
    </row>
    <row r="244" spans="1:11" ht="12.75" customHeight="1" x14ac:dyDescent="0.2">
      <c r="A244"/>
      <c r="B244"/>
      <c r="C244"/>
      <c r="D244"/>
      <c r="E244" s="84"/>
      <c r="F244"/>
      <c r="G244"/>
      <c r="H244"/>
      <c r="I244"/>
      <c r="K244"/>
    </row>
    <row r="245" spans="1:11" ht="12.75" customHeight="1" x14ac:dyDescent="0.2">
      <c r="A245"/>
      <c r="B245"/>
      <c r="C245"/>
      <c r="D245"/>
      <c r="E245" s="84"/>
      <c r="F245"/>
      <c r="G245"/>
      <c r="H245"/>
      <c r="I245"/>
      <c r="K245"/>
    </row>
    <row r="246" spans="1:11" ht="12.75" customHeight="1" x14ac:dyDescent="0.2">
      <c r="A246"/>
      <c r="B246"/>
      <c r="C246"/>
      <c r="D246"/>
      <c r="E246" s="84"/>
      <c r="F246"/>
      <c r="G246"/>
      <c r="H246"/>
      <c r="I246"/>
      <c r="K246"/>
    </row>
    <row r="247" spans="1:11" ht="12.75" customHeight="1" x14ac:dyDescent="0.2">
      <c r="A247"/>
      <c r="B247"/>
      <c r="C247"/>
      <c r="D247"/>
      <c r="E247" s="84"/>
      <c r="F247"/>
      <c r="G247"/>
      <c r="H247"/>
      <c r="I247"/>
      <c r="K247"/>
    </row>
    <row r="248" spans="1:11" ht="12.75" customHeight="1" x14ac:dyDescent="0.2">
      <c r="A248"/>
      <c r="B248"/>
      <c r="C248"/>
      <c r="D248"/>
      <c r="E248" s="84"/>
      <c r="F248"/>
      <c r="G248"/>
      <c r="H248"/>
      <c r="I248"/>
      <c r="K248"/>
    </row>
    <row r="249" spans="1:11" ht="12.75" customHeight="1" x14ac:dyDescent="0.2">
      <c r="A249"/>
      <c r="B249"/>
      <c r="C249"/>
      <c r="D249"/>
      <c r="E249" s="84"/>
      <c r="F249"/>
      <c r="G249"/>
      <c r="H249"/>
      <c r="I249"/>
      <c r="K249"/>
    </row>
    <row r="250" spans="1:11" ht="12.75" customHeight="1" x14ac:dyDescent="0.2">
      <c r="A250"/>
      <c r="B250"/>
      <c r="C250"/>
      <c r="D250"/>
      <c r="E250" s="84"/>
      <c r="F250"/>
      <c r="G250"/>
      <c r="H250"/>
      <c r="I250"/>
      <c r="K250"/>
    </row>
    <row r="251" spans="1:11" ht="12.75" customHeight="1" x14ac:dyDescent="0.2">
      <c r="A251"/>
      <c r="B251"/>
      <c r="C251"/>
      <c r="D251"/>
      <c r="E251" s="84"/>
      <c r="F251"/>
      <c r="G251"/>
      <c r="H251"/>
      <c r="I251"/>
      <c r="K251"/>
    </row>
    <row r="252" spans="1:11" ht="12.75" customHeight="1" x14ac:dyDescent="0.2">
      <c r="A252"/>
      <c r="B252"/>
      <c r="C252"/>
      <c r="D252"/>
      <c r="E252" s="84"/>
      <c r="F252"/>
      <c r="G252"/>
      <c r="H252"/>
      <c r="I252"/>
      <c r="K252"/>
    </row>
    <row r="253" spans="1:11" ht="12.75" customHeight="1" x14ac:dyDescent="0.2">
      <c r="A253"/>
      <c r="B253"/>
      <c r="C253"/>
      <c r="D253"/>
      <c r="E253" s="84"/>
      <c r="F253"/>
      <c r="G253"/>
      <c r="H253"/>
      <c r="I253"/>
      <c r="K253"/>
    </row>
    <row r="254" spans="1:11" ht="12.75" customHeight="1" x14ac:dyDescent="0.2">
      <c r="A254"/>
      <c r="B254"/>
      <c r="C254"/>
      <c r="D254"/>
      <c r="E254" s="84"/>
      <c r="F254"/>
      <c r="G254"/>
      <c r="H254"/>
      <c r="I254"/>
      <c r="K254"/>
    </row>
    <row r="255" spans="1:11" ht="12.75" customHeight="1" x14ac:dyDescent="0.2">
      <c r="A255"/>
      <c r="B255"/>
      <c r="C255"/>
      <c r="D255"/>
      <c r="E255" s="84"/>
      <c r="F255"/>
      <c r="G255"/>
      <c r="H255"/>
      <c r="I255"/>
      <c r="K255"/>
    </row>
    <row r="256" spans="1:11" ht="12.75" customHeight="1" x14ac:dyDescent="0.2">
      <c r="A256"/>
      <c r="B256"/>
      <c r="C256"/>
      <c r="D256"/>
      <c r="E256" s="84"/>
      <c r="F256"/>
      <c r="G256"/>
      <c r="H256"/>
      <c r="I256"/>
      <c r="K256"/>
    </row>
    <row r="257" spans="1:11" ht="12.75" customHeight="1" x14ac:dyDescent="0.2">
      <c r="A257"/>
      <c r="B257"/>
      <c r="C257"/>
      <c r="D257"/>
      <c r="E257" s="84"/>
      <c r="F257"/>
      <c r="G257"/>
      <c r="H257"/>
      <c r="I257"/>
      <c r="K257"/>
    </row>
    <row r="258" spans="1:11" ht="12.75" customHeight="1" x14ac:dyDescent="0.2">
      <c r="A258"/>
      <c r="B258"/>
      <c r="C258"/>
      <c r="D258"/>
      <c r="E258" s="84"/>
      <c r="F258"/>
      <c r="G258"/>
      <c r="H258"/>
      <c r="I258"/>
      <c r="K258"/>
    </row>
    <row r="259" spans="1:11" ht="12.75" customHeight="1" x14ac:dyDescent="0.2">
      <c r="A259"/>
      <c r="B259"/>
      <c r="C259"/>
      <c r="D259"/>
      <c r="E259" s="84"/>
      <c r="F259"/>
      <c r="G259"/>
      <c r="H259"/>
      <c r="I259"/>
      <c r="K259"/>
    </row>
    <row r="260" spans="1:11" ht="12.75" customHeight="1" x14ac:dyDescent="0.2">
      <c r="A260"/>
      <c r="B260"/>
      <c r="C260"/>
      <c r="D260"/>
      <c r="E260" s="84"/>
      <c r="F260"/>
      <c r="G260"/>
      <c r="H260"/>
      <c r="I260"/>
      <c r="K260"/>
    </row>
    <row r="261" spans="1:11" ht="12.75" customHeight="1" x14ac:dyDescent="0.2">
      <c r="A261"/>
      <c r="B261"/>
      <c r="C261"/>
      <c r="D261"/>
      <c r="E261" s="84"/>
      <c r="F261"/>
      <c r="G261"/>
      <c r="H261"/>
      <c r="I261"/>
      <c r="K261"/>
    </row>
    <row r="262" spans="1:11" ht="12.75" customHeight="1" x14ac:dyDescent="0.2">
      <c r="A262"/>
      <c r="B262"/>
      <c r="C262"/>
      <c r="D262"/>
      <c r="E262" s="84"/>
      <c r="F262"/>
      <c r="G262"/>
      <c r="H262"/>
      <c r="I262"/>
      <c r="K262"/>
    </row>
    <row r="263" spans="1:11" ht="12.75" customHeight="1" x14ac:dyDescent="0.2">
      <c r="A263"/>
      <c r="B263"/>
      <c r="C263"/>
      <c r="D263"/>
      <c r="E263" s="84"/>
      <c r="F263"/>
      <c r="G263"/>
      <c r="H263"/>
      <c r="I263"/>
      <c r="K263"/>
    </row>
    <row r="264" spans="1:11" ht="12.75" customHeight="1" x14ac:dyDescent="0.2">
      <c r="A264"/>
      <c r="B264"/>
      <c r="C264"/>
      <c r="D264"/>
      <c r="E264" s="84"/>
      <c r="F264"/>
      <c r="G264"/>
      <c r="H264"/>
      <c r="I264"/>
      <c r="K264"/>
    </row>
    <row r="265" spans="1:11" ht="12.75" customHeight="1" x14ac:dyDescent="0.2">
      <c r="A265"/>
      <c r="B265"/>
      <c r="C265"/>
      <c r="D265"/>
      <c r="E265" s="84"/>
      <c r="F265"/>
      <c r="G265"/>
      <c r="H265"/>
      <c r="I265"/>
      <c r="K265"/>
    </row>
    <row r="266" spans="1:11" ht="12.75" customHeight="1" x14ac:dyDescent="0.2">
      <c r="A266"/>
      <c r="B266"/>
      <c r="C266"/>
      <c r="D266"/>
      <c r="E266" s="84"/>
      <c r="F266"/>
      <c r="G266"/>
      <c r="H266"/>
      <c r="I266"/>
      <c r="K266"/>
    </row>
    <row r="267" spans="1:11" ht="12.75" customHeight="1" x14ac:dyDescent="0.2">
      <c r="A267"/>
      <c r="B267"/>
      <c r="C267"/>
      <c r="D267"/>
      <c r="E267" s="84"/>
      <c r="F267"/>
      <c r="G267"/>
      <c r="H267"/>
      <c r="I267"/>
      <c r="K267"/>
    </row>
    <row r="268" spans="1:11" ht="12.75" customHeight="1" x14ac:dyDescent="0.2">
      <c r="A268"/>
      <c r="B268"/>
      <c r="C268"/>
      <c r="D268"/>
      <c r="E268" s="84"/>
      <c r="F268"/>
      <c r="G268"/>
      <c r="H268"/>
      <c r="I268"/>
      <c r="K268"/>
    </row>
    <row r="269" spans="1:11" ht="12.75" customHeight="1" x14ac:dyDescent="0.2">
      <c r="A269"/>
      <c r="B269"/>
      <c r="C269"/>
      <c r="D269"/>
      <c r="E269" s="84"/>
      <c r="F269"/>
      <c r="G269"/>
      <c r="H269"/>
      <c r="I269"/>
      <c r="K269"/>
    </row>
    <row r="270" spans="1:11" ht="12.75" customHeight="1" x14ac:dyDescent="0.2">
      <c r="A270"/>
      <c r="B270"/>
      <c r="C270"/>
      <c r="D270"/>
      <c r="E270" s="84"/>
      <c r="F270"/>
      <c r="G270"/>
      <c r="H270"/>
      <c r="I270"/>
      <c r="K270"/>
    </row>
    <row r="271" spans="1:11" ht="12.75" customHeight="1" x14ac:dyDescent="0.2">
      <c r="A271"/>
      <c r="B271"/>
      <c r="C271"/>
      <c r="D271"/>
      <c r="E271" s="84"/>
      <c r="F271"/>
      <c r="G271"/>
      <c r="H271"/>
      <c r="I271"/>
      <c r="K271"/>
    </row>
    <row r="272" spans="1:11" ht="12.75" customHeight="1" x14ac:dyDescent="0.2">
      <c r="A272"/>
      <c r="B272"/>
      <c r="C272"/>
      <c r="D272"/>
      <c r="E272" s="84"/>
      <c r="F272"/>
      <c r="G272"/>
      <c r="H272"/>
      <c r="I272"/>
      <c r="K272"/>
    </row>
    <row r="273" spans="1:11" ht="12.75" customHeight="1" x14ac:dyDescent="0.2">
      <c r="A273"/>
      <c r="B273"/>
      <c r="C273"/>
      <c r="D273"/>
      <c r="E273" s="84"/>
      <c r="F273"/>
      <c r="G273"/>
      <c r="H273"/>
      <c r="I273"/>
      <c r="K273"/>
    </row>
    <row r="274" spans="1:11" ht="12.75" customHeight="1" x14ac:dyDescent="0.2">
      <c r="A274"/>
      <c r="B274"/>
      <c r="C274"/>
      <c r="D274"/>
      <c r="E274" s="84"/>
      <c r="F274"/>
      <c r="G274"/>
      <c r="H274"/>
      <c r="I274"/>
      <c r="K274"/>
    </row>
    <row r="275" spans="1:11" ht="12.75" customHeight="1" x14ac:dyDescent="0.2">
      <c r="A275"/>
      <c r="B275"/>
      <c r="C275"/>
      <c r="D275"/>
      <c r="E275" s="84"/>
      <c r="F275"/>
      <c r="G275"/>
      <c r="H275"/>
      <c r="I275"/>
      <c r="K275"/>
    </row>
    <row r="276" spans="1:11" ht="12.75" customHeight="1" x14ac:dyDescent="0.2">
      <c r="A276"/>
      <c r="B276"/>
      <c r="C276"/>
      <c r="D276"/>
      <c r="E276" s="84"/>
      <c r="F276"/>
      <c r="G276"/>
      <c r="H276"/>
      <c r="I276"/>
      <c r="K276"/>
    </row>
    <row r="277" spans="1:11" ht="12.75" customHeight="1" x14ac:dyDescent="0.2">
      <c r="A277"/>
      <c r="B277"/>
      <c r="C277"/>
      <c r="D277"/>
      <c r="E277" s="84"/>
      <c r="F277"/>
      <c r="G277"/>
      <c r="H277"/>
      <c r="I277"/>
      <c r="K277"/>
    </row>
    <row r="278" spans="1:11" ht="12.75" customHeight="1" x14ac:dyDescent="0.2">
      <c r="A278"/>
      <c r="B278"/>
      <c r="C278"/>
      <c r="D278"/>
      <c r="E278" s="84"/>
      <c r="F278"/>
      <c r="G278"/>
      <c r="H278"/>
      <c r="I278"/>
      <c r="K278"/>
    </row>
    <row r="279" spans="1:11" ht="12.75" customHeight="1" x14ac:dyDescent="0.2">
      <c r="A279"/>
      <c r="B279"/>
      <c r="C279"/>
      <c r="D279"/>
      <c r="E279" s="84"/>
      <c r="F279"/>
      <c r="G279"/>
      <c r="H279"/>
      <c r="I279"/>
      <c r="K279"/>
    </row>
    <row r="280" spans="1:11" ht="12.75" customHeight="1" x14ac:dyDescent="0.2">
      <c r="A280"/>
      <c r="B280"/>
      <c r="C280"/>
      <c r="D280"/>
      <c r="E280" s="84"/>
      <c r="F280"/>
      <c r="G280"/>
      <c r="H280"/>
      <c r="I280"/>
      <c r="K280"/>
    </row>
    <row r="281" spans="1:11" ht="12.75" customHeight="1" x14ac:dyDescent="0.2">
      <c r="A281"/>
      <c r="B281"/>
      <c r="C281"/>
      <c r="D281"/>
      <c r="E281" s="84"/>
      <c r="F281"/>
      <c r="G281"/>
      <c r="H281"/>
      <c r="I281"/>
      <c r="K281"/>
    </row>
    <row r="282" spans="1:11" ht="12.75" customHeight="1" x14ac:dyDescent="0.2">
      <c r="A282"/>
      <c r="B282"/>
      <c r="C282"/>
      <c r="D282"/>
      <c r="E282" s="84"/>
      <c r="F282"/>
      <c r="G282"/>
      <c r="H282"/>
      <c r="I282"/>
      <c r="K282"/>
    </row>
    <row r="283" spans="1:11" ht="12.75" customHeight="1" x14ac:dyDescent="0.2">
      <c r="A283"/>
      <c r="B283"/>
      <c r="C283"/>
      <c r="D283"/>
      <c r="E283" s="84"/>
      <c r="F283"/>
      <c r="G283"/>
      <c r="H283"/>
      <c r="I283"/>
      <c r="K283"/>
    </row>
    <row r="284" spans="1:11" ht="12.75" customHeight="1" x14ac:dyDescent="0.2">
      <c r="A284"/>
      <c r="B284"/>
      <c r="C284"/>
      <c r="D284"/>
      <c r="E284" s="84"/>
      <c r="F284"/>
      <c r="G284"/>
      <c r="H284"/>
      <c r="I284"/>
      <c r="K284"/>
    </row>
    <row r="285" spans="1:11" ht="12.75" customHeight="1" x14ac:dyDescent="0.2">
      <c r="A285"/>
      <c r="B285"/>
      <c r="C285"/>
      <c r="D285"/>
      <c r="E285" s="84"/>
      <c r="F285"/>
      <c r="G285"/>
      <c r="H285"/>
      <c r="I285"/>
      <c r="K285"/>
    </row>
    <row r="286" spans="1:11" ht="12.75" customHeight="1" x14ac:dyDescent="0.2">
      <c r="A286"/>
      <c r="B286"/>
      <c r="C286"/>
      <c r="D286"/>
      <c r="E286" s="84"/>
      <c r="F286"/>
      <c r="G286"/>
      <c r="H286"/>
      <c r="I286"/>
      <c r="K286"/>
    </row>
    <row r="287" spans="1:11" ht="12.75" customHeight="1" x14ac:dyDescent="0.2">
      <c r="A287"/>
      <c r="B287"/>
      <c r="C287"/>
      <c r="D287"/>
      <c r="E287" s="84"/>
      <c r="F287"/>
      <c r="G287"/>
      <c r="H287"/>
      <c r="I287"/>
      <c r="K287"/>
    </row>
    <row r="288" spans="1:11" ht="12.75" customHeight="1" x14ac:dyDescent="0.2">
      <c r="A288"/>
      <c r="B288"/>
      <c r="C288"/>
      <c r="D288"/>
      <c r="E288" s="84"/>
      <c r="F288"/>
      <c r="G288"/>
      <c r="H288"/>
      <c r="I288"/>
      <c r="K288"/>
    </row>
    <row r="289" spans="1:11" ht="12.75" customHeight="1" x14ac:dyDescent="0.2">
      <c r="A289"/>
      <c r="B289"/>
      <c r="C289"/>
      <c r="D289"/>
      <c r="E289" s="84"/>
      <c r="F289"/>
      <c r="G289"/>
      <c r="H289"/>
      <c r="I289"/>
      <c r="K289"/>
    </row>
    <row r="290" spans="1:11" ht="12.75" customHeight="1" x14ac:dyDescent="0.2">
      <c r="A290"/>
      <c r="B290"/>
      <c r="C290"/>
      <c r="D290"/>
      <c r="E290" s="84"/>
      <c r="F290"/>
      <c r="G290"/>
      <c r="H290"/>
      <c r="I290"/>
      <c r="K290"/>
    </row>
    <row r="291" spans="1:11" ht="12.75" customHeight="1" x14ac:dyDescent="0.2">
      <c r="A291"/>
      <c r="B291"/>
      <c r="C291"/>
      <c r="D291"/>
      <c r="E291" s="84"/>
      <c r="F291"/>
      <c r="G291"/>
      <c r="H291"/>
      <c r="I291"/>
      <c r="K291"/>
    </row>
    <row r="292" spans="1:11" ht="12.75" customHeight="1" x14ac:dyDescent="0.2">
      <c r="A292"/>
      <c r="B292"/>
      <c r="C292"/>
      <c r="D292"/>
      <c r="E292" s="84"/>
      <c r="F292"/>
      <c r="G292"/>
      <c r="H292"/>
      <c r="I292"/>
      <c r="K292"/>
    </row>
    <row r="293" spans="1:11" ht="12.75" customHeight="1" x14ac:dyDescent="0.2">
      <c r="A293"/>
      <c r="B293"/>
      <c r="C293"/>
      <c r="D293"/>
      <c r="E293" s="84"/>
      <c r="F293"/>
      <c r="G293"/>
      <c r="H293"/>
      <c r="I293"/>
      <c r="K293"/>
    </row>
    <row r="294" spans="1:11" ht="12.75" customHeight="1" x14ac:dyDescent="0.2">
      <c r="A294"/>
      <c r="B294"/>
      <c r="C294"/>
      <c r="D294"/>
      <c r="E294" s="84"/>
      <c r="F294"/>
      <c r="G294"/>
      <c r="H294"/>
      <c r="I294"/>
      <c r="K294"/>
    </row>
    <row r="295" spans="1:11" ht="12.75" customHeight="1" x14ac:dyDescent="0.2">
      <c r="A295"/>
      <c r="B295"/>
      <c r="C295"/>
      <c r="D295"/>
      <c r="E295" s="84"/>
      <c r="F295"/>
      <c r="G295"/>
      <c r="H295"/>
      <c r="I295"/>
      <c r="K295"/>
    </row>
    <row r="296" spans="1:11" ht="12.75" customHeight="1" x14ac:dyDescent="0.2">
      <c r="A296"/>
      <c r="B296"/>
      <c r="C296"/>
      <c r="D296"/>
      <c r="E296" s="84"/>
      <c r="F296"/>
      <c r="G296"/>
      <c r="H296"/>
      <c r="I296"/>
      <c r="K296"/>
    </row>
    <row r="297" spans="1:11" ht="12.75" customHeight="1" x14ac:dyDescent="0.2">
      <c r="A297"/>
      <c r="B297"/>
      <c r="C297"/>
      <c r="D297"/>
      <c r="E297" s="84"/>
      <c r="F297"/>
      <c r="G297"/>
      <c r="H297"/>
      <c r="I297"/>
      <c r="K297"/>
    </row>
    <row r="298" spans="1:11" ht="12.75" customHeight="1" x14ac:dyDescent="0.2">
      <c r="A298"/>
      <c r="B298"/>
      <c r="C298"/>
      <c r="D298"/>
      <c r="E298" s="84"/>
      <c r="F298"/>
      <c r="G298"/>
      <c r="H298"/>
      <c r="I298"/>
      <c r="K298"/>
    </row>
    <row r="299" spans="1:11" ht="12.75" customHeight="1" x14ac:dyDescent="0.2">
      <c r="A299"/>
      <c r="B299"/>
      <c r="C299"/>
      <c r="D299"/>
      <c r="E299" s="84"/>
      <c r="F299"/>
      <c r="G299"/>
      <c r="H299"/>
      <c r="I299"/>
      <c r="K299"/>
    </row>
    <row r="300" spans="1:11" ht="12.75" customHeight="1" x14ac:dyDescent="0.2">
      <c r="A300"/>
      <c r="B300"/>
      <c r="C300"/>
      <c r="D300"/>
      <c r="E300" s="84"/>
      <c r="F300"/>
      <c r="G300"/>
      <c r="H300"/>
      <c r="I300"/>
      <c r="K300"/>
    </row>
    <row r="301" spans="1:11" ht="12.75" customHeight="1" x14ac:dyDescent="0.2">
      <c r="A301"/>
      <c r="B301"/>
      <c r="C301"/>
      <c r="D301"/>
      <c r="E301" s="84"/>
      <c r="F301"/>
      <c r="G301"/>
      <c r="H301"/>
      <c r="I301"/>
      <c r="K301"/>
    </row>
    <row r="302" spans="1:11" ht="12.75" customHeight="1" x14ac:dyDescent="0.2">
      <c r="A302"/>
      <c r="B302"/>
      <c r="C302"/>
      <c r="D302"/>
      <c r="E302" s="84"/>
      <c r="F302"/>
      <c r="G302"/>
      <c r="H302"/>
      <c r="I302"/>
      <c r="K302"/>
    </row>
    <row r="303" spans="1:11" ht="12.75" customHeight="1" x14ac:dyDescent="0.2">
      <c r="A303"/>
      <c r="B303"/>
      <c r="C303"/>
      <c r="D303"/>
      <c r="E303" s="84"/>
      <c r="F303"/>
      <c r="G303"/>
      <c r="H303"/>
      <c r="I303"/>
      <c r="K303"/>
    </row>
    <row r="304" spans="1:11" ht="12.75" customHeight="1" x14ac:dyDescent="0.2">
      <c r="A304"/>
      <c r="B304"/>
      <c r="C304"/>
      <c r="D304"/>
      <c r="E304" s="84"/>
      <c r="F304"/>
      <c r="G304"/>
      <c r="H304"/>
      <c r="I304"/>
      <c r="K304"/>
    </row>
    <row r="305" spans="1:11" ht="12.75" customHeight="1" x14ac:dyDescent="0.2">
      <c r="A305"/>
      <c r="B305"/>
      <c r="C305"/>
      <c r="D305"/>
      <c r="E305" s="84"/>
      <c r="F305"/>
      <c r="G305"/>
      <c r="H305"/>
      <c r="I305"/>
      <c r="K305"/>
    </row>
    <row r="306" spans="1:11" ht="12.75" customHeight="1" x14ac:dyDescent="0.2">
      <c r="A306"/>
      <c r="B306"/>
      <c r="C306"/>
      <c r="D306"/>
      <c r="E306" s="84"/>
      <c r="F306"/>
      <c r="G306"/>
      <c r="H306"/>
      <c r="I306"/>
      <c r="K306"/>
    </row>
    <row r="307" spans="1:11" ht="12.75" customHeight="1" x14ac:dyDescent="0.2">
      <c r="A307"/>
      <c r="B307"/>
      <c r="C307"/>
      <c r="D307"/>
      <c r="E307" s="84"/>
      <c r="F307"/>
      <c r="G307"/>
      <c r="H307"/>
      <c r="I307"/>
      <c r="K307"/>
    </row>
    <row r="308" spans="1:11" ht="12.75" customHeight="1" x14ac:dyDescent="0.2">
      <c r="A308"/>
      <c r="B308"/>
      <c r="C308"/>
      <c r="D308"/>
      <c r="E308" s="84"/>
      <c r="F308"/>
      <c r="G308"/>
      <c r="H308"/>
      <c r="I308"/>
      <c r="K308"/>
    </row>
    <row r="309" spans="1:11" ht="12.75" customHeight="1" x14ac:dyDescent="0.2">
      <c r="A309"/>
      <c r="B309"/>
      <c r="C309"/>
      <c r="D309"/>
      <c r="E309" s="84"/>
      <c r="F309"/>
      <c r="G309"/>
      <c r="H309"/>
      <c r="I309"/>
      <c r="K309"/>
    </row>
    <row r="310" spans="1:11" ht="12.75" customHeight="1" x14ac:dyDescent="0.2">
      <c r="A310"/>
      <c r="B310"/>
      <c r="C310"/>
      <c r="D310"/>
      <c r="E310" s="84"/>
      <c r="F310"/>
      <c r="G310"/>
      <c r="H310"/>
      <c r="I310"/>
      <c r="K310"/>
    </row>
    <row r="311" spans="1:11" ht="12.75" customHeight="1" x14ac:dyDescent="0.2">
      <c r="A311"/>
      <c r="B311"/>
      <c r="C311"/>
      <c r="D311"/>
      <c r="E311" s="84"/>
      <c r="F311"/>
      <c r="G311"/>
      <c r="H311"/>
      <c r="I311"/>
      <c r="K311"/>
    </row>
    <row r="312" spans="1:11" ht="12.75" customHeight="1" x14ac:dyDescent="0.2">
      <c r="A312"/>
      <c r="B312"/>
      <c r="C312"/>
      <c r="D312"/>
      <c r="E312" s="84"/>
      <c r="F312"/>
      <c r="G312"/>
      <c r="H312"/>
      <c r="I312"/>
      <c r="K312"/>
    </row>
    <row r="313" spans="1:11" ht="12.75" customHeight="1" x14ac:dyDescent="0.2">
      <c r="A313"/>
      <c r="B313"/>
      <c r="C313"/>
      <c r="D313"/>
      <c r="E313" s="84"/>
      <c r="F313"/>
      <c r="G313"/>
      <c r="H313"/>
      <c r="I313"/>
      <c r="K313"/>
    </row>
    <row r="314" spans="1:11" ht="12.75" customHeight="1" x14ac:dyDescent="0.2">
      <c r="A314"/>
      <c r="B314"/>
      <c r="C314"/>
      <c r="D314"/>
      <c r="E314" s="84"/>
      <c r="F314"/>
      <c r="G314"/>
      <c r="H314"/>
      <c r="I314"/>
      <c r="K314"/>
    </row>
    <row r="315" spans="1:11" ht="12.75" customHeight="1" x14ac:dyDescent="0.2">
      <c r="A315"/>
      <c r="B315"/>
      <c r="C315"/>
      <c r="D315"/>
      <c r="E315" s="84"/>
      <c r="F315"/>
      <c r="G315"/>
      <c r="H315"/>
      <c r="I315"/>
      <c r="K315"/>
    </row>
    <row r="316" spans="1:11" ht="12.75" customHeight="1" x14ac:dyDescent="0.2">
      <c r="A316"/>
      <c r="B316"/>
      <c r="C316"/>
      <c r="D316"/>
      <c r="E316" s="84"/>
      <c r="F316"/>
      <c r="G316"/>
      <c r="H316"/>
      <c r="I316"/>
      <c r="K316"/>
    </row>
    <row r="317" spans="1:11" ht="12.75" customHeight="1" x14ac:dyDescent="0.2">
      <c r="A317"/>
      <c r="B317"/>
      <c r="C317"/>
      <c r="D317"/>
      <c r="E317" s="84"/>
      <c r="F317"/>
      <c r="G317"/>
      <c r="H317"/>
      <c r="I317"/>
      <c r="K317"/>
    </row>
    <row r="318" spans="1:11" ht="12.75" customHeight="1" x14ac:dyDescent="0.2">
      <c r="A318"/>
      <c r="B318"/>
      <c r="C318"/>
      <c r="D318"/>
      <c r="E318" s="84"/>
      <c r="F318"/>
      <c r="G318"/>
      <c r="H318"/>
      <c r="I318"/>
      <c r="K318"/>
    </row>
    <row r="319" spans="1:11" ht="12.75" customHeight="1" x14ac:dyDescent="0.2">
      <c r="A319"/>
      <c r="B319"/>
      <c r="C319"/>
      <c r="D319"/>
      <c r="E319" s="84"/>
      <c r="F319"/>
      <c r="G319"/>
      <c r="H319"/>
      <c r="I319"/>
      <c r="K319"/>
    </row>
    <row r="320" spans="1:11" ht="12.75" customHeight="1" x14ac:dyDescent="0.2">
      <c r="A320"/>
      <c r="B320"/>
      <c r="C320"/>
      <c r="D320"/>
      <c r="E320" s="84"/>
      <c r="F320"/>
      <c r="G320"/>
      <c r="H320"/>
      <c r="I320"/>
      <c r="K320"/>
    </row>
    <row r="321" spans="1:11" ht="12.75" customHeight="1" x14ac:dyDescent="0.2">
      <c r="A321"/>
      <c r="B321"/>
      <c r="C321"/>
      <c r="D321"/>
      <c r="E321" s="84"/>
      <c r="F321"/>
      <c r="G321"/>
      <c r="H321"/>
      <c r="I321"/>
      <c r="K321"/>
    </row>
    <row r="322" spans="1:11" ht="12.75" customHeight="1" x14ac:dyDescent="0.2">
      <c r="A322"/>
      <c r="B322"/>
      <c r="C322"/>
      <c r="D322"/>
      <c r="E322" s="84"/>
      <c r="F322"/>
      <c r="G322"/>
      <c r="H322"/>
      <c r="I322"/>
      <c r="K322"/>
    </row>
    <row r="323" spans="1:11" ht="12.75" customHeight="1" x14ac:dyDescent="0.2">
      <c r="A323"/>
      <c r="B323"/>
      <c r="C323"/>
      <c r="D323"/>
      <c r="E323" s="84"/>
      <c r="F323"/>
      <c r="G323"/>
      <c r="H323"/>
      <c r="I323"/>
      <c r="K323"/>
    </row>
    <row r="324" spans="1:11" ht="12.75" customHeight="1" x14ac:dyDescent="0.2">
      <c r="A324"/>
      <c r="B324"/>
      <c r="C324"/>
      <c r="D324"/>
      <c r="E324" s="84"/>
      <c r="F324"/>
      <c r="G324"/>
      <c r="H324"/>
      <c r="I324"/>
      <c r="K324"/>
    </row>
    <row r="325" spans="1:11" ht="12.75" customHeight="1" x14ac:dyDescent="0.2">
      <c r="A325"/>
      <c r="B325"/>
      <c r="C325"/>
      <c r="D325"/>
      <c r="E325" s="84"/>
      <c r="F325"/>
      <c r="G325"/>
      <c r="H325"/>
      <c r="I325"/>
      <c r="K325"/>
    </row>
    <row r="326" spans="1:11" ht="12.75" customHeight="1" x14ac:dyDescent="0.2">
      <c r="A326"/>
      <c r="B326"/>
      <c r="C326"/>
      <c r="D326"/>
      <c r="E326" s="84"/>
      <c r="F326"/>
      <c r="G326"/>
      <c r="H326"/>
      <c r="I326"/>
      <c r="K326"/>
    </row>
    <row r="327" spans="1:11" ht="12.75" customHeight="1" x14ac:dyDescent="0.2">
      <c r="A327"/>
      <c r="B327"/>
      <c r="C327"/>
      <c r="D327"/>
      <c r="E327" s="84"/>
      <c r="F327"/>
      <c r="G327"/>
      <c r="H327"/>
      <c r="I327"/>
      <c r="K327"/>
    </row>
    <row r="328" spans="1:11" ht="12.75" customHeight="1" x14ac:dyDescent="0.2">
      <c r="A328"/>
      <c r="B328"/>
      <c r="C328"/>
      <c r="D328"/>
      <c r="E328" s="84"/>
      <c r="F328"/>
      <c r="G328"/>
      <c r="H328"/>
      <c r="I328"/>
      <c r="K328"/>
    </row>
    <row r="329" spans="1:11" ht="12.75" customHeight="1" x14ac:dyDescent="0.2">
      <c r="A329"/>
      <c r="B329"/>
      <c r="C329"/>
      <c r="D329"/>
      <c r="E329" s="84"/>
      <c r="F329"/>
      <c r="G329"/>
      <c r="H329"/>
      <c r="I329"/>
      <c r="K329"/>
    </row>
    <row r="330" spans="1:11" ht="12.75" customHeight="1" x14ac:dyDescent="0.2">
      <c r="A330"/>
      <c r="B330"/>
      <c r="C330"/>
      <c r="D330"/>
      <c r="E330" s="84"/>
      <c r="F330"/>
      <c r="G330"/>
      <c r="H330"/>
      <c r="I330"/>
      <c r="K330"/>
    </row>
    <row r="331" spans="1:11" ht="12.75" customHeight="1" x14ac:dyDescent="0.2">
      <c r="A331"/>
      <c r="B331"/>
      <c r="C331"/>
      <c r="D331"/>
      <c r="E331" s="84"/>
      <c r="F331"/>
      <c r="G331"/>
      <c r="H331"/>
      <c r="I331"/>
      <c r="K331"/>
    </row>
    <row r="332" spans="1:11" ht="12.75" customHeight="1" x14ac:dyDescent="0.2">
      <c r="A332"/>
      <c r="B332"/>
      <c r="C332"/>
      <c r="D332"/>
      <c r="E332" s="84"/>
      <c r="F332"/>
      <c r="G332"/>
      <c r="H332"/>
      <c r="I332"/>
      <c r="K332"/>
    </row>
    <row r="333" spans="1:11" ht="12.75" customHeight="1" x14ac:dyDescent="0.2">
      <c r="A333"/>
      <c r="B333"/>
      <c r="C333"/>
      <c r="D333"/>
      <c r="E333" s="84"/>
      <c r="F333"/>
      <c r="G333"/>
      <c r="H333"/>
      <c r="I333"/>
      <c r="K333"/>
    </row>
    <row r="334" spans="1:11" ht="12.75" customHeight="1" x14ac:dyDescent="0.2">
      <c r="A334"/>
      <c r="B334"/>
      <c r="C334"/>
      <c r="D334"/>
      <c r="E334" s="84"/>
      <c r="F334"/>
      <c r="G334"/>
      <c r="H334"/>
      <c r="I334"/>
      <c r="K334"/>
    </row>
    <row r="335" spans="1:11" ht="12.75" customHeight="1" x14ac:dyDescent="0.2">
      <c r="A335"/>
      <c r="B335"/>
      <c r="C335"/>
      <c r="D335"/>
      <c r="E335" s="84"/>
      <c r="F335"/>
      <c r="G335"/>
      <c r="H335"/>
      <c r="I335"/>
      <c r="K335"/>
    </row>
    <row r="336" spans="1:11" ht="12.75" customHeight="1" x14ac:dyDescent="0.2">
      <c r="A336"/>
      <c r="B336"/>
      <c r="C336"/>
      <c r="D336"/>
      <c r="E336" s="84"/>
      <c r="F336"/>
      <c r="G336"/>
      <c r="H336"/>
      <c r="I336"/>
      <c r="K336"/>
    </row>
    <row r="337" spans="1:11" ht="12.75" customHeight="1" x14ac:dyDescent="0.2">
      <c r="A337"/>
      <c r="B337"/>
      <c r="C337"/>
      <c r="D337"/>
      <c r="E337" s="84"/>
      <c r="F337"/>
      <c r="G337"/>
      <c r="H337"/>
      <c r="I337"/>
      <c r="K337"/>
    </row>
    <row r="338" spans="1:11" ht="12.75" customHeight="1" x14ac:dyDescent="0.2">
      <c r="A338"/>
      <c r="B338"/>
      <c r="C338"/>
      <c r="D338"/>
      <c r="E338" s="84"/>
      <c r="F338"/>
      <c r="G338"/>
      <c r="H338"/>
      <c r="I338"/>
      <c r="K338"/>
    </row>
    <row r="339" spans="1:11" ht="12.75" customHeight="1" x14ac:dyDescent="0.2">
      <c r="A339"/>
      <c r="B339"/>
      <c r="C339"/>
      <c r="D339"/>
      <c r="E339" s="84"/>
      <c r="F339"/>
      <c r="G339"/>
      <c r="H339"/>
      <c r="I339"/>
      <c r="K339"/>
    </row>
    <row r="340" spans="1:11" ht="12.75" customHeight="1" x14ac:dyDescent="0.2">
      <c r="A340"/>
      <c r="B340"/>
      <c r="C340"/>
      <c r="D340"/>
      <c r="E340" s="84"/>
      <c r="F340"/>
      <c r="G340"/>
      <c r="H340"/>
      <c r="I340"/>
      <c r="K340"/>
    </row>
    <row r="341" spans="1:11" ht="12.75" customHeight="1" x14ac:dyDescent="0.2">
      <c r="A341"/>
      <c r="B341"/>
      <c r="C341"/>
      <c r="D341"/>
      <c r="E341" s="84"/>
      <c r="F341"/>
      <c r="G341"/>
      <c r="H341"/>
      <c r="I341"/>
      <c r="K341"/>
    </row>
    <row r="342" spans="1:11" ht="12.75" customHeight="1" x14ac:dyDescent="0.2">
      <c r="A342"/>
      <c r="B342"/>
      <c r="C342"/>
      <c r="D342"/>
      <c r="E342" s="84"/>
      <c r="F342"/>
      <c r="G342"/>
      <c r="H342"/>
      <c r="I342"/>
      <c r="K342"/>
    </row>
    <row r="343" spans="1:11" ht="12.75" customHeight="1" x14ac:dyDescent="0.2">
      <c r="A343"/>
      <c r="B343"/>
      <c r="C343"/>
      <c r="D343"/>
      <c r="E343" s="84"/>
      <c r="F343"/>
      <c r="G343"/>
      <c r="H343"/>
      <c r="I343"/>
      <c r="K343"/>
    </row>
    <row r="344" spans="1:11" ht="12.75" customHeight="1" x14ac:dyDescent="0.2">
      <c r="A344"/>
      <c r="B344"/>
      <c r="C344"/>
      <c r="D344"/>
      <c r="E344" s="84"/>
      <c r="F344"/>
      <c r="G344"/>
      <c r="H344"/>
      <c r="I344"/>
      <c r="K344"/>
    </row>
    <row r="345" spans="1:11" ht="12.75" customHeight="1" x14ac:dyDescent="0.2">
      <c r="A345"/>
      <c r="B345"/>
      <c r="C345"/>
      <c r="D345"/>
      <c r="E345" s="84"/>
      <c r="F345"/>
      <c r="G345"/>
      <c r="H345"/>
      <c r="I345"/>
      <c r="K345"/>
    </row>
    <row r="346" spans="1:11" ht="12.75" customHeight="1" x14ac:dyDescent="0.2">
      <c r="A346"/>
      <c r="B346"/>
      <c r="C346"/>
      <c r="D346"/>
      <c r="E346" s="84"/>
      <c r="F346"/>
      <c r="G346"/>
      <c r="H346"/>
      <c r="I346"/>
      <c r="K346"/>
    </row>
    <row r="347" spans="1:11" ht="12.75" customHeight="1" x14ac:dyDescent="0.2">
      <c r="A347"/>
      <c r="B347"/>
      <c r="C347"/>
      <c r="D347"/>
      <c r="E347" s="84"/>
      <c r="F347"/>
      <c r="G347"/>
      <c r="H347"/>
      <c r="I347"/>
      <c r="K347"/>
    </row>
    <row r="348" spans="1:11" ht="12.75" customHeight="1" x14ac:dyDescent="0.2">
      <c r="A348"/>
      <c r="B348"/>
      <c r="C348"/>
      <c r="D348"/>
      <c r="E348" s="84"/>
      <c r="F348"/>
      <c r="G348"/>
      <c r="H348"/>
      <c r="I348"/>
      <c r="K348"/>
    </row>
    <row r="349" spans="1:11" ht="12.75" customHeight="1" x14ac:dyDescent="0.2">
      <c r="A349"/>
      <c r="B349"/>
      <c r="C349"/>
      <c r="D349"/>
      <c r="E349" s="84"/>
      <c r="F349"/>
      <c r="G349"/>
      <c r="H349"/>
      <c r="I349"/>
      <c r="K349"/>
    </row>
    <row r="350" spans="1:11" ht="12.75" customHeight="1" x14ac:dyDescent="0.2">
      <c r="A350"/>
      <c r="B350"/>
      <c r="C350"/>
      <c r="D350"/>
      <c r="E350" s="84"/>
      <c r="F350"/>
      <c r="G350"/>
      <c r="H350"/>
      <c r="I350"/>
      <c r="K350"/>
    </row>
    <row r="351" spans="1:11" ht="12.75" customHeight="1" x14ac:dyDescent="0.2">
      <c r="A351"/>
      <c r="B351"/>
      <c r="C351"/>
      <c r="D351"/>
      <c r="E351" s="84"/>
      <c r="F351"/>
      <c r="G351"/>
      <c r="H351"/>
      <c r="I351"/>
      <c r="K351"/>
    </row>
    <row r="352" spans="1:11" ht="12.75" customHeight="1" x14ac:dyDescent="0.2">
      <c r="A352"/>
      <c r="B352"/>
      <c r="C352"/>
      <c r="D352"/>
      <c r="E352" s="84"/>
      <c r="F352"/>
      <c r="G352"/>
      <c r="H352"/>
      <c r="I352"/>
      <c r="K352"/>
    </row>
    <row r="353" spans="1:11" ht="12.75" customHeight="1" x14ac:dyDescent="0.2">
      <c r="A353"/>
      <c r="B353"/>
      <c r="C353"/>
      <c r="D353"/>
      <c r="E353" s="84"/>
      <c r="F353"/>
      <c r="G353"/>
      <c r="H353"/>
      <c r="I353"/>
      <c r="K353"/>
    </row>
    <row r="354" spans="1:11" ht="12.75" customHeight="1" x14ac:dyDescent="0.2">
      <c r="A354"/>
      <c r="B354"/>
      <c r="C354"/>
      <c r="D354"/>
      <c r="E354" s="84"/>
      <c r="F354"/>
      <c r="G354"/>
      <c r="H354"/>
      <c r="I354"/>
      <c r="K354"/>
    </row>
    <row r="355" spans="1:11" ht="12.75" customHeight="1" x14ac:dyDescent="0.2">
      <c r="A355"/>
      <c r="B355"/>
      <c r="C355"/>
      <c r="D355"/>
      <c r="E355" s="84"/>
      <c r="F355"/>
      <c r="G355"/>
      <c r="H355"/>
      <c r="I355"/>
      <c r="K355"/>
    </row>
    <row r="356" spans="1:11" ht="12.75" customHeight="1" x14ac:dyDescent="0.2">
      <c r="A356"/>
      <c r="B356"/>
      <c r="C356"/>
      <c r="D356"/>
      <c r="E356" s="84"/>
      <c r="F356"/>
      <c r="G356"/>
      <c r="H356"/>
      <c r="I356"/>
      <c r="K356"/>
    </row>
    <row r="357" spans="1:11" ht="12.75" customHeight="1" x14ac:dyDescent="0.2">
      <c r="A357"/>
      <c r="B357"/>
      <c r="C357"/>
      <c r="D357"/>
      <c r="E357" s="84"/>
      <c r="F357"/>
      <c r="G357"/>
      <c r="H357"/>
      <c r="I357"/>
      <c r="K357"/>
    </row>
    <row r="358" spans="1:11" ht="12.75" customHeight="1" x14ac:dyDescent="0.2">
      <c r="A358"/>
      <c r="B358"/>
      <c r="C358"/>
      <c r="D358"/>
      <c r="E358" s="84"/>
      <c r="F358"/>
      <c r="G358"/>
      <c r="H358"/>
      <c r="I358"/>
      <c r="K358"/>
    </row>
    <row r="359" spans="1:11" ht="12.75" customHeight="1" x14ac:dyDescent="0.2">
      <c r="A359"/>
      <c r="B359"/>
      <c r="C359"/>
      <c r="D359"/>
      <c r="E359" s="84"/>
      <c r="F359"/>
      <c r="G359"/>
      <c r="H359"/>
      <c r="I359"/>
      <c r="K359"/>
    </row>
    <row r="360" spans="1:11" ht="12.75" customHeight="1" x14ac:dyDescent="0.2">
      <c r="A360"/>
      <c r="B360"/>
      <c r="C360"/>
      <c r="D360"/>
      <c r="E360" s="84"/>
      <c r="F360"/>
      <c r="G360"/>
      <c r="H360"/>
      <c r="I360"/>
      <c r="K360"/>
    </row>
    <row r="361" spans="1:11" ht="12.75" customHeight="1" x14ac:dyDescent="0.2">
      <c r="A361"/>
      <c r="B361"/>
      <c r="C361"/>
      <c r="D361"/>
      <c r="E361" s="84"/>
      <c r="F361"/>
      <c r="G361"/>
      <c r="H361"/>
      <c r="I361"/>
      <c r="K361"/>
    </row>
    <row r="362" spans="1:11" ht="12.75" customHeight="1" x14ac:dyDescent="0.2">
      <c r="A362"/>
      <c r="B362"/>
      <c r="C362"/>
      <c r="D362"/>
      <c r="E362" s="84"/>
      <c r="F362"/>
      <c r="G362"/>
      <c r="H362"/>
      <c r="I362"/>
      <c r="K362"/>
    </row>
    <row r="363" spans="1:11" ht="12.75" customHeight="1" x14ac:dyDescent="0.2">
      <c r="A363"/>
      <c r="B363"/>
      <c r="C363"/>
      <c r="D363"/>
      <c r="E363" s="84"/>
      <c r="F363"/>
      <c r="G363"/>
      <c r="H363"/>
      <c r="I363"/>
      <c r="K363"/>
    </row>
    <row r="364" spans="1:11" ht="12.75" customHeight="1" x14ac:dyDescent="0.2">
      <c r="A364"/>
      <c r="B364"/>
      <c r="C364"/>
      <c r="D364"/>
      <c r="E364" s="84"/>
      <c r="F364"/>
      <c r="G364"/>
      <c r="H364"/>
      <c r="I364"/>
      <c r="K364"/>
    </row>
    <row r="365" spans="1:11" ht="12.75" customHeight="1" x14ac:dyDescent="0.2">
      <c r="A365"/>
      <c r="B365"/>
      <c r="C365"/>
      <c r="D365"/>
      <c r="E365" s="84"/>
      <c r="F365"/>
      <c r="G365"/>
      <c r="H365"/>
      <c r="I365"/>
      <c r="K365"/>
    </row>
    <row r="366" spans="1:11" ht="12.75" customHeight="1" x14ac:dyDescent="0.2">
      <c r="A366"/>
      <c r="B366"/>
      <c r="C366"/>
      <c r="D366"/>
      <c r="E366" s="84"/>
      <c r="F366"/>
      <c r="G366"/>
      <c r="H366"/>
      <c r="I366"/>
      <c r="K366"/>
    </row>
    <row r="367" spans="1:11" ht="12.75" customHeight="1" x14ac:dyDescent="0.2">
      <c r="A367"/>
      <c r="B367"/>
      <c r="C367"/>
      <c r="D367"/>
      <c r="E367" s="84"/>
      <c r="F367"/>
      <c r="G367"/>
      <c r="H367"/>
      <c r="I367"/>
      <c r="K367"/>
    </row>
    <row r="368" spans="1:11" ht="12.75" customHeight="1" x14ac:dyDescent="0.2">
      <c r="A368"/>
      <c r="B368"/>
      <c r="C368"/>
      <c r="D368"/>
      <c r="E368" s="84"/>
      <c r="F368"/>
      <c r="G368"/>
      <c r="H368"/>
      <c r="I368"/>
      <c r="K368"/>
    </row>
    <row r="369" spans="1:11" ht="12.75" customHeight="1" x14ac:dyDescent="0.2">
      <c r="A369"/>
      <c r="B369"/>
      <c r="C369"/>
      <c r="D369"/>
      <c r="E369" s="84"/>
      <c r="F369"/>
      <c r="G369"/>
      <c r="H369"/>
      <c r="I369"/>
      <c r="K369"/>
    </row>
    <row r="370" spans="1:11" ht="12.75" customHeight="1" x14ac:dyDescent="0.2">
      <c r="A370"/>
      <c r="B370"/>
      <c r="C370"/>
      <c r="D370"/>
      <c r="E370" s="84"/>
      <c r="F370"/>
      <c r="G370"/>
      <c r="H370"/>
      <c r="I370"/>
      <c r="K370"/>
    </row>
    <row r="371" spans="1:11" ht="12.75" customHeight="1" x14ac:dyDescent="0.2">
      <c r="A371"/>
      <c r="B371"/>
      <c r="C371"/>
      <c r="D371"/>
      <c r="E371" s="84"/>
      <c r="F371"/>
      <c r="G371"/>
      <c r="H371"/>
      <c r="I371"/>
      <c r="K371"/>
    </row>
    <row r="372" spans="1:11" ht="12.75" customHeight="1" x14ac:dyDescent="0.2">
      <c r="A372"/>
      <c r="B372"/>
      <c r="C372"/>
      <c r="D372"/>
      <c r="E372" s="84"/>
      <c r="F372"/>
      <c r="G372"/>
      <c r="H372"/>
      <c r="I372"/>
      <c r="K372"/>
    </row>
    <row r="373" spans="1:11" ht="12.75" customHeight="1" x14ac:dyDescent="0.2">
      <c r="A373"/>
      <c r="B373"/>
      <c r="C373"/>
      <c r="D373"/>
      <c r="E373" s="84"/>
      <c r="F373"/>
      <c r="G373"/>
      <c r="H373"/>
      <c r="I373"/>
      <c r="K373"/>
    </row>
    <row r="374" spans="1:11" ht="12.75" customHeight="1" x14ac:dyDescent="0.2">
      <c r="A374"/>
      <c r="B374"/>
      <c r="C374"/>
      <c r="D374"/>
      <c r="E374" s="84"/>
      <c r="F374"/>
      <c r="G374"/>
      <c r="H374"/>
      <c r="I374"/>
      <c r="K374"/>
    </row>
    <row r="375" spans="1:11" ht="12.75" customHeight="1" x14ac:dyDescent="0.2">
      <c r="A375"/>
      <c r="B375"/>
      <c r="C375"/>
      <c r="D375"/>
      <c r="E375" s="84"/>
      <c r="F375"/>
      <c r="G375"/>
      <c r="H375"/>
      <c r="I375"/>
      <c r="K375"/>
    </row>
    <row r="376" spans="1:11" ht="12.75" customHeight="1" x14ac:dyDescent="0.2">
      <c r="A376"/>
      <c r="B376"/>
      <c r="C376"/>
      <c r="D376"/>
      <c r="E376" s="84"/>
      <c r="F376"/>
      <c r="G376"/>
      <c r="H376"/>
      <c r="I376"/>
      <c r="K376"/>
    </row>
    <row r="377" spans="1:11" ht="12.75" customHeight="1" x14ac:dyDescent="0.2">
      <c r="A377"/>
      <c r="B377"/>
      <c r="C377"/>
      <c r="D377"/>
      <c r="E377" s="84"/>
      <c r="F377"/>
      <c r="G377"/>
      <c r="H377"/>
      <c r="I377"/>
      <c r="K377"/>
    </row>
    <row r="378" spans="1:11" ht="12.75" customHeight="1" x14ac:dyDescent="0.2">
      <c r="A378"/>
      <c r="B378"/>
      <c r="C378"/>
      <c r="D378"/>
      <c r="E378" s="84"/>
      <c r="F378"/>
      <c r="G378"/>
      <c r="H378"/>
      <c r="I378"/>
      <c r="K378"/>
    </row>
    <row r="379" spans="1:11" ht="12.75" customHeight="1" x14ac:dyDescent="0.2">
      <c r="A379"/>
      <c r="B379"/>
      <c r="C379"/>
      <c r="D379"/>
      <c r="E379" s="84"/>
      <c r="F379"/>
      <c r="G379"/>
      <c r="H379"/>
      <c r="I379"/>
      <c r="K379"/>
    </row>
    <row r="380" spans="1:11" ht="12.75" customHeight="1" x14ac:dyDescent="0.2">
      <c r="A380"/>
      <c r="B380"/>
      <c r="C380"/>
      <c r="D380"/>
      <c r="E380" s="84"/>
      <c r="F380"/>
      <c r="G380"/>
      <c r="H380"/>
      <c r="I380"/>
      <c r="K380"/>
    </row>
    <row r="381" spans="1:11" ht="12.75" customHeight="1" x14ac:dyDescent="0.2">
      <c r="A381"/>
      <c r="B381"/>
      <c r="C381"/>
      <c r="D381"/>
      <c r="E381" s="84"/>
      <c r="F381"/>
      <c r="G381"/>
      <c r="H381"/>
      <c r="I381"/>
      <c r="K381"/>
    </row>
    <row r="382" spans="1:11" ht="12.75" customHeight="1" x14ac:dyDescent="0.2">
      <c r="A382"/>
      <c r="B382"/>
      <c r="C382"/>
      <c r="D382"/>
      <c r="E382" s="84"/>
      <c r="F382"/>
      <c r="G382"/>
      <c r="H382"/>
      <c r="I382"/>
      <c r="K382"/>
    </row>
    <row r="383" spans="1:11" ht="12.75" customHeight="1" x14ac:dyDescent="0.2">
      <c r="A383"/>
      <c r="B383"/>
      <c r="C383"/>
      <c r="D383"/>
      <c r="E383" s="84"/>
      <c r="F383"/>
      <c r="G383"/>
      <c r="H383"/>
      <c r="I383"/>
      <c r="K383"/>
    </row>
    <row r="384" spans="1:11" ht="12.75" customHeight="1" x14ac:dyDescent="0.2">
      <c r="A384"/>
      <c r="B384"/>
      <c r="C384"/>
      <c r="D384"/>
      <c r="E384" s="84"/>
      <c r="F384"/>
      <c r="G384"/>
      <c r="H384"/>
      <c r="I384"/>
      <c r="K384"/>
    </row>
    <row r="385" spans="1:11" ht="12.75" customHeight="1" x14ac:dyDescent="0.2">
      <c r="A385"/>
      <c r="B385"/>
      <c r="C385"/>
      <c r="D385"/>
      <c r="E385" s="84"/>
      <c r="F385"/>
      <c r="G385"/>
      <c r="H385"/>
      <c r="I385"/>
      <c r="K385"/>
    </row>
    <row r="386" spans="1:11" ht="12.75" customHeight="1" x14ac:dyDescent="0.2">
      <c r="A386"/>
      <c r="B386"/>
      <c r="C386"/>
      <c r="D386"/>
      <c r="E386" s="84"/>
      <c r="F386"/>
      <c r="G386"/>
      <c r="H386"/>
      <c r="I386"/>
      <c r="K386"/>
    </row>
    <row r="387" spans="1:11" ht="12.75" customHeight="1" x14ac:dyDescent="0.2">
      <c r="A387"/>
      <c r="B387"/>
      <c r="C387"/>
      <c r="D387"/>
      <c r="E387" s="84"/>
      <c r="F387"/>
      <c r="G387"/>
      <c r="H387"/>
      <c r="I387"/>
      <c r="K387"/>
    </row>
    <row r="388" spans="1:11" ht="12.75" customHeight="1" x14ac:dyDescent="0.2">
      <c r="A388"/>
      <c r="B388"/>
      <c r="C388"/>
      <c r="D388"/>
      <c r="E388" s="84"/>
      <c r="F388"/>
      <c r="G388"/>
      <c r="H388"/>
      <c r="I388"/>
      <c r="K388"/>
    </row>
    <row r="389" spans="1:11" ht="12.75" customHeight="1" x14ac:dyDescent="0.2">
      <c r="A389"/>
      <c r="B389"/>
      <c r="C389"/>
      <c r="D389"/>
      <c r="E389" s="84"/>
      <c r="F389"/>
      <c r="G389"/>
      <c r="H389"/>
      <c r="I389"/>
      <c r="K389"/>
    </row>
    <row r="390" spans="1:11" ht="12.75" customHeight="1" x14ac:dyDescent="0.2">
      <c r="A390"/>
      <c r="B390"/>
      <c r="C390"/>
      <c r="D390"/>
      <c r="E390" s="84"/>
      <c r="F390"/>
      <c r="G390"/>
      <c r="H390"/>
      <c r="I390"/>
      <c r="K390"/>
    </row>
    <row r="391" spans="1:11" ht="12.75" customHeight="1" x14ac:dyDescent="0.2">
      <c r="A391"/>
      <c r="B391"/>
      <c r="C391"/>
      <c r="D391"/>
      <c r="E391" s="84"/>
      <c r="F391"/>
      <c r="G391"/>
      <c r="H391"/>
      <c r="I391"/>
      <c r="K391"/>
    </row>
    <row r="392" spans="1:11" ht="12.75" customHeight="1" x14ac:dyDescent="0.2">
      <c r="A392"/>
      <c r="B392"/>
      <c r="C392"/>
      <c r="D392"/>
      <c r="E392" s="84"/>
      <c r="F392"/>
      <c r="G392"/>
      <c r="H392"/>
      <c r="I392"/>
      <c r="K392"/>
    </row>
    <row r="393" spans="1:11" ht="12.75" customHeight="1" x14ac:dyDescent="0.2">
      <c r="A393"/>
      <c r="B393"/>
      <c r="C393"/>
      <c r="D393"/>
      <c r="E393" s="84"/>
      <c r="F393"/>
      <c r="G393"/>
      <c r="H393"/>
      <c r="I393"/>
      <c r="K393"/>
    </row>
    <row r="394" spans="1:11" ht="12.75" customHeight="1" x14ac:dyDescent="0.2">
      <c r="A394"/>
      <c r="B394"/>
      <c r="C394"/>
      <c r="D394"/>
      <c r="E394" s="84"/>
      <c r="F394"/>
      <c r="G394"/>
      <c r="H394"/>
      <c r="I394"/>
      <c r="K394"/>
    </row>
    <row r="395" spans="1:11" ht="12.75" customHeight="1" x14ac:dyDescent="0.2">
      <c r="A395"/>
      <c r="B395"/>
      <c r="C395"/>
      <c r="D395"/>
      <c r="E395" s="84"/>
      <c r="F395"/>
      <c r="G395"/>
      <c r="H395"/>
      <c r="I395"/>
      <c r="K395"/>
    </row>
    <row r="396" spans="1:11" ht="12.75" customHeight="1" x14ac:dyDescent="0.2">
      <c r="A396"/>
      <c r="B396"/>
      <c r="C396"/>
      <c r="D396"/>
      <c r="E396" s="84"/>
      <c r="F396"/>
      <c r="G396"/>
      <c r="H396"/>
      <c r="I396"/>
      <c r="K396"/>
    </row>
    <row r="397" spans="1:11" ht="12.75" customHeight="1" x14ac:dyDescent="0.2">
      <c r="A397"/>
      <c r="B397"/>
      <c r="C397"/>
      <c r="D397"/>
      <c r="E397" s="84"/>
      <c r="F397"/>
      <c r="G397"/>
      <c r="H397"/>
      <c r="I397"/>
      <c r="K397"/>
    </row>
    <row r="398" spans="1:11" ht="12.75" customHeight="1" x14ac:dyDescent="0.2">
      <c r="A398"/>
      <c r="B398"/>
      <c r="C398"/>
      <c r="D398"/>
      <c r="E398" s="84"/>
      <c r="F398"/>
      <c r="G398"/>
      <c r="H398"/>
      <c r="I398"/>
      <c r="K398"/>
    </row>
    <row r="399" spans="1:11" ht="12.75" customHeight="1" x14ac:dyDescent="0.2">
      <c r="A399"/>
      <c r="B399"/>
      <c r="C399"/>
      <c r="D399"/>
      <c r="E399" s="84"/>
      <c r="F399"/>
      <c r="G399"/>
      <c r="H399"/>
      <c r="I399"/>
      <c r="K399"/>
    </row>
    <row r="400" spans="1:11" ht="12.75" customHeight="1" x14ac:dyDescent="0.2">
      <c r="A400"/>
      <c r="B400"/>
      <c r="C400"/>
      <c r="D400"/>
      <c r="E400" s="84"/>
      <c r="F400"/>
      <c r="G400"/>
      <c r="H400"/>
      <c r="I400"/>
      <c r="K400"/>
    </row>
    <row r="401" spans="1:11" ht="12.75" customHeight="1" x14ac:dyDescent="0.2">
      <c r="A401"/>
      <c r="B401"/>
      <c r="C401"/>
      <c r="D401"/>
      <c r="E401" s="84"/>
      <c r="F401"/>
      <c r="G401"/>
      <c r="H401"/>
      <c r="I401"/>
      <c r="K401"/>
    </row>
    <row r="402" spans="1:11" ht="12.75" customHeight="1" x14ac:dyDescent="0.2">
      <c r="A402"/>
      <c r="B402"/>
      <c r="C402"/>
      <c r="D402"/>
      <c r="E402" s="84"/>
      <c r="F402"/>
      <c r="G402"/>
      <c r="H402"/>
      <c r="I402"/>
      <c r="K402"/>
    </row>
    <row r="403" spans="1:11" ht="12.75" customHeight="1" x14ac:dyDescent="0.2">
      <c r="A403"/>
      <c r="B403"/>
      <c r="C403"/>
      <c r="D403"/>
      <c r="E403" s="84"/>
      <c r="F403"/>
      <c r="G403"/>
      <c r="H403"/>
      <c r="I403"/>
      <c r="K403"/>
    </row>
    <row r="404" spans="1:11" ht="12.75" customHeight="1" x14ac:dyDescent="0.2">
      <c r="A404"/>
      <c r="B404"/>
      <c r="C404"/>
      <c r="D404"/>
      <c r="E404" s="84"/>
      <c r="F404"/>
      <c r="G404"/>
      <c r="H404"/>
      <c r="I404"/>
      <c r="K404"/>
    </row>
    <row r="405" spans="1:11" ht="12.75" customHeight="1" x14ac:dyDescent="0.2">
      <c r="A405"/>
      <c r="B405"/>
      <c r="C405"/>
      <c r="D405"/>
      <c r="E405" s="84"/>
      <c r="F405"/>
      <c r="G405"/>
      <c r="H405"/>
      <c r="I405"/>
      <c r="K405"/>
    </row>
    <row r="406" spans="1:11" ht="12.75" customHeight="1" x14ac:dyDescent="0.2">
      <c r="A406"/>
      <c r="B406"/>
      <c r="C406"/>
      <c r="D406"/>
      <c r="E406" s="84"/>
      <c r="F406"/>
      <c r="G406"/>
      <c r="H406"/>
      <c r="I406"/>
      <c r="K406"/>
    </row>
    <row r="407" spans="1:11" ht="12.75" customHeight="1" x14ac:dyDescent="0.2">
      <c r="A407"/>
      <c r="B407"/>
      <c r="C407"/>
      <c r="D407"/>
      <c r="E407" s="84"/>
      <c r="F407"/>
      <c r="G407"/>
      <c r="H407"/>
      <c r="I407"/>
      <c r="K407"/>
    </row>
    <row r="408" spans="1:11" ht="12.75" customHeight="1" x14ac:dyDescent="0.2">
      <c r="A408"/>
      <c r="B408"/>
      <c r="C408"/>
      <c r="D408"/>
      <c r="E408" s="84"/>
      <c r="F408"/>
      <c r="G408"/>
      <c r="H408"/>
      <c r="I408"/>
      <c r="K408"/>
    </row>
    <row r="409" spans="1:11" ht="12.75" customHeight="1" x14ac:dyDescent="0.2">
      <c r="A409"/>
      <c r="B409"/>
      <c r="C409"/>
      <c r="D409"/>
      <c r="E409" s="84"/>
      <c r="F409"/>
      <c r="G409"/>
      <c r="H409"/>
      <c r="I409"/>
      <c r="K409"/>
    </row>
    <row r="410" spans="1:11" ht="12.75" customHeight="1" x14ac:dyDescent="0.2">
      <c r="A410"/>
      <c r="B410"/>
      <c r="C410"/>
      <c r="D410"/>
      <c r="E410" s="84"/>
      <c r="F410"/>
      <c r="G410"/>
      <c r="H410"/>
      <c r="I410"/>
      <c r="K410"/>
    </row>
    <row r="411" spans="1:11" ht="12.75" customHeight="1" x14ac:dyDescent="0.2">
      <c r="A411"/>
      <c r="B411"/>
      <c r="C411"/>
      <c r="D411"/>
      <c r="E411" s="84"/>
      <c r="F411"/>
      <c r="G411"/>
      <c r="H411"/>
      <c r="I411"/>
      <c r="K411"/>
    </row>
    <row r="412" spans="1:11" ht="12.75" customHeight="1" x14ac:dyDescent="0.2">
      <c r="A412"/>
      <c r="B412"/>
      <c r="C412"/>
      <c r="D412"/>
      <c r="E412" s="84"/>
      <c r="F412"/>
      <c r="G412"/>
      <c r="H412"/>
      <c r="I412"/>
      <c r="K412"/>
    </row>
    <row r="413" spans="1:11" ht="12.75" customHeight="1" x14ac:dyDescent="0.2">
      <c r="A413"/>
      <c r="B413"/>
      <c r="C413"/>
      <c r="D413"/>
      <c r="E413" s="84"/>
      <c r="F413"/>
      <c r="G413"/>
      <c r="H413"/>
      <c r="I413"/>
      <c r="K413"/>
    </row>
    <row r="414" spans="1:11" ht="12.75" customHeight="1" x14ac:dyDescent="0.2">
      <c r="A414"/>
      <c r="B414"/>
      <c r="C414"/>
      <c r="D414"/>
      <c r="E414" s="84"/>
      <c r="F414"/>
      <c r="G414"/>
      <c r="H414"/>
      <c r="I414"/>
      <c r="K414"/>
    </row>
    <row r="415" spans="1:11" ht="12.75" customHeight="1" x14ac:dyDescent="0.2">
      <c r="A415"/>
      <c r="B415"/>
      <c r="C415"/>
      <c r="D415"/>
      <c r="E415" s="84"/>
      <c r="F415"/>
      <c r="G415"/>
      <c r="H415"/>
      <c r="I415"/>
      <c r="K415"/>
    </row>
    <row r="416" spans="1:11" ht="12.75" customHeight="1" x14ac:dyDescent="0.2">
      <c r="A416"/>
      <c r="B416"/>
      <c r="C416"/>
      <c r="D416"/>
      <c r="E416" s="84"/>
      <c r="F416"/>
      <c r="G416"/>
      <c r="H416"/>
      <c r="I416"/>
      <c r="K416"/>
    </row>
    <row r="417" spans="1:11" ht="12.75" customHeight="1" x14ac:dyDescent="0.2">
      <c r="A417"/>
      <c r="B417"/>
      <c r="C417"/>
      <c r="D417"/>
      <c r="E417" s="84"/>
      <c r="F417"/>
      <c r="G417"/>
      <c r="H417"/>
      <c r="I417"/>
      <c r="K417"/>
    </row>
    <row r="418" spans="1:11" ht="12.75" customHeight="1" x14ac:dyDescent="0.2">
      <c r="A418"/>
      <c r="B418"/>
      <c r="C418"/>
      <c r="D418"/>
      <c r="E418" s="84"/>
      <c r="F418"/>
      <c r="G418"/>
      <c r="H418"/>
      <c r="I418"/>
      <c r="K418"/>
    </row>
    <row r="419" spans="1:11" ht="12.75" customHeight="1" x14ac:dyDescent="0.2">
      <c r="A419"/>
      <c r="B419"/>
      <c r="C419"/>
      <c r="D419"/>
      <c r="E419" s="84"/>
      <c r="F419"/>
      <c r="G419"/>
      <c r="H419"/>
      <c r="I419"/>
      <c r="K419"/>
    </row>
    <row r="420" spans="1:11" ht="12.75" customHeight="1" x14ac:dyDescent="0.2">
      <c r="A420"/>
      <c r="B420"/>
      <c r="C420"/>
      <c r="D420"/>
      <c r="E420" s="84"/>
      <c r="F420"/>
      <c r="G420"/>
      <c r="H420"/>
      <c r="I420"/>
      <c r="K420"/>
    </row>
    <row r="421" spans="1:11" ht="12.75" customHeight="1" x14ac:dyDescent="0.2">
      <c r="A421"/>
      <c r="B421"/>
      <c r="C421"/>
      <c r="D421"/>
      <c r="E421" s="84"/>
      <c r="F421"/>
      <c r="G421"/>
      <c r="H421"/>
      <c r="I421"/>
      <c r="K421"/>
    </row>
    <row r="422" spans="1:11" ht="12.75" customHeight="1" x14ac:dyDescent="0.2">
      <c r="A422"/>
      <c r="B422"/>
      <c r="C422"/>
      <c r="D422"/>
      <c r="E422" s="84"/>
      <c r="F422"/>
      <c r="G422"/>
      <c r="H422"/>
      <c r="I422"/>
      <c r="K422"/>
    </row>
    <row r="423" spans="1:11" ht="12.75" customHeight="1" x14ac:dyDescent="0.2">
      <c r="A423"/>
      <c r="B423"/>
      <c r="C423"/>
      <c r="D423"/>
      <c r="E423" s="84"/>
      <c r="F423"/>
      <c r="G423"/>
      <c r="H423"/>
      <c r="I423"/>
      <c r="K423"/>
    </row>
    <row r="424" spans="1:11" ht="12.75" customHeight="1" x14ac:dyDescent="0.2">
      <c r="A424"/>
      <c r="B424"/>
      <c r="C424"/>
      <c r="D424"/>
      <c r="E424" s="84"/>
      <c r="F424"/>
      <c r="G424"/>
      <c r="H424"/>
      <c r="I424"/>
      <c r="K424"/>
    </row>
    <row r="425" spans="1:11" ht="12.75" customHeight="1" x14ac:dyDescent="0.2">
      <c r="A425"/>
      <c r="B425"/>
      <c r="C425"/>
      <c r="D425"/>
      <c r="E425" s="84"/>
      <c r="F425"/>
      <c r="G425"/>
      <c r="H425"/>
      <c r="I425"/>
      <c r="K425"/>
    </row>
    <row r="426" spans="1:11" ht="12.75" customHeight="1" x14ac:dyDescent="0.2">
      <c r="A426"/>
      <c r="B426"/>
      <c r="C426"/>
      <c r="D426"/>
      <c r="E426" s="84"/>
      <c r="F426"/>
      <c r="G426"/>
      <c r="H426"/>
      <c r="I426"/>
      <c r="K426"/>
    </row>
    <row r="427" spans="1:11" ht="12.75" customHeight="1" x14ac:dyDescent="0.2">
      <c r="A427"/>
      <c r="B427"/>
      <c r="C427"/>
      <c r="D427"/>
      <c r="E427" s="84"/>
      <c r="F427"/>
      <c r="G427"/>
      <c r="H427"/>
      <c r="I427"/>
      <c r="K427"/>
    </row>
    <row r="428" spans="1:11" ht="12.75" customHeight="1" x14ac:dyDescent="0.2">
      <c r="A428"/>
      <c r="B428"/>
      <c r="C428"/>
      <c r="D428"/>
      <c r="E428" s="84"/>
      <c r="F428"/>
      <c r="G428"/>
      <c r="H428"/>
      <c r="I428"/>
      <c r="K428"/>
    </row>
    <row r="429" spans="1:11" ht="12.75" customHeight="1" x14ac:dyDescent="0.2">
      <c r="A429"/>
      <c r="B429"/>
      <c r="C429"/>
      <c r="D429"/>
      <c r="E429" s="84"/>
      <c r="F429"/>
      <c r="G429"/>
      <c r="H429"/>
      <c r="I429"/>
      <c r="K429"/>
    </row>
    <row r="430" spans="1:11" ht="12.75" customHeight="1" x14ac:dyDescent="0.2">
      <c r="A430"/>
      <c r="B430"/>
      <c r="C430"/>
      <c r="D430"/>
      <c r="E430" s="84"/>
      <c r="F430"/>
      <c r="G430"/>
      <c r="H430"/>
      <c r="I430"/>
      <c r="K430"/>
    </row>
    <row r="431" spans="1:11" ht="12.75" customHeight="1" x14ac:dyDescent="0.2">
      <c r="A431"/>
      <c r="B431"/>
      <c r="C431"/>
      <c r="D431"/>
      <c r="E431" s="84"/>
      <c r="F431"/>
      <c r="G431"/>
      <c r="H431"/>
      <c r="I431"/>
      <c r="K431"/>
    </row>
    <row r="432" spans="1:11" ht="12.75" customHeight="1" x14ac:dyDescent="0.2">
      <c r="A432"/>
      <c r="B432"/>
      <c r="C432"/>
      <c r="D432"/>
      <c r="E432" s="84"/>
      <c r="F432"/>
      <c r="G432"/>
      <c r="H432"/>
      <c r="I432"/>
      <c r="K432"/>
    </row>
    <row r="433" spans="1:11" ht="12.75" customHeight="1" x14ac:dyDescent="0.2">
      <c r="A433"/>
      <c r="B433"/>
      <c r="C433"/>
      <c r="D433"/>
      <c r="E433" s="84"/>
      <c r="F433"/>
      <c r="G433"/>
      <c r="H433"/>
      <c r="I433"/>
      <c r="K433"/>
    </row>
    <row r="434" spans="1:11" ht="12.75" customHeight="1" x14ac:dyDescent="0.2">
      <c r="A434"/>
      <c r="B434"/>
      <c r="C434"/>
      <c r="D434"/>
      <c r="E434" s="84"/>
      <c r="F434"/>
      <c r="G434"/>
      <c r="H434"/>
      <c r="I434"/>
      <c r="K434"/>
    </row>
    <row r="435" spans="1:11" ht="12.75" customHeight="1" x14ac:dyDescent="0.2">
      <c r="A435"/>
      <c r="B435"/>
      <c r="C435"/>
      <c r="D435"/>
      <c r="E435" s="84"/>
      <c r="F435"/>
      <c r="G435"/>
      <c r="H435"/>
      <c r="I435"/>
      <c r="K435"/>
    </row>
    <row r="436" spans="1:11" ht="12.75" customHeight="1" x14ac:dyDescent="0.2">
      <c r="A436"/>
      <c r="B436"/>
      <c r="C436"/>
      <c r="D436"/>
      <c r="E436" s="84"/>
      <c r="F436"/>
      <c r="G436"/>
      <c r="H436"/>
      <c r="I436"/>
      <c r="K436"/>
    </row>
    <row r="437" spans="1:11" ht="12.75" customHeight="1" x14ac:dyDescent="0.2">
      <c r="A437"/>
      <c r="B437"/>
      <c r="C437"/>
      <c r="D437"/>
      <c r="E437" s="84"/>
      <c r="F437"/>
      <c r="G437"/>
      <c r="H437"/>
      <c r="I437"/>
      <c r="K437"/>
    </row>
    <row r="438" spans="1:11" ht="12.75" customHeight="1" x14ac:dyDescent="0.2">
      <c r="A438"/>
      <c r="B438"/>
      <c r="C438"/>
      <c r="D438"/>
      <c r="E438" s="84"/>
      <c r="F438"/>
      <c r="G438"/>
      <c r="H438"/>
      <c r="I438"/>
      <c r="K438"/>
    </row>
    <row r="439" spans="1:11" ht="12.75" customHeight="1" x14ac:dyDescent="0.2">
      <c r="A439"/>
      <c r="B439"/>
      <c r="C439"/>
      <c r="D439"/>
      <c r="E439" s="84"/>
      <c r="F439"/>
      <c r="G439"/>
      <c r="H439"/>
      <c r="I439"/>
      <c r="K439"/>
    </row>
    <row r="440" spans="1:11" ht="12.75" customHeight="1" x14ac:dyDescent="0.2">
      <c r="A440"/>
      <c r="B440"/>
      <c r="C440"/>
      <c r="D440"/>
      <c r="E440" s="84"/>
      <c r="F440"/>
      <c r="G440"/>
      <c r="H440"/>
      <c r="I440"/>
      <c r="K440"/>
    </row>
    <row r="441" spans="1:11" ht="12.75" customHeight="1" x14ac:dyDescent="0.2">
      <c r="A441"/>
      <c r="B441"/>
      <c r="C441"/>
      <c r="D441"/>
      <c r="E441" s="84"/>
      <c r="F441"/>
      <c r="G441"/>
      <c r="H441"/>
      <c r="I441"/>
      <c r="K441"/>
    </row>
    <row r="442" spans="1:11" ht="12.75" customHeight="1" x14ac:dyDescent="0.2">
      <c r="A442"/>
      <c r="B442"/>
      <c r="C442"/>
      <c r="D442"/>
      <c r="E442" s="84"/>
      <c r="F442"/>
      <c r="G442"/>
      <c r="H442"/>
      <c r="I442"/>
      <c r="K442"/>
    </row>
    <row r="443" spans="1:11" ht="12.75" customHeight="1" x14ac:dyDescent="0.2">
      <c r="A443"/>
      <c r="B443"/>
      <c r="C443"/>
      <c r="D443"/>
      <c r="E443" s="84"/>
      <c r="F443"/>
      <c r="G443"/>
      <c r="H443"/>
      <c r="I443"/>
      <c r="K443"/>
    </row>
    <row r="444" spans="1:11" ht="12.75" customHeight="1" x14ac:dyDescent="0.2">
      <c r="A444"/>
      <c r="B444"/>
      <c r="C444"/>
      <c r="D444"/>
      <c r="E444" s="84"/>
      <c r="F444"/>
      <c r="G444"/>
      <c r="H444"/>
      <c r="I444"/>
      <c r="K444"/>
    </row>
    <row r="445" spans="1:11" ht="12.75" customHeight="1" x14ac:dyDescent="0.2">
      <c r="A445"/>
      <c r="B445"/>
      <c r="C445"/>
      <c r="D445"/>
      <c r="E445" s="84"/>
      <c r="F445"/>
      <c r="G445"/>
      <c r="H445"/>
      <c r="I445"/>
      <c r="K445"/>
    </row>
    <row r="446" spans="1:11" ht="12.75" customHeight="1" x14ac:dyDescent="0.2">
      <c r="A446"/>
      <c r="B446"/>
      <c r="C446"/>
      <c r="D446"/>
      <c r="E446" s="84"/>
      <c r="F446"/>
      <c r="G446"/>
      <c r="H446"/>
      <c r="I446"/>
      <c r="K446"/>
    </row>
    <row r="447" spans="1:11" ht="12.75" customHeight="1" x14ac:dyDescent="0.2">
      <c r="A447"/>
      <c r="B447"/>
      <c r="C447"/>
      <c r="D447"/>
      <c r="E447" s="84"/>
      <c r="F447"/>
      <c r="G447"/>
      <c r="H447"/>
      <c r="I447"/>
      <c r="K447"/>
    </row>
    <row r="448" spans="1:11" ht="12.75" customHeight="1" x14ac:dyDescent="0.2">
      <c r="A448"/>
      <c r="B448"/>
      <c r="C448"/>
      <c r="D448"/>
      <c r="E448" s="84"/>
      <c r="F448"/>
      <c r="G448"/>
      <c r="H448"/>
      <c r="I448"/>
      <c r="K448"/>
    </row>
    <row r="449" spans="1:11" ht="12.75" customHeight="1" x14ac:dyDescent="0.2">
      <c r="A449"/>
      <c r="B449"/>
      <c r="C449"/>
      <c r="D449"/>
      <c r="E449" s="84"/>
      <c r="F449"/>
      <c r="G449"/>
      <c r="H449"/>
      <c r="I449"/>
      <c r="K449"/>
    </row>
    <row r="450" spans="1:11" ht="12.75" customHeight="1" x14ac:dyDescent="0.2">
      <c r="A450"/>
      <c r="B450"/>
      <c r="C450"/>
      <c r="D450"/>
      <c r="E450" s="84"/>
      <c r="F450"/>
      <c r="G450"/>
      <c r="H450"/>
      <c r="I450"/>
      <c r="K450"/>
    </row>
    <row r="451" spans="1:11" ht="12.75" customHeight="1" x14ac:dyDescent="0.2">
      <c r="A451"/>
      <c r="B451"/>
      <c r="C451"/>
      <c r="D451"/>
      <c r="E451" s="84"/>
      <c r="F451"/>
      <c r="G451"/>
      <c r="H451"/>
      <c r="I451"/>
      <c r="K451"/>
    </row>
    <row r="452" spans="1:11" ht="12.75" customHeight="1" x14ac:dyDescent="0.2">
      <c r="A452"/>
      <c r="B452"/>
      <c r="C452"/>
      <c r="D452"/>
      <c r="E452" s="84"/>
      <c r="F452"/>
      <c r="G452"/>
      <c r="H452"/>
      <c r="I452"/>
      <c r="K452"/>
    </row>
    <row r="453" spans="1:11" ht="12.75" customHeight="1" x14ac:dyDescent="0.2">
      <c r="A453"/>
      <c r="B453"/>
      <c r="C453"/>
      <c r="D453"/>
      <c r="E453" s="84"/>
      <c r="F453"/>
      <c r="G453"/>
      <c r="H453"/>
      <c r="I453"/>
      <c r="K453"/>
    </row>
    <row r="454" spans="1:11" ht="12.75" customHeight="1" x14ac:dyDescent="0.2">
      <c r="A454"/>
      <c r="B454"/>
      <c r="C454"/>
      <c r="D454"/>
      <c r="E454" s="84"/>
      <c r="F454"/>
      <c r="G454"/>
      <c r="H454"/>
      <c r="I454"/>
      <c r="K454"/>
    </row>
    <row r="455" spans="1:11" ht="12.75" customHeight="1" x14ac:dyDescent="0.2">
      <c r="A455"/>
      <c r="B455"/>
      <c r="C455"/>
      <c r="D455"/>
      <c r="E455" s="84"/>
      <c r="F455"/>
      <c r="G455"/>
      <c r="H455"/>
      <c r="I455"/>
      <c r="K455"/>
    </row>
    <row r="456" spans="1:11" ht="12.75" customHeight="1" x14ac:dyDescent="0.2">
      <c r="A456"/>
      <c r="B456"/>
      <c r="C456"/>
      <c r="D456"/>
      <c r="E456" s="84"/>
      <c r="F456"/>
      <c r="G456"/>
      <c r="H456"/>
      <c r="I456"/>
      <c r="K456"/>
    </row>
    <row r="457" spans="1:11" ht="12.75" customHeight="1" x14ac:dyDescent="0.2">
      <c r="A457"/>
      <c r="B457"/>
      <c r="C457"/>
      <c r="D457"/>
      <c r="E457" s="84"/>
      <c r="F457"/>
      <c r="G457"/>
      <c r="H457"/>
      <c r="I457"/>
      <c r="K457"/>
    </row>
    <row r="458" spans="1:11" ht="12.75" customHeight="1" x14ac:dyDescent="0.2">
      <c r="A458"/>
      <c r="B458"/>
      <c r="C458"/>
      <c r="D458"/>
      <c r="E458" s="84"/>
      <c r="F458"/>
      <c r="G458"/>
      <c r="H458"/>
      <c r="I458"/>
      <c r="K458"/>
    </row>
    <row r="459" spans="1:11" ht="12.75" customHeight="1" x14ac:dyDescent="0.2">
      <c r="A459"/>
      <c r="B459"/>
      <c r="C459"/>
      <c r="D459"/>
      <c r="E459" s="84"/>
      <c r="F459"/>
      <c r="G459"/>
      <c r="H459"/>
      <c r="I459"/>
      <c r="K459"/>
    </row>
  </sheetData>
  <sheetProtection selectLockedCells="1" selectUnlockedCells="1"/>
  <mergeCells count="93">
    <mergeCell ref="A78:A79"/>
    <mergeCell ref="B78:B79"/>
    <mergeCell ref="C78:C79"/>
    <mergeCell ref="A74:A75"/>
    <mergeCell ref="B74:B75"/>
    <mergeCell ref="A76:A77"/>
    <mergeCell ref="B76:B77"/>
    <mergeCell ref="C76:C77"/>
    <mergeCell ref="C74:C75"/>
    <mergeCell ref="A69:A70"/>
    <mergeCell ref="B69:B70"/>
    <mergeCell ref="C69:C70"/>
    <mergeCell ref="C67:C68"/>
    <mergeCell ref="A71:A72"/>
    <mergeCell ref="B71:B72"/>
    <mergeCell ref="C71:C72"/>
    <mergeCell ref="A65:A66"/>
    <mergeCell ref="B65:B66"/>
    <mergeCell ref="C65:C66"/>
    <mergeCell ref="A67:A68"/>
    <mergeCell ref="B67:B68"/>
    <mergeCell ref="A43:A44"/>
    <mergeCell ref="B43:B44"/>
    <mergeCell ref="A45:A46"/>
    <mergeCell ref="B45:B46"/>
    <mergeCell ref="A47:A48"/>
    <mergeCell ref="B47:B48"/>
    <mergeCell ref="A37:A38"/>
    <mergeCell ref="B37:B38"/>
    <mergeCell ref="A39:A40"/>
    <mergeCell ref="B39:B40"/>
    <mergeCell ref="A41:A42"/>
    <mergeCell ref="B41:B42"/>
    <mergeCell ref="A35:A36"/>
    <mergeCell ref="B35:B36"/>
    <mergeCell ref="B33:B34"/>
    <mergeCell ref="A33:A34"/>
    <mergeCell ref="C31:C32"/>
    <mergeCell ref="C29:C30"/>
    <mergeCell ref="C27:C28"/>
    <mergeCell ref="C25:C26"/>
    <mergeCell ref="C23:C24"/>
    <mergeCell ref="A31:A32"/>
    <mergeCell ref="B31:B32"/>
    <mergeCell ref="B20:B21"/>
    <mergeCell ref="A29:A30"/>
    <mergeCell ref="B29:B30"/>
    <mergeCell ref="B23:B24"/>
    <mergeCell ref="A23:A24"/>
    <mergeCell ref="A25:A26"/>
    <mergeCell ref="B25:B26"/>
    <mergeCell ref="A27:A28"/>
    <mergeCell ref="B27:B28"/>
    <mergeCell ref="G5:I8"/>
    <mergeCell ref="G10:I10"/>
    <mergeCell ref="A13:I13"/>
    <mergeCell ref="A16:A17"/>
    <mergeCell ref="B16:B17"/>
    <mergeCell ref="A53:A54"/>
    <mergeCell ref="B53:B54"/>
    <mergeCell ref="C53:C54"/>
    <mergeCell ref="C51:C52"/>
    <mergeCell ref="C49:C50"/>
    <mergeCell ref="A51:A52"/>
    <mergeCell ref="B51:B52"/>
    <mergeCell ref="C20:C21"/>
    <mergeCell ref="C18:C19"/>
    <mergeCell ref="C16:C17"/>
    <mergeCell ref="A49:A50"/>
    <mergeCell ref="B49:B50"/>
    <mergeCell ref="C47:C48"/>
    <mergeCell ref="C45:C46"/>
    <mergeCell ref="C43:C44"/>
    <mergeCell ref="C41:C42"/>
    <mergeCell ref="C39:C40"/>
    <mergeCell ref="C37:C38"/>
    <mergeCell ref="C35:C36"/>
    <mergeCell ref="C33:C34"/>
    <mergeCell ref="A18:A19"/>
    <mergeCell ref="B18:B19"/>
    <mergeCell ref="A20:A21"/>
    <mergeCell ref="A59:A60"/>
    <mergeCell ref="B59:B60"/>
    <mergeCell ref="C59:C60"/>
    <mergeCell ref="A61:A62"/>
    <mergeCell ref="B61:B62"/>
    <mergeCell ref="C61:C62"/>
    <mergeCell ref="A55:A56"/>
    <mergeCell ref="A57:A58"/>
    <mergeCell ref="B55:B56"/>
    <mergeCell ref="B57:B58"/>
    <mergeCell ref="C57:C58"/>
    <mergeCell ref="C55:C56"/>
  </mergeCells>
  <hyperlinks>
    <hyperlink ref="B14" r:id="rId1"/>
    <hyperlink ref="B15" r:id="rId2"/>
    <hyperlink ref="B16:B17" r:id="rId3" display="подробнее.."/>
    <hyperlink ref="B18:B19" r:id="rId4" display="подробнее.."/>
    <hyperlink ref="B20:B21" r:id="rId5" display="подробнее.."/>
    <hyperlink ref="B22" r:id="rId6"/>
    <hyperlink ref="B23:B24" r:id="rId7" display="подробнее.."/>
    <hyperlink ref="B25:B26" r:id="rId8" display="подробнее.."/>
    <hyperlink ref="B27:B28" r:id="rId9" display="подробнее.."/>
    <hyperlink ref="B29:B30" r:id="rId10" display="подробнее.."/>
    <hyperlink ref="B31:B32" r:id="rId11" display="подробнее.."/>
    <hyperlink ref="B33:B34" r:id="rId12" display="подробнее.."/>
    <hyperlink ref="B35:B36" r:id="rId13" display="подробнее.."/>
    <hyperlink ref="B37:B38" r:id="rId14" display="подробнее.."/>
    <hyperlink ref="B39:B40" r:id="rId15" display="подробнее.."/>
    <hyperlink ref="B41:B42" r:id="rId16" display="подробнее.."/>
    <hyperlink ref="B43:B44" r:id="rId17" display="подробнее.."/>
    <hyperlink ref="B45:B46" r:id="rId18" display="подробнее.."/>
    <hyperlink ref="B47:B48" r:id="rId19" display="подробнее.."/>
    <hyperlink ref="B49:B50" r:id="rId20" display="подробнее.."/>
    <hyperlink ref="B51:B52" r:id="rId21" display="подробнее.."/>
    <hyperlink ref="B53:B54" r:id="rId22" display="подробнее.."/>
    <hyperlink ref="B55" r:id="rId23"/>
    <hyperlink ref="B57" r:id="rId24"/>
    <hyperlink ref="B59" r:id="rId25"/>
    <hyperlink ref="B61" r:id="rId26"/>
    <hyperlink ref="B63" r:id="rId27"/>
    <hyperlink ref="B64" r:id="rId28"/>
    <hyperlink ref="B65:B66" r:id="rId29" display="подробнее.."/>
    <hyperlink ref="B67:B68" r:id="rId30" display="подробнее.."/>
    <hyperlink ref="B69:B70" r:id="rId31" display="подробнее.."/>
    <hyperlink ref="B71:B72" r:id="rId32" display="подробнее.."/>
    <hyperlink ref="B73" r:id="rId33"/>
    <hyperlink ref="B74:B75" r:id="rId34" display="подробнее.."/>
    <hyperlink ref="B76:B77" r:id="rId35" display="подробнее.."/>
    <hyperlink ref="B78:B79" r:id="rId36" display="подробнее.."/>
    <hyperlink ref="C2" r:id="rId37"/>
    <hyperlink ref="C3" r:id="rId38"/>
  </hyperlink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39"/>
  <headerFooter alignWithMargins="0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Блокноты Paperblanks</vt:lpstr>
      <vt:lpstr>Ежедн. 2015</vt:lpstr>
      <vt:lpstr>Блокноты Paper-oh</vt:lpstr>
      <vt:lpstr>Телефонные книги</vt:lpstr>
      <vt:lpstr>Папки-Шкатулки</vt:lpstr>
      <vt:lpstr>Закладки</vt:lpstr>
      <vt:lpstr>Artskill</vt:lpstr>
      <vt:lpstr>Blankster</vt:lpstr>
      <vt:lpstr>Кож.ежедн.</vt:lpstr>
      <vt:lpstr>Кож.визитницы</vt:lpstr>
      <vt:lpstr>Артель</vt:lpstr>
      <vt:lpstr>ЧехлыIphone</vt:lpstr>
      <vt:lpstr>Бумага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</dc:creator>
  <cp:lastModifiedBy>SR</cp:lastModifiedBy>
  <cp:lastPrinted>2013-10-23T11:48:32Z</cp:lastPrinted>
  <dcterms:created xsi:type="dcterms:W3CDTF">2013-09-12T16:40:19Z</dcterms:created>
  <dcterms:modified xsi:type="dcterms:W3CDTF">2014-11-11T09:51:10Z</dcterms:modified>
</cp:coreProperties>
</file>