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<sst xmlns="http://schemas.openxmlformats.org/spreadsheetml/2006/main" count="243" uniqueCount="132">
  <si>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</si>
  <si>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</si>
  <si>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</si>
  <si>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</si>
  <si>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</si>
  <si>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</si>
  <si>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</si>
  <si>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</si>
  <si>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Нет Фото</t>
  </si>
  <si>
    <t>Сизалевое полотно микс 48см*9м,Aqua Blue/Bleached (T-10)</t>
  </si>
  <si>
    <t>Голубой/отбеленный</t>
  </si>
  <si>
    <t>Сизалевое полотно микс 48см*9м,Fuchsia Pink/Baby Pink(T-02)</t>
  </si>
  <si>
    <t>Розовый</t>
  </si>
  <si>
    <t>Сизалевое полотно микс 48см*9м,Gold Bronze/ Bleached(T-17)</t>
  </si>
  <si>
    <t>Коричневый / Отбеленный</t>
  </si>
  <si>
    <t>Сизалевое полотно микс 48см*9м,Lavander/baby pink(T-15)</t>
  </si>
  <si>
    <t>Лаванда/розовый</t>
  </si>
  <si>
    <t>Сизалевое полотно микс 48см*9м,Leaf green/turquiose blue (T-19)</t>
  </si>
  <si>
    <t>зеленый/бирюзовый</t>
  </si>
  <si>
    <t>Сизалевое полотно микс 48см*9м,Ligh pink/Bleached(T-07)</t>
  </si>
  <si>
    <t>Cветло-розовый/отбеленный</t>
  </si>
  <si>
    <t>Сизалевое полотно микс 48см*9м,Ligh yellow/bleached (T-08)</t>
  </si>
  <si>
    <t>Желтый/отбеленный</t>
  </si>
  <si>
    <t>Сизалевое полотно микс 48см*9м,Orange/Apple Green(T-04)</t>
  </si>
  <si>
    <t>Оранжевый/Зеленое яблоко</t>
  </si>
  <si>
    <t>Сизалевое полотно микс 48см*9м,Red/Bleached(T-03)</t>
  </si>
  <si>
    <t>Красный/Отбеленный</t>
  </si>
  <si>
    <t>Сизалевое полотно микс 48см*9м,Sunny Lime / Bleached (T-14)</t>
  </si>
  <si>
    <t>Салатовый/отбеленный</t>
  </si>
  <si>
    <t>Сизалевое полотно микс 48см*9м,Yellow/Apple Green(T-09)</t>
  </si>
  <si>
    <t>Желтый / Зеленое яблоко</t>
  </si>
  <si>
    <t>Сизалевое полотно с цветными краями,  Shocking Pink   48см*9м</t>
  </si>
  <si>
    <t>Ярко - розовый</t>
  </si>
  <si>
    <t>Сизалевое полотно с цветными краями, Apple Green  48см*9м</t>
  </si>
  <si>
    <t>Светло-зеленый</t>
  </si>
  <si>
    <t>Сизалевое полотно с цветными краями, Bright Orange   48см*9м</t>
  </si>
  <si>
    <t>Ярко-оранжевый</t>
  </si>
  <si>
    <t>Сизалевое полотно с цветными краями, Candy Pink   48см*9м</t>
  </si>
  <si>
    <t>Сизалевое полотно с цветными краями, Red   48см*9м</t>
  </si>
  <si>
    <t>Красный</t>
  </si>
  <si>
    <t>Сизалевое полотно с цветными краями, Sparkling Purple   48см*9м</t>
  </si>
  <si>
    <t>Сиреневый</t>
  </si>
  <si>
    <t>Сизалевое полотно с цветными краями, Vibrant yellow 48см*9м</t>
  </si>
  <si>
    <t>Желтый</t>
  </si>
  <si>
    <t>Сизалевое полотно с цветными краями,Leaf green 48см*9м</t>
  </si>
  <si>
    <t>Зеленый</t>
  </si>
  <si>
    <t>Упак. материал Абака 48cm x 9m, Avrora Pink</t>
  </si>
  <si>
    <t>Упак. материал Абака 48cm x 9m, Baby Pink</t>
  </si>
  <si>
    <t>Нежно-розовый</t>
  </si>
  <si>
    <t>Упак. материал Абака 48cm x 9m, Lilac</t>
  </si>
  <si>
    <t>Упак. материал Абака 48cm x 9m, Olive Green</t>
  </si>
  <si>
    <t>Оливковый</t>
  </si>
  <si>
    <t>Упак. материал Абака 48cm x 9m, Periwinkle</t>
  </si>
  <si>
    <t>Фиолетовый</t>
  </si>
  <si>
    <t>Упак. материал Абака 48cm х 9m, Bloody Red</t>
  </si>
  <si>
    <t>Темно-красный</t>
  </si>
  <si>
    <t>Упак. материал Абака 48см x 9м, Apple Green</t>
  </si>
  <si>
    <t>Упак. материал Абака 48см x 9м, Aqua Blue</t>
  </si>
  <si>
    <t>Бирюзовый</t>
  </si>
  <si>
    <t>Упак. материал Абака 48см x 9м, Bleached</t>
  </si>
  <si>
    <t>Отбеленный</t>
  </si>
  <si>
    <t>Упак. материал Абака 48см x 9м, Bright Orange</t>
  </si>
  <si>
    <t>Упак. материал Абака 48см x 9м, Candy Pink</t>
  </si>
  <si>
    <t>Упак. материал Абака 48см x 9м, Coal brown</t>
  </si>
  <si>
    <t>Коричневый</t>
  </si>
  <si>
    <t>Упак. материал Абака 48см x 9м, Dark Pink</t>
  </si>
  <si>
    <t>Ярко-розовый</t>
  </si>
  <si>
    <t>Упак. материал Абака 48см x 9м, Fuchsia pink</t>
  </si>
  <si>
    <t>Красно-розовый</t>
  </si>
  <si>
    <t>Упак. материал Абака 48см x 9м, Fuchsia purple</t>
  </si>
  <si>
    <t>Фуксия - сиреневый</t>
  </si>
  <si>
    <t>Упак. материал Абака 48см x 9м, Leaf Green</t>
  </si>
  <si>
    <t>Упак. материал Абака 48см x 9м, Mandarin red</t>
  </si>
  <si>
    <t>Оранжево - красный</t>
  </si>
  <si>
    <t>Упак. материал Абака 48см x 9м, Metallic Gold</t>
  </si>
  <si>
    <t>Золото</t>
  </si>
  <si>
    <t>Упак. материал Абака 48см x 9м, Naturаl</t>
  </si>
  <si>
    <t>Натуральный</t>
  </si>
  <si>
    <t>Упак. материал Абака 48см x 9м, Red</t>
  </si>
  <si>
    <t>Упак. материал Абака 48см x 9м, Royal blue</t>
  </si>
  <si>
    <t>Синий</t>
  </si>
  <si>
    <t>Упак. материал Абака 48см x 9м, Shocking Pink</t>
  </si>
  <si>
    <t>Сиренево-розовый</t>
  </si>
  <si>
    <t>Упак. материал Абака 48см x 9м, Snow white</t>
  </si>
  <si>
    <t>Белый</t>
  </si>
  <si>
    <t>Упак. материал Абака 48см x 9м, Sparkling Purple</t>
  </si>
  <si>
    <t>Упак. материал Абака 48см x 9м, Sunny Lime</t>
  </si>
  <si>
    <t>Салатовый</t>
  </si>
  <si>
    <t>Упак. материал Абака 48см x 9м, Vibrant yellow</t>
  </si>
  <si>
    <t>Упак. материал Абака Burlap, 48см х 9м, Amber Brown</t>
  </si>
  <si>
    <t>Светло-коричневый</t>
  </si>
  <si>
    <t>Упак. материал Абака Burlap, 48см х 9м, Apricot</t>
  </si>
  <si>
    <t>Абрикос</t>
  </si>
  <si>
    <t>Упак. материал Абака Burlap, 48см х 9м, Bleached</t>
  </si>
  <si>
    <t>Упак. Материал Абака Burlap, 48см х 9м, Carnation Pink</t>
  </si>
  <si>
    <t>Упак. материал Абака Burlap, 48см х 9м, Carrot Orange</t>
  </si>
  <si>
    <t>Оранжевый</t>
  </si>
  <si>
    <t>Упак. материал Абака Burlap, 48см х 9м, Fandango Pink</t>
  </si>
  <si>
    <t>Упак. материал Абака Burlap, 48см х 9м, Iris Orchid</t>
  </si>
  <si>
    <t>Упак. материал Абака Burlap, 48см х 9м, Jade Green</t>
  </si>
  <si>
    <t>Упак. материал Абака Burlap, 48см х 9м, Mahogany Brown</t>
  </si>
  <si>
    <t>Упак. материал Абака Burlap, 48см х 9м, Maize Yellow</t>
  </si>
  <si>
    <t>Упак. материал Абака Burlap, 48см х 9м, Natural</t>
  </si>
  <si>
    <t>Упак. материал Абака Burlap, 48см х 9м, Purple</t>
  </si>
  <si>
    <t>Упак. материал Абака Burlap, 48см х 9м, Tomato Red</t>
  </si>
  <si>
    <t>Упак. материал Абака Tagasi, 48см x 9м, Bleached</t>
  </si>
  <si>
    <t>Упак. материал Абака Tagasi, 48см x 9м, Forest Green/ Apple Green</t>
  </si>
  <si>
    <t>Упак. материал Абака Tagasi, 48см x 9м, Fuchsia Pink/Baby Pink</t>
  </si>
  <si>
    <t>Упак. материал Абака Tagasi, 48см x 9м, Gold Bronze/ Bleached</t>
  </si>
  <si>
    <t>Упак. материал Абака Tagasi, 48см x 9м, Orange /Peach</t>
  </si>
  <si>
    <t>Оранжевый / Персиковый</t>
  </si>
  <si>
    <t>Упак. материал Абака Tagasi, 48см x 9м, Orange/Apple Green</t>
  </si>
  <si>
    <t>Упак. материал Абака Tagasi, 48см x 9м, Red/Bleached</t>
  </si>
  <si>
    <t>Упак. материал Абака Tagasi, 48см x 9м, Sunny Lime / Bleached</t>
  </si>
  <si>
    <t>Салатовый / Отбеленный</t>
  </si>
  <si>
    <t>Упак. материал Абака Tagasi, 48см x 9м, Sunny Lime / Light Orange</t>
  </si>
  <si>
    <t>Салатовый / Оранжевый</t>
  </si>
  <si>
    <t>Упак. материал Абака Tagasi, 48см x 9м, Yellow/Apple Green</t>
  </si>
  <si>
    <t>Упак. материал Абака Микс 48cm x 9m, Blazing Yellow</t>
  </si>
  <si>
    <t>Желтый-Салатовый</t>
  </si>
  <si>
    <t>Упак. материал Абака Микс 48cm x 9m, Caramel</t>
  </si>
  <si>
    <t>Красный-Оранж-Коричневый</t>
  </si>
  <si>
    <t>Упак. материал Абака Микс 48см x 9м, Blazing Orange</t>
  </si>
  <si>
    <t>Упак. материал Абака Микс 48см x 9м, Red Orange</t>
  </si>
  <si>
    <t>Красно-оранжевый</t>
  </si>
  <si>
    <t>Упак. материал Абака с блестками, 48см x 9, Bright Orange</t>
  </si>
  <si>
    <t>Упак. материал Абака с блестками, 48см x 9, Red</t>
  </si>
  <si>
    <t>Упак. материал Абака с блестками, 48см x 9м, Bleached</t>
  </si>
  <si>
    <t>Упак. материал Абака с блестками, 48см x 9м, Bright White</t>
  </si>
  <si>
    <t>Упак. материал Абака с блестками, 48см x 9м, Lime Green</t>
  </si>
  <si>
    <t>Упак. материал Абака с блестками, 48см x 9м, Vibrant Yellow</t>
  </si>
  <si>
    <t xml:space="preserve">Заказ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</si>
</sst>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7" fillId="0" borderId="10" xfId="42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361950</xdr:colOff>
      <xdr:row>2</xdr:row>
      <xdr:rowOff>1943100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361950</xdr:colOff>
      <xdr:row>3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361950</xdr:colOff>
      <xdr:row>4</xdr:row>
      <xdr:rowOff>1943100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361950</xdr:colOff>
      <xdr:row>5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361950</xdr:colOff>
      <xdr:row>6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361950</xdr:colOff>
      <xdr:row>7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361950</xdr:colOff>
      <xdr:row>8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361950</xdr:colOff>
      <xdr:row>9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361950</xdr:colOff>
      <xdr:row>10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361950</xdr:colOff>
      <xdr:row>11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361950</xdr:colOff>
      <xdr:row>12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361950</xdr:colOff>
      <xdr:row>13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361950</xdr:colOff>
      <xdr:row>14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361950</xdr:colOff>
      <xdr:row>15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361950</xdr:colOff>
      <xdr:row>16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361950</xdr:colOff>
      <xdr:row>17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361950</xdr:colOff>
      <xdr:row>18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361950</xdr:colOff>
      <xdr:row>19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361950</xdr:colOff>
      <xdr:row>20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361950</xdr:colOff>
      <xdr:row>21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361950</xdr:colOff>
      <xdr:row>22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28625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361950</xdr:colOff>
      <xdr:row>23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49675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361950</xdr:colOff>
      <xdr:row>24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70725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361950</xdr:colOff>
      <xdr:row>25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491775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361950</xdr:colOff>
      <xdr:row>26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12826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361950</xdr:colOff>
      <xdr:row>27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33876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361950</xdr:colOff>
      <xdr:row>28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554926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361950</xdr:colOff>
      <xdr:row>29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575976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361950</xdr:colOff>
      <xdr:row>30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597027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361950</xdr:colOff>
      <xdr:row>31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618077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32</xdr:row>
      <xdr:rowOff>142875</xdr:rowOff>
    </xdr:from>
    <xdr:to>
      <xdr:col>3</xdr:col>
      <xdr:colOff>361950</xdr:colOff>
      <xdr:row>32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639127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33</xdr:row>
      <xdr:rowOff>142875</xdr:rowOff>
    </xdr:from>
    <xdr:to>
      <xdr:col>3</xdr:col>
      <xdr:colOff>361950</xdr:colOff>
      <xdr:row>33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660177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361950</xdr:colOff>
      <xdr:row>34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681228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361950</xdr:colOff>
      <xdr:row>35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702278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361950</xdr:colOff>
      <xdr:row>36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723328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361950</xdr:colOff>
      <xdr:row>37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744378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361950</xdr:colOff>
      <xdr:row>38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765429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361950</xdr:colOff>
      <xdr:row>39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786479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361950</xdr:colOff>
      <xdr:row>40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807529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361950</xdr:colOff>
      <xdr:row>41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828579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361950</xdr:colOff>
      <xdr:row>42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849630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361950</xdr:colOff>
      <xdr:row>43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87068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361950</xdr:colOff>
      <xdr:row>44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89173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361950</xdr:colOff>
      <xdr:row>45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91278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361950</xdr:colOff>
      <xdr:row>46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93383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361950</xdr:colOff>
      <xdr:row>47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95488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361950</xdr:colOff>
      <xdr:row>48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97593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361950</xdr:colOff>
      <xdr:row>49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99698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361950</xdr:colOff>
      <xdr:row>50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01803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361950</xdr:colOff>
      <xdr:row>51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03908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361950</xdr:colOff>
      <xdr:row>52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1025" y="106013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361950</xdr:colOff>
      <xdr:row>53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08118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361950</xdr:colOff>
      <xdr:row>54</xdr:row>
      <xdr:rowOff>1943100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1025" y="110223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361950</xdr:colOff>
      <xdr:row>55</xdr:row>
      <xdr:rowOff>1943100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" y="112328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56</xdr:row>
      <xdr:rowOff>142875</xdr:rowOff>
    </xdr:from>
    <xdr:to>
      <xdr:col>3</xdr:col>
      <xdr:colOff>361950</xdr:colOff>
      <xdr:row>56</xdr:row>
      <xdr:rowOff>1943100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1025" y="114433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57</xdr:row>
      <xdr:rowOff>142875</xdr:rowOff>
    </xdr:from>
    <xdr:to>
      <xdr:col>3</xdr:col>
      <xdr:colOff>361950</xdr:colOff>
      <xdr:row>57</xdr:row>
      <xdr:rowOff>1943100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" y="1165383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58</xdr:row>
      <xdr:rowOff>142875</xdr:rowOff>
    </xdr:from>
    <xdr:to>
      <xdr:col>3</xdr:col>
      <xdr:colOff>361950</xdr:colOff>
      <xdr:row>58</xdr:row>
      <xdr:rowOff>1943100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1025" y="1186434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59</xdr:row>
      <xdr:rowOff>142875</xdr:rowOff>
    </xdr:from>
    <xdr:to>
      <xdr:col>3</xdr:col>
      <xdr:colOff>361950</xdr:colOff>
      <xdr:row>59</xdr:row>
      <xdr:rowOff>1943100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" y="1207484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60</xdr:row>
      <xdr:rowOff>142875</xdr:rowOff>
    </xdr:from>
    <xdr:to>
      <xdr:col>3</xdr:col>
      <xdr:colOff>361950</xdr:colOff>
      <xdr:row>60</xdr:row>
      <xdr:rowOff>1943100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81025" y="1228534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61</xdr:row>
      <xdr:rowOff>142875</xdr:rowOff>
    </xdr:from>
    <xdr:to>
      <xdr:col>3</xdr:col>
      <xdr:colOff>361950</xdr:colOff>
      <xdr:row>61</xdr:row>
      <xdr:rowOff>1943100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025" y="124958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62</xdr:row>
      <xdr:rowOff>142875</xdr:rowOff>
    </xdr:from>
    <xdr:to>
      <xdr:col>3</xdr:col>
      <xdr:colOff>361950</xdr:colOff>
      <xdr:row>62</xdr:row>
      <xdr:rowOff>1943100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81025" y="1270635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63</xdr:row>
      <xdr:rowOff>142875</xdr:rowOff>
    </xdr:from>
    <xdr:to>
      <xdr:col>3</xdr:col>
      <xdr:colOff>361950</xdr:colOff>
      <xdr:row>63</xdr:row>
      <xdr:rowOff>1943100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81025" y="1291685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64</xdr:row>
      <xdr:rowOff>142875</xdr:rowOff>
    </xdr:from>
    <xdr:to>
      <xdr:col>3</xdr:col>
      <xdr:colOff>361950</xdr:colOff>
      <xdr:row>64</xdr:row>
      <xdr:rowOff>1943100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81025" y="1312735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65</xdr:row>
      <xdr:rowOff>142875</xdr:rowOff>
    </xdr:from>
    <xdr:to>
      <xdr:col>3</xdr:col>
      <xdr:colOff>361950</xdr:colOff>
      <xdr:row>65</xdr:row>
      <xdr:rowOff>1943100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81025" y="1333785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66</xdr:row>
      <xdr:rowOff>142875</xdr:rowOff>
    </xdr:from>
    <xdr:to>
      <xdr:col>3</xdr:col>
      <xdr:colOff>361950</xdr:colOff>
      <xdr:row>66</xdr:row>
      <xdr:rowOff>1943100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81025" y="1354836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67</xdr:row>
      <xdr:rowOff>142875</xdr:rowOff>
    </xdr:from>
    <xdr:to>
      <xdr:col>3</xdr:col>
      <xdr:colOff>361950</xdr:colOff>
      <xdr:row>67</xdr:row>
      <xdr:rowOff>1943100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1025" y="1375886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68</xdr:row>
      <xdr:rowOff>142875</xdr:rowOff>
    </xdr:from>
    <xdr:to>
      <xdr:col>3</xdr:col>
      <xdr:colOff>361950</xdr:colOff>
      <xdr:row>68</xdr:row>
      <xdr:rowOff>1943100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396936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69</xdr:row>
      <xdr:rowOff>142875</xdr:rowOff>
    </xdr:from>
    <xdr:to>
      <xdr:col>3</xdr:col>
      <xdr:colOff>361950</xdr:colOff>
      <xdr:row>69</xdr:row>
      <xdr:rowOff>1943100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025" y="1417986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70</xdr:row>
      <xdr:rowOff>142875</xdr:rowOff>
    </xdr:from>
    <xdr:to>
      <xdr:col>3</xdr:col>
      <xdr:colOff>361950</xdr:colOff>
      <xdr:row>70</xdr:row>
      <xdr:rowOff>1943100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81025" y="1439037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71</xdr:row>
      <xdr:rowOff>142875</xdr:rowOff>
    </xdr:from>
    <xdr:to>
      <xdr:col>3</xdr:col>
      <xdr:colOff>361950</xdr:colOff>
      <xdr:row>71</xdr:row>
      <xdr:rowOff>1943100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81025" y="1460087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72</xdr:row>
      <xdr:rowOff>142875</xdr:rowOff>
    </xdr:from>
    <xdr:to>
      <xdr:col>3</xdr:col>
      <xdr:colOff>361950</xdr:colOff>
      <xdr:row>72</xdr:row>
      <xdr:rowOff>1943100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81025" y="1481137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73</xdr:row>
      <xdr:rowOff>142875</xdr:rowOff>
    </xdr:from>
    <xdr:to>
      <xdr:col>3</xdr:col>
      <xdr:colOff>361950</xdr:colOff>
      <xdr:row>73</xdr:row>
      <xdr:rowOff>1943100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1025" y="1502187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74</xdr:row>
      <xdr:rowOff>142875</xdr:rowOff>
    </xdr:from>
    <xdr:to>
      <xdr:col>3</xdr:col>
      <xdr:colOff>361950</xdr:colOff>
      <xdr:row>74</xdr:row>
      <xdr:rowOff>1943100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81025" y="1523238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75</xdr:row>
      <xdr:rowOff>142875</xdr:rowOff>
    </xdr:from>
    <xdr:to>
      <xdr:col>3</xdr:col>
      <xdr:colOff>361950</xdr:colOff>
      <xdr:row>75</xdr:row>
      <xdr:rowOff>1943100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81025" y="1544288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76</xdr:row>
      <xdr:rowOff>142875</xdr:rowOff>
    </xdr:from>
    <xdr:to>
      <xdr:col>3</xdr:col>
      <xdr:colOff>361950</xdr:colOff>
      <xdr:row>76</xdr:row>
      <xdr:rowOff>1943100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81025" y="1565338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77</xdr:row>
      <xdr:rowOff>142875</xdr:rowOff>
    </xdr:from>
    <xdr:to>
      <xdr:col>3</xdr:col>
      <xdr:colOff>361950</xdr:colOff>
      <xdr:row>77</xdr:row>
      <xdr:rowOff>1943100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81025" y="1586388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78</xdr:row>
      <xdr:rowOff>142875</xdr:rowOff>
    </xdr:from>
    <xdr:to>
      <xdr:col>3</xdr:col>
      <xdr:colOff>361950</xdr:colOff>
      <xdr:row>78</xdr:row>
      <xdr:rowOff>1943100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81025" y="1607439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79</xdr:row>
      <xdr:rowOff>142875</xdr:rowOff>
    </xdr:from>
    <xdr:to>
      <xdr:col>3</xdr:col>
      <xdr:colOff>361950</xdr:colOff>
      <xdr:row>79</xdr:row>
      <xdr:rowOff>1943100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81025" y="1628489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80"/>
  <sheetViews>
    <sheetView tabSelected="1" zoomScalePageLayoutView="0" workbookViewId="0" topLeftCell="A1">
      <selection activeCell="U3" sqref="U3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3.66015625" style="1" customWidth="1"/>
    <col min="9" max="9" width="16.5" style="1" customWidth="1"/>
    <col min="10" max="10" width="16.5" style="10" customWidth="1"/>
    <col min="11" max="11" width="16.5" style="1" customWidth="1"/>
    <col min="12" max="13" width="10.16015625" style="1" customWidth="1"/>
  </cols>
  <sheetData>
    <row r="2" spans="1:11" ht="37.5" customHeight="1">
      <c r="A2" s="11" t="s">
        <v>0</v>
      </c>
      <c r="B2" s="12" t="s">
        <v>1</v>
      </c>
      <c r="C2" s="12"/>
      <c r="D2" s="12"/>
      <c r="E2" s="11" t="s">
        <v>2</v>
      </c>
      <c r="F2" s="11" t="s">
        <v>3</v>
      </c>
      <c r="G2" s="11" t="s">
        <v>4</v>
      </c>
      <c r="H2" s="7" t="s">
        <v>5</v>
      </c>
      <c r="I2" s="11" t="s">
        <v>6</v>
      </c>
      <c r="J2" s="8" t="s">
        <v>7</v>
      </c>
      <c r="K2" s="11" t="s">
        <v>131</v>
      </c>
    </row>
    <row r="3" spans="1:11" s="1" customFormat="1" ht="165.75" customHeight="1">
      <c r="A3" s="2">
        <v>1</v>
      </c>
      <c r="B3" s="13" t="s">
        <v>8</v>
      </c>
      <c r="C3" s="13"/>
      <c r="D3" s="6" t="str">
        <f>HYPERLINK("http://7flowers-decor.ru/upload/1c_catalog/import_files/4606500476756.jpg")</f>
        <v>http://7flowers-decor.ru/upload/1c_catalog/import_files/4606500476756.jpg</v>
      </c>
      <c r="E3" s="2">
        <v>4606500476756</v>
      </c>
      <c r="F3" s="3" t="s">
        <v>9</v>
      </c>
      <c r="G3" s="4" t="s">
        <v>10</v>
      </c>
      <c r="H3" s="2">
        <v>1</v>
      </c>
      <c r="I3" s="2">
        <v>143</v>
      </c>
      <c r="J3" s="9">
        <v>389</v>
      </c>
      <c r="K3" s="2"/>
    </row>
    <row r="4" spans="1:11" s="1" customFormat="1" ht="165.75" customHeight="1">
      <c r="A4" s="2">
        <v>2</v>
      </c>
      <c r="B4" s="13" t="s">
        <v>8</v>
      </c>
      <c r="C4" s="13"/>
      <c r="D4" s="6" t="str">
        <f>HYPERLINK("http://7flowers-decor.ru/upload/1c_catalog/import_files/4606500476701.jpg")</f>
        <v>http://7flowers-decor.ru/upload/1c_catalog/import_files/4606500476701.jpg</v>
      </c>
      <c r="E4" s="2">
        <v>4606500476701</v>
      </c>
      <c r="F4" s="3" t="s">
        <v>11</v>
      </c>
      <c r="G4" s="4" t="s">
        <v>12</v>
      </c>
      <c r="H4" s="2">
        <v>1</v>
      </c>
      <c r="I4" s="2">
        <v>108</v>
      </c>
      <c r="J4" s="9">
        <v>389</v>
      </c>
      <c r="K4" s="2"/>
    </row>
    <row r="5" spans="1:11" s="1" customFormat="1" ht="165.75" customHeight="1">
      <c r="A5" s="2">
        <v>3</v>
      </c>
      <c r="B5" s="13" t="s">
        <v>8</v>
      </c>
      <c r="C5" s="13"/>
      <c r="D5" s="6" t="str">
        <f>HYPERLINK("http://7flowers-decor.ru/upload/1c_catalog/import_files/4606500476770.jpg")</f>
        <v>http://7flowers-decor.ru/upload/1c_catalog/import_files/4606500476770.jpg</v>
      </c>
      <c r="E5" s="2">
        <v>4606500476770</v>
      </c>
      <c r="F5" s="3" t="s">
        <v>13</v>
      </c>
      <c r="G5" s="4" t="s">
        <v>14</v>
      </c>
      <c r="H5" s="2">
        <v>1</v>
      </c>
      <c r="I5" s="2">
        <v>129</v>
      </c>
      <c r="J5" s="9">
        <v>389</v>
      </c>
      <c r="K5" s="2"/>
    </row>
    <row r="6" spans="1:11" s="1" customFormat="1" ht="165.75" customHeight="1">
      <c r="A6" s="2">
        <v>4</v>
      </c>
      <c r="B6" s="13" t="s">
        <v>8</v>
      </c>
      <c r="C6" s="13"/>
      <c r="D6" s="6" t="str">
        <f>HYPERLINK("http://7flowers-decor.ru/upload/1c_catalog/import_files/4606500476763.jpg")</f>
        <v>http://7flowers-decor.ru/upload/1c_catalog/import_files/4606500476763.jpg</v>
      </c>
      <c r="E6" s="2">
        <v>4606500476763</v>
      </c>
      <c r="F6" s="3" t="s">
        <v>15</v>
      </c>
      <c r="G6" s="4" t="s">
        <v>16</v>
      </c>
      <c r="H6" s="2">
        <v>1</v>
      </c>
      <c r="I6" s="2">
        <v>131</v>
      </c>
      <c r="J6" s="9">
        <v>389</v>
      </c>
      <c r="K6" s="2"/>
    </row>
    <row r="7" spans="1:11" s="1" customFormat="1" ht="165.75" customHeight="1">
      <c r="A7" s="2">
        <v>5</v>
      </c>
      <c r="B7" s="13" t="s">
        <v>8</v>
      </c>
      <c r="C7" s="13"/>
      <c r="D7" s="6" t="str">
        <f>HYPERLINK("http://7flowers-decor.ru/upload/1c_catalog/import_files/4606500476787.jpg")</f>
        <v>http://7flowers-decor.ru/upload/1c_catalog/import_files/4606500476787.jpg</v>
      </c>
      <c r="E7" s="2">
        <v>4606500476787</v>
      </c>
      <c r="F7" s="3" t="s">
        <v>17</v>
      </c>
      <c r="G7" s="4" t="s">
        <v>18</v>
      </c>
      <c r="H7" s="2">
        <v>1</v>
      </c>
      <c r="I7" s="2">
        <v>174</v>
      </c>
      <c r="J7" s="9">
        <v>389</v>
      </c>
      <c r="K7" s="2"/>
    </row>
    <row r="8" spans="1:11" s="1" customFormat="1" ht="165.75" customHeight="1">
      <c r="A8" s="2">
        <v>6</v>
      </c>
      <c r="B8" s="13" t="s">
        <v>8</v>
      </c>
      <c r="C8" s="13"/>
      <c r="D8" s="6" t="str">
        <f>HYPERLINK("http://7flowers-decor.ru/upload/1c_catalog/import_files/4606500476695.jpg")</f>
        <v>http://7flowers-decor.ru/upload/1c_catalog/import_files/4606500476695.jpg</v>
      </c>
      <c r="E8" s="2">
        <v>4606500476695</v>
      </c>
      <c r="F8" s="3" t="s">
        <v>19</v>
      </c>
      <c r="G8" s="4" t="s">
        <v>20</v>
      </c>
      <c r="H8" s="2">
        <v>1</v>
      </c>
      <c r="I8" s="2">
        <v>58</v>
      </c>
      <c r="J8" s="9">
        <v>389</v>
      </c>
      <c r="K8" s="2"/>
    </row>
    <row r="9" spans="1:11" s="1" customFormat="1" ht="165.75" customHeight="1">
      <c r="A9" s="2">
        <v>7</v>
      </c>
      <c r="B9" s="13" t="s">
        <v>8</v>
      </c>
      <c r="C9" s="13"/>
      <c r="D9" s="6" t="str">
        <f>HYPERLINK("http://7flowers-decor.ru/upload/1c_catalog/import_files/4606500476725.jpg")</f>
        <v>http://7flowers-decor.ru/upload/1c_catalog/import_files/4606500476725.jpg</v>
      </c>
      <c r="E9" s="2">
        <v>4606500476725</v>
      </c>
      <c r="F9" s="3" t="s">
        <v>21</v>
      </c>
      <c r="G9" s="4" t="s">
        <v>22</v>
      </c>
      <c r="H9" s="2">
        <v>1</v>
      </c>
      <c r="I9" s="2">
        <v>118</v>
      </c>
      <c r="J9" s="9">
        <v>389</v>
      </c>
      <c r="K9" s="2"/>
    </row>
    <row r="10" spans="1:11" s="1" customFormat="1" ht="165.75" customHeight="1">
      <c r="A10" s="2">
        <v>8</v>
      </c>
      <c r="B10" s="13" t="s">
        <v>8</v>
      </c>
      <c r="C10" s="13"/>
      <c r="D10" s="6" t="str">
        <f>HYPERLINK("http://7flowers-decor.ru/upload/1c_catalog/import_files/4606500476718.jpg")</f>
        <v>http://7flowers-decor.ru/upload/1c_catalog/import_files/4606500476718.jpg</v>
      </c>
      <c r="E10" s="2">
        <v>4606500476718</v>
      </c>
      <c r="F10" s="3" t="s">
        <v>23</v>
      </c>
      <c r="G10" s="4" t="s">
        <v>24</v>
      </c>
      <c r="H10" s="2">
        <v>1</v>
      </c>
      <c r="I10" s="2">
        <v>187</v>
      </c>
      <c r="J10" s="9">
        <v>389</v>
      </c>
      <c r="K10" s="2"/>
    </row>
    <row r="11" spans="1:11" s="1" customFormat="1" ht="165.75" customHeight="1">
      <c r="A11" s="2">
        <v>9</v>
      </c>
      <c r="B11" s="13" t="s">
        <v>8</v>
      </c>
      <c r="C11" s="13"/>
      <c r="D11" s="6" t="str">
        <f>HYPERLINK("http://7flowers-decor.ru/upload/1c_catalog/import_files/4606500476688.jpg")</f>
        <v>http://7flowers-decor.ru/upload/1c_catalog/import_files/4606500476688.jpg</v>
      </c>
      <c r="E11" s="2">
        <v>4606500476688</v>
      </c>
      <c r="F11" s="3" t="s">
        <v>25</v>
      </c>
      <c r="G11" s="4" t="s">
        <v>26</v>
      </c>
      <c r="H11" s="2">
        <v>1</v>
      </c>
      <c r="I11" s="2">
        <v>104</v>
      </c>
      <c r="J11" s="9">
        <v>389</v>
      </c>
      <c r="K11" s="2"/>
    </row>
    <row r="12" spans="1:11" s="1" customFormat="1" ht="165.75" customHeight="1">
      <c r="A12" s="2">
        <v>10</v>
      </c>
      <c r="B12" s="13" t="s">
        <v>8</v>
      </c>
      <c r="C12" s="13"/>
      <c r="D12" s="6" t="str">
        <f>HYPERLINK("http://7flowers-decor.ru/upload/1c_catalog/import_files/4606500476749.jpg")</f>
        <v>http://7flowers-decor.ru/upload/1c_catalog/import_files/4606500476749.jpg</v>
      </c>
      <c r="E12" s="2">
        <v>4606500476749</v>
      </c>
      <c r="F12" s="3" t="s">
        <v>27</v>
      </c>
      <c r="G12" s="4" t="s">
        <v>28</v>
      </c>
      <c r="H12" s="2">
        <v>1</v>
      </c>
      <c r="I12" s="2">
        <v>170</v>
      </c>
      <c r="J12" s="9">
        <v>389</v>
      </c>
      <c r="K12" s="2"/>
    </row>
    <row r="13" spans="1:11" s="1" customFormat="1" ht="165.75" customHeight="1">
      <c r="A13" s="2">
        <v>11</v>
      </c>
      <c r="B13" s="13" t="s">
        <v>8</v>
      </c>
      <c r="C13" s="13"/>
      <c r="D13" s="6" t="str">
        <f>HYPERLINK("http://7flowers-decor.ru/upload/1c_catalog/import_files/4606500476732.jpg")</f>
        <v>http://7flowers-decor.ru/upload/1c_catalog/import_files/4606500476732.jpg</v>
      </c>
      <c r="E13" s="2">
        <v>4606500476732</v>
      </c>
      <c r="F13" s="3" t="s">
        <v>29</v>
      </c>
      <c r="G13" s="4" t="s">
        <v>30</v>
      </c>
      <c r="H13" s="2">
        <v>1</v>
      </c>
      <c r="I13" s="2">
        <v>294</v>
      </c>
      <c r="J13" s="9">
        <v>389</v>
      </c>
      <c r="K13" s="2"/>
    </row>
    <row r="14" spans="1:11" s="1" customFormat="1" ht="165.75" customHeight="1">
      <c r="A14" s="2">
        <v>12</v>
      </c>
      <c r="B14" s="13" t="s">
        <v>8</v>
      </c>
      <c r="C14" s="13"/>
      <c r="D14" s="6" t="str">
        <f>HYPERLINK("http://7flowers-decor.ru/upload/1c_catalog/import_files/4606500496532.jpg")</f>
        <v>http://7flowers-decor.ru/upload/1c_catalog/import_files/4606500496532.jpg</v>
      </c>
      <c r="E14" s="2">
        <v>4606500496532</v>
      </c>
      <c r="F14" s="3" t="s">
        <v>31</v>
      </c>
      <c r="G14" s="4" t="s">
        <v>32</v>
      </c>
      <c r="H14" s="2">
        <v>1</v>
      </c>
      <c r="I14" s="2">
        <v>230</v>
      </c>
      <c r="J14" s="9">
        <v>391</v>
      </c>
      <c r="K14" s="2"/>
    </row>
    <row r="15" spans="1:11" s="1" customFormat="1" ht="165.75" customHeight="1">
      <c r="A15" s="2">
        <v>13</v>
      </c>
      <c r="B15" s="13" t="s">
        <v>8</v>
      </c>
      <c r="C15" s="13"/>
      <c r="D15" s="6" t="str">
        <f>HYPERLINK("http://7flowers-decor.ru/upload/1c_catalog/import_files/4606500496518.jpg")</f>
        <v>http://7flowers-decor.ru/upload/1c_catalog/import_files/4606500496518.jpg</v>
      </c>
      <c r="E15" s="2">
        <v>4606500496518</v>
      </c>
      <c r="F15" s="3" t="s">
        <v>33</v>
      </c>
      <c r="G15" s="4" t="s">
        <v>34</v>
      </c>
      <c r="H15" s="2">
        <v>1</v>
      </c>
      <c r="I15" s="2">
        <v>248</v>
      </c>
      <c r="J15" s="9">
        <v>391</v>
      </c>
      <c r="K15" s="2"/>
    </row>
    <row r="16" spans="1:11" s="1" customFormat="1" ht="165.75" customHeight="1">
      <c r="A16" s="2">
        <v>14</v>
      </c>
      <c r="B16" s="13" t="s">
        <v>8</v>
      </c>
      <c r="C16" s="13"/>
      <c r="D16" s="6" t="str">
        <f>HYPERLINK("http://7flowers-decor.ru/upload/1c_catalog/import_files/4606500496556.jpg")</f>
        <v>http://7flowers-decor.ru/upload/1c_catalog/import_files/4606500496556.jpg</v>
      </c>
      <c r="E16" s="2">
        <v>4606500496556</v>
      </c>
      <c r="F16" s="3" t="s">
        <v>35</v>
      </c>
      <c r="G16" s="4" t="s">
        <v>36</v>
      </c>
      <c r="H16" s="2">
        <v>1</v>
      </c>
      <c r="I16" s="2">
        <v>230</v>
      </c>
      <c r="J16" s="9">
        <v>391</v>
      </c>
      <c r="K16" s="2"/>
    </row>
    <row r="17" spans="1:11" s="1" customFormat="1" ht="165.75" customHeight="1">
      <c r="A17" s="2">
        <v>15</v>
      </c>
      <c r="B17" s="13" t="s">
        <v>8</v>
      </c>
      <c r="C17" s="13"/>
      <c r="D17" s="6" t="str">
        <f>HYPERLINK("http://7flowers-decor.ru/upload/1c_catalog/import_files/4606500496549.jpg")</f>
        <v>http://7flowers-decor.ru/upload/1c_catalog/import_files/4606500496549.jpg</v>
      </c>
      <c r="E17" s="2">
        <v>4606500496549</v>
      </c>
      <c r="F17" s="3" t="s">
        <v>37</v>
      </c>
      <c r="G17" s="4" t="s">
        <v>12</v>
      </c>
      <c r="H17" s="2">
        <v>1</v>
      </c>
      <c r="I17" s="2">
        <v>227</v>
      </c>
      <c r="J17" s="9">
        <v>391</v>
      </c>
      <c r="K17" s="2"/>
    </row>
    <row r="18" spans="1:11" s="1" customFormat="1" ht="165.75" customHeight="1">
      <c r="A18" s="2">
        <v>16</v>
      </c>
      <c r="B18" s="13" t="s">
        <v>8</v>
      </c>
      <c r="C18" s="13"/>
      <c r="D18" s="6" t="str">
        <f>HYPERLINK("http://7flowers-decor.ru/upload/1c_catalog/import_files/4606500496570.jpg")</f>
        <v>http://7flowers-decor.ru/upload/1c_catalog/import_files/4606500496570.jpg</v>
      </c>
      <c r="E18" s="2">
        <v>4606500496570</v>
      </c>
      <c r="F18" s="3" t="s">
        <v>38</v>
      </c>
      <c r="G18" s="4" t="s">
        <v>39</v>
      </c>
      <c r="H18" s="2">
        <v>1</v>
      </c>
      <c r="I18" s="2">
        <v>233</v>
      </c>
      <c r="J18" s="9">
        <v>391</v>
      </c>
      <c r="K18" s="2"/>
    </row>
    <row r="19" spans="1:11" s="1" customFormat="1" ht="165.75" customHeight="1">
      <c r="A19" s="2">
        <v>17</v>
      </c>
      <c r="B19" s="13" t="s">
        <v>8</v>
      </c>
      <c r="C19" s="13"/>
      <c r="D19" s="6" t="str">
        <f>HYPERLINK("http://7flowers-decor.ru/upload/1c_catalog/import_files/4606500496563.jpg")</f>
        <v>http://7flowers-decor.ru/upload/1c_catalog/import_files/4606500496563.jpg</v>
      </c>
      <c r="E19" s="2">
        <v>4606500496563</v>
      </c>
      <c r="F19" s="3" t="s">
        <v>40</v>
      </c>
      <c r="G19" s="4" t="s">
        <v>41</v>
      </c>
      <c r="H19" s="2">
        <v>1</v>
      </c>
      <c r="I19" s="2">
        <v>207</v>
      </c>
      <c r="J19" s="9">
        <v>391</v>
      </c>
      <c r="K19" s="2"/>
    </row>
    <row r="20" spans="1:11" s="1" customFormat="1" ht="165.75" customHeight="1">
      <c r="A20" s="2">
        <v>18</v>
      </c>
      <c r="B20" s="13" t="s">
        <v>8</v>
      </c>
      <c r="C20" s="13"/>
      <c r="D20" s="6" t="str">
        <f>HYPERLINK("http://7flowers-decor.ru/upload/1c_catalog/import_files/4606500496587.jpg")</f>
        <v>http://7flowers-decor.ru/upload/1c_catalog/import_files/4606500496587.jpg</v>
      </c>
      <c r="E20" s="2">
        <v>4606500496587</v>
      </c>
      <c r="F20" s="3" t="s">
        <v>42</v>
      </c>
      <c r="G20" s="4" t="s">
        <v>43</v>
      </c>
      <c r="H20" s="2">
        <v>1</v>
      </c>
      <c r="I20" s="2">
        <v>270</v>
      </c>
      <c r="J20" s="9">
        <v>391</v>
      </c>
      <c r="K20" s="2"/>
    </row>
    <row r="21" spans="1:11" s="1" customFormat="1" ht="165.75" customHeight="1">
      <c r="A21" s="2">
        <v>19</v>
      </c>
      <c r="B21" s="13" t="s">
        <v>8</v>
      </c>
      <c r="C21" s="13"/>
      <c r="D21" s="6" t="str">
        <f>HYPERLINK("http://7flowers-decor.ru/upload/1c_catalog/import_files/4606500496525.jpg")</f>
        <v>http://7flowers-decor.ru/upload/1c_catalog/import_files/4606500496525.jpg</v>
      </c>
      <c r="E21" s="2">
        <v>4606500496525</v>
      </c>
      <c r="F21" s="3" t="s">
        <v>44</v>
      </c>
      <c r="G21" s="4" t="s">
        <v>45</v>
      </c>
      <c r="H21" s="2">
        <v>1</v>
      </c>
      <c r="I21" s="2">
        <v>240</v>
      </c>
      <c r="J21" s="9">
        <v>391</v>
      </c>
      <c r="K21" s="2"/>
    </row>
    <row r="22" spans="1:11" s="1" customFormat="1" ht="165.75" customHeight="1">
      <c r="A22" s="2">
        <v>20</v>
      </c>
      <c r="B22" s="13" t="s">
        <v>8</v>
      </c>
      <c r="C22" s="13"/>
      <c r="D22" s="6" t="str">
        <f>HYPERLINK("http://7flowers-decor.ru/upload/1c_catalog/import_files/5500001178233.jpg")</f>
        <v>http://7flowers-decor.ru/upload/1c_catalog/import_files/5500001178233.jpg</v>
      </c>
      <c r="E22" s="2">
        <v>5500001178233</v>
      </c>
      <c r="F22" s="3" t="s">
        <v>46</v>
      </c>
      <c r="G22" s="4" t="s">
        <v>12</v>
      </c>
      <c r="H22" s="2">
        <v>1</v>
      </c>
      <c r="I22" s="2">
        <v>29</v>
      </c>
      <c r="J22" s="9">
        <v>367</v>
      </c>
      <c r="K22" s="2"/>
    </row>
    <row r="23" spans="1:11" s="1" customFormat="1" ht="165.75" customHeight="1">
      <c r="A23" s="2">
        <v>21</v>
      </c>
      <c r="B23" s="13" t="s">
        <v>8</v>
      </c>
      <c r="C23" s="13"/>
      <c r="D23" s="6" t="str">
        <f>HYPERLINK("http://7flowers-decor.ru/upload/1c_catalog/import_files/5500001178232.jpg")</f>
        <v>http://7flowers-decor.ru/upload/1c_catalog/import_files/5500001178232.jpg</v>
      </c>
      <c r="E23" s="2">
        <v>5500001178232</v>
      </c>
      <c r="F23" s="3" t="s">
        <v>47</v>
      </c>
      <c r="G23" s="4" t="s">
        <v>48</v>
      </c>
      <c r="H23" s="2">
        <v>1</v>
      </c>
      <c r="I23" s="2">
        <v>587</v>
      </c>
      <c r="J23" s="9">
        <v>367</v>
      </c>
      <c r="K23" s="2"/>
    </row>
    <row r="24" spans="1:11" s="1" customFormat="1" ht="165.75" customHeight="1">
      <c r="A24" s="2">
        <v>22</v>
      </c>
      <c r="B24" s="13" t="s">
        <v>8</v>
      </c>
      <c r="C24" s="13"/>
      <c r="D24" s="6" t="str">
        <f>HYPERLINK("http://7flowers-decor.ru/upload/1c_catalog/import_files/5500001178230.jpg")</f>
        <v>http://7flowers-decor.ru/upload/1c_catalog/import_files/5500001178230.jpg</v>
      </c>
      <c r="E24" s="2">
        <v>5500001178230</v>
      </c>
      <c r="F24" s="3" t="s">
        <v>49</v>
      </c>
      <c r="G24" s="4" t="s">
        <v>41</v>
      </c>
      <c r="H24" s="2">
        <v>1</v>
      </c>
      <c r="I24" s="2">
        <v>41</v>
      </c>
      <c r="J24" s="9">
        <v>367</v>
      </c>
      <c r="K24" s="2"/>
    </row>
    <row r="25" spans="1:11" s="1" customFormat="1" ht="165.75" customHeight="1">
      <c r="A25" s="2">
        <v>23</v>
      </c>
      <c r="B25" s="13" t="s">
        <v>8</v>
      </c>
      <c r="C25" s="13"/>
      <c r="D25" s="6" t="str">
        <f>HYPERLINK("http://7flowers-decor.ru/upload/1c_catalog/import_files/5500001178236.jpg")</f>
        <v>http://7flowers-decor.ru/upload/1c_catalog/import_files/5500001178236.jpg</v>
      </c>
      <c r="E25" s="2">
        <v>5500001178236</v>
      </c>
      <c r="F25" s="3" t="s">
        <v>50</v>
      </c>
      <c r="G25" s="4" t="s">
        <v>51</v>
      </c>
      <c r="H25" s="2">
        <v>1</v>
      </c>
      <c r="I25" s="2">
        <v>219</v>
      </c>
      <c r="J25" s="9">
        <v>367</v>
      </c>
      <c r="K25" s="2"/>
    </row>
    <row r="26" spans="1:11" s="1" customFormat="1" ht="165.75" customHeight="1">
      <c r="A26" s="2">
        <v>24</v>
      </c>
      <c r="B26" s="13" t="s">
        <v>8</v>
      </c>
      <c r="C26" s="13"/>
      <c r="D26" s="6" t="str">
        <f>HYPERLINK("http://7flowers-decor.ru/upload/1c_catalog/import_files/5500001178239.jpg")</f>
        <v>http://7flowers-decor.ru/upload/1c_catalog/import_files/5500001178239.jpg</v>
      </c>
      <c r="E26" s="2">
        <v>5500001178239</v>
      </c>
      <c r="F26" s="3" t="s">
        <v>52</v>
      </c>
      <c r="G26" s="4" t="s">
        <v>53</v>
      </c>
      <c r="H26" s="2">
        <v>1</v>
      </c>
      <c r="I26" s="2">
        <v>216</v>
      </c>
      <c r="J26" s="9">
        <v>367</v>
      </c>
      <c r="K26" s="2"/>
    </row>
    <row r="27" spans="1:11" s="1" customFormat="1" ht="165.75" customHeight="1">
      <c r="A27" s="2">
        <v>25</v>
      </c>
      <c r="B27" s="13" t="s">
        <v>8</v>
      </c>
      <c r="C27" s="13"/>
      <c r="D27" s="6" t="str">
        <f>HYPERLINK("http://7flowers-decor.ru/upload/1c_catalog/import_files/5500001336058.jpg")</f>
        <v>http://7flowers-decor.ru/upload/1c_catalog/import_files/5500001336058.jpg</v>
      </c>
      <c r="E27" s="2">
        <v>5500001336058</v>
      </c>
      <c r="F27" s="3" t="s">
        <v>54</v>
      </c>
      <c r="G27" s="4" t="s">
        <v>55</v>
      </c>
      <c r="H27" s="2">
        <v>1</v>
      </c>
      <c r="I27" s="2">
        <v>42</v>
      </c>
      <c r="J27" s="9">
        <v>367</v>
      </c>
      <c r="K27" s="2"/>
    </row>
    <row r="28" spans="1:11" s="1" customFormat="1" ht="165.75" customHeight="1">
      <c r="A28" s="2">
        <v>26</v>
      </c>
      <c r="B28" s="13" t="s">
        <v>8</v>
      </c>
      <c r="C28" s="13"/>
      <c r="D28" s="6" t="str">
        <f>HYPERLINK("http://7flowers-decor.ru/upload/1c_catalog/import_files/5500001178238.jpg")</f>
        <v>http://7flowers-decor.ru/upload/1c_catalog/import_files/5500001178238.jpg</v>
      </c>
      <c r="E28" s="2">
        <v>5500001178238</v>
      </c>
      <c r="F28" s="3" t="s">
        <v>56</v>
      </c>
      <c r="G28" s="4" t="s">
        <v>34</v>
      </c>
      <c r="H28" s="2">
        <v>1</v>
      </c>
      <c r="I28" s="5">
        <v>1409</v>
      </c>
      <c r="J28" s="9">
        <v>367</v>
      </c>
      <c r="K28" s="5"/>
    </row>
    <row r="29" spans="1:11" s="1" customFormat="1" ht="165.75" customHeight="1">
      <c r="A29" s="2">
        <v>27</v>
      </c>
      <c r="B29" s="13" t="s">
        <v>8</v>
      </c>
      <c r="C29" s="13"/>
      <c r="D29" s="6" t="str">
        <f>HYPERLINK("http://7flowers-decor.ru/upload/1c_catalog/import_files/4606500062553.jpg")</f>
        <v>http://7flowers-decor.ru/upload/1c_catalog/import_files/4606500062553.jpg</v>
      </c>
      <c r="E29" s="2">
        <v>4606500062553</v>
      </c>
      <c r="F29" s="3" t="s">
        <v>57</v>
      </c>
      <c r="G29" s="4" t="s">
        <v>58</v>
      </c>
      <c r="H29" s="2">
        <v>1</v>
      </c>
      <c r="I29" s="2">
        <v>231</v>
      </c>
      <c r="J29" s="9">
        <v>367</v>
      </c>
      <c r="K29" s="2"/>
    </row>
    <row r="30" spans="1:11" s="1" customFormat="1" ht="165.75" customHeight="1">
      <c r="A30" s="2">
        <v>28</v>
      </c>
      <c r="B30" s="13" t="s">
        <v>8</v>
      </c>
      <c r="C30" s="13"/>
      <c r="D30" s="6" t="str">
        <f>HYPERLINK("http://7flowers-decor.ru/upload/1c_catalog/import_files/5500001178229.jpg")</f>
        <v>http://7flowers-decor.ru/upload/1c_catalog/import_files/5500001178229.jpg</v>
      </c>
      <c r="E30" s="2">
        <v>5500001178229</v>
      </c>
      <c r="F30" s="3" t="s">
        <v>59</v>
      </c>
      <c r="G30" s="4" t="s">
        <v>60</v>
      </c>
      <c r="H30" s="2">
        <v>1</v>
      </c>
      <c r="I30" s="5">
        <v>1287</v>
      </c>
      <c r="J30" s="9">
        <v>367</v>
      </c>
      <c r="K30" s="5"/>
    </row>
    <row r="31" spans="1:11" s="1" customFormat="1" ht="165.75" customHeight="1">
      <c r="A31" s="2">
        <v>29</v>
      </c>
      <c r="B31" s="13" t="s">
        <v>8</v>
      </c>
      <c r="C31" s="13"/>
      <c r="D31" s="6" t="str">
        <f>HYPERLINK("http://7flowers-decor.ru/upload/1c_catalog/import_files/5500001178234.jpg")</f>
        <v>http://7flowers-decor.ru/upload/1c_catalog/import_files/5500001178234.jpg</v>
      </c>
      <c r="E31" s="2">
        <v>5500001178234</v>
      </c>
      <c r="F31" s="3" t="s">
        <v>61</v>
      </c>
      <c r="G31" s="4" t="s">
        <v>36</v>
      </c>
      <c r="H31" s="2">
        <v>1</v>
      </c>
      <c r="I31" s="5">
        <v>1328</v>
      </c>
      <c r="J31" s="9">
        <v>367</v>
      </c>
      <c r="K31" s="5"/>
    </row>
    <row r="32" spans="1:11" s="1" customFormat="1" ht="165.75" customHeight="1">
      <c r="A32" s="2">
        <v>30</v>
      </c>
      <c r="B32" s="13" t="s">
        <v>8</v>
      </c>
      <c r="C32" s="13"/>
      <c r="D32" s="6" t="str">
        <f>HYPERLINK("http://7flowers-decor.ru/upload/1c_catalog/import_files/4606500062539.jpg")</f>
        <v>http://7flowers-decor.ru/upload/1c_catalog/import_files/4606500062539.jpg</v>
      </c>
      <c r="E32" s="2">
        <v>4606500062539</v>
      </c>
      <c r="F32" s="3" t="s">
        <v>62</v>
      </c>
      <c r="G32" s="4" t="s">
        <v>12</v>
      </c>
      <c r="H32" s="2">
        <v>1</v>
      </c>
      <c r="I32" s="5">
        <v>1539</v>
      </c>
      <c r="J32" s="9">
        <v>367</v>
      </c>
      <c r="K32" s="5"/>
    </row>
    <row r="33" spans="1:11" s="1" customFormat="1" ht="165.75" customHeight="1">
      <c r="A33" s="2">
        <v>31</v>
      </c>
      <c r="B33" s="13" t="s">
        <v>8</v>
      </c>
      <c r="C33" s="13"/>
      <c r="D33" s="6" t="str">
        <f>HYPERLINK("http://7flowers-decor.ru/upload/1c_catalog/import_files/4606500497461.jpg")</f>
        <v>http://7flowers-decor.ru/upload/1c_catalog/import_files/4606500497461.jpg</v>
      </c>
      <c r="E33" s="2">
        <v>4606500497461</v>
      </c>
      <c r="F33" s="3" t="s">
        <v>63</v>
      </c>
      <c r="G33" s="4" t="s">
        <v>64</v>
      </c>
      <c r="H33" s="2">
        <v>1</v>
      </c>
      <c r="I33" s="2">
        <v>87</v>
      </c>
      <c r="J33" s="9">
        <v>367</v>
      </c>
      <c r="K33" s="2"/>
    </row>
    <row r="34" spans="1:11" s="1" customFormat="1" ht="165.75" customHeight="1">
      <c r="A34" s="2">
        <v>32</v>
      </c>
      <c r="B34" s="13" t="s">
        <v>8</v>
      </c>
      <c r="C34" s="13"/>
      <c r="D34" s="6" t="str">
        <f>HYPERLINK("http://7flowers-decor.ru/upload/1c_catalog/import_files/4606500062546.jpg")</f>
        <v>http://7flowers-decor.ru/upload/1c_catalog/import_files/4606500062546.jpg</v>
      </c>
      <c r="E34" s="2">
        <v>4606500062546</v>
      </c>
      <c r="F34" s="3" t="s">
        <v>65</v>
      </c>
      <c r="G34" s="4" t="s">
        <v>66</v>
      </c>
      <c r="H34" s="2">
        <v>1</v>
      </c>
      <c r="I34" s="5">
        <v>1472</v>
      </c>
      <c r="J34" s="9">
        <v>367</v>
      </c>
      <c r="K34" s="5"/>
    </row>
    <row r="35" spans="1:11" s="1" customFormat="1" ht="165.75" customHeight="1">
      <c r="A35" s="2">
        <v>33</v>
      </c>
      <c r="B35" s="13" t="s">
        <v>8</v>
      </c>
      <c r="C35" s="13"/>
      <c r="D35" s="6" t="str">
        <f>HYPERLINK("http://7flowers-decor.ru/upload/1c_catalog/import_files/4606500497423.jpg")</f>
        <v>http://7flowers-decor.ru/upload/1c_catalog/import_files/4606500497423.jpg</v>
      </c>
      <c r="E35" s="2">
        <v>4606500497423</v>
      </c>
      <c r="F35" s="3" t="s">
        <v>67</v>
      </c>
      <c r="G35" s="4" t="s">
        <v>68</v>
      </c>
      <c r="H35" s="2">
        <v>1</v>
      </c>
      <c r="I35" s="2">
        <v>282</v>
      </c>
      <c r="J35" s="9">
        <v>367</v>
      </c>
      <c r="K35" s="2"/>
    </row>
    <row r="36" spans="1:11" s="1" customFormat="1" ht="165.75" customHeight="1">
      <c r="A36" s="2">
        <v>34</v>
      </c>
      <c r="B36" s="13" t="s">
        <v>8</v>
      </c>
      <c r="C36" s="13"/>
      <c r="D36" s="6" t="str">
        <f>HYPERLINK("http://7flowers-decor.ru/upload/1c_catalog/import_files/4606500497430.jpg")</f>
        <v>http://7flowers-decor.ru/upload/1c_catalog/import_files/4606500497430.jpg</v>
      </c>
      <c r="E36" s="2">
        <v>4606500497430</v>
      </c>
      <c r="F36" s="3" t="s">
        <v>69</v>
      </c>
      <c r="G36" s="4" t="s">
        <v>70</v>
      </c>
      <c r="H36" s="2">
        <v>1</v>
      </c>
      <c r="I36" s="2">
        <v>276</v>
      </c>
      <c r="J36" s="9">
        <v>367</v>
      </c>
      <c r="K36" s="2"/>
    </row>
    <row r="37" spans="1:11" s="1" customFormat="1" ht="165.75" customHeight="1">
      <c r="A37" s="2">
        <v>35</v>
      </c>
      <c r="B37" s="13" t="s">
        <v>8</v>
      </c>
      <c r="C37" s="13"/>
      <c r="D37" s="6" t="str">
        <f>HYPERLINK("http://7flowers-decor.ru/upload/1c_catalog/import_files/5500001178237.jpg")</f>
        <v>http://7flowers-decor.ru/upload/1c_catalog/import_files/5500001178237.jpg</v>
      </c>
      <c r="E37" s="2">
        <v>5500001178237</v>
      </c>
      <c r="F37" s="3" t="s">
        <v>71</v>
      </c>
      <c r="G37" s="4" t="s">
        <v>45</v>
      </c>
      <c r="H37" s="2">
        <v>1</v>
      </c>
      <c r="I37" s="5">
        <v>1491</v>
      </c>
      <c r="J37" s="9">
        <v>367</v>
      </c>
      <c r="K37" s="5"/>
    </row>
    <row r="38" spans="1:11" s="1" customFormat="1" ht="165.75" customHeight="1">
      <c r="A38" s="2">
        <v>36</v>
      </c>
      <c r="B38" s="13" t="s">
        <v>8</v>
      </c>
      <c r="C38" s="13"/>
      <c r="D38" s="6" t="str">
        <f>HYPERLINK("http://7flowers-decor.ru/upload/1c_catalog/import_files/4606500497454.jpg")</f>
        <v>http://7flowers-decor.ru/upload/1c_catalog/import_files/4606500497454.jpg</v>
      </c>
      <c r="E38" s="2">
        <v>4606500497454</v>
      </c>
      <c r="F38" s="3" t="s">
        <v>72</v>
      </c>
      <c r="G38" s="4" t="s">
        <v>73</v>
      </c>
      <c r="H38" s="2">
        <v>1</v>
      </c>
      <c r="I38" s="2">
        <v>54</v>
      </c>
      <c r="J38" s="9">
        <v>367</v>
      </c>
      <c r="K38" s="2"/>
    </row>
    <row r="39" spans="1:11" s="1" customFormat="1" ht="165.75" customHeight="1">
      <c r="A39" s="2">
        <v>37</v>
      </c>
      <c r="B39" s="13" t="s">
        <v>8</v>
      </c>
      <c r="C39" s="13"/>
      <c r="D39" s="6" t="str">
        <f>HYPERLINK("http://7flowers-decor.ru/upload/1c_catalog/import_files/4606500062126.jpg")</f>
        <v>http://7flowers-decor.ru/upload/1c_catalog/import_files/4606500062126.jpg</v>
      </c>
      <c r="E39" s="2">
        <v>4606500062126</v>
      </c>
      <c r="F39" s="3" t="s">
        <v>74</v>
      </c>
      <c r="G39" s="4" t="s">
        <v>75</v>
      </c>
      <c r="H39" s="2">
        <v>1</v>
      </c>
      <c r="I39" s="2">
        <v>824</v>
      </c>
      <c r="J39" s="9">
        <v>474</v>
      </c>
      <c r="K39" s="2"/>
    </row>
    <row r="40" spans="1:11" s="1" customFormat="1" ht="165.75" customHeight="1">
      <c r="A40" s="2">
        <v>38</v>
      </c>
      <c r="B40" s="13" t="s">
        <v>8</v>
      </c>
      <c r="C40" s="13"/>
      <c r="D40" s="6" t="str">
        <f>HYPERLINK("http://7flowers-decor.ru/upload/1c_catalog/import_files/5500001178228.jpg")</f>
        <v>http://7flowers-decor.ru/upload/1c_catalog/import_files/5500001178228.jpg</v>
      </c>
      <c r="E40" s="2">
        <v>5500001178228</v>
      </c>
      <c r="F40" s="3" t="s">
        <v>76</v>
      </c>
      <c r="G40" s="4" t="s">
        <v>77</v>
      </c>
      <c r="H40" s="2">
        <v>1</v>
      </c>
      <c r="I40" s="5">
        <v>1165</v>
      </c>
      <c r="J40" s="9">
        <v>367</v>
      </c>
      <c r="K40" s="5"/>
    </row>
    <row r="41" spans="1:11" s="1" customFormat="1" ht="165.75" customHeight="1">
      <c r="A41" s="2">
        <v>39</v>
      </c>
      <c r="B41" s="13" t="s">
        <v>8</v>
      </c>
      <c r="C41" s="13"/>
      <c r="D41" s="6" t="str">
        <f>HYPERLINK("http://7flowers-decor.ru/upload/1c_catalog/import_files/5500001178231.jpg")</f>
        <v>http://7flowers-decor.ru/upload/1c_catalog/import_files/5500001178231.jpg</v>
      </c>
      <c r="E41" s="2">
        <v>5500001178231</v>
      </c>
      <c r="F41" s="3" t="s">
        <v>78</v>
      </c>
      <c r="G41" s="4" t="s">
        <v>39</v>
      </c>
      <c r="H41" s="2">
        <v>1</v>
      </c>
      <c r="I41" s="5">
        <v>1939</v>
      </c>
      <c r="J41" s="9">
        <v>367</v>
      </c>
      <c r="K41" s="5"/>
    </row>
    <row r="42" spans="1:11" s="1" customFormat="1" ht="165.75" customHeight="1">
      <c r="A42" s="2">
        <v>40</v>
      </c>
      <c r="B42" s="13" t="s">
        <v>8</v>
      </c>
      <c r="C42" s="13"/>
      <c r="D42" s="6" t="str">
        <f>HYPERLINK("http://7flowers-decor.ru/upload/1c_catalog/import_files/4606500497447.jpg")</f>
        <v>http://7flowers-decor.ru/upload/1c_catalog/import_files/4606500497447.jpg</v>
      </c>
      <c r="E42" s="2">
        <v>4606500497447</v>
      </c>
      <c r="F42" s="3" t="s">
        <v>79</v>
      </c>
      <c r="G42" s="4" t="s">
        <v>80</v>
      </c>
      <c r="H42" s="2">
        <v>1</v>
      </c>
      <c r="I42" s="2">
        <v>174</v>
      </c>
      <c r="J42" s="9">
        <v>367</v>
      </c>
      <c r="K42" s="2"/>
    </row>
    <row r="43" spans="1:11" s="1" customFormat="1" ht="165.75" customHeight="1">
      <c r="A43" s="2">
        <v>41</v>
      </c>
      <c r="B43" s="13" t="s">
        <v>8</v>
      </c>
      <c r="C43" s="13"/>
      <c r="D43" s="6" t="str">
        <f>HYPERLINK("http://7flowers-decor.ru/upload/1c_catalog/import_files/5500026038995.jpg")</f>
        <v>http://7flowers-decor.ru/upload/1c_catalog/import_files/5500026038995.jpg</v>
      </c>
      <c r="E43" s="2">
        <v>5500026038995</v>
      </c>
      <c r="F43" s="3" t="s">
        <v>81</v>
      </c>
      <c r="G43" s="4" t="s">
        <v>82</v>
      </c>
      <c r="H43" s="2">
        <v>1</v>
      </c>
      <c r="I43" s="5">
        <v>1142</v>
      </c>
      <c r="J43" s="9">
        <v>367</v>
      </c>
      <c r="K43" s="5"/>
    </row>
    <row r="44" spans="1:11" s="1" customFormat="1" ht="165.75" customHeight="1">
      <c r="A44" s="2">
        <v>42</v>
      </c>
      <c r="B44" s="13" t="s">
        <v>8</v>
      </c>
      <c r="C44" s="13"/>
      <c r="D44" s="6" t="str">
        <f>HYPERLINK("http://7flowers-decor.ru/upload/1c_catalog/import_files/4606500062096.jpg")</f>
        <v>http://7flowers-decor.ru/upload/1c_catalog/import_files/4606500062096.jpg</v>
      </c>
      <c r="E44" s="2">
        <v>4606500062096</v>
      </c>
      <c r="F44" s="3" t="s">
        <v>83</v>
      </c>
      <c r="G44" s="4" t="s">
        <v>84</v>
      </c>
      <c r="H44" s="2">
        <v>1</v>
      </c>
      <c r="I44" s="5">
        <v>1927</v>
      </c>
      <c r="J44" s="9">
        <v>367</v>
      </c>
      <c r="K44" s="5"/>
    </row>
    <row r="45" spans="1:11" s="1" customFormat="1" ht="165.75" customHeight="1">
      <c r="A45" s="2">
        <v>43</v>
      </c>
      <c r="B45" s="13" t="s">
        <v>8</v>
      </c>
      <c r="C45" s="13"/>
      <c r="D45" s="6" t="str">
        <f>HYPERLINK("http://7flowers-decor.ru/upload/1c_catalog/import_files/4606500062133.jpg")</f>
        <v>http://7flowers-decor.ru/upload/1c_catalog/import_files/4606500062133.jpg</v>
      </c>
      <c r="E45" s="2">
        <v>4606500062133</v>
      </c>
      <c r="F45" s="3" t="s">
        <v>85</v>
      </c>
      <c r="G45" s="4" t="s">
        <v>41</v>
      </c>
      <c r="H45" s="2">
        <v>1</v>
      </c>
      <c r="I45" s="5">
        <v>1390</v>
      </c>
      <c r="J45" s="9">
        <v>367</v>
      </c>
      <c r="K45" s="5"/>
    </row>
    <row r="46" spans="1:11" s="1" customFormat="1" ht="165.75" customHeight="1">
      <c r="A46" s="2">
        <v>44</v>
      </c>
      <c r="B46" s="13" t="s">
        <v>8</v>
      </c>
      <c r="C46" s="13"/>
      <c r="D46" s="6" t="str">
        <f>HYPERLINK("http://7flowers-decor.ru/upload/1c_catalog/import_files/4606500062119.jpg")</f>
        <v>http://7flowers-decor.ru/upload/1c_catalog/import_files/4606500062119.jpg</v>
      </c>
      <c r="E46" s="2">
        <v>4606500062119</v>
      </c>
      <c r="F46" s="3" t="s">
        <v>86</v>
      </c>
      <c r="G46" s="4" t="s">
        <v>87</v>
      </c>
      <c r="H46" s="2">
        <v>1</v>
      </c>
      <c r="I46" s="5">
        <v>1068</v>
      </c>
      <c r="J46" s="9">
        <v>367</v>
      </c>
      <c r="K46" s="5"/>
    </row>
    <row r="47" spans="1:11" s="1" customFormat="1" ht="165.75" customHeight="1">
      <c r="A47" s="2">
        <v>45</v>
      </c>
      <c r="B47" s="13" t="s">
        <v>8</v>
      </c>
      <c r="C47" s="13"/>
      <c r="D47" s="6" t="str">
        <f>HYPERLINK("http://7flowers-decor.ru/upload/1c_catalog/import_files/4606500062102.jpg")</f>
        <v>http://7flowers-decor.ru/upload/1c_catalog/import_files/4606500062102.jpg</v>
      </c>
      <c r="E47" s="2">
        <v>4606500062102</v>
      </c>
      <c r="F47" s="3" t="s">
        <v>88</v>
      </c>
      <c r="G47" s="4" t="s">
        <v>43</v>
      </c>
      <c r="H47" s="2">
        <v>1</v>
      </c>
      <c r="I47" s="5">
        <v>1469</v>
      </c>
      <c r="J47" s="9">
        <v>367</v>
      </c>
      <c r="K47" s="5"/>
    </row>
    <row r="48" spans="1:11" s="1" customFormat="1" ht="165.75" customHeight="1">
      <c r="A48" s="2">
        <v>46</v>
      </c>
      <c r="B48" s="13" t="s">
        <v>8</v>
      </c>
      <c r="C48" s="13"/>
      <c r="D48" s="6" t="str">
        <f>HYPERLINK("http://7flowers-decor.ru/upload/1c_catalog/import_files/4606500087624.jpg")</f>
        <v>http://7flowers-decor.ru/upload/1c_catalog/import_files/4606500087624.jpg</v>
      </c>
      <c r="E48" s="2">
        <v>4606500087624</v>
      </c>
      <c r="F48" s="3" t="s">
        <v>89</v>
      </c>
      <c r="G48" s="4" t="s">
        <v>90</v>
      </c>
      <c r="H48" s="2">
        <v>1</v>
      </c>
      <c r="I48" s="2">
        <v>296</v>
      </c>
      <c r="J48" s="9">
        <v>498</v>
      </c>
      <c r="K48" s="2"/>
    </row>
    <row r="49" spans="1:11" s="1" customFormat="1" ht="165.75" customHeight="1">
      <c r="A49" s="2">
        <v>47</v>
      </c>
      <c r="B49" s="13" t="s">
        <v>8</v>
      </c>
      <c r="C49" s="13"/>
      <c r="D49" s="6" t="str">
        <f>HYPERLINK("http://7flowers-decor.ru/upload/1c_catalog/import_files/4606500062782.jpg")</f>
        <v>http://7flowers-decor.ru/upload/1c_catalog/import_files/4606500062782.jpg</v>
      </c>
      <c r="E49" s="2">
        <v>4606500062782</v>
      </c>
      <c r="F49" s="3" t="s">
        <v>91</v>
      </c>
      <c r="G49" s="4" t="s">
        <v>92</v>
      </c>
      <c r="H49" s="2">
        <v>1</v>
      </c>
      <c r="I49" s="2">
        <v>346</v>
      </c>
      <c r="J49" s="9">
        <v>498</v>
      </c>
      <c r="K49" s="2"/>
    </row>
    <row r="50" spans="1:11" s="1" customFormat="1" ht="165.75" customHeight="1">
      <c r="A50" s="2">
        <v>48</v>
      </c>
      <c r="B50" s="13" t="s">
        <v>8</v>
      </c>
      <c r="C50" s="13"/>
      <c r="D50" s="6" t="str">
        <f>HYPERLINK("http://7flowers-decor.ru/upload/1c_catalog/import_files/4606500062737.jpg")</f>
        <v>http://7flowers-decor.ru/upload/1c_catalog/import_files/4606500062737.jpg</v>
      </c>
      <c r="E50" s="2">
        <v>4606500062737</v>
      </c>
      <c r="F50" s="3" t="s">
        <v>93</v>
      </c>
      <c r="G50" s="4" t="s">
        <v>60</v>
      </c>
      <c r="H50" s="2">
        <v>1</v>
      </c>
      <c r="I50" s="2">
        <v>198</v>
      </c>
      <c r="J50" s="9">
        <v>498</v>
      </c>
      <c r="K50" s="2"/>
    </row>
    <row r="51" spans="1:11" s="1" customFormat="1" ht="165.75" customHeight="1">
      <c r="A51" s="2">
        <v>49</v>
      </c>
      <c r="B51" s="13" t="s">
        <v>8</v>
      </c>
      <c r="C51" s="13"/>
      <c r="D51" s="6" t="str">
        <f>HYPERLINK("http://7flowers-decor.ru/upload/1c_catalog/import_files/4606500062768.jpg")</f>
        <v>http://7flowers-decor.ru/upload/1c_catalog/import_files/4606500062768.jpg</v>
      </c>
      <c r="E51" s="2">
        <v>4606500062768</v>
      </c>
      <c r="F51" s="3" t="s">
        <v>94</v>
      </c>
      <c r="G51" s="4" t="s">
        <v>12</v>
      </c>
      <c r="H51" s="2">
        <v>1</v>
      </c>
      <c r="I51" s="2">
        <v>354</v>
      </c>
      <c r="J51" s="9">
        <v>498</v>
      </c>
      <c r="K51" s="2"/>
    </row>
    <row r="52" spans="1:11" s="1" customFormat="1" ht="165.75" customHeight="1">
      <c r="A52" s="2">
        <v>50</v>
      </c>
      <c r="B52" s="13" t="s">
        <v>8</v>
      </c>
      <c r="C52" s="13"/>
      <c r="D52" s="6" t="str">
        <f>HYPERLINK("http://7flowers-decor.ru/upload/1c_catalog/import_files/4606500062775.jpg")</f>
        <v>http://7flowers-decor.ru/upload/1c_catalog/import_files/4606500062775.jpg</v>
      </c>
      <c r="E52" s="2">
        <v>4606500062775</v>
      </c>
      <c r="F52" s="3" t="s">
        <v>95</v>
      </c>
      <c r="G52" s="4" t="s">
        <v>96</v>
      </c>
      <c r="H52" s="2">
        <v>1</v>
      </c>
      <c r="I52" s="2">
        <v>278</v>
      </c>
      <c r="J52" s="9">
        <v>498</v>
      </c>
      <c r="K52" s="2"/>
    </row>
    <row r="53" spans="1:11" s="1" customFormat="1" ht="165.75" customHeight="1">
      <c r="A53" s="2">
        <v>51</v>
      </c>
      <c r="B53" s="13" t="s">
        <v>8</v>
      </c>
      <c r="C53" s="13"/>
      <c r="D53" s="6" t="str">
        <f>HYPERLINK("http://7flowers-decor.ru/upload/1c_catalog/import_files/4606500062751.jpg")</f>
        <v>http://7flowers-decor.ru/upload/1c_catalog/import_files/4606500062751.jpg</v>
      </c>
      <c r="E53" s="2">
        <v>4606500062751</v>
      </c>
      <c r="F53" s="3" t="s">
        <v>97</v>
      </c>
      <c r="G53" s="4" t="s">
        <v>66</v>
      </c>
      <c r="H53" s="2">
        <v>1</v>
      </c>
      <c r="I53" s="2">
        <v>319</v>
      </c>
      <c r="J53" s="9">
        <v>498</v>
      </c>
      <c r="K53" s="2"/>
    </row>
    <row r="54" spans="1:11" s="1" customFormat="1" ht="165.75" customHeight="1">
      <c r="A54" s="2">
        <v>52</v>
      </c>
      <c r="B54" s="13" t="s">
        <v>8</v>
      </c>
      <c r="C54" s="13"/>
      <c r="D54" s="6" t="str">
        <f>HYPERLINK("http://7flowers-decor.ru/upload/1c_catalog/import_files/4606500087648.jpg")</f>
        <v>http://7flowers-decor.ru/upload/1c_catalog/import_files/4606500087648.jpg</v>
      </c>
      <c r="E54" s="2">
        <v>4606500087648</v>
      </c>
      <c r="F54" s="3" t="s">
        <v>98</v>
      </c>
      <c r="G54" s="4" t="s">
        <v>41</v>
      </c>
      <c r="H54" s="2">
        <v>1</v>
      </c>
      <c r="I54" s="2">
        <v>369</v>
      </c>
      <c r="J54" s="9">
        <v>498</v>
      </c>
      <c r="K54" s="2"/>
    </row>
    <row r="55" spans="1:11" s="1" customFormat="1" ht="165.75" customHeight="1">
      <c r="A55" s="2">
        <v>53</v>
      </c>
      <c r="B55" s="13" t="s">
        <v>8</v>
      </c>
      <c r="C55" s="13"/>
      <c r="D55" s="6" t="str">
        <f>HYPERLINK("http://7flowers-decor.ru/upload/1c_catalog/import_files/4606500062805.jpg")</f>
        <v>http://7flowers-decor.ru/upload/1c_catalog/import_files/4606500062805.jpg</v>
      </c>
      <c r="E55" s="2">
        <v>4606500062805</v>
      </c>
      <c r="F55" s="3" t="s">
        <v>99</v>
      </c>
      <c r="G55" s="4" t="s">
        <v>45</v>
      </c>
      <c r="H55" s="2">
        <v>1</v>
      </c>
      <c r="I55" s="2">
        <v>360</v>
      </c>
      <c r="J55" s="9">
        <v>498</v>
      </c>
      <c r="K55" s="2"/>
    </row>
    <row r="56" spans="1:11" s="1" customFormat="1" ht="165.75" customHeight="1">
      <c r="A56" s="2">
        <v>54</v>
      </c>
      <c r="B56" s="13" t="s">
        <v>8</v>
      </c>
      <c r="C56" s="13"/>
      <c r="D56" s="6" t="str">
        <f>HYPERLINK("http://7flowers-decor.ru/upload/1c_catalog/import_files/4606500084791.jpg")</f>
        <v>http://7flowers-decor.ru/upload/1c_catalog/import_files/4606500084791.jpg</v>
      </c>
      <c r="E56" s="2">
        <v>4606500084791</v>
      </c>
      <c r="F56" s="3" t="s">
        <v>100</v>
      </c>
      <c r="G56" s="4" t="s">
        <v>64</v>
      </c>
      <c r="H56" s="2">
        <v>1</v>
      </c>
      <c r="I56" s="2">
        <v>222</v>
      </c>
      <c r="J56" s="9">
        <v>498</v>
      </c>
      <c r="K56" s="2"/>
    </row>
    <row r="57" spans="1:11" s="1" customFormat="1" ht="165.75" customHeight="1">
      <c r="A57" s="2">
        <v>55</v>
      </c>
      <c r="B57" s="13" t="s">
        <v>8</v>
      </c>
      <c r="C57" s="13"/>
      <c r="D57" s="6" t="str">
        <f>HYPERLINK("http://7flowers-decor.ru/upload/1c_catalog/import_files/4606500062799.jpg")</f>
        <v>http://7flowers-decor.ru/upload/1c_catalog/import_files/4606500062799.jpg</v>
      </c>
      <c r="E57" s="2">
        <v>4606500062799</v>
      </c>
      <c r="F57" s="3" t="s">
        <v>101</v>
      </c>
      <c r="G57" s="4" t="s">
        <v>43</v>
      </c>
      <c r="H57" s="2">
        <v>1</v>
      </c>
      <c r="I57" s="2">
        <v>440</v>
      </c>
      <c r="J57" s="9">
        <v>498</v>
      </c>
      <c r="K57" s="2"/>
    </row>
    <row r="58" spans="1:11" s="1" customFormat="1" ht="165.75" customHeight="1">
      <c r="A58" s="2">
        <v>56</v>
      </c>
      <c r="B58" s="13" t="s">
        <v>8</v>
      </c>
      <c r="C58" s="13"/>
      <c r="D58" s="6" t="str">
        <f>HYPERLINK("http://7flowers-decor.ru/upload/1c_catalog/import_files/4606500062720.jpg")</f>
        <v>http://7flowers-decor.ru/upload/1c_catalog/import_files/4606500062720.jpg</v>
      </c>
      <c r="E58" s="2">
        <v>4606500062720</v>
      </c>
      <c r="F58" s="3" t="s">
        <v>102</v>
      </c>
      <c r="G58" s="4" t="s">
        <v>77</v>
      </c>
      <c r="H58" s="2">
        <v>1</v>
      </c>
      <c r="I58" s="2">
        <v>226</v>
      </c>
      <c r="J58" s="9">
        <v>498</v>
      </c>
      <c r="K58" s="2"/>
    </row>
    <row r="59" spans="1:11" s="1" customFormat="1" ht="165.75" customHeight="1">
      <c r="A59" s="2">
        <v>57</v>
      </c>
      <c r="B59" s="13" t="s">
        <v>8</v>
      </c>
      <c r="C59" s="13"/>
      <c r="D59" s="6" t="str">
        <f>HYPERLINK("http://7flowers-decor.ru/upload/1c_catalog/import_files/4606500087631.jpg")</f>
        <v>http://7flowers-decor.ru/upload/1c_catalog/import_files/4606500087631.jpg</v>
      </c>
      <c r="E59" s="2">
        <v>4606500087631</v>
      </c>
      <c r="F59" s="3" t="s">
        <v>103</v>
      </c>
      <c r="G59" s="4" t="s">
        <v>53</v>
      </c>
      <c r="H59" s="2">
        <v>1</v>
      </c>
      <c r="I59" s="2">
        <v>220</v>
      </c>
      <c r="J59" s="9">
        <v>498</v>
      </c>
      <c r="K59" s="2"/>
    </row>
    <row r="60" spans="1:11" s="1" customFormat="1" ht="165.75" customHeight="1">
      <c r="A60" s="2">
        <v>58</v>
      </c>
      <c r="B60" s="13" t="s">
        <v>8</v>
      </c>
      <c r="C60" s="13"/>
      <c r="D60" s="6" t="str">
        <f>HYPERLINK("http://7flowers-decor.ru/upload/1c_catalog/import_files/4606500062744.jpg")</f>
        <v>http://7flowers-decor.ru/upload/1c_catalog/import_files/4606500062744.jpg</v>
      </c>
      <c r="E60" s="2">
        <v>4606500062744</v>
      </c>
      <c r="F60" s="3" t="s">
        <v>104</v>
      </c>
      <c r="G60" s="4" t="s">
        <v>39</v>
      </c>
      <c r="H60" s="2">
        <v>1</v>
      </c>
      <c r="I60" s="2">
        <v>447</v>
      </c>
      <c r="J60" s="9">
        <v>498</v>
      </c>
      <c r="K60" s="2"/>
    </row>
    <row r="61" spans="1:11" s="1" customFormat="1" ht="165.75" customHeight="1">
      <c r="A61" s="2">
        <v>59</v>
      </c>
      <c r="B61" s="13" t="s">
        <v>8</v>
      </c>
      <c r="C61" s="13"/>
      <c r="D61" s="6" t="str">
        <f>HYPERLINK("http://7flowers-decor.ru/upload/1c_catalog/import_files/4606500062638.jpg")</f>
        <v>http://7flowers-decor.ru/upload/1c_catalog/import_files/4606500062638.jpg</v>
      </c>
      <c r="E61" s="2">
        <v>4606500062638</v>
      </c>
      <c r="F61" s="3" t="s">
        <v>105</v>
      </c>
      <c r="G61" s="4" t="s">
        <v>60</v>
      </c>
      <c r="H61" s="2">
        <v>1</v>
      </c>
      <c r="I61" s="2">
        <v>469</v>
      </c>
      <c r="J61" s="9">
        <v>399</v>
      </c>
      <c r="K61" s="2"/>
    </row>
    <row r="62" spans="1:11" s="1" customFormat="1" ht="165.75" customHeight="1">
      <c r="A62" s="2">
        <v>60</v>
      </c>
      <c r="B62" s="13" t="s">
        <v>8</v>
      </c>
      <c r="C62" s="13"/>
      <c r="D62" s="6" t="str">
        <f>HYPERLINK("http://7flowers-decor.ru/upload/1c_catalog/import_files/4606500062690.jpg")</f>
        <v>http://7flowers-decor.ru/upload/1c_catalog/import_files/4606500062690.jpg</v>
      </c>
      <c r="E62" s="2">
        <v>4606500062690</v>
      </c>
      <c r="F62" s="3" t="s">
        <v>106</v>
      </c>
      <c r="G62" s="4" t="s">
        <v>45</v>
      </c>
      <c r="H62" s="2">
        <v>1</v>
      </c>
      <c r="I62" s="2">
        <v>525</v>
      </c>
      <c r="J62" s="9">
        <v>399</v>
      </c>
      <c r="K62" s="2"/>
    </row>
    <row r="63" spans="1:11" s="1" customFormat="1" ht="165.75" customHeight="1">
      <c r="A63" s="2">
        <v>61</v>
      </c>
      <c r="B63" s="13" t="s">
        <v>8</v>
      </c>
      <c r="C63" s="13"/>
      <c r="D63" s="6" t="str">
        <f>HYPERLINK("http://7flowers-decor.ru/upload/1c_catalog/import_files/4606500062645.jpg")</f>
        <v>http://7flowers-decor.ru/upload/1c_catalog/import_files/4606500062645.jpg</v>
      </c>
      <c r="E63" s="2">
        <v>4606500062645</v>
      </c>
      <c r="F63" s="3" t="s">
        <v>107</v>
      </c>
      <c r="G63" s="4" t="s">
        <v>12</v>
      </c>
      <c r="H63" s="2">
        <v>1</v>
      </c>
      <c r="I63" s="2">
        <v>317</v>
      </c>
      <c r="J63" s="9">
        <v>399</v>
      </c>
      <c r="K63" s="2"/>
    </row>
    <row r="64" spans="1:11" s="1" customFormat="1" ht="165.75" customHeight="1">
      <c r="A64" s="2">
        <v>62</v>
      </c>
      <c r="B64" s="13" t="s">
        <v>8</v>
      </c>
      <c r="C64" s="13"/>
      <c r="D64" s="6" t="str">
        <f>HYPERLINK("http://7flowers-decor.ru/upload/1c_catalog/import_files/4606500062713.jpg")</f>
        <v>http://7flowers-decor.ru/upload/1c_catalog/import_files/4606500062713.jpg</v>
      </c>
      <c r="E64" s="2">
        <v>4606500062713</v>
      </c>
      <c r="F64" s="3" t="s">
        <v>108</v>
      </c>
      <c r="G64" s="4" t="s">
        <v>14</v>
      </c>
      <c r="H64" s="2">
        <v>1</v>
      </c>
      <c r="I64" s="2">
        <v>580</v>
      </c>
      <c r="J64" s="9">
        <v>399</v>
      </c>
      <c r="K64" s="2"/>
    </row>
    <row r="65" spans="1:11" s="1" customFormat="1" ht="165.75" customHeight="1">
      <c r="A65" s="2">
        <v>63</v>
      </c>
      <c r="B65" s="13" t="s">
        <v>8</v>
      </c>
      <c r="C65" s="13"/>
      <c r="D65" s="6" t="str">
        <f>HYPERLINK("http://7flowers-decor.ru/upload/1c_catalog/import_files/4606500062676.jpg")</f>
        <v>http://7flowers-decor.ru/upload/1c_catalog/import_files/4606500062676.jpg</v>
      </c>
      <c r="E65" s="2">
        <v>4606500062676</v>
      </c>
      <c r="F65" s="3" t="s">
        <v>109</v>
      </c>
      <c r="G65" s="4" t="s">
        <v>110</v>
      </c>
      <c r="H65" s="2">
        <v>1</v>
      </c>
      <c r="I65" s="2">
        <v>458</v>
      </c>
      <c r="J65" s="9">
        <v>399</v>
      </c>
      <c r="K65" s="2"/>
    </row>
    <row r="66" spans="1:11" s="1" customFormat="1" ht="165.75" customHeight="1">
      <c r="A66" s="2">
        <v>64</v>
      </c>
      <c r="B66" s="13" t="s">
        <v>8</v>
      </c>
      <c r="C66" s="13"/>
      <c r="D66" s="6" t="str">
        <f>HYPERLINK("http://7flowers-decor.ru/upload/1c_catalog/import_files/4606500062669.jpg")</f>
        <v>http://7flowers-decor.ru/upload/1c_catalog/import_files/4606500062669.jpg</v>
      </c>
      <c r="E66" s="2">
        <v>4606500062669</v>
      </c>
      <c r="F66" s="3" t="s">
        <v>111</v>
      </c>
      <c r="G66" s="4" t="s">
        <v>24</v>
      </c>
      <c r="H66" s="2">
        <v>1</v>
      </c>
      <c r="I66" s="2">
        <v>319</v>
      </c>
      <c r="J66" s="9">
        <v>399</v>
      </c>
      <c r="K66" s="2"/>
    </row>
    <row r="67" spans="1:11" s="1" customFormat="1" ht="165.75" customHeight="1">
      <c r="A67" s="2">
        <v>65</v>
      </c>
      <c r="B67" s="13" t="s">
        <v>8</v>
      </c>
      <c r="C67" s="13"/>
      <c r="D67" s="6" t="str">
        <f>HYPERLINK("http://7flowers-decor.ru/upload/1c_catalog/import_files/4606500062652.jpg")</f>
        <v>http://7flowers-decor.ru/upload/1c_catalog/import_files/4606500062652.jpg</v>
      </c>
      <c r="E67" s="2">
        <v>4606500062652</v>
      </c>
      <c r="F67" s="3" t="s">
        <v>112</v>
      </c>
      <c r="G67" s="4" t="s">
        <v>26</v>
      </c>
      <c r="H67" s="2">
        <v>1</v>
      </c>
      <c r="I67" s="2">
        <v>829</v>
      </c>
      <c r="J67" s="9">
        <v>399</v>
      </c>
      <c r="K67" s="2"/>
    </row>
    <row r="68" spans="1:11" s="1" customFormat="1" ht="165.75" customHeight="1">
      <c r="A68" s="2">
        <v>66</v>
      </c>
      <c r="B68" s="13" t="s">
        <v>8</v>
      </c>
      <c r="C68" s="13"/>
      <c r="D68" s="6" t="str">
        <f>HYPERLINK("http://7flowers-decor.ru/upload/1c_catalog/import_files/4606500062706.jpg")</f>
        <v>http://7flowers-decor.ru/upload/1c_catalog/import_files/4606500062706.jpg</v>
      </c>
      <c r="E68" s="2">
        <v>4606500062706</v>
      </c>
      <c r="F68" s="3" t="s">
        <v>113</v>
      </c>
      <c r="G68" s="4" t="s">
        <v>114</v>
      </c>
      <c r="H68" s="2">
        <v>1</v>
      </c>
      <c r="I68" s="2">
        <v>781</v>
      </c>
      <c r="J68" s="9">
        <v>399</v>
      </c>
      <c r="K68" s="2"/>
    </row>
    <row r="69" spans="1:11" s="1" customFormat="1" ht="165.75" customHeight="1">
      <c r="A69" s="2">
        <v>67</v>
      </c>
      <c r="B69" s="13" t="s">
        <v>8</v>
      </c>
      <c r="C69" s="13"/>
      <c r="D69" s="6" t="str">
        <f>HYPERLINK("http://7flowers-decor.ru/upload/1c_catalog/import_files/4606500087617.jpg")</f>
        <v>http://7flowers-decor.ru/upload/1c_catalog/import_files/4606500087617.jpg</v>
      </c>
      <c r="E69" s="2">
        <v>4606500087617</v>
      </c>
      <c r="F69" s="3" t="s">
        <v>115</v>
      </c>
      <c r="G69" s="4" t="s">
        <v>116</v>
      </c>
      <c r="H69" s="2">
        <v>1</v>
      </c>
      <c r="I69" s="2">
        <v>223</v>
      </c>
      <c r="J69" s="9">
        <v>399</v>
      </c>
      <c r="K69" s="2"/>
    </row>
    <row r="70" spans="1:11" s="1" customFormat="1" ht="165.75" customHeight="1">
      <c r="A70" s="2">
        <v>68</v>
      </c>
      <c r="B70" s="13" t="s">
        <v>8</v>
      </c>
      <c r="C70" s="13"/>
      <c r="D70" s="6" t="str">
        <f>HYPERLINK("http://7flowers-decor.ru/upload/1c_catalog/import_files/4606500062683.jpg")</f>
        <v>http://7flowers-decor.ru/upload/1c_catalog/import_files/4606500062683.jpg</v>
      </c>
      <c r="E70" s="2">
        <v>4606500062683</v>
      </c>
      <c r="F70" s="3" t="s">
        <v>117</v>
      </c>
      <c r="G70" s="4" t="s">
        <v>30</v>
      </c>
      <c r="H70" s="2">
        <v>1</v>
      </c>
      <c r="I70" s="2">
        <v>377</v>
      </c>
      <c r="J70" s="9">
        <v>399</v>
      </c>
      <c r="K70" s="2"/>
    </row>
    <row r="71" spans="1:11" s="1" customFormat="1" ht="165.75" customHeight="1">
      <c r="A71" s="2">
        <v>69</v>
      </c>
      <c r="B71" s="13" t="s">
        <v>8</v>
      </c>
      <c r="C71" s="13"/>
      <c r="D71" s="6" t="str">
        <f>HYPERLINK("http://7flowers-decor.ru/upload/1c_catalog/import_files/5500001336081.jpg")</f>
        <v>http://7flowers-decor.ru/upload/1c_catalog/import_files/5500001336081.jpg</v>
      </c>
      <c r="E71" s="2">
        <v>5500001336081</v>
      </c>
      <c r="F71" s="3" t="s">
        <v>118</v>
      </c>
      <c r="G71" s="4" t="s">
        <v>119</v>
      </c>
      <c r="H71" s="2">
        <v>1</v>
      </c>
      <c r="I71" s="2">
        <v>485</v>
      </c>
      <c r="J71" s="9">
        <v>389</v>
      </c>
      <c r="K71" s="2"/>
    </row>
    <row r="72" spans="1:11" s="1" customFormat="1" ht="165.75" customHeight="1">
      <c r="A72" s="2">
        <v>70</v>
      </c>
      <c r="B72" s="13" t="s">
        <v>8</v>
      </c>
      <c r="C72" s="13"/>
      <c r="D72" s="6" t="str">
        <f>HYPERLINK("http://7flowers-decor.ru/upload/1c_catalog/import_files/5500001336077.jpg")</f>
        <v>http://7flowers-decor.ru/upload/1c_catalog/import_files/5500001336077.jpg</v>
      </c>
      <c r="E72" s="2">
        <v>5500001336077</v>
      </c>
      <c r="F72" s="3" t="s">
        <v>120</v>
      </c>
      <c r="G72" s="4" t="s">
        <v>121</v>
      </c>
      <c r="H72" s="2">
        <v>1</v>
      </c>
      <c r="I72" s="2">
        <v>163</v>
      </c>
      <c r="J72" s="9">
        <v>389</v>
      </c>
      <c r="K72" s="2"/>
    </row>
    <row r="73" spans="1:11" s="1" customFormat="1" ht="165.75" customHeight="1">
      <c r="A73" s="2">
        <v>71</v>
      </c>
      <c r="B73" s="13" t="s">
        <v>8</v>
      </c>
      <c r="C73" s="13"/>
      <c r="D73" s="6" t="str">
        <f>HYPERLINK("http://7flowers-decor.ru/upload/1c_catalog/import_files/5500001336076.jpg")</f>
        <v>http://7flowers-decor.ru/upload/1c_catalog/import_files/5500001336076.jpg</v>
      </c>
      <c r="E73" s="2">
        <v>5500001336076</v>
      </c>
      <c r="F73" s="3" t="s">
        <v>122</v>
      </c>
      <c r="G73" s="4" t="s">
        <v>96</v>
      </c>
      <c r="H73" s="2">
        <v>1</v>
      </c>
      <c r="I73" s="2">
        <v>631</v>
      </c>
      <c r="J73" s="9">
        <v>389</v>
      </c>
      <c r="K73" s="2"/>
    </row>
    <row r="74" spans="1:11" s="1" customFormat="1" ht="165.75" customHeight="1">
      <c r="A74" s="2">
        <v>72</v>
      </c>
      <c r="B74" s="13" t="s">
        <v>8</v>
      </c>
      <c r="C74" s="13"/>
      <c r="D74" s="6" t="str">
        <f>HYPERLINK("http://7flowers-decor.ru/upload/1c_catalog/import_files/5500001178242.jpg")</f>
        <v>http://7flowers-decor.ru/upload/1c_catalog/import_files/5500001178242.jpg</v>
      </c>
      <c r="E74" s="2">
        <v>5500001178242</v>
      </c>
      <c r="F74" s="3" t="s">
        <v>123</v>
      </c>
      <c r="G74" s="4" t="s">
        <v>124</v>
      </c>
      <c r="H74" s="2">
        <v>1</v>
      </c>
      <c r="I74" s="2">
        <v>342</v>
      </c>
      <c r="J74" s="9">
        <v>389</v>
      </c>
      <c r="K74" s="2"/>
    </row>
    <row r="75" spans="1:11" s="1" customFormat="1" ht="165.75" customHeight="1">
      <c r="A75" s="2">
        <v>73</v>
      </c>
      <c r="B75" s="13" t="s">
        <v>8</v>
      </c>
      <c r="C75" s="13"/>
      <c r="D75" s="6" t="str">
        <f>HYPERLINK("http://7flowers-decor.ru/upload/1c_catalog/import_files/4606500062447.jpg")</f>
        <v>http://7flowers-decor.ru/upload/1c_catalog/import_files/4606500062447.jpg</v>
      </c>
      <c r="E75" s="2">
        <v>4606500062447</v>
      </c>
      <c r="F75" s="3" t="s">
        <v>125</v>
      </c>
      <c r="G75" s="4" t="s">
        <v>36</v>
      </c>
      <c r="H75" s="2">
        <v>1</v>
      </c>
      <c r="I75" s="2">
        <v>299</v>
      </c>
      <c r="J75" s="9">
        <v>432</v>
      </c>
      <c r="K75" s="2"/>
    </row>
    <row r="76" spans="1:11" s="1" customFormat="1" ht="165.75" customHeight="1">
      <c r="A76" s="2">
        <v>74</v>
      </c>
      <c r="B76" s="13" t="s">
        <v>8</v>
      </c>
      <c r="C76" s="13"/>
      <c r="D76" s="6" t="str">
        <f>HYPERLINK("http://7flowers-decor.ru/upload/1c_catalog/import_files/4606500062430.jpg")</f>
        <v>http://7flowers-decor.ru/upload/1c_catalog/import_files/4606500062430.jpg</v>
      </c>
      <c r="E76" s="2">
        <v>4606500062430</v>
      </c>
      <c r="F76" s="3" t="s">
        <v>126</v>
      </c>
      <c r="G76" s="4" t="s">
        <v>39</v>
      </c>
      <c r="H76" s="2">
        <v>1</v>
      </c>
      <c r="I76" s="2">
        <v>260</v>
      </c>
      <c r="J76" s="9">
        <v>432</v>
      </c>
      <c r="K76" s="2"/>
    </row>
    <row r="77" spans="1:11" s="1" customFormat="1" ht="165.75" customHeight="1">
      <c r="A77" s="2">
        <v>75</v>
      </c>
      <c r="B77" s="13" t="s">
        <v>8</v>
      </c>
      <c r="C77" s="13"/>
      <c r="D77" s="6" t="str">
        <f>HYPERLINK("http://7flowers-decor.ru/upload/1c_catalog/import_files/4606500062416.jpg")</f>
        <v>http://7flowers-decor.ru/upload/1c_catalog/import_files/4606500062416.jpg</v>
      </c>
      <c r="E77" s="2">
        <v>4606500062416</v>
      </c>
      <c r="F77" s="3" t="s">
        <v>127</v>
      </c>
      <c r="G77" s="4" t="s">
        <v>60</v>
      </c>
      <c r="H77" s="2">
        <v>1</v>
      </c>
      <c r="I77" s="2">
        <v>415</v>
      </c>
      <c r="J77" s="9">
        <v>432</v>
      </c>
      <c r="K77" s="2"/>
    </row>
    <row r="78" spans="1:11" s="1" customFormat="1" ht="165.75" customHeight="1">
      <c r="A78" s="2">
        <v>76</v>
      </c>
      <c r="B78" s="13" t="s">
        <v>8</v>
      </c>
      <c r="C78" s="13"/>
      <c r="D78" s="6" t="str">
        <f>HYPERLINK("http://7flowers-decor.ru/upload/1c_catalog/import_files/4606500062423.jpg")</f>
        <v>http://7flowers-decor.ru/upload/1c_catalog/import_files/4606500062423.jpg</v>
      </c>
      <c r="E78" s="2">
        <v>4606500062423</v>
      </c>
      <c r="F78" s="3" t="s">
        <v>128</v>
      </c>
      <c r="G78" s="4" t="s">
        <v>84</v>
      </c>
      <c r="H78" s="2">
        <v>1</v>
      </c>
      <c r="I78" s="2">
        <v>226</v>
      </c>
      <c r="J78" s="9">
        <v>432</v>
      </c>
      <c r="K78" s="2"/>
    </row>
    <row r="79" spans="1:11" s="1" customFormat="1" ht="165.75" customHeight="1">
      <c r="A79" s="2">
        <v>77</v>
      </c>
      <c r="B79" s="13" t="s">
        <v>8</v>
      </c>
      <c r="C79" s="13"/>
      <c r="D79" s="6" t="str">
        <f>HYPERLINK("http://7flowers-decor.ru/upload/1c_catalog/import_files/4606500062461.jpg")</f>
        <v>http://7flowers-decor.ru/upload/1c_catalog/import_files/4606500062461.jpg</v>
      </c>
      <c r="E79" s="2">
        <v>4606500062461</v>
      </c>
      <c r="F79" s="3" t="s">
        <v>129</v>
      </c>
      <c r="G79" s="4" t="s">
        <v>87</v>
      </c>
      <c r="H79" s="2">
        <v>1</v>
      </c>
      <c r="I79" s="2">
        <v>281</v>
      </c>
      <c r="J79" s="9">
        <v>432</v>
      </c>
      <c r="K79" s="2"/>
    </row>
    <row r="80" spans="1:11" s="1" customFormat="1" ht="165.75" customHeight="1">
      <c r="A80" s="2">
        <v>78</v>
      </c>
      <c r="B80" s="13" t="s">
        <v>8</v>
      </c>
      <c r="C80" s="13"/>
      <c r="D80" s="6" t="str">
        <f>HYPERLINK("http://7flowers-decor.ru/upload/1c_catalog/import_files/4606500062454.jpg")</f>
        <v>http://7flowers-decor.ru/upload/1c_catalog/import_files/4606500062454.jpg</v>
      </c>
      <c r="E80" s="2">
        <v>4606500062454</v>
      </c>
      <c r="F80" s="3" t="s">
        <v>130</v>
      </c>
      <c r="G80" s="4" t="s">
        <v>43</v>
      </c>
      <c r="H80" s="2">
        <v>1</v>
      </c>
      <c r="I80" s="2">
        <v>434</v>
      </c>
      <c r="J80" s="9">
        <v>432</v>
      </c>
      <c r="K80" s="2"/>
    </row>
  </sheetData>
  <sheetProtection/>
  <mergeCells count="79">
    <mergeCell ref="B77:C77"/>
    <mergeCell ref="B78:C78"/>
    <mergeCell ref="B79:C79"/>
    <mergeCell ref="B80:C80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2015-01-17T20:18:35Z</dcterms:created>
  <dcterms:modified xsi:type="dcterms:W3CDTF">2015-01-17T20:18:36Z</dcterms:modified>
  <cp:category/>
  <cp:version/>
  <cp:contentType/>
  <cp:contentStatus/>
</cp:coreProperties>
</file>