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rbanova\Desktop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D100" i="1" l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<sst xmlns="http://schemas.openxmlformats.org/spreadsheetml/2006/main" count="269" uniqueCount="115">
  <si>
    <t>№</t>
  </si>
  <si>
    <t>ФОТО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</si>
  <si>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</si>
  <si>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</si>
  <si>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</si>
  <si>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</si>
  <si>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</si>
  <si>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Остаток</t>
  </si>
  <si>
    <t>Цена,
руб.</t>
  </si>
  <si>
    <t>Нет Фото</t>
  </si>
  <si>
    <t>Набор конусов  для тюльпанов прозр. 24смx60см12см (50шт)</t>
  </si>
  <si>
    <t>Набор конусов  для тюльпанов прозр. 30смx40см12см (50шт)</t>
  </si>
  <si>
    <t>Набор конусов Sereno 50x35x12cm (50шт)</t>
  </si>
  <si>
    <t>Красный</t>
  </si>
  <si>
    <t>Набор конусов для 1-го цветка Charme, 65x14x3см., (50 шт)</t>
  </si>
  <si>
    <t>Белый</t>
  </si>
  <si>
    <t>Набор конусов для 1-го цветка Cupido, 65x14x3см., (50 шт)</t>
  </si>
  <si>
    <t>Набор конусов для 1-го цветка Fantasy, 54x12x3 см (50 шт)</t>
  </si>
  <si>
    <t>Малиновый</t>
  </si>
  <si>
    <t>Набор конусов для 1-го цветка Fantasy, 54x12x3см., (50 шт)</t>
  </si>
  <si>
    <t>Набор конусов для 1-го цветка Fantasy, 65x14x3см., (50 шт)</t>
  </si>
  <si>
    <t>Зеленое яблоко</t>
  </si>
  <si>
    <t>Набор конусов для 1-го цветка Lace, 65x15x3см., (50 шт)</t>
  </si>
  <si>
    <t>Набор конусов для 1-го цветка Punta jute, 65x14x3см., (50 шт)</t>
  </si>
  <si>
    <t>Набор конусов для 1-го цветка бел.рис. , 14смx65см x3 см (50шт)</t>
  </si>
  <si>
    <t>Набор конусов для 1-го цветка прозр.,14смx65см x3 см (50шт)</t>
  </si>
  <si>
    <t>Набор конусов на 1 розу бел. рис., 21см х 80 см х3см (50шт)</t>
  </si>
  <si>
    <t>Набор конусов на 1 розу прозр., 21см х 80см х3см (50шт)</t>
  </si>
  <si>
    <t>Набор конусов под гладиолус 52см*80см (50шт)</t>
  </si>
  <si>
    <t>Набор конусов проз-проз 21*80см*10см (50шт)</t>
  </si>
  <si>
    <t>Набор конусов проз-проз 27*50см*10см (50шт)</t>
  </si>
  <si>
    <t>Набор конусов проз-проз 35*70см*10см (50шт)</t>
  </si>
  <si>
    <t>Набор конусов проз-проз 45*60см*10см (50шт)</t>
  </si>
  <si>
    <t>Набор конусов проз-проз, 15см*70см*10см (50шт)</t>
  </si>
  <si>
    <t>Набор конусов с бел. рис, 25*60см*10см (50шт)</t>
  </si>
  <si>
    <t>Набор конусов с бел. рис, 45*60см*10см (50шт)</t>
  </si>
  <si>
    <t>Набор конусов с бел. рис, 55*60см*10см (50шт)</t>
  </si>
  <si>
    <t>Набор рукавов прозрачн 40*80см (50шт)</t>
  </si>
  <si>
    <t>Набор рукавов с бел рис беговой  18*80см (50шт)</t>
  </si>
  <si>
    <t>Набор рюмок Av. Attraction 50х42х12см (50шт)</t>
  </si>
  <si>
    <t>Розовый</t>
  </si>
  <si>
    <t>Оранжевый</t>
  </si>
  <si>
    <t>Зелёный</t>
  </si>
  <si>
    <t>Набор рюмок Av. Attraction, 50x42x12cm (50шт.)</t>
  </si>
  <si>
    <t>Набор рюмок Av. Lotus, 50x42x12cm., (50шт)</t>
  </si>
  <si>
    <t>Зеленый</t>
  </si>
  <si>
    <t>Желтый</t>
  </si>
  <si>
    <t>Набор рюмок Av. Sereno, 50x42x12cm., (50шт)</t>
  </si>
  <si>
    <t>Набор рюмок Av.Optica, 50x50x15cm., (50шт)</t>
  </si>
  <si>
    <t>Набор рюмок Blloming Tree 50 x 42 x 12 cm (50шт)</t>
  </si>
  <si>
    <t>Набор рюмок Lady 52x44x12cm (50 шт)</t>
  </si>
  <si>
    <t>Набор рюмок Luna Jill 50 x 42 x 12 cm (50шт)</t>
  </si>
  <si>
    <t>Набор рюмок Shade 52X44X12cm (50шт)</t>
  </si>
  <si>
    <t>Сиреневый</t>
  </si>
  <si>
    <t>Набор рюмок прозр., 45см*50см*12см (50шт)</t>
  </si>
  <si>
    <t>Набор рюмок с бел рис. Елизавета, 25см*40см*10см (50шт)</t>
  </si>
  <si>
    <t>Набор рюмок с бел рис.,25см*40см*10см (50шт)</t>
  </si>
  <si>
    <t>Набор рюмок с бел. рис. Елизавета, 45см*50см*12см (50шт)</t>
  </si>
  <si>
    <t>Набор рюмок с бел. рис. Елизавета, 56см*60см*12см (50шт)</t>
  </si>
  <si>
    <t>Набор рюмок с бел. рис., 45см*50см*12см (50шт)</t>
  </si>
  <si>
    <t>Набор рюмок с бел. рис., 56см*60см*12см (50шт)</t>
  </si>
  <si>
    <t>Пленка в рулоне прозрачная  70см, 240г</t>
  </si>
  <si>
    <t>Пленка в рулоне прозрачная  80см, 240г</t>
  </si>
  <si>
    <t>.</t>
  </si>
  <si>
    <t>Пленка в рулоне прозрачная с белым рисунком 70см, 240г</t>
  </si>
  <si>
    <t>Пленка в рулоне цветная 70см х 0,24кг, Пчелы</t>
  </si>
  <si>
    <t>Пленка прозрачная, 100 см    240гр.</t>
  </si>
  <si>
    <t>Пленка прозрачная, 100 см    260гр.</t>
  </si>
  <si>
    <t>Пленка прозрачная, 60 см    240гр.</t>
  </si>
  <si>
    <t>Пленка прозрачная, 60 см   1000гр.</t>
  </si>
  <si>
    <t>Пленка прозрачная, 70 см    240гр.</t>
  </si>
  <si>
    <t>Пленка прозрачная, 80 см    240гр.</t>
  </si>
  <si>
    <t>Пленка прозрачная, 80 см    260гр.</t>
  </si>
  <si>
    <t>Пленка прозрачная, 80 см   1000гр.</t>
  </si>
  <si>
    <t>Пленка с рис. Божья коровка, 70см</t>
  </si>
  <si>
    <t>Красный-салатовый</t>
  </si>
  <si>
    <t>Пленка с рис. Жасмин,70см</t>
  </si>
  <si>
    <t>Белый - сиреневый</t>
  </si>
  <si>
    <t>Пленка с рис. Модерн, 70см</t>
  </si>
  <si>
    <t>Пленка с рис. Причуда, 70см</t>
  </si>
  <si>
    <t>Пленка с рис. Ромашки, 70см</t>
  </si>
  <si>
    <t>Пленка с рис. Сказка, 70см</t>
  </si>
  <si>
    <t>Салат/ желтый /белый</t>
  </si>
  <si>
    <t>белый/салатовый/малиновый</t>
  </si>
  <si>
    <t>Пленка с рис. Цветной металл 70см</t>
  </si>
  <si>
    <t>Золото</t>
  </si>
  <si>
    <t>Фуксия</t>
  </si>
  <si>
    <t>Пленка с рис.Газета 70см</t>
  </si>
  <si>
    <t>Черный+белый</t>
  </si>
  <si>
    <t>Пленка с рис.Кайма 70см</t>
  </si>
  <si>
    <t>Голубой</t>
  </si>
  <si>
    <t>Пленка с рис.Лак матовый 70см</t>
  </si>
  <si>
    <t>Кремовый</t>
  </si>
  <si>
    <t>Пленка с рис.Президент 70см</t>
  </si>
  <si>
    <t>Пленка с рис.Фантазия двухцветная,70см</t>
  </si>
  <si>
    <t>Белый - розовый</t>
  </si>
  <si>
    <t>Белый - малиновый</t>
  </si>
  <si>
    <t>Пленка цветная Акцент 70см х 0,24кг белая</t>
  </si>
  <si>
    <t>Пленка цветная Анютины глазки 70см х 0,24кг бело-фуксия</t>
  </si>
  <si>
    <t>бело-фуксия</t>
  </si>
  <si>
    <t>Пленка цветная Божьи коровки 70см х 0,24кг</t>
  </si>
  <si>
    <t>Пленка цветная Валентин 70см х 0,24кг красно-белая</t>
  </si>
  <si>
    <t>Красно-белый</t>
  </si>
  <si>
    <t>Пленка цветная Вернисаж &amp; точка 80см х 0,24кг белая</t>
  </si>
  <si>
    <t>Пленка цветная Вуаль 70см х 0,24кг белая</t>
  </si>
  <si>
    <t>Пленка цветная Звездопад 70см х 0,24кг белая</t>
  </si>
  <si>
    <t>Пленка цветная Маргаритки 70см х 0,24кг бело-красная</t>
  </si>
  <si>
    <t>Бело-красный</t>
  </si>
  <si>
    <t>Пленка цветная Маргаритки 70см х 0,24кг розово-салатовая</t>
  </si>
  <si>
    <t>Розово-салатовый</t>
  </si>
  <si>
    <t>Пленка цветная Мелкие сердца 70см х 0,24кг белая</t>
  </si>
  <si>
    <t>Пленка цветная Мелкие сердца 70см х 0,24кг красная</t>
  </si>
  <si>
    <t>Пленка цветная Пузыри 70см х 0,24кг салатовая</t>
  </si>
  <si>
    <t>Салатовый</t>
  </si>
  <si>
    <t xml:space="preserve">Заказ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</si>
</sst>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р.&quot;"/>
  </numFmts>
  <fonts count="5" x14ac:knownFonts="1">
    <font>
      <sz val="8"/>
      <name val="Arial"/>
    </font>
    <font>
      <sz val="10"/>
      <name val="Arial"/>
      <family val="2"/>
    </font>
    <font>
      <u/>
      <sz val="8"/>
      <color theme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76" Type="http://schemas.openxmlformats.org/officeDocument/2006/relationships/image" Target="../media/image76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87" Type="http://schemas.openxmlformats.org/officeDocument/2006/relationships/image" Target="../media/image87.jpg"/><Relationship Id="rId5" Type="http://schemas.openxmlformats.org/officeDocument/2006/relationships/image" Target="../media/image5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90" Type="http://schemas.openxmlformats.org/officeDocument/2006/relationships/image" Target="../media/image90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77" Type="http://schemas.openxmlformats.org/officeDocument/2006/relationships/image" Target="../media/image77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91" Type="http://schemas.openxmlformats.org/officeDocument/2006/relationships/image" Target="../media/image91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2</xdr:row>
      <xdr:rowOff>142875</xdr:rowOff>
    </xdr:from>
    <xdr:to>
      <xdr:col>3</xdr:col>
      <xdr:colOff>-44450</xdr:colOff>
      <xdr:row>2</xdr:row>
      <xdr:rowOff>1943100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</xdr:row>
      <xdr:rowOff>142875</xdr:rowOff>
    </xdr:from>
    <xdr:to>
      <xdr:col>3</xdr:col>
      <xdr:colOff>-44450</xdr:colOff>
      <xdr:row>3</xdr:row>
      <xdr:rowOff>1943100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</xdr:row>
      <xdr:rowOff>142875</xdr:rowOff>
    </xdr:from>
    <xdr:to>
      <xdr:col>3</xdr:col>
      <xdr:colOff>-44450</xdr:colOff>
      <xdr:row>4</xdr:row>
      <xdr:rowOff>1943100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</xdr:row>
      <xdr:rowOff>142875</xdr:rowOff>
    </xdr:from>
    <xdr:to>
      <xdr:col>3</xdr:col>
      <xdr:colOff>-44450</xdr:colOff>
      <xdr:row>5</xdr:row>
      <xdr:rowOff>1943100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</xdr:row>
      <xdr:rowOff>142875</xdr:rowOff>
    </xdr:from>
    <xdr:to>
      <xdr:col>3</xdr:col>
      <xdr:colOff>-44450</xdr:colOff>
      <xdr:row>6</xdr:row>
      <xdr:rowOff>1943100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</xdr:row>
      <xdr:rowOff>142875</xdr:rowOff>
    </xdr:from>
    <xdr:to>
      <xdr:col>3</xdr:col>
      <xdr:colOff>-44450</xdr:colOff>
      <xdr:row>7</xdr:row>
      <xdr:rowOff>1943100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</xdr:row>
      <xdr:rowOff>142875</xdr:rowOff>
    </xdr:from>
    <xdr:to>
      <xdr:col>3</xdr:col>
      <xdr:colOff>-44450</xdr:colOff>
      <xdr:row>8</xdr:row>
      <xdr:rowOff>1943100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</xdr:row>
      <xdr:rowOff>142875</xdr:rowOff>
    </xdr:from>
    <xdr:to>
      <xdr:col>3</xdr:col>
      <xdr:colOff>-44450</xdr:colOff>
      <xdr:row>9</xdr:row>
      <xdr:rowOff>1943100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</xdr:row>
      <xdr:rowOff>142875</xdr:rowOff>
    </xdr:from>
    <xdr:to>
      <xdr:col>3</xdr:col>
      <xdr:colOff>-44450</xdr:colOff>
      <xdr:row>10</xdr:row>
      <xdr:rowOff>1943100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</xdr:row>
      <xdr:rowOff>142875</xdr:rowOff>
    </xdr:from>
    <xdr:to>
      <xdr:col>3</xdr:col>
      <xdr:colOff>-44450</xdr:colOff>
      <xdr:row>11</xdr:row>
      <xdr:rowOff>1943100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</xdr:row>
      <xdr:rowOff>142875</xdr:rowOff>
    </xdr:from>
    <xdr:to>
      <xdr:col>3</xdr:col>
      <xdr:colOff>-44450</xdr:colOff>
      <xdr:row>12</xdr:row>
      <xdr:rowOff>1943100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</xdr:row>
      <xdr:rowOff>142875</xdr:rowOff>
    </xdr:from>
    <xdr:to>
      <xdr:col>3</xdr:col>
      <xdr:colOff>-44450</xdr:colOff>
      <xdr:row>13</xdr:row>
      <xdr:rowOff>1943100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</xdr:row>
      <xdr:rowOff>142875</xdr:rowOff>
    </xdr:from>
    <xdr:to>
      <xdr:col>3</xdr:col>
      <xdr:colOff>-44450</xdr:colOff>
      <xdr:row>14</xdr:row>
      <xdr:rowOff>1943100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</xdr:row>
      <xdr:rowOff>142875</xdr:rowOff>
    </xdr:from>
    <xdr:to>
      <xdr:col>3</xdr:col>
      <xdr:colOff>-44450</xdr:colOff>
      <xdr:row>15</xdr:row>
      <xdr:rowOff>1943100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</xdr:row>
      <xdr:rowOff>142875</xdr:rowOff>
    </xdr:from>
    <xdr:to>
      <xdr:col>3</xdr:col>
      <xdr:colOff>-44450</xdr:colOff>
      <xdr:row>16</xdr:row>
      <xdr:rowOff>1943100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</xdr:row>
      <xdr:rowOff>142875</xdr:rowOff>
    </xdr:from>
    <xdr:to>
      <xdr:col>3</xdr:col>
      <xdr:colOff>-44450</xdr:colOff>
      <xdr:row>17</xdr:row>
      <xdr:rowOff>1943100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</xdr:row>
      <xdr:rowOff>142875</xdr:rowOff>
    </xdr:from>
    <xdr:to>
      <xdr:col>3</xdr:col>
      <xdr:colOff>-44450</xdr:colOff>
      <xdr:row>18</xdr:row>
      <xdr:rowOff>1943100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</xdr:row>
      <xdr:rowOff>142875</xdr:rowOff>
    </xdr:from>
    <xdr:to>
      <xdr:col>3</xdr:col>
      <xdr:colOff>-44450</xdr:colOff>
      <xdr:row>19</xdr:row>
      <xdr:rowOff>1943100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</xdr:row>
      <xdr:rowOff>142875</xdr:rowOff>
    </xdr:from>
    <xdr:to>
      <xdr:col>3</xdr:col>
      <xdr:colOff>-44450</xdr:colOff>
      <xdr:row>20</xdr:row>
      <xdr:rowOff>1943100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</xdr:row>
      <xdr:rowOff>142875</xdr:rowOff>
    </xdr:from>
    <xdr:to>
      <xdr:col>3</xdr:col>
      <xdr:colOff>-44450</xdr:colOff>
      <xdr:row>21</xdr:row>
      <xdr:rowOff>1943100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</xdr:row>
      <xdr:rowOff>142875</xdr:rowOff>
    </xdr:from>
    <xdr:to>
      <xdr:col>3</xdr:col>
      <xdr:colOff>-44450</xdr:colOff>
      <xdr:row>22</xdr:row>
      <xdr:rowOff>1943100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</xdr:row>
      <xdr:rowOff>142875</xdr:rowOff>
    </xdr:from>
    <xdr:to>
      <xdr:col>3</xdr:col>
      <xdr:colOff>-44450</xdr:colOff>
      <xdr:row>23</xdr:row>
      <xdr:rowOff>1943100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</xdr:row>
      <xdr:rowOff>142875</xdr:rowOff>
    </xdr:from>
    <xdr:to>
      <xdr:col>3</xdr:col>
      <xdr:colOff>-44450</xdr:colOff>
      <xdr:row>24</xdr:row>
      <xdr:rowOff>1943100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</xdr:row>
      <xdr:rowOff>142875</xdr:rowOff>
    </xdr:from>
    <xdr:to>
      <xdr:col>3</xdr:col>
      <xdr:colOff>-44450</xdr:colOff>
      <xdr:row>25</xdr:row>
      <xdr:rowOff>1943100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</xdr:row>
      <xdr:rowOff>142875</xdr:rowOff>
    </xdr:from>
    <xdr:to>
      <xdr:col>3</xdr:col>
      <xdr:colOff>-44450</xdr:colOff>
      <xdr:row>26</xdr:row>
      <xdr:rowOff>1943100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</xdr:row>
      <xdr:rowOff>142875</xdr:rowOff>
    </xdr:from>
    <xdr:to>
      <xdr:col>3</xdr:col>
      <xdr:colOff>-44450</xdr:colOff>
      <xdr:row>27</xdr:row>
      <xdr:rowOff>1943100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</xdr:row>
      <xdr:rowOff>142875</xdr:rowOff>
    </xdr:from>
    <xdr:to>
      <xdr:col>3</xdr:col>
      <xdr:colOff>-44450</xdr:colOff>
      <xdr:row>28</xdr:row>
      <xdr:rowOff>1943100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</xdr:row>
      <xdr:rowOff>142875</xdr:rowOff>
    </xdr:from>
    <xdr:to>
      <xdr:col>3</xdr:col>
      <xdr:colOff>-44450</xdr:colOff>
      <xdr:row>29</xdr:row>
      <xdr:rowOff>1943100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</xdr:row>
      <xdr:rowOff>142875</xdr:rowOff>
    </xdr:from>
    <xdr:to>
      <xdr:col>3</xdr:col>
      <xdr:colOff>-44450</xdr:colOff>
      <xdr:row>30</xdr:row>
      <xdr:rowOff>1943100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</xdr:row>
      <xdr:rowOff>142875</xdr:rowOff>
    </xdr:from>
    <xdr:to>
      <xdr:col>3</xdr:col>
      <xdr:colOff>-44450</xdr:colOff>
      <xdr:row>31</xdr:row>
      <xdr:rowOff>1943100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32</xdr:row>
      <xdr:rowOff>142875</xdr:rowOff>
    </xdr:from>
    <xdr:to>
      <xdr:col>3</xdr:col>
      <xdr:colOff>-44450</xdr:colOff>
      <xdr:row>32</xdr:row>
      <xdr:rowOff>1943100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33</xdr:row>
      <xdr:rowOff>142875</xdr:rowOff>
    </xdr:from>
    <xdr:to>
      <xdr:col>3</xdr:col>
      <xdr:colOff>-44450</xdr:colOff>
      <xdr:row>33</xdr:row>
      <xdr:rowOff>1943100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34</xdr:row>
      <xdr:rowOff>142875</xdr:rowOff>
    </xdr:from>
    <xdr:to>
      <xdr:col>3</xdr:col>
      <xdr:colOff>-44450</xdr:colOff>
      <xdr:row>34</xdr:row>
      <xdr:rowOff>1943100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35</xdr:row>
      <xdr:rowOff>142875</xdr:rowOff>
    </xdr:from>
    <xdr:to>
      <xdr:col>3</xdr:col>
      <xdr:colOff>-44450</xdr:colOff>
      <xdr:row>35</xdr:row>
      <xdr:rowOff>1943100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36</xdr:row>
      <xdr:rowOff>142875</xdr:rowOff>
    </xdr:from>
    <xdr:to>
      <xdr:col>3</xdr:col>
      <xdr:colOff>-44450</xdr:colOff>
      <xdr:row>36</xdr:row>
      <xdr:rowOff>1943100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37</xdr:row>
      <xdr:rowOff>142875</xdr:rowOff>
    </xdr:from>
    <xdr:to>
      <xdr:col>3</xdr:col>
      <xdr:colOff>-44450</xdr:colOff>
      <xdr:row>37</xdr:row>
      <xdr:rowOff>1943100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38</xdr:row>
      <xdr:rowOff>142875</xdr:rowOff>
    </xdr:from>
    <xdr:to>
      <xdr:col>3</xdr:col>
      <xdr:colOff>-44450</xdr:colOff>
      <xdr:row>38</xdr:row>
      <xdr:rowOff>1943100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39</xdr:row>
      <xdr:rowOff>142875</xdr:rowOff>
    </xdr:from>
    <xdr:to>
      <xdr:col>3</xdr:col>
      <xdr:colOff>-44450</xdr:colOff>
      <xdr:row>39</xdr:row>
      <xdr:rowOff>1943100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40</xdr:row>
      <xdr:rowOff>142875</xdr:rowOff>
    </xdr:from>
    <xdr:to>
      <xdr:col>3</xdr:col>
      <xdr:colOff>-44450</xdr:colOff>
      <xdr:row>40</xdr:row>
      <xdr:rowOff>1943100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41</xdr:row>
      <xdr:rowOff>142875</xdr:rowOff>
    </xdr:from>
    <xdr:to>
      <xdr:col>3</xdr:col>
      <xdr:colOff>-44450</xdr:colOff>
      <xdr:row>41</xdr:row>
      <xdr:rowOff>1943100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42</xdr:row>
      <xdr:rowOff>142875</xdr:rowOff>
    </xdr:from>
    <xdr:to>
      <xdr:col>3</xdr:col>
      <xdr:colOff>-44450</xdr:colOff>
      <xdr:row>42</xdr:row>
      <xdr:rowOff>1943100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43</xdr:row>
      <xdr:rowOff>142875</xdr:rowOff>
    </xdr:from>
    <xdr:to>
      <xdr:col>3</xdr:col>
      <xdr:colOff>-44450</xdr:colOff>
      <xdr:row>43</xdr:row>
      <xdr:rowOff>1943100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44</xdr:row>
      <xdr:rowOff>142875</xdr:rowOff>
    </xdr:from>
    <xdr:to>
      <xdr:col>3</xdr:col>
      <xdr:colOff>-44450</xdr:colOff>
      <xdr:row>44</xdr:row>
      <xdr:rowOff>1943100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45</xdr:row>
      <xdr:rowOff>142875</xdr:rowOff>
    </xdr:from>
    <xdr:to>
      <xdr:col>3</xdr:col>
      <xdr:colOff>-44450</xdr:colOff>
      <xdr:row>45</xdr:row>
      <xdr:rowOff>1943100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46</xdr:row>
      <xdr:rowOff>142875</xdr:rowOff>
    </xdr:from>
    <xdr:to>
      <xdr:col>3</xdr:col>
      <xdr:colOff>-44450</xdr:colOff>
      <xdr:row>46</xdr:row>
      <xdr:rowOff>1943100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47</xdr:row>
      <xdr:rowOff>142875</xdr:rowOff>
    </xdr:from>
    <xdr:to>
      <xdr:col>3</xdr:col>
      <xdr:colOff>-44450</xdr:colOff>
      <xdr:row>47</xdr:row>
      <xdr:rowOff>1943100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48</xdr:row>
      <xdr:rowOff>142875</xdr:rowOff>
    </xdr:from>
    <xdr:to>
      <xdr:col>3</xdr:col>
      <xdr:colOff>-44450</xdr:colOff>
      <xdr:row>48</xdr:row>
      <xdr:rowOff>1943100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49</xdr:row>
      <xdr:rowOff>142875</xdr:rowOff>
    </xdr:from>
    <xdr:to>
      <xdr:col>3</xdr:col>
      <xdr:colOff>-44450</xdr:colOff>
      <xdr:row>49</xdr:row>
      <xdr:rowOff>1943100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50</xdr:row>
      <xdr:rowOff>142875</xdr:rowOff>
    </xdr:from>
    <xdr:to>
      <xdr:col>3</xdr:col>
      <xdr:colOff>-44450</xdr:colOff>
      <xdr:row>50</xdr:row>
      <xdr:rowOff>1943100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51</xdr:row>
      <xdr:rowOff>142875</xdr:rowOff>
    </xdr:from>
    <xdr:to>
      <xdr:col>3</xdr:col>
      <xdr:colOff>-44450</xdr:colOff>
      <xdr:row>51</xdr:row>
      <xdr:rowOff>1943100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52</xdr:row>
      <xdr:rowOff>142875</xdr:rowOff>
    </xdr:from>
    <xdr:to>
      <xdr:col>3</xdr:col>
      <xdr:colOff>-44450</xdr:colOff>
      <xdr:row>52</xdr:row>
      <xdr:rowOff>1943100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53</xdr:row>
      <xdr:rowOff>142875</xdr:rowOff>
    </xdr:from>
    <xdr:to>
      <xdr:col>3</xdr:col>
      <xdr:colOff>-44450</xdr:colOff>
      <xdr:row>53</xdr:row>
      <xdr:rowOff>1943100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54</xdr:row>
      <xdr:rowOff>142875</xdr:rowOff>
    </xdr:from>
    <xdr:to>
      <xdr:col>3</xdr:col>
      <xdr:colOff>-44450</xdr:colOff>
      <xdr:row>54</xdr:row>
      <xdr:rowOff>1943100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55</xdr:row>
      <xdr:rowOff>142875</xdr:rowOff>
    </xdr:from>
    <xdr:to>
      <xdr:col>3</xdr:col>
      <xdr:colOff>-44450</xdr:colOff>
      <xdr:row>55</xdr:row>
      <xdr:rowOff>1943100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56</xdr:row>
      <xdr:rowOff>142875</xdr:rowOff>
    </xdr:from>
    <xdr:to>
      <xdr:col>3</xdr:col>
      <xdr:colOff>-44450</xdr:colOff>
      <xdr:row>56</xdr:row>
      <xdr:rowOff>1943100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57</xdr:row>
      <xdr:rowOff>142875</xdr:rowOff>
    </xdr:from>
    <xdr:to>
      <xdr:col>3</xdr:col>
      <xdr:colOff>-44450</xdr:colOff>
      <xdr:row>57</xdr:row>
      <xdr:rowOff>1943100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58</xdr:row>
      <xdr:rowOff>142875</xdr:rowOff>
    </xdr:from>
    <xdr:to>
      <xdr:col>3</xdr:col>
      <xdr:colOff>-44450</xdr:colOff>
      <xdr:row>58</xdr:row>
      <xdr:rowOff>1943100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59</xdr:row>
      <xdr:rowOff>142875</xdr:rowOff>
    </xdr:from>
    <xdr:to>
      <xdr:col>3</xdr:col>
      <xdr:colOff>-44450</xdr:colOff>
      <xdr:row>59</xdr:row>
      <xdr:rowOff>1943100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60</xdr:row>
      <xdr:rowOff>142875</xdr:rowOff>
    </xdr:from>
    <xdr:to>
      <xdr:col>3</xdr:col>
      <xdr:colOff>-44450</xdr:colOff>
      <xdr:row>60</xdr:row>
      <xdr:rowOff>1943100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61</xdr:row>
      <xdr:rowOff>142875</xdr:rowOff>
    </xdr:from>
    <xdr:to>
      <xdr:col>3</xdr:col>
      <xdr:colOff>-44450</xdr:colOff>
      <xdr:row>61</xdr:row>
      <xdr:rowOff>1943100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62</xdr:row>
      <xdr:rowOff>142875</xdr:rowOff>
    </xdr:from>
    <xdr:to>
      <xdr:col>3</xdr:col>
      <xdr:colOff>-44450</xdr:colOff>
      <xdr:row>62</xdr:row>
      <xdr:rowOff>1943100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63</xdr:row>
      <xdr:rowOff>142875</xdr:rowOff>
    </xdr:from>
    <xdr:to>
      <xdr:col>3</xdr:col>
      <xdr:colOff>-44450</xdr:colOff>
      <xdr:row>63</xdr:row>
      <xdr:rowOff>1943100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64</xdr:row>
      <xdr:rowOff>142875</xdr:rowOff>
    </xdr:from>
    <xdr:to>
      <xdr:col>3</xdr:col>
      <xdr:colOff>-44450</xdr:colOff>
      <xdr:row>64</xdr:row>
      <xdr:rowOff>1943100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65</xdr:row>
      <xdr:rowOff>142875</xdr:rowOff>
    </xdr:from>
    <xdr:to>
      <xdr:col>3</xdr:col>
      <xdr:colOff>-44450</xdr:colOff>
      <xdr:row>65</xdr:row>
      <xdr:rowOff>1943100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66</xdr:row>
      <xdr:rowOff>142875</xdr:rowOff>
    </xdr:from>
    <xdr:to>
      <xdr:col>3</xdr:col>
      <xdr:colOff>-44450</xdr:colOff>
      <xdr:row>66</xdr:row>
      <xdr:rowOff>1943100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67</xdr:row>
      <xdr:rowOff>142875</xdr:rowOff>
    </xdr:from>
    <xdr:to>
      <xdr:col>3</xdr:col>
      <xdr:colOff>-44450</xdr:colOff>
      <xdr:row>67</xdr:row>
      <xdr:rowOff>1943100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68</xdr:row>
      <xdr:rowOff>142875</xdr:rowOff>
    </xdr:from>
    <xdr:to>
      <xdr:col>3</xdr:col>
      <xdr:colOff>-44450</xdr:colOff>
      <xdr:row>68</xdr:row>
      <xdr:rowOff>1943100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69</xdr:row>
      <xdr:rowOff>142875</xdr:rowOff>
    </xdr:from>
    <xdr:to>
      <xdr:col>3</xdr:col>
      <xdr:colOff>-44450</xdr:colOff>
      <xdr:row>69</xdr:row>
      <xdr:rowOff>1943100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70</xdr:row>
      <xdr:rowOff>142875</xdr:rowOff>
    </xdr:from>
    <xdr:to>
      <xdr:col>3</xdr:col>
      <xdr:colOff>-44450</xdr:colOff>
      <xdr:row>70</xdr:row>
      <xdr:rowOff>1943100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71</xdr:row>
      <xdr:rowOff>142875</xdr:rowOff>
    </xdr:from>
    <xdr:to>
      <xdr:col>3</xdr:col>
      <xdr:colOff>-44450</xdr:colOff>
      <xdr:row>71</xdr:row>
      <xdr:rowOff>1943100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72</xdr:row>
      <xdr:rowOff>142875</xdr:rowOff>
    </xdr:from>
    <xdr:to>
      <xdr:col>3</xdr:col>
      <xdr:colOff>-44450</xdr:colOff>
      <xdr:row>72</xdr:row>
      <xdr:rowOff>1943100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73</xdr:row>
      <xdr:rowOff>142875</xdr:rowOff>
    </xdr:from>
    <xdr:to>
      <xdr:col>3</xdr:col>
      <xdr:colOff>-44450</xdr:colOff>
      <xdr:row>73</xdr:row>
      <xdr:rowOff>1943100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74</xdr:row>
      <xdr:rowOff>142875</xdr:rowOff>
    </xdr:from>
    <xdr:to>
      <xdr:col>3</xdr:col>
      <xdr:colOff>-44450</xdr:colOff>
      <xdr:row>74</xdr:row>
      <xdr:rowOff>1943100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75</xdr:row>
      <xdr:rowOff>142875</xdr:rowOff>
    </xdr:from>
    <xdr:to>
      <xdr:col>3</xdr:col>
      <xdr:colOff>-44450</xdr:colOff>
      <xdr:row>75</xdr:row>
      <xdr:rowOff>1943100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76</xdr:row>
      <xdr:rowOff>142875</xdr:rowOff>
    </xdr:from>
    <xdr:to>
      <xdr:col>3</xdr:col>
      <xdr:colOff>-44450</xdr:colOff>
      <xdr:row>76</xdr:row>
      <xdr:rowOff>1943100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77</xdr:row>
      <xdr:rowOff>142875</xdr:rowOff>
    </xdr:from>
    <xdr:to>
      <xdr:col>3</xdr:col>
      <xdr:colOff>-44450</xdr:colOff>
      <xdr:row>77</xdr:row>
      <xdr:rowOff>1943100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78</xdr:row>
      <xdr:rowOff>142875</xdr:rowOff>
    </xdr:from>
    <xdr:to>
      <xdr:col>3</xdr:col>
      <xdr:colOff>-44450</xdr:colOff>
      <xdr:row>78</xdr:row>
      <xdr:rowOff>1943100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79</xdr:row>
      <xdr:rowOff>142875</xdr:rowOff>
    </xdr:from>
    <xdr:to>
      <xdr:col>3</xdr:col>
      <xdr:colOff>-44450</xdr:colOff>
      <xdr:row>79</xdr:row>
      <xdr:rowOff>1943100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80</xdr:row>
      <xdr:rowOff>142875</xdr:rowOff>
    </xdr:from>
    <xdr:to>
      <xdr:col>3</xdr:col>
      <xdr:colOff>-44450</xdr:colOff>
      <xdr:row>80</xdr:row>
      <xdr:rowOff>1943100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81</xdr:row>
      <xdr:rowOff>142875</xdr:rowOff>
    </xdr:from>
    <xdr:to>
      <xdr:col>3</xdr:col>
      <xdr:colOff>-44450</xdr:colOff>
      <xdr:row>81</xdr:row>
      <xdr:rowOff>1943100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82</xdr:row>
      <xdr:rowOff>142875</xdr:rowOff>
    </xdr:from>
    <xdr:to>
      <xdr:col>3</xdr:col>
      <xdr:colOff>-44450</xdr:colOff>
      <xdr:row>82</xdr:row>
      <xdr:rowOff>1943100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83</xdr:row>
      <xdr:rowOff>142875</xdr:rowOff>
    </xdr:from>
    <xdr:to>
      <xdr:col>3</xdr:col>
      <xdr:colOff>-44450</xdr:colOff>
      <xdr:row>83</xdr:row>
      <xdr:rowOff>1943100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84</xdr:row>
      <xdr:rowOff>142875</xdr:rowOff>
    </xdr:from>
    <xdr:to>
      <xdr:col>3</xdr:col>
      <xdr:colOff>-44450</xdr:colOff>
      <xdr:row>84</xdr:row>
      <xdr:rowOff>1943100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85</xdr:row>
      <xdr:rowOff>142875</xdr:rowOff>
    </xdr:from>
    <xdr:to>
      <xdr:col>3</xdr:col>
      <xdr:colOff>-44450</xdr:colOff>
      <xdr:row>85</xdr:row>
      <xdr:rowOff>1943100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86</xdr:row>
      <xdr:rowOff>142875</xdr:rowOff>
    </xdr:from>
    <xdr:to>
      <xdr:col>3</xdr:col>
      <xdr:colOff>-44450</xdr:colOff>
      <xdr:row>86</xdr:row>
      <xdr:rowOff>1943100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87</xdr:row>
      <xdr:rowOff>142875</xdr:rowOff>
    </xdr:from>
    <xdr:to>
      <xdr:col>3</xdr:col>
      <xdr:colOff>-44450</xdr:colOff>
      <xdr:row>87</xdr:row>
      <xdr:rowOff>1943100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88</xdr:row>
      <xdr:rowOff>142875</xdr:rowOff>
    </xdr:from>
    <xdr:to>
      <xdr:col>3</xdr:col>
      <xdr:colOff>-44450</xdr:colOff>
      <xdr:row>88</xdr:row>
      <xdr:rowOff>1943100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89</xdr:row>
      <xdr:rowOff>142875</xdr:rowOff>
    </xdr:from>
    <xdr:to>
      <xdr:col>3</xdr:col>
      <xdr:colOff>-44450</xdr:colOff>
      <xdr:row>89</xdr:row>
      <xdr:rowOff>1943100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90</xdr:row>
      <xdr:rowOff>142875</xdr:rowOff>
    </xdr:from>
    <xdr:to>
      <xdr:col>3</xdr:col>
      <xdr:colOff>-44450</xdr:colOff>
      <xdr:row>90</xdr:row>
      <xdr:rowOff>1943100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91</xdr:row>
      <xdr:rowOff>142875</xdr:rowOff>
    </xdr:from>
    <xdr:to>
      <xdr:col>3</xdr:col>
      <xdr:colOff>-44450</xdr:colOff>
      <xdr:row>91</xdr:row>
      <xdr:rowOff>1943100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92</xdr:row>
      <xdr:rowOff>142875</xdr:rowOff>
    </xdr:from>
    <xdr:to>
      <xdr:col>3</xdr:col>
      <xdr:colOff>-44450</xdr:colOff>
      <xdr:row>92</xdr:row>
      <xdr:rowOff>1943100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93</xdr:row>
      <xdr:rowOff>142875</xdr:rowOff>
    </xdr:from>
    <xdr:to>
      <xdr:col>3</xdr:col>
      <xdr:colOff>-44450</xdr:colOff>
      <xdr:row>93</xdr:row>
      <xdr:rowOff>1943100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94</xdr:row>
      <xdr:rowOff>142875</xdr:rowOff>
    </xdr:from>
    <xdr:to>
      <xdr:col>3</xdr:col>
      <xdr:colOff>-44450</xdr:colOff>
      <xdr:row>94</xdr:row>
      <xdr:rowOff>1943100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95</xdr:row>
      <xdr:rowOff>142875</xdr:rowOff>
    </xdr:from>
    <xdr:to>
      <xdr:col>3</xdr:col>
      <xdr:colOff>-44450</xdr:colOff>
      <xdr:row>95</xdr:row>
      <xdr:rowOff>1943100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96</xdr:row>
      <xdr:rowOff>142875</xdr:rowOff>
    </xdr:from>
    <xdr:to>
      <xdr:col>3</xdr:col>
      <xdr:colOff>-44450</xdr:colOff>
      <xdr:row>96</xdr:row>
      <xdr:rowOff>1943100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97</xdr:row>
      <xdr:rowOff>142875</xdr:rowOff>
    </xdr:from>
    <xdr:to>
      <xdr:col>3</xdr:col>
      <xdr:colOff>-44450</xdr:colOff>
      <xdr:row>97</xdr:row>
      <xdr:rowOff>1943100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98</xdr:row>
      <xdr:rowOff>142875</xdr:rowOff>
    </xdr:from>
    <xdr:to>
      <xdr:col>3</xdr:col>
      <xdr:colOff>-44450</xdr:colOff>
      <xdr:row>98</xdr:row>
      <xdr:rowOff>1943100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99</xdr:row>
      <xdr:rowOff>142875</xdr:rowOff>
    </xdr:from>
    <xdr:to>
      <xdr:col>3</xdr:col>
      <xdr:colOff>-44450</xdr:colOff>
      <xdr:row>99</xdr:row>
      <xdr:rowOff>1943100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N100"/>
  <sheetViews>
    <sheetView tabSelected="1" workbookViewId="0">
      <selection activeCell="J1" sqref="J1:J1048576"/>
    </sheetView>
  </sheetViews>
  <sheetFormatPr defaultColWidth="10.1640625" defaultRowHeight="11.45" customHeight="1" x14ac:dyDescent="0.2"/>
  <cols>
    <col min="1" max="2" width="7.6640625" style="1" customWidth="1"/>
    <col min="3" max="3" width="27" style="1" customWidth="1"/>
    <col min="4" max="4" width="6.33203125" style="1" customWidth="1"/>
    <col min="5" max="5" width="16.33203125" style="1" customWidth="1"/>
    <col min="6" max="6" width="38.33203125" style="1" customWidth="1"/>
    <col min="7" max="7" width="11.33203125" style="1" customWidth="1"/>
    <col min="8" max="9" width="15.5" style="1" customWidth="1"/>
    <col min="10" max="10" width="16.5" style="1" customWidth="1"/>
    <col min="11" max="12" width="15.33203125" style="11" customWidth="1"/>
    <col min="13" max="14" width="10.1640625" style="1" customWidth="1"/>
  </cols>
  <sheetData>
    <row r="2" spans="1:12" ht="38.1" customHeight="1" x14ac:dyDescent="0.2">
      <c r="A2" s="12" t="s">
        <v>0</v>
      </c>
      <c r="B2" s="13" t="s">
        <v>1</v>
      </c>
      <c r="C2" s="13"/>
      <c r="D2" s="13"/>
      <c r="E2" s="12" t="s">
        <v>2</v>
      </c>
      <c r="F2" s="12" t="s">
        <v>3</v>
      </c>
      <c r="G2" s="12" t="s">
        <v>4</v>
      </c>
      <c r="H2" s="8" t="s">
        <v>5</v>
      </c>
      <c r="I2" s="8" t="s">
        <v>6</v>
      </c>
      <c r="J2" s="12" t="s">
        <v>7</v>
      </c>
      <c r="K2" s="9" t="s">
        <v>8</v>
      </c>
      <c r="L2" s="9" t="s">
        <v>114</v>
      </c>
    </row>
    <row r="3" spans="1:12" s="1" customFormat="1" ht="165.95" customHeight="1" x14ac:dyDescent="0.2">
      <c r="A3" s="2">
        <v>1</v>
      </c>
      <c r="B3" s="7" t="s">
        <v>9</v>
      </c>
      <c r="C3" s="7"/>
      <c r="D3" s="6" t="str">
        <f>HYPERLINK("http://7flowers-decor.ru/upload/1c_catalog/import_files/4606500493456.jpg")</f>
        <v>http://7flowers-decor.ru/upload/1c_catalog/import_files/4606500493456.jpg</v>
      </c>
      <c r="E3" s="2">
        <v>4606500493456</v>
      </c>
      <c r="F3" s="3" t="s">
        <v>10</v>
      </c>
      <c r="G3" s="4"/>
      <c r="H3" s="2">
        <v>1</v>
      </c>
      <c r="I3" s="2">
        <v>50</v>
      </c>
      <c r="J3" s="2">
        <v>143</v>
      </c>
      <c r="K3" s="10">
        <v>128</v>
      </c>
      <c r="L3" s="10"/>
    </row>
    <row r="4" spans="1:12" s="1" customFormat="1" ht="165.95" customHeight="1" x14ac:dyDescent="0.2">
      <c r="A4" s="2">
        <v>2</v>
      </c>
      <c r="B4" s="7" t="s">
        <v>9</v>
      </c>
      <c r="C4" s="7"/>
      <c r="D4" s="6" t="str">
        <f>HYPERLINK("http://7flowers-decor.ru/upload/1c_catalog/import_files/4606500493449.jpg")</f>
        <v>http://7flowers-decor.ru/upload/1c_catalog/import_files/4606500493449.jpg</v>
      </c>
      <c r="E4" s="2">
        <v>4606500493449</v>
      </c>
      <c r="F4" s="3" t="s">
        <v>11</v>
      </c>
      <c r="G4" s="4"/>
      <c r="H4" s="2">
        <v>1</v>
      </c>
      <c r="I4" s="2">
        <v>50</v>
      </c>
      <c r="J4" s="2">
        <v>80</v>
      </c>
      <c r="K4" s="10">
        <v>115</v>
      </c>
      <c r="L4" s="10"/>
    </row>
    <row r="5" spans="1:12" s="1" customFormat="1" ht="165.95" customHeight="1" x14ac:dyDescent="0.2">
      <c r="A5" s="2">
        <v>3</v>
      </c>
      <c r="B5" s="7" t="s">
        <v>9</v>
      </c>
      <c r="C5" s="7"/>
      <c r="D5" s="6" t="str">
        <f>HYPERLINK("http://7flowers-decor.ru/upload/1c_catalog/import_files/8717654003388.jpg")</f>
        <v>http://7flowers-decor.ru/upload/1c_catalog/import_files/8717654003388.jpg</v>
      </c>
      <c r="E5" s="2">
        <v>8717654003388</v>
      </c>
      <c r="F5" s="3" t="s">
        <v>12</v>
      </c>
      <c r="G5" s="4" t="s">
        <v>13</v>
      </c>
      <c r="H5" s="2">
        <v>1</v>
      </c>
      <c r="I5" s="2">
        <v>999</v>
      </c>
      <c r="J5" s="2">
        <v>12</v>
      </c>
      <c r="K5" s="10">
        <v>564</v>
      </c>
      <c r="L5" s="10"/>
    </row>
    <row r="6" spans="1:12" s="1" customFormat="1" ht="165.95" customHeight="1" x14ac:dyDescent="0.2">
      <c r="A6" s="2">
        <v>4</v>
      </c>
      <c r="B6" s="7" t="s">
        <v>9</v>
      </c>
      <c r="C6" s="7"/>
      <c r="D6" s="6" t="str">
        <f>HYPERLINK("http://7flowers-decor.ru/upload/1c_catalog/import_files/8717654882631.jpg")</f>
        <v>http://7flowers-decor.ru/upload/1c_catalog/import_files/8717654882631.jpg</v>
      </c>
      <c r="E6" s="2">
        <v>8717654882631</v>
      </c>
      <c r="F6" s="3" t="s">
        <v>14</v>
      </c>
      <c r="G6" s="4" t="s">
        <v>15</v>
      </c>
      <c r="H6" s="2">
        <v>50</v>
      </c>
      <c r="I6" s="2">
        <v>500</v>
      </c>
      <c r="J6" s="2">
        <v>14</v>
      </c>
      <c r="K6" s="10">
        <v>314</v>
      </c>
      <c r="L6" s="10"/>
    </row>
    <row r="7" spans="1:12" s="1" customFormat="1" ht="165.95" customHeight="1" x14ac:dyDescent="0.2">
      <c r="A7" s="2">
        <v>5</v>
      </c>
      <c r="B7" s="7" t="s">
        <v>9</v>
      </c>
      <c r="C7" s="7"/>
      <c r="D7" s="6" t="str">
        <f>HYPERLINK("http://7flowers-decor.ru/upload/1c_catalog/import_files/8717654882617.jpg")</f>
        <v>http://7flowers-decor.ru/upload/1c_catalog/import_files/8717654882617.jpg</v>
      </c>
      <c r="E7" s="2">
        <v>8717654882617</v>
      </c>
      <c r="F7" s="3" t="s">
        <v>16</v>
      </c>
      <c r="G7" s="4" t="s">
        <v>13</v>
      </c>
      <c r="H7" s="2">
        <v>50</v>
      </c>
      <c r="I7" s="2">
        <v>500</v>
      </c>
      <c r="J7" s="2">
        <v>20</v>
      </c>
      <c r="K7" s="10">
        <v>314</v>
      </c>
      <c r="L7" s="10"/>
    </row>
    <row r="8" spans="1:12" s="1" customFormat="1" ht="165.95" customHeight="1" x14ac:dyDescent="0.2">
      <c r="A8" s="2">
        <v>6</v>
      </c>
      <c r="B8" s="7" t="s">
        <v>9</v>
      </c>
      <c r="C8" s="7"/>
      <c r="D8" s="6" t="str">
        <f>HYPERLINK("http://7flowers-decor.ru/upload/1c_catalog/import_files/8717654003043.jpg")</f>
        <v>http://7flowers-decor.ru/upload/1c_catalog/import_files/8717654003043.jpg</v>
      </c>
      <c r="E8" s="2">
        <v>8717654003043</v>
      </c>
      <c r="F8" s="3" t="s">
        <v>17</v>
      </c>
      <c r="G8" s="4" t="s">
        <v>18</v>
      </c>
      <c r="H8" s="2">
        <v>50</v>
      </c>
      <c r="I8" s="2">
        <v>100</v>
      </c>
      <c r="J8" s="2">
        <v>7</v>
      </c>
      <c r="K8" s="10">
        <v>199</v>
      </c>
      <c r="L8" s="10"/>
    </row>
    <row r="9" spans="1:12" s="1" customFormat="1" ht="165.95" customHeight="1" x14ac:dyDescent="0.2">
      <c r="A9" s="2">
        <v>7</v>
      </c>
      <c r="B9" s="7" t="s">
        <v>9</v>
      </c>
      <c r="C9" s="7"/>
      <c r="D9" s="6" t="str">
        <f>HYPERLINK("http://7flowers-decor.ru/upload/1c_catalog/import_files/5500033041568.jpg")</f>
        <v>http://7flowers-decor.ru/upload/1c_catalog/import_files/5500033041568.jpg</v>
      </c>
      <c r="E9" s="2">
        <v>5500033041568</v>
      </c>
      <c r="F9" s="3" t="s">
        <v>17</v>
      </c>
      <c r="G9" s="4" t="s">
        <v>13</v>
      </c>
      <c r="H9" s="2">
        <v>50</v>
      </c>
      <c r="I9" s="2">
        <v>500</v>
      </c>
      <c r="J9" s="2">
        <v>8</v>
      </c>
      <c r="K9" s="10">
        <v>199</v>
      </c>
      <c r="L9" s="10"/>
    </row>
    <row r="10" spans="1:12" s="1" customFormat="1" ht="165.95" customHeight="1" x14ac:dyDescent="0.2">
      <c r="A10" s="2">
        <v>8</v>
      </c>
      <c r="B10" s="7" t="s">
        <v>9</v>
      </c>
      <c r="C10" s="7"/>
      <c r="D10" s="6" t="str">
        <f>HYPERLINK("http://7flowers-decor.ru/upload/1c_catalog/import_files/8717654003029.jpg")</f>
        <v>http://7flowers-decor.ru/upload/1c_catalog/import_files/8717654003029.jpg</v>
      </c>
      <c r="E10" s="2">
        <v>8717654003029</v>
      </c>
      <c r="F10" s="3" t="s">
        <v>19</v>
      </c>
      <c r="G10" s="4" t="s">
        <v>15</v>
      </c>
      <c r="H10" s="2">
        <v>50</v>
      </c>
      <c r="I10" s="2">
        <v>500</v>
      </c>
      <c r="J10" s="2">
        <v>22</v>
      </c>
      <c r="K10" s="10">
        <v>199</v>
      </c>
      <c r="L10" s="10"/>
    </row>
    <row r="11" spans="1:12" s="1" customFormat="1" ht="165.95" customHeight="1" x14ac:dyDescent="0.2">
      <c r="A11" s="2">
        <v>9</v>
      </c>
      <c r="B11" s="7" t="s">
        <v>9</v>
      </c>
      <c r="C11" s="7"/>
      <c r="D11" s="6" t="str">
        <f>HYPERLINK("http://7flowers-decor.ru/upload/1c_catalog/import_files/8717654003128.jpg")</f>
        <v>http://7flowers-decor.ru/upload/1c_catalog/import_files/8717654003128.jpg</v>
      </c>
      <c r="E11" s="2">
        <v>8717654003128</v>
      </c>
      <c r="F11" s="3" t="s">
        <v>20</v>
      </c>
      <c r="G11" s="4" t="s">
        <v>21</v>
      </c>
      <c r="H11" s="2">
        <v>50</v>
      </c>
      <c r="I11" s="2">
        <v>500</v>
      </c>
      <c r="J11" s="2">
        <v>13</v>
      </c>
      <c r="K11" s="10">
        <v>376</v>
      </c>
      <c r="L11" s="10"/>
    </row>
    <row r="12" spans="1:12" s="1" customFormat="1" ht="165.95" customHeight="1" x14ac:dyDescent="0.2">
      <c r="A12" s="2">
        <v>10</v>
      </c>
      <c r="B12" s="7" t="s">
        <v>9</v>
      </c>
      <c r="C12" s="7"/>
      <c r="D12" s="6" t="str">
        <f>HYPERLINK("http://7flowers-decor.ru/upload/1c_catalog/import_files/8717654003111.jpg")</f>
        <v>http://7flowers-decor.ru/upload/1c_catalog/import_files/8717654003111.jpg</v>
      </c>
      <c r="E12" s="2">
        <v>8717654003111</v>
      </c>
      <c r="F12" s="3" t="s">
        <v>20</v>
      </c>
      <c r="G12" s="4" t="s">
        <v>18</v>
      </c>
      <c r="H12" s="2">
        <v>50</v>
      </c>
      <c r="I12" s="2">
        <v>500</v>
      </c>
      <c r="J12" s="2">
        <v>9</v>
      </c>
      <c r="K12" s="10">
        <v>376</v>
      </c>
      <c r="L12" s="10"/>
    </row>
    <row r="13" spans="1:12" s="1" customFormat="1" ht="165.95" customHeight="1" x14ac:dyDescent="0.2">
      <c r="A13" s="2">
        <v>11</v>
      </c>
      <c r="B13" s="7" t="s">
        <v>9</v>
      </c>
      <c r="C13" s="7"/>
      <c r="D13" s="6" t="str">
        <f>HYPERLINK("http://7flowers-decor.ru/upload/1c_catalog/import_files/5500033041599.jpg")</f>
        <v>http://7flowers-decor.ru/upload/1c_catalog/import_files/5500033041599.jpg</v>
      </c>
      <c r="E13" s="2">
        <v>5500033041599</v>
      </c>
      <c r="F13" s="3" t="s">
        <v>20</v>
      </c>
      <c r="G13" s="4" t="s">
        <v>15</v>
      </c>
      <c r="H13" s="2">
        <v>50</v>
      </c>
      <c r="I13" s="2">
        <v>500</v>
      </c>
      <c r="J13" s="2">
        <v>21</v>
      </c>
      <c r="K13" s="10">
        <v>376</v>
      </c>
      <c r="L13" s="10"/>
    </row>
    <row r="14" spans="1:12" s="1" customFormat="1" ht="165.95" customHeight="1" x14ac:dyDescent="0.2">
      <c r="A14" s="2">
        <v>12</v>
      </c>
      <c r="B14" s="7" t="s">
        <v>9</v>
      </c>
      <c r="C14" s="7"/>
      <c r="D14" s="6" t="str">
        <f>HYPERLINK("http://7flowers-decor.ru/upload/1c_catalog/import_files/5500033041605.jpg")</f>
        <v>http://7flowers-decor.ru/upload/1c_catalog/import_files/5500033041605.jpg</v>
      </c>
      <c r="E14" s="2">
        <v>5500033041605</v>
      </c>
      <c r="F14" s="3" t="s">
        <v>20</v>
      </c>
      <c r="G14" s="4" t="s">
        <v>13</v>
      </c>
      <c r="H14" s="2">
        <v>50</v>
      </c>
      <c r="I14" s="2">
        <v>500</v>
      </c>
      <c r="J14" s="2">
        <v>24</v>
      </c>
      <c r="K14" s="10">
        <v>376</v>
      </c>
      <c r="L14" s="10"/>
    </row>
    <row r="15" spans="1:12" s="1" customFormat="1" ht="165.95" customHeight="1" x14ac:dyDescent="0.2">
      <c r="A15" s="2">
        <v>13</v>
      </c>
      <c r="B15" s="7" t="s">
        <v>9</v>
      </c>
      <c r="C15" s="7"/>
      <c r="D15" s="6" t="str">
        <f>HYPERLINK("http://7flowers-decor.ru/upload/1c_catalog/import_files/8717654882686.jpg")</f>
        <v>http://7flowers-decor.ru/upload/1c_catalog/import_files/8717654882686.jpg</v>
      </c>
      <c r="E15" s="2">
        <v>8717654882686</v>
      </c>
      <c r="F15" s="3" t="s">
        <v>22</v>
      </c>
      <c r="G15" s="4" t="s">
        <v>13</v>
      </c>
      <c r="H15" s="2">
        <v>50</v>
      </c>
      <c r="I15" s="2">
        <v>500</v>
      </c>
      <c r="J15" s="2">
        <v>11</v>
      </c>
      <c r="K15" s="10">
        <v>314</v>
      </c>
      <c r="L15" s="10"/>
    </row>
    <row r="16" spans="1:12" s="1" customFormat="1" ht="165.95" customHeight="1" x14ac:dyDescent="0.2">
      <c r="A16" s="2">
        <v>14</v>
      </c>
      <c r="B16" s="7" t="s">
        <v>9</v>
      </c>
      <c r="C16" s="7"/>
      <c r="D16" s="6" t="str">
        <f>HYPERLINK("http://7flowers-decor.ru/upload/1c_catalog/import_files/8717654882679.jpg")</f>
        <v>http://7flowers-decor.ru/upload/1c_catalog/import_files/8717654882679.jpg</v>
      </c>
      <c r="E16" s="2">
        <v>8717654882679</v>
      </c>
      <c r="F16" s="3" t="s">
        <v>22</v>
      </c>
      <c r="G16" s="4" t="s">
        <v>15</v>
      </c>
      <c r="H16" s="2">
        <v>50</v>
      </c>
      <c r="I16" s="2">
        <v>500</v>
      </c>
      <c r="J16" s="2">
        <v>12</v>
      </c>
      <c r="K16" s="10">
        <v>314</v>
      </c>
      <c r="L16" s="10"/>
    </row>
    <row r="17" spans="1:12" s="1" customFormat="1" ht="165.95" customHeight="1" x14ac:dyDescent="0.2">
      <c r="A17" s="2">
        <v>15</v>
      </c>
      <c r="B17" s="7" t="s">
        <v>9</v>
      </c>
      <c r="C17" s="7"/>
      <c r="D17" s="6" t="str">
        <f>HYPERLINK("http://7flowers-decor.ru/upload/1c_catalog/import_files/8717654881504.jpg")</f>
        <v>http://7flowers-decor.ru/upload/1c_catalog/import_files/8717654881504.jpg</v>
      </c>
      <c r="E17" s="2">
        <v>8717654881504</v>
      </c>
      <c r="F17" s="3" t="s">
        <v>23</v>
      </c>
      <c r="G17" s="4" t="s">
        <v>15</v>
      </c>
      <c r="H17" s="2">
        <v>50</v>
      </c>
      <c r="I17" s="2">
        <v>500</v>
      </c>
      <c r="J17" s="2">
        <v>20</v>
      </c>
      <c r="K17" s="10">
        <v>314</v>
      </c>
      <c r="L17" s="10"/>
    </row>
    <row r="18" spans="1:12" s="1" customFormat="1" ht="165.95" customHeight="1" x14ac:dyDescent="0.2">
      <c r="A18" s="2">
        <v>16</v>
      </c>
      <c r="B18" s="7" t="s">
        <v>9</v>
      </c>
      <c r="C18" s="7"/>
      <c r="D18" s="6" t="str">
        <f>HYPERLINK("http://7flowers-decor.ru/upload/1c_catalog/import_files/4606500493470.jpg")</f>
        <v>http://7flowers-decor.ru/upload/1c_catalog/import_files/4606500493470.jpg</v>
      </c>
      <c r="E18" s="2">
        <v>4606500493470</v>
      </c>
      <c r="F18" s="3" t="s">
        <v>24</v>
      </c>
      <c r="G18" s="4"/>
      <c r="H18" s="2">
        <v>1</v>
      </c>
      <c r="I18" s="2">
        <v>50</v>
      </c>
      <c r="J18" s="2">
        <v>9</v>
      </c>
      <c r="K18" s="10">
        <v>120</v>
      </c>
      <c r="L18" s="10"/>
    </row>
    <row r="19" spans="1:12" s="1" customFormat="1" ht="165.95" customHeight="1" x14ac:dyDescent="0.2">
      <c r="A19" s="2">
        <v>17</v>
      </c>
      <c r="B19" s="7" t="s">
        <v>9</v>
      </c>
      <c r="C19" s="7"/>
      <c r="D19" s="6" t="str">
        <f>HYPERLINK("http://7flowers-decor.ru/upload/1c_catalog/import_files/4606500493463.jpg")</f>
        <v>http://7flowers-decor.ru/upload/1c_catalog/import_files/4606500493463.jpg</v>
      </c>
      <c r="E19" s="2">
        <v>4606500493463</v>
      </c>
      <c r="F19" s="3" t="s">
        <v>25</v>
      </c>
      <c r="G19" s="4"/>
      <c r="H19" s="2">
        <v>1</v>
      </c>
      <c r="I19" s="2">
        <v>50</v>
      </c>
      <c r="J19" s="2">
        <v>210</v>
      </c>
      <c r="K19" s="10">
        <v>82</v>
      </c>
      <c r="L19" s="10"/>
    </row>
    <row r="20" spans="1:12" s="1" customFormat="1" ht="165.95" customHeight="1" x14ac:dyDescent="0.2">
      <c r="A20" s="2">
        <v>18</v>
      </c>
      <c r="B20" s="7" t="s">
        <v>9</v>
      </c>
      <c r="C20" s="7"/>
      <c r="D20" s="6" t="str">
        <f>HYPERLINK("http://7flowers-decor.ru/upload/1c_catalog/import_files/4606500493494.jpg")</f>
        <v>http://7flowers-decor.ru/upload/1c_catalog/import_files/4606500493494.jpg</v>
      </c>
      <c r="E20" s="2">
        <v>4606500493494</v>
      </c>
      <c r="F20" s="3" t="s">
        <v>26</v>
      </c>
      <c r="G20" s="4"/>
      <c r="H20" s="2">
        <v>1</v>
      </c>
      <c r="I20" s="2">
        <v>50</v>
      </c>
      <c r="J20" s="2">
        <v>20</v>
      </c>
      <c r="K20" s="10">
        <v>165</v>
      </c>
      <c r="L20" s="10"/>
    </row>
    <row r="21" spans="1:12" s="1" customFormat="1" ht="165.95" customHeight="1" x14ac:dyDescent="0.2">
      <c r="A21" s="2">
        <v>19</v>
      </c>
      <c r="B21" s="7" t="s">
        <v>9</v>
      </c>
      <c r="C21" s="7"/>
      <c r="D21" s="6" t="str">
        <f>HYPERLINK("http://7flowers-decor.ru/upload/1c_catalog/import_files/4606500493487.jpg")</f>
        <v>http://7flowers-decor.ru/upload/1c_catalog/import_files/4606500493487.jpg</v>
      </c>
      <c r="E21" s="2">
        <v>4606500493487</v>
      </c>
      <c r="F21" s="3" t="s">
        <v>27</v>
      </c>
      <c r="G21" s="4"/>
      <c r="H21" s="2">
        <v>1</v>
      </c>
      <c r="I21" s="2">
        <v>50</v>
      </c>
      <c r="J21" s="2">
        <v>11</v>
      </c>
      <c r="K21" s="10">
        <v>112</v>
      </c>
      <c r="L21" s="10"/>
    </row>
    <row r="22" spans="1:12" s="1" customFormat="1" ht="165.95" customHeight="1" x14ac:dyDescent="0.2">
      <c r="A22" s="2">
        <v>20</v>
      </c>
      <c r="B22" s="7" t="s">
        <v>9</v>
      </c>
      <c r="C22" s="7"/>
      <c r="D22" s="6" t="str">
        <f>HYPERLINK("http://7flowers-decor.ru/upload/1c_catalog/import_files/4606500493623.jpg")</f>
        <v>http://7flowers-decor.ru/upload/1c_catalog/import_files/4606500493623.jpg</v>
      </c>
      <c r="E22" s="2">
        <v>4606500493623</v>
      </c>
      <c r="F22" s="3" t="s">
        <v>28</v>
      </c>
      <c r="G22" s="4"/>
      <c r="H22" s="2">
        <v>1</v>
      </c>
      <c r="I22" s="2">
        <v>50</v>
      </c>
      <c r="J22" s="2">
        <v>20</v>
      </c>
      <c r="K22" s="10">
        <v>287</v>
      </c>
      <c r="L22" s="10"/>
    </row>
    <row r="23" spans="1:12" s="1" customFormat="1" ht="165.95" customHeight="1" x14ac:dyDescent="0.2">
      <c r="A23" s="2">
        <v>21</v>
      </c>
      <c r="B23" s="7" t="s">
        <v>9</v>
      </c>
      <c r="C23" s="7"/>
      <c r="D23" s="6" t="str">
        <f>HYPERLINK("http://7flowers-decor.ru/upload/1c_catalog/import_files/4606500493524.jpg")</f>
        <v>http://7flowers-decor.ru/upload/1c_catalog/import_files/4606500493524.jpg</v>
      </c>
      <c r="E23" s="2">
        <v>4606500493524</v>
      </c>
      <c r="F23" s="3" t="s">
        <v>29</v>
      </c>
      <c r="G23" s="4"/>
      <c r="H23" s="2">
        <v>1</v>
      </c>
      <c r="I23" s="2">
        <v>50</v>
      </c>
      <c r="J23" s="2">
        <v>30</v>
      </c>
      <c r="K23" s="10">
        <v>143</v>
      </c>
      <c r="L23" s="10"/>
    </row>
    <row r="24" spans="1:12" s="1" customFormat="1" ht="165.95" customHeight="1" x14ac:dyDescent="0.2">
      <c r="A24" s="2">
        <v>22</v>
      </c>
      <c r="B24" s="7" t="s">
        <v>9</v>
      </c>
      <c r="C24" s="7"/>
      <c r="D24" s="6" t="str">
        <f>HYPERLINK("http://7flowers-decor.ru/upload/1c_catalog/import_files/4606500493517.jpg")</f>
        <v>http://7flowers-decor.ru/upload/1c_catalog/import_files/4606500493517.jpg</v>
      </c>
      <c r="E24" s="2">
        <v>4606500493517</v>
      </c>
      <c r="F24" s="3" t="s">
        <v>30</v>
      </c>
      <c r="G24" s="4"/>
      <c r="H24" s="2">
        <v>1</v>
      </c>
      <c r="I24" s="2">
        <v>50</v>
      </c>
      <c r="J24" s="2">
        <v>60</v>
      </c>
      <c r="K24" s="10">
        <v>119</v>
      </c>
      <c r="L24" s="10"/>
    </row>
    <row r="25" spans="1:12" s="1" customFormat="1" ht="165.95" customHeight="1" x14ac:dyDescent="0.2">
      <c r="A25" s="2">
        <v>23</v>
      </c>
      <c r="B25" s="7" t="s">
        <v>9</v>
      </c>
      <c r="C25" s="7"/>
      <c r="D25" s="6" t="str">
        <f>HYPERLINK("http://7flowers-decor.ru/upload/1c_catalog/import_files/4606500493531.jpg")</f>
        <v>http://7flowers-decor.ru/upload/1c_catalog/import_files/4606500493531.jpg</v>
      </c>
      <c r="E25" s="2">
        <v>4606500493531</v>
      </c>
      <c r="F25" s="3" t="s">
        <v>31</v>
      </c>
      <c r="G25" s="4"/>
      <c r="H25" s="2">
        <v>1</v>
      </c>
      <c r="I25" s="2">
        <v>50</v>
      </c>
      <c r="J25" s="2">
        <v>100</v>
      </c>
      <c r="K25" s="10">
        <v>169</v>
      </c>
      <c r="L25" s="10"/>
    </row>
    <row r="26" spans="1:12" s="1" customFormat="1" ht="165.95" customHeight="1" x14ac:dyDescent="0.2">
      <c r="A26" s="2">
        <v>24</v>
      </c>
      <c r="B26" s="7" t="s">
        <v>9</v>
      </c>
      <c r="C26" s="7"/>
      <c r="D26" s="6" t="str">
        <f>HYPERLINK("http://7flowers-decor.ru/upload/1c_catalog/import_files/4606500493548.jpg")</f>
        <v>http://7flowers-decor.ru/upload/1c_catalog/import_files/4606500493548.jpg</v>
      </c>
      <c r="E26" s="2">
        <v>4606500493548</v>
      </c>
      <c r="F26" s="3" t="s">
        <v>32</v>
      </c>
      <c r="G26" s="4"/>
      <c r="H26" s="2">
        <v>1</v>
      </c>
      <c r="I26" s="2">
        <v>50</v>
      </c>
      <c r="J26" s="2">
        <v>70</v>
      </c>
      <c r="K26" s="10">
        <v>201</v>
      </c>
      <c r="L26" s="10"/>
    </row>
    <row r="27" spans="1:12" s="1" customFormat="1" ht="165.95" customHeight="1" x14ac:dyDescent="0.2">
      <c r="A27" s="2">
        <v>25</v>
      </c>
      <c r="B27" s="7" t="s">
        <v>9</v>
      </c>
      <c r="C27" s="7"/>
      <c r="D27" s="6" t="str">
        <f>HYPERLINK("http://7flowers-decor.ru/upload/1c_catalog/import_files/4606500493500.jpg")</f>
        <v>http://7flowers-decor.ru/upload/1c_catalog/import_files/4606500493500.jpg</v>
      </c>
      <c r="E27" s="2">
        <v>4606500493500</v>
      </c>
      <c r="F27" s="3" t="s">
        <v>33</v>
      </c>
      <c r="G27" s="4"/>
      <c r="H27" s="2">
        <v>1</v>
      </c>
      <c r="I27" s="2">
        <v>50</v>
      </c>
      <c r="J27" s="2">
        <v>40</v>
      </c>
      <c r="K27" s="10">
        <v>106</v>
      </c>
      <c r="L27" s="10"/>
    </row>
    <row r="28" spans="1:12" s="1" customFormat="1" ht="165.95" customHeight="1" x14ac:dyDescent="0.2">
      <c r="A28" s="2">
        <v>26</v>
      </c>
      <c r="B28" s="7" t="s">
        <v>9</v>
      </c>
      <c r="C28" s="7"/>
      <c r="D28" s="6" t="str">
        <f>HYPERLINK("http://7flowers-decor.ru/upload/1c_catalog/import_files/4606500493609.jpg")</f>
        <v>http://7flowers-decor.ru/upload/1c_catalog/import_files/4606500493609.jpg</v>
      </c>
      <c r="E28" s="2">
        <v>4606500493609</v>
      </c>
      <c r="F28" s="3" t="s">
        <v>34</v>
      </c>
      <c r="G28" s="4"/>
      <c r="H28" s="2">
        <v>1</v>
      </c>
      <c r="I28" s="2">
        <v>50</v>
      </c>
      <c r="J28" s="2">
        <v>20</v>
      </c>
      <c r="K28" s="10">
        <v>145</v>
      </c>
      <c r="L28" s="10"/>
    </row>
    <row r="29" spans="1:12" s="1" customFormat="1" ht="165.95" customHeight="1" x14ac:dyDescent="0.2">
      <c r="A29" s="2">
        <v>27</v>
      </c>
      <c r="B29" s="7" t="s">
        <v>9</v>
      </c>
      <c r="C29" s="7"/>
      <c r="D29" s="6" t="str">
        <f>HYPERLINK("http://7flowers-decor.ru/upload/1c_catalog/import_files/4606500493555.jpg")</f>
        <v>http://7flowers-decor.ru/upload/1c_catalog/import_files/4606500493555.jpg</v>
      </c>
      <c r="E29" s="2">
        <v>4606500493555</v>
      </c>
      <c r="F29" s="3" t="s">
        <v>35</v>
      </c>
      <c r="G29" s="4"/>
      <c r="H29" s="2">
        <v>1</v>
      </c>
      <c r="I29" s="2">
        <v>50</v>
      </c>
      <c r="J29" s="2">
        <v>30</v>
      </c>
      <c r="K29" s="10">
        <v>287</v>
      </c>
      <c r="L29" s="10"/>
    </row>
    <row r="30" spans="1:12" s="1" customFormat="1" ht="165.95" customHeight="1" x14ac:dyDescent="0.2">
      <c r="A30" s="2">
        <v>28</v>
      </c>
      <c r="B30" s="7" t="s">
        <v>9</v>
      </c>
      <c r="C30" s="7"/>
      <c r="D30" s="6" t="str">
        <f>HYPERLINK("http://7flowers-decor.ru/upload/1c_catalog/import_files/4606500493593.jpg")</f>
        <v>http://7flowers-decor.ru/upload/1c_catalog/import_files/4606500493593.jpg</v>
      </c>
      <c r="E30" s="2">
        <v>4606500493593</v>
      </c>
      <c r="F30" s="3" t="s">
        <v>36</v>
      </c>
      <c r="G30" s="4"/>
      <c r="H30" s="2">
        <v>1</v>
      </c>
      <c r="I30" s="2">
        <v>50</v>
      </c>
      <c r="J30" s="2">
        <v>20</v>
      </c>
      <c r="K30" s="10">
        <v>259</v>
      </c>
      <c r="L30" s="10"/>
    </row>
    <row r="31" spans="1:12" s="1" customFormat="1" ht="165.95" customHeight="1" x14ac:dyDescent="0.2">
      <c r="A31" s="2">
        <v>29</v>
      </c>
      <c r="B31" s="7" t="s">
        <v>9</v>
      </c>
      <c r="C31" s="7"/>
      <c r="D31" s="6" t="str">
        <f>HYPERLINK("http://7flowers-decor.ru/upload/1c_catalog/import_files/4606500493388.jpg")</f>
        <v>http://7flowers-decor.ru/upload/1c_catalog/import_files/4606500493388.jpg</v>
      </c>
      <c r="E31" s="2">
        <v>4606500493388</v>
      </c>
      <c r="F31" s="3" t="s">
        <v>37</v>
      </c>
      <c r="G31" s="4"/>
      <c r="H31" s="2">
        <v>1</v>
      </c>
      <c r="I31" s="2">
        <v>50</v>
      </c>
      <c r="J31" s="2">
        <v>15</v>
      </c>
      <c r="K31" s="10">
        <v>359</v>
      </c>
      <c r="L31" s="10"/>
    </row>
    <row r="32" spans="1:12" s="1" customFormat="1" ht="165.95" customHeight="1" x14ac:dyDescent="0.2">
      <c r="A32" s="2">
        <v>30</v>
      </c>
      <c r="B32" s="7" t="s">
        <v>9</v>
      </c>
      <c r="C32" s="7"/>
      <c r="D32" s="6" t="str">
        <f>HYPERLINK("http://7flowers-decor.ru/upload/1c_catalog/import_files/4606500493395.jpg")</f>
        <v>http://7flowers-decor.ru/upload/1c_catalog/import_files/4606500493395.jpg</v>
      </c>
      <c r="E32" s="2">
        <v>4606500493395</v>
      </c>
      <c r="F32" s="3" t="s">
        <v>38</v>
      </c>
      <c r="G32" s="4"/>
      <c r="H32" s="2">
        <v>1</v>
      </c>
      <c r="I32" s="2">
        <v>50</v>
      </c>
      <c r="J32" s="2">
        <v>8</v>
      </c>
      <c r="K32" s="10">
        <v>237</v>
      </c>
      <c r="L32" s="10"/>
    </row>
    <row r="33" spans="1:12" s="1" customFormat="1" ht="165.95" customHeight="1" x14ac:dyDescent="0.2">
      <c r="A33" s="2">
        <v>31</v>
      </c>
      <c r="B33" s="7" t="s">
        <v>9</v>
      </c>
      <c r="C33" s="7"/>
      <c r="D33" s="6" t="str">
        <f>HYPERLINK("http://7flowers-decor.ru/upload/1c_catalog/import_files/8717654941833.jpg")</f>
        <v>http://7flowers-decor.ru/upload/1c_catalog/import_files/8717654941833.jpg</v>
      </c>
      <c r="E33" s="2">
        <v>8717654941833</v>
      </c>
      <c r="F33" s="3" t="s">
        <v>39</v>
      </c>
      <c r="G33" s="4" t="s">
        <v>40</v>
      </c>
      <c r="H33" s="2">
        <v>50</v>
      </c>
      <c r="I33" s="2">
        <v>999</v>
      </c>
      <c r="J33" s="2">
        <v>21</v>
      </c>
      <c r="K33" s="10">
        <v>790</v>
      </c>
      <c r="L33" s="10"/>
    </row>
    <row r="34" spans="1:12" s="1" customFormat="1" ht="165.95" customHeight="1" x14ac:dyDescent="0.2">
      <c r="A34" s="2">
        <v>32</v>
      </c>
      <c r="B34" s="7" t="s">
        <v>9</v>
      </c>
      <c r="C34" s="7"/>
      <c r="D34" s="6" t="str">
        <f>HYPERLINK("http://7flowers-decor.ru/upload/1c_catalog/import_files/8717654941826.jpg")</f>
        <v>http://7flowers-decor.ru/upload/1c_catalog/import_files/8717654941826.jpg</v>
      </c>
      <c r="E34" s="2">
        <v>8717654941826</v>
      </c>
      <c r="F34" s="3" t="s">
        <v>39</v>
      </c>
      <c r="G34" s="4" t="s">
        <v>41</v>
      </c>
      <c r="H34" s="2">
        <v>50</v>
      </c>
      <c r="I34" s="2">
        <v>999</v>
      </c>
      <c r="J34" s="2">
        <v>20</v>
      </c>
      <c r="K34" s="10">
        <v>790</v>
      </c>
      <c r="L34" s="10"/>
    </row>
    <row r="35" spans="1:12" s="1" customFormat="1" ht="165.95" customHeight="1" x14ac:dyDescent="0.2">
      <c r="A35" s="2">
        <v>33</v>
      </c>
      <c r="B35" s="7" t="s">
        <v>9</v>
      </c>
      <c r="C35" s="7"/>
      <c r="D35" s="6" t="str">
        <f>HYPERLINK("http://7flowers-decor.ru/upload/1c_catalog/import_files/8717654941857.jpg")</f>
        <v>http://7flowers-decor.ru/upload/1c_catalog/import_files/8717654941857.jpg</v>
      </c>
      <c r="E35" s="2">
        <v>8717654941857</v>
      </c>
      <c r="F35" s="3" t="s">
        <v>39</v>
      </c>
      <c r="G35" s="4" t="s">
        <v>42</v>
      </c>
      <c r="H35" s="2">
        <v>50</v>
      </c>
      <c r="I35" s="2">
        <v>999</v>
      </c>
      <c r="J35" s="2">
        <v>20</v>
      </c>
      <c r="K35" s="10">
        <v>790</v>
      </c>
      <c r="L35" s="10"/>
    </row>
    <row r="36" spans="1:12" s="1" customFormat="1" ht="165.95" customHeight="1" x14ac:dyDescent="0.2">
      <c r="A36" s="2">
        <v>34</v>
      </c>
      <c r="B36" s="7" t="s">
        <v>9</v>
      </c>
      <c r="C36" s="7"/>
      <c r="D36" s="6" t="str">
        <f>HYPERLINK("http://7flowers-decor.ru/upload/1c_catalog/import_files/8717654941802.jpg")</f>
        <v>http://7flowers-decor.ru/upload/1c_catalog/import_files/8717654941802.jpg</v>
      </c>
      <c r="E36" s="2">
        <v>8717654941802</v>
      </c>
      <c r="F36" s="3" t="s">
        <v>43</v>
      </c>
      <c r="G36" s="4" t="s">
        <v>13</v>
      </c>
      <c r="H36" s="2">
        <v>50</v>
      </c>
      <c r="I36" s="2">
        <v>999</v>
      </c>
      <c r="J36" s="2">
        <v>20</v>
      </c>
      <c r="K36" s="10">
        <v>790</v>
      </c>
      <c r="L36" s="10"/>
    </row>
    <row r="37" spans="1:12" s="1" customFormat="1" ht="165.95" customHeight="1" x14ac:dyDescent="0.2">
      <c r="A37" s="2">
        <v>35</v>
      </c>
      <c r="B37" s="7" t="s">
        <v>9</v>
      </c>
      <c r="C37" s="7"/>
      <c r="D37" s="6" t="str">
        <f>HYPERLINK("http://7flowers-decor.ru/upload/1c_catalog/import_files/8717654004705.jpg")</f>
        <v>http://7flowers-decor.ru/upload/1c_catalog/import_files/8717654004705.jpg</v>
      </c>
      <c r="E37" s="2">
        <v>8717654004705</v>
      </c>
      <c r="F37" s="3" t="s">
        <v>44</v>
      </c>
      <c r="G37" s="4" t="s">
        <v>45</v>
      </c>
      <c r="H37" s="2">
        <v>50</v>
      </c>
      <c r="I37" s="2">
        <v>999</v>
      </c>
      <c r="J37" s="2">
        <v>30</v>
      </c>
      <c r="K37" s="10">
        <v>790</v>
      </c>
      <c r="L37" s="10"/>
    </row>
    <row r="38" spans="1:12" s="1" customFormat="1" ht="165.95" customHeight="1" x14ac:dyDescent="0.2">
      <c r="A38" s="2">
        <v>36</v>
      </c>
      <c r="B38" s="7" t="s">
        <v>9</v>
      </c>
      <c r="C38" s="7"/>
      <c r="D38" s="6" t="str">
        <f>HYPERLINK("http://7flowers-decor.ru/upload/1c_catalog/import_files/8717654004699.jpg")</f>
        <v>http://7flowers-decor.ru/upload/1c_catalog/import_files/8717654004699.jpg</v>
      </c>
      <c r="E38" s="2">
        <v>8717654004699</v>
      </c>
      <c r="F38" s="3" t="s">
        <v>44</v>
      </c>
      <c r="G38" s="4" t="s">
        <v>46</v>
      </c>
      <c r="H38" s="2">
        <v>50</v>
      </c>
      <c r="I38" s="2">
        <v>999</v>
      </c>
      <c r="J38" s="2">
        <v>17</v>
      </c>
      <c r="K38" s="10">
        <v>699</v>
      </c>
      <c r="L38" s="10"/>
    </row>
    <row r="39" spans="1:12" s="1" customFormat="1" ht="165.95" customHeight="1" x14ac:dyDescent="0.2">
      <c r="A39" s="2">
        <v>37</v>
      </c>
      <c r="B39" s="7" t="s">
        <v>9</v>
      </c>
      <c r="C39" s="7"/>
      <c r="D39" s="6" t="str">
        <f>HYPERLINK("http://7flowers-decor.ru/upload/1c_catalog/import_files/8717654004712.jpg")</f>
        <v>http://7flowers-decor.ru/upload/1c_catalog/import_files/8717654004712.jpg</v>
      </c>
      <c r="E39" s="2">
        <v>8717654004712</v>
      </c>
      <c r="F39" s="3" t="s">
        <v>44</v>
      </c>
      <c r="G39" s="4" t="s">
        <v>40</v>
      </c>
      <c r="H39" s="2">
        <v>50</v>
      </c>
      <c r="I39" s="2">
        <v>999</v>
      </c>
      <c r="J39" s="2">
        <v>17</v>
      </c>
      <c r="K39" s="10">
        <v>699</v>
      </c>
      <c r="L39" s="10"/>
    </row>
    <row r="40" spans="1:12" s="1" customFormat="1" ht="165.95" customHeight="1" x14ac:dyDescent="0.2">
      <c r="A40" s="2">
        <v>38</v>
      </c>
      <c r="B40" s="7" t="s">
        <v>9</v>
      </c>
      <c r="C40" s="7"/>
      <c r="D40" s="6" t="str">
        <f>HYPERLINK("http://7flowers-decor.ru/upload/1c_catalog/import_files/5500033041872.jpg")</f>
        <v>http://7flowers-decor.ru/upload/1c_catalog/import_files/5500033041872.jpg</v>
      </c>
      <c r="E40" s="2">
        <v>5500033041872</v>
      </c>
      <c r="F40" s="3" t="s">
        <v>47</v>
      </c>
      <c r="G40" s="4" t="s">
        <v>41</v>
      </c>
      <c r="H40" s="2">
        <v>50</v>
      </c>
      <c r="I40" s="2">
        <v>999</v>
      </c>
      <c r="J40" s="2">
        <v>7</v>
      </c>
      <c r="K40" s="10">
        <v>815</v>
      </c>
      <c r="L40" s="10"/>
    </row>
    <row r="41" spans="1:12" s="1" customFormat="1" ht="165.95" customHeight="1" x14ac:dyDescent="0.2">
      <c r="A41" s="2">
        <v>39</v>
      </c>
      <c r="B41" s="7" t="s">
        <v>9</v>
      </c>
      <c r="C41" s="7"/>
      <c r="D41" s="6" t="str">
        <f>HYPERLINK("http://7flowers-decor.ru/upload/1c_catalog/import_files/8717654002572.jpg")</f>
        <v>http://7flowers-decor.ru/upload/1c_catalog/import_files/8717654002572.jpg</v>
      </c>
      <c r="E41" s="2">
        <v>8717654002572</v>
      </c>
      <c r="F41" s="3" t="s">
        <v>47</v>
      </c>
      <c r="G41" s="4" t="s">
        <v>13</v>
      </c>
      <c r="H41" s="2">
        <v>50</v>
      </c>
      <c r="I41" s="2">
        <v>999</v>
      </c>
      <c r="J41" s="2">
        <v>21</v>
      </c>
      <c r="K41" s="10">
        <v>815</v>
      </c>
      <c r="L41" s="10"/>
    </row>
    <row r="42" spans="1:12" s="1" customFormat="1" ht="165.95" customHeight="1" x14ac:dyDescent="0.2">
      <c r="A42" s="2">
        <v>40</v>
      </c>
      <c r="B42" s="7" t="s">
        <v>9</v>
      </c>
      <c r="C42" s="7"/>
      <c r="D42" s="6" t="str">
        <f>HYPERLINK("http://7flowers-decor.ru/upload/1c_catalog/import_files/8717654881016.jpg")</f>
        <v>http://7flowers-decor.ru/upload/1c_catalog/import_files/8717654881016.jpg</v>
      </c>
      <c r="E42" s="2">
        <v>8717654881016</v>
      </c>
      <c r="F42" s="3" t="s">
        <v>48</v>
      </c>
      <c r="G42" s="4" t="s">
        <v>18</v>
      </c>
      <c r="H42" s="2">
        <v>50</v>
      </c>
      <c r="I42" s="2">
        <v>999</v>
      </c>
      <c r="J42" s="2">
        <v>19</v>
      </c>
      <c r="K42" s="10">
        <v>1199</v>
      </c>
      <c r="L42" s="10"/>
    </row>
    <row r="43" spans="1:12" s="1" customFormat="1" ht="165.95" customHeight="1" x14ac:dyDescent="0.2">
      <c r="A43" s="2">
        <v>41</v>
      </c>
      <c r="B43" s="7" t="s">
        <v>9</v>
      </c>
      <c r="C43" s="7"/>
      <c r="D43" s="6" t="str">
        <f>HYPERLINK("http://7flowers-decor.ru/upload/1c_catalog/import_files/8717654881054.jpg")</f>
        <v>http://7flowers-decor.ru/upload/1c_catalog/import_files/8717654881054.jpg</v>
      </c>
      <c r="E43" s="2">
        <v>8717654881054</v>
      </c>
      <c r="F43" s="3" t="s">
        <v>48</v>
      </c>
      <c r="G43" s="4" t="s">
        <v>13</v>
      </c>
      <c r="H43" s="2">
        <v>50</v>
      </c>
      <c r="I43" s="2">
        <v>999</v>
      </c>
      <c r="J43" s="2">
        <v>8</v>
      </c>
      <c r="K43" s="10">
        <v>1199</v>
      </c>
      <c r="L43" s="10"/>
    </row>
    <row r="44" spans="1:12" s="1" customFormat="1" ht="165.95" customHeight="1" x14ac:dyDescent="0.2">
      <c r="A44" s="2">
        <v>42</v>
      </c>
      <c r="B44" s="7" t="s">
        <v>9</v>
      </c>
      <c r="C44" s="7"/>
      <c r="D44" s="6" t="str">
        <f>HYPERLINK("http://7flowers-decor.ru/upload/1c_catalog/import_files/8717654881030.jpg")</f>
        <v>http://7flowers-decor.ru/upload/1c_catalog/import_files/8717654881030.jpg</v>
      </c>
      <c r="E44" s="2">
        <v>8717654881030</v>
      </c>
      <c r="F44" s="3" t="s">
        <v>48</v>
      </c>
      <c r="G44" s="4" t="s">
        <v>45</v>
      </c>
      <c r="H44" s="2">
        <v>50</v>
      </c>
      <c r="I44" s="5">
        <v>1000</v>
      </c>
      <c r="J44" s="2">
        <v>24</v>
      </c>
      <c r="K44" s="10">
        <v>1199</v>
      </c>
      <c r="L44" s="10"/>
    </row>
    <row r="45" spans="1:12" s="1" customFormat="1" ht="165.95" customHeight="1" x14ac:dyDescent="0.2">
      <c r="A45" s="2">
        <v>43</v>
      </c>
      <c r="B45" s="7" t="s">
        <v>9</v>
      </c>
      <c r="C45" s="7"/>
      <c r="D45" s="6" t="str">
        <f>HYPERLINK("http://7flowers-decor.ru/upload/1c_catalog/import_files/8714887109726.jpg")</f>
        <v>http://7flowers-decor.ru/upload/1c_catalog/import_files/8714887109726.jpg</v>
      </c>
      <c r="E45" s="2">
        <v>8714887109726</v>
      </c>
      <c r="F45" s="3" t="s">
        <v>49</v>
      </c>
      <c r="G45" s="4" t="s">
        <v>45</v>
      </c>
      <c r="H45" s="2">
        <v>1</v>
      </c>
      <c r="I45" s="2">
        <v>999</v>
      </c>
      <c r="J45" s="2">
        <v>44</v>
      </c>
      <c r="K45" s="10">
        <v>789</v>
      </c>
      <c r="L45" s="10"/>
    </row>
    <row r="46" spans="1:12" s="1" customFormat="1" ht="165.95" customHeight="1" x14ac:dyDescent="0.2">
      <c r="A46" s="2">
        <v>44</v>
      </c>
      <c r="B46" s="7" t="s">
        <v>9</v>
      </c>
      <c r="C46" s="7"/>
      <c r="D46" s="6" t="str">
        <f>HYPERLINK("http://7flowers-decor.ru/upload/1c_catalog/import_files/4606500451609.jpg")</f>
        <v>http://7flowers-decor.ru/upload/1c_catalog/import_files/4606500451609.jpg</v>
      </c>
      <c r="E46" s="2">
        <v>4606500451609</v>
      </c>
      <c r="F46" s="3" t="s">
        <v>50</v>
      </c>
      <c r="G46" s="4" t="s">
        <v>13</v>
      </c>
      <c r="H46" s="2">
        <v>1</v>
      </c>
      <c r="I46" s="5">
        <v>1000</v>
      </c>
      <c r="J46" s="2">
        <v>23</v>
      </c>
      <c r="K46" s="10">
        <v>896</v>
      </c>
      <c r="L46" s="10"/>
    </row>
    <row r="47" spans="1:12" s="1" customFormat="1" ht="165.95" customHeight="1" x14ac:dyDescent="0.2">
      <c r="A47" s="2">
        <v>45</v>
      </c>
      <c r="B47" s="7" t="s">
        <v>9</v>
      </c>
      <c r="C47" s="7"/>
      <c r="D47" s="6" t="str">
        <f>HYPERLINK("http://7flowers-decor.ru/upload/1c_catalog/import_files/4606500451593.jpg")</f>
        <v>http://7flowers-decor.ru/upload/1c_catalog/import_files/4606500451593.jpg</v>
      </c>
      <c r="E47" s="2">
        <v>4606500451593</v>
      </c>
      <c r="F47" s="3" t="s">
        <v>50</v>
      </c>
      <c r="G47" s="4" t="s">
        <v>45</v>
      </c>
      <c r="H47" s="2">
        <v>1</v>
      </c>
      <c r="I47" s="5">
        <v>1000</v>
      </c>
      <c r="J47" s="2">
        <v>14</v>
      </c>
      <c r="K47" s="10">
        <v>896</v>
      </c>
      <c r="L47" s="10"/>
    </row>
    <row r="48" spans="1:12" s="1" customFormat="1" ht="165.95" customHeight="1" x14ac:dyDescent="0.2">
      <c r="A48" s="2">
        <v>46</v>
      </c>
      <c r="B48" s="7" t="s">
        <v>9</v>
      </c>
      <c r="C48" s="7"/>
      <c r="D48" s="6" t="str">
        <f>HYPERLINK("http://7flowers-decor.ru/upload/1c_catalog/import_files/8714887109535.jpg")</f>
        <v>http://7flowers-decor.ru/upload/1c_catalog/import_files/8714887109535.jpg</v>
      </c>
      <c r="E48" s="2">
        <v>8714887109535</v>
      </c>
      <c r="F48" s="3" t="s">
        <v>51</v>
      </c>
      <c r="G48" s="4" t="s">
        <v>13</v>
      </c>
      <c r="H48" s="2">
        <v>1</v>
      </c>
      <c r="I48" s="2">
        <v>999</v>
      </c>
      <c r="J48" s="2">
        <v>8</v>
      </c>
      <c r="K48" s="10">
        <v>737</v>
      </c>
      <c r="L48" s="10"/>
    </row>
    <row r="49" spans="1:12" s="1" customFormat="1" ht="165.95" customHeight="1" x14ac:dyDescent="0.2">
      <c r="A49" s="2">
        <v>47</v>
      </c>
      <c r="B49" s="7" t="s">
        <v>9</v>
      </c>
      <c r="C49" s="7"/>
      <c r="D49" s="6" t="str">
        <f>HYPERLINK("http://7flowers-decor.ru/upload/1c_catalog/import_files/4606500451623.jpg")</f>
        <v>http://7flowers-decor.ru/upload/1c_catalog/import_files/4606500451623.jpg</v>
      </c>
      <c r="E49" s="2">
        <v>4606500451623</v>
      </c>
      <c r="F49" s="3" t="s">
        <v>52</v>
      </c>
      <c r="G49" s="4" t="s">
        <v>13</v>
      </c>
      <c r="H49" s="2">
        <v>1</v>
      </c>
      <c r="I49" s="2">
        <v>999</v>
      </c>
      <c r="J49" s="2">
        <v>30</v>
      </c>
      <c r="K49" s="10">
        <v>896</v>
      </c>
      <c r="L49" s="10"/>
    </row>
    <row r="50" spans="1:12" s="1" customFormat="1" ht="165.95" customHeight="1" x14ac:dyDescent="0.2">
      <c r="A50" s="2">
        <v>48</v>
      </c>
      <c r="B50" s="7" t="s">
        <v>9</v>
      </c>
      <c r="C50" s="7"/>
      <c r="D50" s="6" t="str">
        <f>HYPERLINK("http://7flowers-decor.ru/upload/1c_catalog/import_files/4606500451630.jpg")</f>
        <v>http://7flowers-decor.ru/upload/1c_catalog/import_files/4606500451630.jpg</v>
      </c>
      <c r="E50" s="2">
        <v>4606500451630</v>
      </c>
      <c r="F50" s="3" t="s">
        <v>52</v>
      </c>
      <c r="G50" s="4" t="s">
        <v>53</v>
      </c>
      <c r="H50" s="2">
        <v>1</v>
      </c>
      <c r="I50" s="2">
        <v>999</v>
      </c>
      <c r="J50" s="2">
        <v>40</v>
      </c>
      <c r="K50" s="10">
        <v>896</v>
      </c>
      <c r="L50" s="10"/>
    </row>
    <row r="51" spans="1:12" s="1" customFormat="1" ht="165.95" customHeight="1" x14ac:dyDescent="0.2">
      <c r="A51" s="2">
        <v>49</v>
      </c>
      <c r="B51" s="7" t="s">
        <v>9</v>
      </c>
      <c r="C51" s="7"/>
      <c r="D51" s="6" t="str">
        <f>HYPERLINK("http://7flowers-decor.ru/upload/1c_catalog/import_files/4606500493647.jpg")</f>
        <v>http://7flowers-decor.ru/upload/1c_catalog/import_files/4606500493647.jpg</v>
      </c>
      <c r="E51" s="2">
        <v>4606500493647</v>
      </c>
      <c r="F51" s="3" t="s">
        <v>54</v>
      </c>
      <c r="G51" s="4"/>
      <c r="H51" s="2">
        <v>1</v>
      </c>
      <c r="I51" s="2">
        <v>1</v>
      </c>
      <c r="J51" s="2">
        <v>7</v>
      </c>
      <c r="K51" s="10">
        <v>185</v>
      </c>
      <c r="L51" s="10"/>
    </row>
    <row r="52" spans="1:12" s="1" customFormat="1" ht="165.95" customHeight="1" x14ac:dyDescent="0.2">
      <c r="A52" s="2">
        <v>50</v>
      </c>
      <c r="B52" s="7" t="s">
        <v>9</v>
      </c>
      <c r="C52" s="7"/>
      <c r="D52" s="6" t="str">
        <f>HYPERLINK("http://7flowers-decor.ru/upload/1c_catalog/import_files/4606500493715.jpg")</f>
        <v>http://7flowers-decor.ru/upload/1c_catalog/import_files/4606500493715.jpg</v>
      </c>
      <c r="E52" s="2">
        <v>4606500493715</v>
      </c>
      <c r="F52" s="3" t="s">
        <v>55</v>
      </c>
      <c r="G52" s="4"/>
      <c r="H52" s="2">
        <v>1</v>
      </c>
      <c r="I52" s="2">
        <v>1</v>
      </c>
      <c r="J52" s="2">
        <v>20</v>
      </c>
      <c r="K52" s="10">
        <v>129</v>
      </c>
      <c r="L52" s="10"/>
    </row>
    <row r="53" spans="1:12" s="1" customFormat="1" ht="165.95" customHeight="1" x14ac:dyDescent="0.2">
      <c r="A53" s="2">
        <v>51</v>
      </c>
      <c r="B53" s="7" t="s">
        <v>9</v>
      </c>
      <c r="C53" s="7"/>
      <c r="D53" s="6" t="str">
        <f>HYPERLINK("http://7flowers-decor.ru/upload/1c_catalog/import_files/4606500493685.jpg")</f>
        <v>http://7flowers-decor.ru/upload/1c_catalog/import_files/4606500493685.jpg</v>
      </c>
      <c r="E53" s="2">
        <v>4606500493685</v>
      </c>
      <c r="F53" s="3" t="s">
        <v>56</v>
      </c>
      <c r="G53" s="4"/>
      <c r="H53" s="2">
        <v>1</v>
      </c>
      <c r="I53" s="2">
        <v>1</v>
      </c>
      <c r="J53" s="2">
        <v>10</v>
      </c>
      <c r="K53" s="10">
        <v>117</v>
      </c>
      <c r="L53" s="10"/>
    </row>
    <row r="54" spans="1:12" s="1" customFormat="1" ht="165.95" customHeight="1" x14ac:dyDescent="0.2">
      <c r="A54" s="2">
        <v>52</v>
      </c>
      <c r="B54" s="7" t="s">
        <v>9</v>
      </c>
      <c r="C54" s="7"/>
      <c r="D54" s="6" t="str">
        <f>HYPERLINK("http://7flowers-decor.ru/upload/1c_catalog/import_files/4606500493708.jpg")</f>
        <v>http://7flowers-decor.ru/upload/1c_catalog/import_files/4606500493708.jpg</v>
      </c>
      <c r="E54" s="2">
        <v>4606500493708</v>
      </c>
      <c r="F54" s="3" t="s">
        <v>57</v>
      </c>
      <c r="G54" s="4"/>
      <c r="H54" s="2">
        <v>1</v>
      </c>
      <c r="I54" s="2">
        <v>1</v>
      </c>
      <c r="J54" s="2">
        <v>40</v>
      </c>
      <c r="K54" s="10">
        <v>250</v>
      </c>
      <c r="L54" s="10"/>
    </row>
    <row r="55" spans="1:12" s="1" customFormat="1" ht="165.95" customHeight="1" x14ac:dyDescent="0.2">
      <c r="A55" s="2">
        <v>53</v>
      </c>
      <c r="B55" s="7" t="s">
        <v>9</v>
      </c>
      <c r="C55" s="7"/>
      <c r="D55" s="6" t="str">
        <f>HYPERLINK("http://7flowers-decor.ru/upload/1c_catalog/import_files/4606500493692.jpg")</f>
        <v>http://7flowers-decor.ru/upload/1c_catalog/import_files/4606500493692.jpg</v>
      </c>
      <c r="E55" s="2">
        <v>4606500493692</v>
      </c>
      <c r="F55" s="3" t="s">
        <v>58</v>
      </c>
      <c r="G55" s="4"/>
      <c r="H55" s="2">
        <v>1</v>
      </c>
      <c r="I55" s="2">
        <v>50</v>
      </c>
      <c r="J55" s="2">
        <v>50</v>
      </c>
      <c r="K55" s="10">
        <v>269</v>
      </c>
      <c r="L55" s="10"/>
    </row>
    <row r="56" spans="1:12" s="1" customFormat="1" ht="165.95" customHeight="1" x14ac:dyDescent="0.2">
      <c r="A56" s="2">
        <v>54</v>
      </c>
      <c r="B56" s="7" t="s">
        <v>9</v>
      </c>
      <c r="C56" s="7"/>
      <c r="D56" s="6" t="str">
        <f>HYPERLINK("http://7flowers-decor.ru/upload/1c_catalog/import_files/4606500493678.jpg")</f>
        <v>http://7flowers-decor.ru/upload/1c_catalog/import_files/4606500493678.jpg</v>
      </c>
      <c r="E56" s="2">
        <v>4606500493678</v>
      </c>
      <c r="F56" s="3" t="s">
        <v>59</v>
      </c>
      <c r="G56" s="4"/>
      <c r="H56" s="2">
        <v>1</v>
      </c>
      <c r="I56" s="2">
        <v>1</v>
      </c>
      <c r="J56" s="2">
        <v>17</v>
      </c>
      <c r="K56" s="10">
        <v>250</v>
      </c>
      <c r="L56" s="10"/>
    </row>
    <row r="57" spans="1:12" s="1" customFormat="1" ht="165.95" customHeight="1" x14ac:dyDescent="0.2">
      <c r="A57" s="2">
        <v>55</v>
      </c>
      <c r="B57" s="7" t="s">
        <v>9</v>
      </c>
      <c r="C57" s="7"/>
      <c r="D57" s="6" t="str">
        <f>HYPERLINK("http://7flowers-decor.ru/upload/1c_catalog/import_files/4606500493661.jpg")</f>
        <v>http://7flowers-decor.ru/upload/1c_catalog/import_files/4606500493661.jpg</v>
      </c>
      <c r="E57" s="2">
        <v>4606500493661</v>
      </c>
      <c r="F57" s="3" t="s">
        <v>60</v>
      </c>
      <c r="G57" s="4"/>
      <c r="H57" s="2">
        <v>1</v>
      </c>
      <c r="I57" s="2">
        <v>50</v>
      </c>
      <c r="J57" s="2">
        <v>10</v>
      </c>
      <c r="K57" s="10">
        <v>331</v>
      </c>
      <c r="L57" s="10"/>
    </row>
    <row r="58" spans="1:12" s="1" customFormat="1" ht="165.95" customHeight="1" x14ac:dyDescent="0.2">
      <c r="A58" s="2">
        <v>56</v>
      </c>
      <c r="B58" s="7" t="s">
        <v>9</v>
      </c>
      <c r="C58" s="7"/>
      <c r="D58" s="6" t="str">
        <f>HYPERLINK("http://7flowers-decor.ru/upload/1c_catalog/import_files/2000119560011.jpg")</f>
        <v>http://7flowers-decor.ru/upload/1c_catalog/import_files/2000119560011.jpg</v>
      </c>
      <c r="E58" s="2">
        <v>2000119560011</v>
      </c>
      <c r="F58" s="3" t="s">
        <v>61</v>
      </c>
      <c r="G58" s="4"/>
      <c r="H58" s="2">
        <v>1</v>
      </c>
      <c r="I58" s="2">
        <v>1</v>
      </c>
      <c r="J58" s="5">
        <v>9494</v>
      </c>
      <c r="K58" s="10">
        <v>79</v>
      </c>
      <c r="L58" s="10"/>
    </row>
    <row r="59" spans="1:12" s="1" customFormat="1" ht="165.95" customHeight="1" x14ac:dyDescent="0.2">
      <c r="A59" s="2">
        <v>57</v>
      </c>
      <c r="B59" s="7" t="s">
        <v>9</v>
      </c>
      <c r="C59" s="7"/>
      <c r="D59" s="6" t="str">
        <f>HYPERLINK("http://7flowers-decor.ru/upload/1c_catalog/import_files/2000119570010.jpg")</f>
        <v>http://7flowers-decor.ru/upload/1c_catalog/import_files/2000119570010.jpg</v>
      </c>
      <c r="E59" s="2">
        <v>2000119570010</v>
      </c>
      <c r="F59" s="3" t="s">
        <v>62</v>
      </c>
      <c r="G59" s="4" t="s">
        <v>63</v>
      </c>
      <c r="H59" s="2">
        <v>1</v>
      </c>
      <c r="I59" s="2">
        <v>1</v>
      </c>
      <c r="J59" s="2">
        <v>615</v>
      </c>
      <c r="K59" s="10">
        <v>79</v>
      </c>
      <c r="L59" s="10"/>
    </row>
    <row r="60" spans="1:12" s="1" customFormat="1" ht="165.95" customHeight="1" x14ac:dyDescent="0.2">
      <c r="A60" s="2">
        <v>58</v>
      </c>
      <c r="B60" s="7" t="s">
        <v>9</v>
      </c>
      <c r="C60" s="7"/>
      <c r="D60" s="6" t="str">
        <f>HYPERLINK("http://7flowers-decor.ru/upload/1c_catalog/import_files/2000006750013.jpg")</f>
        <v>http://7flowers-decor.ru/upload/1c_catalog/import_files/2000006750013.jpg</v>
      </c>
      <c r="E60" s="2">
        <v>2000006750013</v>
      </c>
      <c r="F60" s="3" t="s">
        <v>64</v>
      </c>
      <c r="G60" s="4" t="s">
        <v>15</v>
      </c>
      <c r="H60" s="2">
        <v>1</v>
      </c>
      <c r="I60" s="2">
        <v>1</v>
      </c>
      <c r="J60" s="2">
        <v>973</v>
      </c>
      <c r="K60" s="10">
        <v>89</v>
      </c>
      <c r="L60" s="10"/>
    </row>
    <row r="61" spans="1:12" s="1" customFormat="1" ht="165.95" customHeight="1" x14ac:dyDescent="0.2">
      <c r="A61" s="2">
        <v>59</v>
      </c>
      <c r="B61" s="7" t="s">
        <v>9</v>
      </c>
      <c r="C61" s="7"/>
      <c r="D61" s="6" t="str">
        <f>HYPERLINK("http://7flowers-decor.ru/upload/1c_catalog/import_files/2200000066107.jpg")</f>
        <v>http://7flowers-decor.ru/upload/1c_catalog/import_files/2200000066107.jpg</v>
      </c>
      <c r="E61" s="2">
        <v>2200000066107</v>
      </c>
      <c r="F61" s="3" t="s">
        <v>65</v>
      </c>
      <c r="G61" s="4"/>
      <c r="H61" s="2">
        <v>1</v>
      </c>
      <c r="I61" s="2">
        <v>1</v>
      </c>
      <c r="J61" s="2">
        <v>61</v>
      </c>
      <c r="K61" s="10">
        <v>99</v>
      </c>
      <c r="L61" s="10"/>
    </row>
    <row r="62" spans="1:12" s="1" customFormat="1" ht="165.95" customHeight="1" x14ac:dyDescent="0.2">
      <c r="A62" s="2">
        <v>60</v>
      </c>
      <c r="B62" s="7" t="s">
        <v>9</v>
      </c>
      <c r="C62" s="7"/>
      <c r="D62" s="6" t="str">
        <f>HYPERLINK("http://7flowers-decor.ru/upload/1c_catalog/import_files/4606500403943.jpg")</f>
        <v>http://7flowers-decor.ru/upload/1c_catalog/import_files/4606500403943.jpg</v>
      </c>
      <c r="E62" s="2">
        <v>4606500403943</v>
      </c>
      <c r="F62" s="3" t="s">
        <v>66</v>
      </c>
      <c r="G62" s="4"/>
      <c r="H62" s="2">
        <v>1</v>
      </c>
      <c r="I62" s="2">
        <v>10</v>
      </c>
      <c r="J62" s="5">
        <v>2146</v>
      </c>
      <c r="K62" s="10">
        <v>79</v>
      </c>
      <c r="L62" s="10"/>
    </row>
    <row r="63" spans="1:12" s="1" customFormat="1" ht="165.95" customHeight="1" x14ac:dyDescent="0.2">
      <c r="A63" s="2">
        <v>61</v>
      </c>
      <c r="B63" s="7" t="s">
        <v>9</v>
      </c>
      <c r="C63" s="7"/>
      <c r="D63" s="6" t="str">
        <f>HYPERLINK("http://7flowers-decor.ru/upload/1c_catalog/import_files/5500034147894.jpg")</f>
        <v>http://7flowers-decor.ru/upload/1c_catalog/import_files/5500034147894.jpg</v>
      </c>
      <c r="E63" s="2">
        <v>5500034147894</v>
      </c>
      <c r="F63" s="3" t="s">
        <v>67</v>
      </c>
      <c r="G63" s="4"/>
      <c r="H63" s="2">
        <v>1</v>
      </c>
      <c r="I63" s="2">
        <v>100</v>
      </c>
      <c r="J63" s="2">
        <v>522</v>
      </c>
      <c r="K63" s="10">
        <v>79</v>
      </c>
      <c r="L63" s="10"/>
    </row>
    <row r="64" spans="1:12" s="1" customFormat="1" ht="165.95" customHeight="1" x14ac:dyDescent="0.2">
      <c r="A64" s="2">
        <v>62</v>
      </c>
      <c r="B64" s="7" t="s">
        <v>9</v>
      </c>
      <c r="C64" s="7"/>
      <c r="D64" s="6" t="str">
        <f>HYPERLINK("http://7flowers-decor.ru/upload/1c_catalog/import_files/4606500403929.jpg")</f>
        <v>http://7flowers-decor.ru/upload/1c_catalog/import_files/4606500403929.jpg</v>
      </c>
      <c r="E64" s="2">
        <v>4606500403929</v>
      </c>
      <c r="F64" s="3" t="s">
        <v>68</v>
      </c>
      <c r="G64" s="4"/>
      <c r="H64" s="2">
        <v>1</v>
      </c>
      <c r="I64" s="2">
        <v>10</v>
      </c>
      <c r="J64" s="2">
        <v>884</v>
      </c>
      <c r="K64" s="10">
        <v>79</v>
      </c>
      <c r="L64" s="10"/>
    </row>
    <row r="65" spans="1:12" s="1" customFormat="1" ht="165.95" customHeight="1" x14ac:dyDescent="0.2">
      <c r="A65" s="2">
        <v>63</v>
      </c>
      <c r="B65" s="7" t="s">
        <v>9</v>
      </c>
      <c r="C65" s="7"/>
      <c r="D65" s="6" t="str">
        <f>HYPERLINK("http://7flowers-decor.ru/upload/1c_catalog/import_files/4606500462568.jpg")</f>
        <v>http://7flowers-decor.ru/upload/1c_catalog/import_files/4606500462568.jpg</v>
      </c>
      <c r="E65" s="2">
        <v>4606500462568</v>
      </c>
      <c r="F65" s="3" t="s">
        <v>69</v>
      </c>
      <c r="G65" s="4"/>
      <c r="H65" s="2">
        <v>1</v>
      </c>
      <c r="I65" s="2">
        <v>1</v>
      </c>
      <c r="J65" s="2">
        <v>40</v>
      </c>
      <c r="K65" s="10">
        <v>259</v>
      </c>
      <c r="L65" s="10"/>
    </row>
    <row r="66" spans="1:12" s="1" customFormat="1" ht="165.95" customHeight="1" x14ac:dyDescent="0.2">
      <c r="A66" s="2">
        <v>64</v>
      </c>
      <c r="B66" s="7" t="s">
        <v>9</v>
      </c>
      <c r="C66" s="7"/>
      <c r="D66" s="6" t="str">
        <f>HYPERLINK("http://7flowers-decor.ru/upload/1c_catalog/import_files/4606500403912.jpg")</f>
        <v>http://7flowers-decor.ru/upload/1c_catalog/import_files/4606500403912.jpg</v>
      </c>
      <c r="E66" s="2">
        <v>4606500403912</v>
      </c>
      <c r="F66" s="3" t="s">
        <v>70</v>
      </c>
      <c r="G66" s="4"/>
      <c r="H66" s="2">
        <v>1</v>
      </c>
      <c r="I66" s="2">
        <v>10</v>
      </c>
      <c r="J66" s="5">
        <v>4997</v>
      </c>
      <c r="K66" s="10">
        <v>79</v>
      </c>
      <c r="L66" s="10"/>
    </row>
    <row r="67" spans="1:12" s="1" customFormat="1" ht="165.95" customHeight="1" x14ac:dyDescent="0.2">
      <c r="A67" s="2">
        <v>65</v>
      </c>
      <c r="B67" s="7" t="s">
        <v>9</v>
      </c>
      <c r="C67" s="7"/>
      <c r="D67" s="6" t="str">
        <f>HYPERLINK("http://7flowers-decor.ru/upload/1c_catalog/import_files/4606500403936.jpg")</f>
        <v>http://7flowers-decor.ru/upload/1c_catalog/import_files/4606500403936.jpg</v>
      </c>
      <c r="E67" s="2">
        <v>4606500403936</v>
      </c>
      <c r="F67" s="3" t="s">
        <v>71</v>
      </c>
      <c r="G67" s="4"/>
      <c r="H67" s="2">
        <v>1</v>
      </c>
      <c r="I67" s="2">
        <v>10</v>
      </c>
      <c r="J67" s="2">
        <v>591</v>
      </c>
      <c r="K67" s="10">
        <v>79</v>
      </c>
      <c r="L67" s="10"/>
    </row>
    <row r="68" spans="1:12" s="1" customFormat="1" ht="165.95" customHeight="1" x14ac:dyDescent="0.2">
      <c r="A68" s="2">
        <v>66</v>
      </c>
      <c r="B68" s="7" t="s">
        <v>9</v>
      </c>
      <c r="C68" s="7"/>
      <c r="D68" s="6" t="str">
        <f>HYPERLINK("http://7flowers-decor.ru/upload/1c_catalog/import_files/5500034147887.jpg")</f>
        <v>http://7flowers-decor.ru/upload/1c_catalog/import_files/5500034147887.jpg</v>
      </c>
      <c r="E68" s="2">
        <v>5500034147887</v>
      </c>
      <c r="F68" s="3" t="s">
        <v>72</v>
      </c>
      <c r="G68" s="4"/>
      <c r="H68" s="2">
        <v>1</v>
      </c>
      <c r="I68" s="2">
        <v>10</v>
      </c>
      <c r="J68" s="5">
        <v>1011</v>
      </c>
      <c r="K68" s="10">
        <v>79</v>
      </c>
      <c r="L68" s="10"/>
    </row>
    <row r="69" spans="1:12" s="1" customFormat="1" ht="165.95" customHeight="1" x14ac:dyDescent="0.2">
      <c r="A69" s="2">
        <v>67</v>
      </c>
      <c r="B69" s="7" t="s">
        <v>9</v>
      </c>
      <c r="C69" s="7"/>
      <c r="D69" s="6" t="str">
        <f>HYPERLINK("http://7flowers-decor.ru/upload/1c_catalog/import_files/4606500462575.jpg")</f>
        <v>http://7flowers-decor.ru/upload/1c_catalog/import_files/4606500462575.jpg</v>
      </c>
      <c r="E69" s="2">
        <v>4606500462575</v>
      </c>
      <c r="F69" s="3" t="s">
        <v>73</v>
      </c>
      <c r="G69" s="4"/>
      <c r="H69" s="2">
        <v>1</v>
      </c>
      <c r="I69" s="2">
        <v>1</v>
      </c>
      <c r="J69" s="2">
        <v>20</v>
      </c>
      <c r="K69" s="10">
        <v>259</v>
      </c>
      <c r="L69" s="10"/>
    </row>
    <row r="70" spans="1:12" s="1" customFormat="1" ht="165.95" customHeight="1" x14ac:dyDescent="0.2">
      <c r="A70" s="2">
        <v>68</v>
      </c>
      <c r="B70" s="7" t="s">
        <v>9</v>
      </c>
      <c r="C70" s="7"/>
      <c r="D70" s="6" t="str">
        <f>HYPERLINK("http://7flowers-decor.ru/upload/1c_catalog/import_files/5500043268948.jpg")</f>
        <v>http://7flowers-decor.ru/upload/1c_catalog/import_files/5500043268948.jpg</v>
      </c>
      <c r="E70" s="2">
        <v>5500043268948</v>
      </c>
      <c r="F70" s="3" t="s">
        <v>74</v>
      </c>
      <c r="G70" s="4" t="s">
        <v>75</v>
      </c>
      <c r="H70" s="2">
        <v>1</v>
      </c>
      <c r="I70" s="2">
        <v>10</v>
      </c>
      <c r="J70" s="2">
        <v>10</v>
      </c>
      <c r="K70" s="10">
        <v>99</v>
      </c>
      <c r="L70" s="10"/>
    </row>
    <row r="71" spans="1:12" s="1" customFormat="1" ht="165.95" customHeight="1" x14ac:dyDescent="0.2">
      <c r="A71" s="2">
        <v>69</v>
      </c>
      <c r="B71" s="7" t="s">
        <v>9</v>
      </c>
      <c r="C71" s="7"/>
      <c r="D71" s="6" t="str">
        <f>HYPERLINK("http://7flowers-decor.ru/upload/1c_catalog/import_files/4606500496235.jpg")</f>
        <v>http://7flowers-decor.ru/upload/1c_catalog/import_files/4606500496235.jpg</v>
      </c>
      <c r="E71" s="2">
        <v>4606500496235</v>
      </c>
      <c r="F71" s="3" t="s">
        <v>76</v>
      </c>
      <c r="G71" s="4" t="s">
        <v>77</v>
      </c>
      <c r="H71" s="2">
        <v>1</v>
      </c>
      <c r="I71" s="2">
        <v>10</v>
      </c>
      <c r="J71" s="2">
        <v>20</v>
      </c>
      <c r="K71" s="10">
        <v>99</v>
      </c>
      <c r="L71" s="10"/>
    </row>
    <row r="72" spans="1:12" s="1" customFormat="1" ht="165.95" customHeight="1" x14ac:dyDescent="0.2">
      <c r="A72" s="2">
        <v>70</v>
      </c>
      <c r="B72" s="7" t="s">
        <v>9</v>
      </c>
      <c r="C72" s="7"/>
      <c r="D72" s="6" t="str">
        <f>HYPERLINK("http://7flowers-decor.ru/upload/1c_catalog/import_files/5500043269112.jpg")</f>
        <v>http://7flowers-decor.ru/upload/1c_catalog/import_files/5500043269112.jpg</v>
      </c>
      <c r="E72" s="2">
        <v>5500043269112</v>
      </c>
      <c r="F72" s="3" t="s">
        <v>78</v>
      </c>
      <c r="G72" s="4" t="s">
        <v>40</v>
      </c>
      <c r="H72" s="2">
        <v>1</v>
      </c>
      <c r="I72" s="2">
        <v>10</v>
      </c>
      <c r="J72" s="2">
        <v>6</v>
      </c>
      <c r="K72" s="10">
        <v>99</v>
      </c>
      <c r="L72" s="10"/>
    </row>
    <row r="73" spans="1:12" s="1" customFormat="1" ht="165.95" customHeight="1" x14ac:dyDescent="0.2">
      <c r="A73" s="2">
        <v>71</v>
      </c>
      <c r="B73" s="7" t="s">
        <v>9</v>
      </c>
      <c r="C73" s="7"/>
      <c r="D73" s="6" t="str">
        <f>HYPERLINK("http://7flowers-decor.ru/upload/1c_catalog/import_files/5500043268641.jpg")</f>
        <v>http://7flowers-decor.ru/upload/1c_catalog/import_files/5500043268641.jpg</v>
      </c>
      <c r="E73" s="2">
        <v>5500043268641</v>
      </c>
      <c r="F73" s="3" t="s">
        <v>79</v>
      </c>
      <c r="G73" s="4" t="s">
        <v>53</v>
      </c>
      <c r="H73" s="2">
        <v>1</v>
      </c>
      <c r="I73" s="2">
        <v>10</v>
      </c>
      <c r="J73" s="2">
        <v>26</v>
      </c>
      <c r="K73" s="10">
        <v>99</v>
      </c>
      <c r="L73" s="10"/>
    </row>
    <row r="74" spans="1:12" s="1" customFormat="1" ht="165.95" customHeight="1" x14ac:dyDescent="0.2">
      <c r="A74" s="2">
        <v>72</v>
      </c>
      <c r="B74" s="7" t="s">
        <v>9</v>
      </c>
      <c r="C74" s="7"/>
      <c r="D74" s="6" t="str">
        <f>HYPERLINK("http://7flowers-decor.ru/upload/1c_catalog/import_files/5500043269532.jpg")</f>
        <v>http://7flowers-decor.ru/upload/1c_catalog/import_files/5500043269532.jpg</v>
      </c>
      <c r="E74" s="2">
        <v>5500043269532</v>
      </c>
      <c r="F74" s="3" t="s">
        <v>80</v>
      </c>
      <c r="G74" s="4" t="s">
        <v>13</v>
      </c>
      <c r="H74" s="2">
        <v>1</v>
      </c>
      <c r="I74" s="2">
        <v>10</v>
      </c>
      <c r="J74" s="2">
        <v>7</v>
      </c>
      <c r="K74" s="10">
        <v>99</v>
      </c>
      <c r="L74" s="10"/>
    </row>
    <row r="75" spans="1:12" s="1" customFormat="1" ht="165.95" customHeight="1" x14ac:dyDescent="0.2">
      <c r="A75" s="2">
        <v>73</v>
      </c>
      <c r="B75" s="7" t="s">
        <v>9</v>
      </c>
      <c r="C75" s="7"/>
      <c r="D75" s="6" t="str">
        <f>HYPERLINK("http://7flowers-decor.ru/upload/1c_catalog/import_files/5500043269334.jpg")</f>
        <v>http://7flowers-decor.ru/upload/1c_catalog/import_files/5500043269334.jpg</v>
      </c>
      <c r="E75" s="2">
        <v>5500043269334</v>
      </c>
      <c r="F75" s="3" t="s">
        <v>81</v>
      </c>
      <c r="G75" s="4" t="s">
        <v>82</v>
      </c>
      <c r="H75" s="2">
        <v>1</v>
      </c>
      <c r="I75" s="2">
        <v>10</v>
      </c>
      <c r="J75" s="2">
        <v>7</v>
      </c>
      <c r="K75" s="10">
        <v>99</v>
      </c>
      <c r="L75" s="10"/>
    </row>
    <row r="76" spans="1:12" s="1" customFormat="1" ht="165.95" customHeight="1" x14ac:dyDescent="0.2">
      <c r="A76" s="2">
        <v>74</v>
      </c>
      <c r="B76" s="7" t="s">
        <v>9</v>
      </c>
      <c r="C76" s="7"/>
      <c r="D76" s="6" t="str">
        <f>HYPERLINK("http://7flowers-decor.ru/upload/1c_catalog/import_files/5500043269310.jpg")</f>
        <v>http://7flowers-decor.ru/upload/1c_catalog/import_files/5500043269310.jpg</v>
      </c>
      <c r="E76" s="2">
        <v>5500043269310</v>
      </c>
      <c r="F76" s="3" t="s">
        <v>81</v>
      </c>
      <c r="G76" s="4" t="s">
        <v>83</v>
      </c>
      <c r="H76" s="2">
        <v>1</v>
      </c>
      <c r="I76" s="2">
        <v>10</v>
      </c>
      <c r="J76" s="2">
        <v>39</v>
      </c>
      <c r="K76" s="10">
        <v>99</v>
      </c>
      <c r="L76" s="10"/>
    </row>
    <row r="77" spans="1:12" s="1" customFormat="1" ht="165.95" customHeight="1" x14ac:dyDescent="0.2">
      <c r="A77" s="2">
        <v>75</v>
      </c>
      <c r="B77" s="7" t="s">
        <v>9</v>
      </c>
      <c r="C77" s="7"/>
      <c r="D77" s="6" t="str">
        <f>HYPERLINK("http://7flowers-decor.ru/upload/1c_catalog/import_files/4606500413379.jpg")</f>
        <v>http://7flowers-decor.ru/upload/1c_catalog/import_files/4606500413379.jpg</v>
      </c>
      <c r="E77" s="2">
        <v>4606500413379</v>
      </c>
      <c r="F77" s="3" t="s">
        <v>84</v>
      </c>
      <c r="G77" s="4" t="s">
        <v>21</v>
      </c>
      <c r="H77" s="2">
        <v>1</v>
      </c>
      <c r="I77" s="2">
        <v>10</v>
      </c>
      <c r="J77" s="2">
        <v>238</v>
      </c>
      <c r="K77" s="10">
        <v>129</v>
      </c>
      <c r="L77" s="10"/>
    </row>
    <row r="78" spans="1:12" s="1" customFormat="1" ht="165.95" customHeight="1" x14ac:dyDescent="0.2">
      <c r="A78" s="2">
        <v>76</v>
      </c>
      <c r="B78" s="7" t="s">
        <v>9</v>
      </c>
      <c r="C78" s="7"/>
      <c r="D78" s="6" t="str">
        <f>HYPERLINK("http://7flowers-decor.ru/upload/1c_catalog/import_files/4606500413386.jpg")</f>
        <v>http://7flowers-decor.ru/upload/1c_catalog/import_files/4606500413386.jpg</v>
      </c>
      <c r="E78" s="2">
        <v>4606500413386</v>
      </c>
      <c r="F78" s="3" t="s">
        <v>84</v>
      </c>
      <c r="G78" s="4" t="s">
        <v>13</v>
      </c>
      <c r="H78" s="2">
        <v>1</v>
      </c>
      <c r="I78" s="2">
        <v>10</v>
      </c>
      <c r="J78" s="2">
        <v>255</v>
      </c>
      <c r="K78" s="10">
        <v>129</v>
      </c>
      <c r="L78" s="10"/>
    </row>
    <row r="79" spans="1:12" s="1" customFormat="1" ht="165.95" customHeight="1" x14ac:dyDescent="0.2">
      <c r="A79" s="2">
        <v>77</v>
      </c>
      <c r="B79" s="7" t="s">
        <v>9</v>
      </c>
      <c r="C79" s="7"/>
      <c r="D79" s="6" t="str">
        <f>HYPERLINK("http://7flowers-decor.ru/upload/1c_catalog/import_files/4606500413393.jpg")</f>
        <v>http://7flowers-decor.ru/upload/1c_catalog/import_files/4606500413393.jpg</v>
      </c>
      <c r="E79" s="2">
        <v>4606500413393</v>
      </c>
      <c r="F79" s="3" t="s">
        <v>84</v>
      </c>
      <c r="G79" s="4" t="s">
        <v>85</v>
      </c>
      <c r="H79" s="2">
        <v>1</v>
      </c>
      <c r="I79" s="2">
        <v>10</v>
      </c>
      <c r="J79" s="2">
        <v>63</v>
      </c>
      <c r="K79" s="10">
        <v>129</v>
      </c>
      <c r="L79" s="10"/>
    </row>
    <row r="80" spans="1:12" s="1" customFormat="1" ht="165.95" customHeight="1" x14ac:dyDescent="0.2">
      <c r="A80" s="2">
        <v>78</v>
      </c>
      <c r="B80" s="7" t="s">
        <v>9</v>
      </c>
      <c r="C80" s="7"/>
      <c r="D80" s="6" t="str">
        <f>HYPERLINK("http://7flowers-decor.ru/upload/1c_catalog/import_files/4606500413409.jpg")</f>
        <v>http://7flowers-decor.ru/upload/1c_catalog/import_files/4606500413409.jpg</v>
      </c>
      <c r="E80" s="2">
        <v>4606500413409</v>
      </c>
      <c r="F80" s="3" t="s">
        <v>84</v>
      </c>
      <c r="G80" s="4" t="s">
        <v>86</v>
      </c>
      <c r="H80" s="2">
        <v>1</v>
      </c>
      <c r="I80" s="2">
        <v>10</v>
      </c>
      <c r="J80" s="2">
        <v>258</v>
      </c>
      <c r="K80" s="10">
        <v>129</v>
      </c>
      <c r="L80" s="10"/>
    </row>
    <row r="81" spans="1:12" s="1" customFormat="1" ht="165.95" customHeight="1" x14ac:dyDescent="0.2">
      <c r="A81" s="2">
        <v>79</v>
      </c>
      <c r="B81" s="7" t="s">
        <v>9</v>
      </c>
      <c r="C81" s="7"/>
      <c r="D81" s="6" t="str">
        <f>HYPERLINK("http://7flowers-decor.ru/upload/1c_catalog/import_files/4606500452187.jpg")</f>
        <v>http://7flowers-decor.ru/upload/1c_catalog/import_files/4606500452187.jpg</v>
      </c>
      <c r="E81" s="2">
        <v>4606500452187</v>
      </c>
      <c r="F81" s="3" t="s">
        <v>87</v>
      </c>
      <c r="G81" s="4" t="s">
        <v>88</v>
      </c>
      <c r="H81" s="2">
        <v>1</v>
      </c>
      <c r="I81" s="2">
        <v>10</v>
      </c>
      <c r="J81" s="2">
        <v>70</v>
      </c>
      <c r="K81" s="10">
        <v>99</v>
      </c>
      <c r="L81" s="10"/>
    </row>
    <row r="82" spans="1:12" s="1" customFormat="1" ht="165.95" customHeight="1" x14ac:dyDescent="0.2">
      <c r="A82" s="2">
        <v>80</v>
      </c>
      <c r="B82" s="7" t="s">
        <v>9</v>
      </c>
      <c r="C82" s="7"/>
      <c r="D82" s="6" t="str">
        <f>HYPERLINK("http://7flowers-decor.ru/upload/1c_catalog/import_files/4606500399321.jpg")</f>
        <v>http://7flowers-decor.ru/upload/1c_catalog/import_files/4606500399321.jpg</v>
      </c>
      <c r="E82" s="2">
        <v>4606500399321</v>
      </c>
      <c r="F82" s="3" t="s">
        <v>89</v>
      </c>
      <c r="G82" s="4" t="s">
        <v>90</v>
      </c>
      <c r="H82" s="2">
        <v>1</v>
      </c>
      <c r="I82" s="2">
        <v>10</v>
      </c>
      <c r="J82" s="2">
        <v>17</v>
      </c>
      <c r="K82" s="10">
        <v>88</v>
      </c>
      <c r="L82" s="10"/>
    </row>
    <row r="83" spans="1:12" s="1" customFormat="1" ht="165.95" customHeight="1" x14ac:dyDescent="0.2">
      <c r="A83" s="2">
        <v>81</v>
      </c>
      <c r="B83" s="7" t="s">
        <v>9</v>
      </c>
      <c r="C83" s="7"/>
      <c r="D83" s="6" t="str">
        <f>HYPERLINK("http://7flowers-decor.ru/upload/1c_catalog/import_files/4606500398607.jpg")</f>
        <v>http://7flowers-decor.ru/upload/1c_catalog/import_files/4606500398607.jpg</v>
      </c>
      <c r="E83" s="2">
        <v>4606500398607</v>
      </c>
      <c r="F83" s="3" t="s">
        <v>91</v>
      </c>
      <c r="G83" s="4" t="s">
        <v>92</v>
      </c>
      <c r="H83" s="2">
        <v>1</v>
      </c>
      <c r="I83" s="2">
        <v>10</v>
      </c>
      <c r="J83" s="2">
        <v>53</v>
      </c>
      <c r="K83" s="10">
        <v>111</v>
      </c>
      <c r="L83" s="10"/>
    </row>
    <row r="84" spans="1:12" s="1" customFormat="1" ht="165.95" customHeight="1" x14ac:dyDescent="0.2">
      <c r="A84" s="2">
        <v>82</v>
      </c>
      <c r="B84" s="7" t="s">
        <v>9</v>
      </c>
      <c r="C84" s="7"/>
      <c r="D84" s="6" t="str">
        <f>HYPERLINK("http://7flowers-decor.ru/upload/1c_catalog/import_files/4606500398089.jpg")</f>
        <v>http://7flowers-decor.ru/upload/1c_catalog/import_files/4606500398089.jpg</v>
      </c>
      <c r="E84" s="2">
        <v>4606500398089</v>
      </c>
      <c r="F84" s="3" t="s">
        <v>91</v>
      </c>
      <c r="G84" s="4" t="s">
        <v>15</v>
      </c>
      <c r="H84" s="2">
        <v>1</v>
      </c>
      <c r="I84" s="2">
        <v>10</v>
      </c>
      <c r="J84" s="2">
        <v>56</v>
      </c>
      <c r="K84" s="10">
        <v>111</v>
      </c>
      <c r="L84" s="10"/>
    </row>
    <row r="85" spans="1:12" s="1" customFormat="1" ht="165.95" customHeight="1" x14ac:dyDescent="0.2">
      <c r="A85" s="2">
        <v>83</v>
      </c>
      <c r="B85" s="7" t="s">
        <v>9</v>
      </c>
      <c r="C85" s="7"/>
      <c r="D85" s="6" t="str">
        <f>HYPERLINK("http://7flowers-decor.ru/upload/1c_catalog/import_files/4606500398232.jpg")</f>
        <v>http://7flowers-decor.ru/upload/1c_catalog/import_files/4606500398232.jpg</v>
      </c>
      <c r="E85" s="2">
        <v>4606500398232</v>
      </c>
      <c r="F85" s="3" t="s">
        <v>93</v>
      </c>
      <c r="G85" s="4" t="s">
        <v>15</v>
      </c>
      <c r="H85" s="2">
        <v>1</v>
      </c>
      <c r="I85" s="2">
        <v>10</v>
      </c>
      <c r="J85" s="2">
        <v>15</v>
      </c>
      <c r="K85" s="10">
        <v>99</v>
      </c>
      <c r="L85" s="10"/>
    </row>
    <row r="86" spans="1:12" s="1" customFormat="1" ht="165.95" customHeight="1" x14ac:dyDescent="0.2">
      <c r="A86" s="2">
        <v>84</v>
      </c>
      <c r="B86" s="7" t="s">
        <v>9</v>
      </c>
      <c r="C86" s="7"/>
      <c r="D86" s="6" t="str">
        <f>HYPERLINK("http://7flowers-decor.ru/upload/1c_catalog/import_files/4606500496181.jpg")</f>
        <v>http://7flowers-decor.ru/upload/1c_catalog/import_files/4606500496181.jpg</v>
      </c>
      <c r="E86" s="2">
        <v>4606500496181</v>
      </c>
      <c r="F86" s="3" t="s">
        <v>94</v>
      </c>
      <c r="G86" s="4" t="s">
        <v>95</v>
      </c>
      <c r="H86" s="2">
        <v>1</v>
      </c>
      <c r="I86" s="2">
        <v>10</v>
      </c>
      <c r="J86" s="2">
        <v>34</v>
      </c>
      <c r="K86" s="10">
        <v>99</v>
      </c>
      <c r="L86" s="10"/>
    </row>
    <row r="87" spans="1:12" s="1" customFormat="1" ht="165.95" customHeight="1" x14ac:dyDescent="0.2">
      <c r="A87" s="2">
        <v>85</v>
      </c>
      <c r="B87" s="7" t="s">
        <v>9</v>
      </c>
      <c r="C87" s="7"/>
      <c r="D87" s="6" t="str">
        <f>HYPERLINK("http://7flowers-decor.ru/upload/1c_catalog/import_files/4606500496150.jpg")</f>
        <v>http://7flowers-decor.ru/upload/1c_catalog/import_files/4606500496150.jpg</v>
      </c>
      <c r="E87" s="2">
        <v>4606500496150</v>
      </c>
      <c r="F87" s="3" t="s">
        <v>94</v>
      </c>
      <c r="G87" s="4" t="s">
        <v>77</v>
      </c>
      <c r="H87" s="2">
        <v>1</v>
      </c>
      <c r="I87" s="2">
        <v>10</v>
      </c>
      <c r="J87" s="2">
        <v>49</v>
      </c>
      <c r="K87" s="10">
        <v>99</v>
      </c>
      <c r="L87" s="10"/>
    </row>
    <row r="88" spans="1:12" s="1" customFormat="1" ht="165.95" customHeight="1" x14ac:dyDescent="0.2">
      <c r="A88" s="2">
        <v>86</v>
      </c>
      <c r="B88" s="7" t="s">
        <v>9</v>
      </c>
      <c r="C88" s="7"/>
      <c r="D88" s="6" t="str">
        <f>HYPERLINK("http://7flowers-decor.ru/upload/1c_catalog/import_files/4606500496143.jpg")</f>
        <v>http://7flowers-decor.ru/upload/1c_catalog/import_files/4606500496143.jpg</v>
      </c>
      <c r="E88" s="2">
        <v>4606500496143</v>
      </c>
      <c r="F88" s="3" t="s">
        <v>94</v>
      </c>
      <c r="G88" s="4" t="s">
        <v>96</v>
      </c>
      <c r="H88" s="2">
        <v>1</v>
      </c>
      <c r="I88" s="2">
        <v>10</v>
      </c>
      <c r="J88" s="2">
        <v>41</v>
      </c>
      <c r="K88" s="10">
        <v>99</v>
      </c>
      <c r="L88" s="10"/>
    </row>
    <row r="89" spans="1:12" s="1" customFormat="1" ht="165.95" customHeight="1" x14ac:dyDescent="0.2">
      <c r="A89" s="2">
        <v>87</v>
      </c>
      <c r="B89" s="7" t="s">
        <v>9</v>
      </c>
      <c r="C89" s="7"/>
      <c r="D89" s="6" t="str">
        <f>HYPERLINK("http://7flowers-decor.ru/upload/1c_catalog/import_files/2000121210010.jpg")</f>
        <v>http://7flowers-decor.ru/upload/1c_catalog/import_files/2000121210010.jpg</v>
      </c>
      <c r="E89" s="2">
        <v>2000121210010</v>
      </c>
      <c r="F89" s="3" t="s">
        <v>97</v>
      </c>
      <c r="G89" s="4" t="s">
        <v>15</v>
      </c>
      <c r="H89" s="2">
        <v>1</v>
      </c>
      <c r="I89" s="2">
        <v>1</v>
      </c>
      <c r="J89" s="2">
        <v>142</v>
      </c>
      <c r="K89" s="10">
        <v>99</v>
      </c>
      <c r="L89" s="10"/>
    </row>
    <row r="90" spans="1:12" s="1" customFormat="1" ht="165.95" customHeight="1" x14ac:dyDescent="0.2">
      <c r="A90" s="2">
        <v>88</v>
      </c>
      <c r="B90" s="7" t="s">
        <v>9</v>
      </c>
      <c r="C90" s="7"/>
      <c r="D90" s="6" t="str">
        <f>HYPERLINK("http://7flowers-decor.ru/upload/1c_catalog/import_files/2200003458428.jpg")</f>
        <v>http://7flowers-decor.ru/upload/1c_catalog/import_files/2200003458428.jpg</v>
      </c>
      <c r="E90" s="2">
        <v>2200003458428</v>
      </c>
      <c r="F90" s="3" t="s">
        <v>98</v>
      </c>
      <c r="G90" s="4" t="s">
        <v>99</v>
      </c>
      <c r="H90" s="2">
        <v>1</v>
      </c>
      <c r="I90" s="2">
        <v>1</v>
      </c>
      <c r="J90" s="2">
        <v>27</v>
      </c>
      <c r="K90" s="10">
        <v>99</v>
      </c>
      <c r="L90" s="10"/>
    </row>
    <row r="91" spans="1:12" s="1" customFormat="1" ht="165.95" customHeight="1" x14ac:dyDescent="0.2">
      <c r="A91" s="2">
        <v>89</v>
      </c>
      <c r="B91" s="7" t="s">
        <v>9</v>
      </c>
      <c r="C91" s="7"/>
      <c r="D91" s="6" t="str">
        <f>HYPERLINK("http://7flowers-decor.ru/upload/1c_catalog/import_files/2200000046987.jpg")</f>
        <v>http://7flowers-decor.ru/upload/1c_catalog/import_files/2200000046987.jpg</v>
      </c>
      <c r="E91" s="2">
        <v>2200000046987</v>
      </c>
      <c r="F91" s="3" t="s">
        <v>100</v>
      </c>
      <c r="G91" s="4"/>
      <c r="H91" s="2">
        <v>1</v>
      </c>
      <c r="I91" s="2">
        <v>1</v>
      </c>
      <c r="J91" s="2">
        <v>10</v>
      </c>
      <c r="K91" s="10">
        <v>99</v>
      </c>
      <c r="L91" s="10"/>
    </row>
    <row r="92" spans="1:12" s="1" customFormat="1" ht="165.95" customHeight="1" x14ac:dyDescent="0.2">
      <c r="A92" s="2">
        <v>90</v>
      </c>
      <c r="B92" s="7" t="s">
        <v>9</v>
      </c>
      <c r="C92" s="7"/>
      <c r="D92" s="6" t="str">
        <f>HYPERLINK("http://7flowers-decor.ru/upload/1c_catalog/import_files/2200000087638.jpg")</f>
        <v>http://7flowers-decor.ru/upload/1c_catalog/import_files/2200000087638.jpg</v>
      </c>
      <c r="E92" s="2">
        <v>2200000087638</v>
      </c>
      <c r="F92" s="3" t="s">
        <v>101</v>
      </c>
      <c r="G92" s="4" t="s">
        <v>102</v>
      </c>
      <c r="H92" s="2">
        <v>1</v>
      </c>
      <c r="I92" s="2">
        <v>1</v>
      </c>
      <c r="J92" s="2">
        <v>51</v>
      </c>
      <c r="K92" s="10">
        <v>99</v>
      </c>
      <c r="L92" s="10"/>
    </row>
    <row r="93" spans="1:12" s="1" customFormat="1" ht="165.95" customHeight="1" x14ac:dyDescent="0.2">
      <c r="A93" s="2">
        <v>91</v>
      </c>
      <c r="B93" s="7" t="s">
        <v>9</v>
      </c>
      <c r="C93" s="7"/>
      <c r="D93" s="6" t="str">
        <f>HYPERLINK("http://7flowers-decor.ru/upload/1c_catalog/import_files/2000073920012.jpg")</f>
        <v>http://7flowers-decor.ru/upload/1c_catalog/import_files/2000073920012.jpg</v>
      </c>
      <c r="E93" s="2">
        <v>2000073920012</v>
      </c>
      <c r="F93" s="3" t="s">
        <v>103</v>
      </c>
      <c r="G93" s="4" t="s">
        <v>15</v>
      </c>
      <c r="H93" s="2">
        <v>1</v>
      </c>
      <c r="I93" s="2">
        <v>1</v>
      </c>
      <c r="J93" s="2">
        <v>94</v>
      </c>
      <c r="K93" s="10">
        <v>99</v>
      </c>
      <c r="L93" s="10"/>
    </row>
    <row r="94" spans="1:12" s="1" customFormat="1" ht="165.95" customHeight="1" x14ac:dyDescent="0.2">
      <c r="A94" s="2">
        <v>92</v>
      </c>
      <c r="B94" s="7" t="s">
        <v>9</v>
      </c>
      <c r="C94" s="7"/>
      <c r="D94" s="6" t="str">
        <f>HYPERLINK("http://7flowers-decor.ru/upload/1c_catalog/import_files/2000119730018.jpg")</f>
        <v>http://7flowers-decor.ru/upload/1c_catalog/import_files/2000119730018.jpg</v>
      </c>
      <c r="E94" s="2">
        <v>2000119730018</v>
      </c>
      <c r="F94" s="3" t="s">
        <v>104</v>
      </c>
      <c r="G94" s="4" t="s">
        <v>15</v>
      </c>
      <c r="H94" s="2">
        <v>1</v>
      </c>
      <c r="I94" s="2">
        <v>1</v>
      </c>
      <c r="J94" s="2">
        <v>7</v>
      </c>
      <c r="K94" s="10">
        <v>99</v>
      </c>
      <c r="L94" s="10"/>
    </row>
    <row r="95" spans="1:12" s="1" customFormat="1" ht="165.95" customHeight="1" x14ac:dyDescent="0.2">
      <c r="A95" s="2">
        <v>93</v>
      </c>
      <c r="B95" s="7" t="s">
        <v>9</v>
      </c>
      <c r="C95" s="7"/>
      <c r="D95" s="6" t="str">
        <f>HYPERLINK("http://7flowers-decor.ru/upload/1c_catalog/import_files/2200000141989.jpg")</f>
        <v>http://7flowers-decor.ru/upload/1c_catalog/import_files/2200000141989.jpg</v>
      </c>
      <c r="E95" s="2">
        <v>2200000141989</v>
      </c>
      <c r="F95" s="3" t="s">
        <v>105</v>
      </c>
      <c r="G95" s="4" t="s">
        <v>15</v>
      </c>
      <c r="H95" s="2">
        <v>1</v>
      </c>
      <c r="I95" s="2">
        <v>1</v>
      </c>
      <c r="J95" s="2">
        <v>92</v>
      </c>
      <c r="K95" s="10">
        <v>99</v>
      </c>
      <c r="L95" s="10"/>
    </row>
    <row r="96" spans="1:12" s="1" customFormat="1" ht="165.95" customHeight="1" x14ac:dyDescent="0.2">
      <c r="A96" s="2">
        <v>94</v>
      </c>
      <c r="B96" s="7" t="s">
        <v>9</v>
      </c>
      <c r="C96" s="7"/>
      <c r="D96" s="6" t="str">
        <f>HYPERLINK("http://7flowers-decor.ru/upload/1c_catalog/import_files/2200000110152.jpg")</f>
        <v>http://7flowers-decor.ru/upload/1c_catalog/import_files/2200000110152.jpg</v>
      </c>
      <c r="E96" s="2">
        <v>2200000110152</v>
      </c>
      <c r="F96" s="3" t="s">
        <v>106</v>
      </c>
      <c r="G96" s="4" t="s">
        <v>107</v>
      </c>
      <c r="H96" s="2">
        <v>1</v>
      </c>
      <c r="I96" s="2">
        <v>1</v>
      </c>
      <c r="J96" s="2">
        <v>24</v>
      </c>
      <c r="K96" s="10">
        <v>99</v>
      </c>
      <c r="L96" s="10"/>
    </row>
    <row r="97" spans="1:12" s="1" customFormat="1" ht="165.95" customHeight="1" x14ac:dyDescent="0.2">
      <c r="A97" s="2">
        <v>95</v>
      </c>
      <c r="B97" s="7" t="s">
        <v>9</v>
      </c>
      <c r="C97" s="7"/>
      <c r="D97" s="6" t="str">
        <f>HYPERLINK("http://7flowers-decor.ru/upload/1c_catalog/import_files/2200000110169.jpg")</f>
        <v>http://7flowers-decor.ru/upload/1c_catalog/import_files/2200000110169.jpg</v>
      </c>
      <c r="E97" s="2">
        <v>2200000110169</v>
      </c>
      <c r="F97" s="3" t="s">
        <v>108</v>
      </c>
      <c r="G97" s="4" t="s">
        <v>109</v>
      </c>
      <c r="H97" s="2">
        <v>1</v>
      </c>
      <c r="I97" s="2">
        <v>1</v>
      </c>
      <c r="J97" s="2">
        <v>37</v>
      </c>
      <c r="K97" s="10">
        <v>99</v>
      </c>
      <c r="L97" s="10"/>
    </row>
    <row r="98" spans="1:12" s="1" customFormat="1" ht="165.95" customHeight="1" x14ac:dyDescent="0.2">
      <c r="A98" s="2">
        <v>96</v>
      </c>
      <c r="B98" s="7" t="s">
        <v>9</v>
      </c>
      <c r="C98" s="7"/>
      <c r="D98" s="6" t="str">
        <f>HYPERLINK("http://7flowers-decor.ru/upload/1c_catalog/import_files/2200000109927.jpg")</f>
        <v>http://7flowers-decor.ru/upload/1c_catalog/import_files/2200000109927.jpg</v>
      </c>
      <c r="E98" s="2">
        <v>2200000109927</v>
      </c>
      <c r="F98" s="3" t="s">
        <v>110</v>
      </c>
      <c r="G98" s="4" t="s">
        <v>15</v>
      </c>
      <c r="H98" s="2">
        <v>1</v>
      </c>
      <c r="I98" s="2">
        <v>1</v>
      </c>
      <c r="J98" s="2">
        <v>26</v>
      </c>
      <c r="K98" s="10">
        <v>99</v>
      </c>
      <c r="L98" s="10"/>
    </row>
    <row r="99" spans="1:12" s="1" customFormat="1" ht="165.95" customHeight="1" x14ac:dyDescent="0.2">
      <c r="A99" s="2">
        <v>97</v>
      </c>
      <c r="B99" s="7" t="s">
        <v>9</v>
      </c>
      <c r="C99" s="7"/>
      <c r="D99" s="6" t="str">
        <f>HYPERLINK("http://7flowers-decor.ru/upload/1c_catalog/import_files/2200000109941.jpg")</f>
        <v>http://7flowers-decor.ru/upload/1c_catalog/import_files/2200000109941.jpg</v>
      </c>
      <c r="E99" s="2">
        <v>2200000109941</v>
      </c>
      <c r="F99" s="3" t="s">
        <v>111</v>
      </c>
      <c r="G99" s="4" t="s">
        <v>13</v>
      </c>
      <c r="H99" s="2">
        <v>1</v>
      </c>
      <c r="I99" s="2">
        <v>1</v>
      </c>
      <c r="J99" s="2">
        <v>45</v>
      </c>
      <c r="K99" s="10">
        <v>99</v>
      </c>
      <c r="L99" s="10"/>
    </row>
    <row r="100" spans="1:12" s="1" customFormat="1" ht="165.95" customHeight="1" x14ac:dyDescent="0.2">
      <c r="A100" s="2">
        <v>98</v>
      </c>
      <c r="B100" s="7" t="s">
        <v>9</v>
      </c>
      <c r="C100" s="7"/>
      <c r="D100" s="6" t="str">
        <f>HYPERLINK("http://7flowers-decor.ru/upload/1c_catalog/import_files/2000120160019.jpg")</f>
        <v>http://7flowers-decor.ru/upload/1c_catalog/import_files/2000120160019.jpg</v>
      </c>
      <c r="E100" s="2">
        <v>2000120160019</v>
      </c>
      <c r="F100" s="3" t="s">
        <v>112</v>
      </c>
      <c r="G100" s="4" t="s">
        <v>113</v>
      </c>
      <c r="H100" s="2">
        <v>1</v>
      </c>
      <c r="I100" s="2">
        <v>1</v>
      </c>
      <c r="J100" s="2">
        <v>28</v>
      </c>
      <c r="K100" s="10">
        <v>99</v>
      </c>
      <c r="L100" s="10"/>
    </row>
  </sheetData>
  <mergeCells count="99">
    <mergeCell ref="B2:D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7:C97"/>
    <mergeCell ref="B98:C98"/>
    <mergeCell ref="B99:C99"/>
    <mergeCell ref="B100:C100"/>
    <mergeCell ref="B92:C92"/>
    <mergeCell ref="B93:C93"/>
    <mergeCell ref="B94:C94"/>
    <mergeCell ref="B95:C95"/>
    <mergeCell ref="B96:C96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Барбанова Людмила</cp:lastModifiedBy>
  <dcterms:modified xsi:type="dcterms:W3CDTF">2015-03-10T08:04:09Z</dcterms:modified>
</cp:coreProperties>
</file>