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an\Desktop\презентации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89" i="1" l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<sst xmlns="http://schemas.openxmlformats.org/spreadsheetml/2006/main" count="280" uniqueCount="74">
  <si>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</si>
  <si>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</si>
  <si>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</si>
  <si>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</si>
  <si>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</si>
  <si>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</si>
  <si>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</si>
  <si>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</si>
  <si>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Цена,
руб.</t>
  </si>
  <si>
    <t>Скидка не действует</t>
  </si>
  <si>
    <t>Нет Фото</t>
  </si>
  <si>
    <t>Бумага гофрированная, металл с переходом, 50cmx2,5m (180 gr)</t>
  </si>
  <si>
    <t>Голубой</t>
  </si>
  <si>
    <t>Акция, распродажа</t>
  </si>
  <si>
    <t>Оранжевый</t>
  </si>
  <si>
    <t>Желто-зеленый</t>
  </si>
  <si>
    <t>Сиреневый</t>
  </si>
  <si>
    <t>Бумага гофрированная, металл, 50cmx2,5m (180 gr)</t>
  </si>
  <si>
    <t>Зеленый</t>
  </si>
  <si>
    <t>Синий</t>
  </si>
  <si>
    <t>Золото</t>
  </si>
  <si>
    <t>Красный</t>
  </si>
  <si>
    <t>Бумага гофрированная, с переходом, 50cmx2,5m (180 gr)</t>
  </si>
  <si>
    <t>Бело-голубой</t>
  </si>
  <si>
    <t>Бело-розовый</t>
  </si>
  <si>
    <t>Светло-розовый</t>
  </si>
  <si>
    <t>Бумага упаковочная Вокруг Света крафт бурый 0,7x45м, 75г/м2</t>
  </si>
  <si>
    <t>Бурый</t>
  </si>
  <si>
    <t>Бумага упаковочная ГАЗЕТА крафт бурый 0,7x45м, 75г/м2</t>
  </si>
  <si>
    <t>Бумага упаковочная ГАЗЕТА цветная крафт бурый 0,7x45м, 75г/м2</t>
  </si>
  <si>
    <t>Бумага упаковочная Клевер  крафт бурый 0,7x45м, 75г/м2</t>
  </si>
  <si>
    <t>Бумага упаковочная Ласточки  крафт бурый 0,7x45м, 75г/м2</t>
  </si>
  <si>
    <t>Бумага упаковочная натуральный крафт Ribbed 0,7x60м, 50г/м2</t>
  </si>
  <si>
    <t>Бумага упаковочная ОГУРЦЫ крафт бурый 0,7x45м, 75г/м2</t>
  </si>
  <si>
    <t>Бумага упаковочная Письмо Татьяны  крафт бурый 0,7x45м, 75г/м2</t>
  </si>
  <si>
    <t>Бумага упаковочная Тюльпан  крафт бурый 0,7x45м, 75г/м2</t>
  </si>
  <si>
    <t>Бумага упаковочная цветной однотон. крафт Ribbed 0,7x60м, 50г/м2</t>
  </si>
  <si>
    <t>Розовый</t>
  </si>
  <si>
    <t>Набор упак.бумаги Тишью, 70cmх100cм (10шт)</t>
  </si>
  <si>
    <t>Желтый</t>
  </si>
  <si>
    <t>Фиолетовый</t>
  </si>
  <si>
    <t>кремовый</t>
  </si>
  <si>
    <t>Белый</t>
  </si>
  <si>
    <t>Серебро</t>
  </si>
  <si>
    <t>Упак. Материал  W75см, L10м, бумага крафт</t>
  </si>
  <si>
    <t>Упак. материал Jute, W60см, 6кг, бумага крафт</t>
  </si>
  <si>
    <t>Упак. Материал Jute, W60см, 6кг, бумага крафт</t>
  </si>
  <si>
    <t>Натуральный</t>
  </si>
  <si>
    <t>Упак. материал бумага - крафт - Gold, W60см, 6кг</t>
  </si>
  <si>
    <t>Упак. материал бумага - крафт - Silver, W60см, 6кг</t>
  </si>
  <si>
    <t>Упак. материал ВЕНА, W75см, 3кг, бумага крафт</t>
  </si>
  <si>
    <t>Упак. материал ВЕТОЧКИ, W75см, 8кг, бумага крафт</t>
  </si>
  <si>
    <t>Упак. материал ВИШНЯ, W75см, 3кг, бумага крафт</t>
  </si>
  <si>
    <t>Упак. материал ГАЗЕТА , W75см, 8кг, бумага крафт</t>
  </si>
  <si>
    <t>Упак. материал ЛЕТО, W75см, 3кг, бумага крафт</t>
  </si>
  <si>
    <t>Упак. материал, W75см, 8кг, бумага крафт</t>
  </si>
  <si>
    <t>Оливковый</t>
  </si>
  <si>
    <t>Бледно-сиреневый</t>
  </si>
  <si>
    <t>Сливовый</t>
  </si>
  <si>
    <t>Коричневый</t>
  </si>
  <si>
    <t>Зеленое яблоко</t>
  </si>
  <si>
    <t>Упаковочный материал Полисилк, матовый, 100см*20м</t>
  </si>
  <si>
    <t>Цикламен</t>
  </si>
  <si>
    <t>Лососевый</t>
  </si>
  <si>
    <t>Упаковочный материал Полисилк, металлизированный двухцветный, 100см*20м</t>
  </si>
  <si>
    <t>Голубой-Синий</t>
  </si>
  <si>
    <t>красный-золотой</t>
  </si>
  <si>
    <t>зеленый -оливковый</t>
  </si>
  <si>
    <t>Упаковочный материал Полисилк, металлизированный однонотонный, 100см*20м</t>
  </si>
  <si>
    <t>Упаковочный материал Полисилк, металлизированный, 100см*20м</t>
  </si>
  <si>
    <t>Салатовый</t>
  </si>
  <si>
    <t>Медный</t>
  </si>
  <si>
    <t>Упаковочный материал Полисилк, металлизированный, серебро, 100см*20м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</si>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</sst>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142875</xdr:rowOff>
    </xdr:from>
    <xdr:to>
      <xdr:col>3</xdr:col>
      <xdr:colOff>-44450</xdr:colOff>
      <xdr:row>2</xdr:row>
      <xdr:rowOff>1943100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</xdr:row>
      <xdr:rowOff>142875</xdr:rowOff>
    </xdr:from>
    <xdr:to>
      <xdr:col>3</xdr:col>
      <xdr:colOff>-44450</xdr:colOff>
      <xdr:row>3</xdr:row>
      <xdr:rowOff>1943100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</xdr:row>
      <xdr:rowOff>142875</xdr:rowOff>
    </xdr:from>
    <xdr:to>
      <xdr:col>3</xdr:col>
      <xdr:colOff>-44450</xdr:colOff>
      <xdr:row>4</xdr:row>
      <xdr:rowOff>1943100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</xdr:row>
      <xdr:rowOff>142875</xdr:rowOff>
    </xdr:from>
    <xdr:to>
      <xdr:col>3</xdr:col>
      <xdr:colOff>-44450</xdr:colOff>
      <xdr:row>5</xdr:row>
      <xdr:rowOff>1943100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</xdr:row>
      <xdr:rowOff>142875</xdr:rowOff>
    </xdr:from>
    <xdr:to>
      <xdr:col>3</xdr:col>
      <xdr:colOff>-44450</xdr:colOff>
      <xdr:row>6</xdr:row>
      <xdr:rowOff>1943100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</xdr:row>
      <xdr:rowOff>142875</xdr:rowOff>
    </xdr:from>
    <xdr:to>
      <xdr:col>3</xdr:col>
      <xdr:colOff>-44450</xdr:colOff>
      <xdr:row>7</xdr:row>
      <xdr:rowOff>1943100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</xdr:row>
      <xdr:rowOff>142875</xdr:rowOff>
    </xdr:from>
    <xdr:to>
      <xdr:col>3</xdr:col>
      <xdr:colOff>-44450</xdr:colOff>
      <xdr:row>8</xdr:row>
      <xdr:rowOff>1943100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</xdr:row>
      <xdr:rowOff>142875</xdr:rowOff>
    </xdr:from>
    <xdr:to>
      <xdr:col>3</xdr:col>
      <xdr:colOff>-44450</xdr:colOff>
      <xdr:row>9</xdr:row>
      <xdr:rowOff>1943100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</xdr:row>
      <xdr:rowOff>142875</xdr:rowOff>
    </xdr:from>
    <xdr:to>
      <xdr:col>3</xdr:col>
      <xdr:colOff>-44450</xdr:colOff>
      <xdr:row>10</xdr:row>
      <xdr:rowOff>1943100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</xdr:row>
      <xdr:rowOff>142875</xdr:rowOff>
    </xdr:from>
    <xdr:to>
      <xdr:col>3</xdr:col>
      <xdr:colOff>-44450</xdr:colOff>
      <xdr:row>11</xdr:row>
      <xdr:rowOff>1943100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</xdr:row>
      <xdr:rowOff>142875</xdr:rowOff>
    </xdr:from>
    <xdr:to>
      <xdr:col>3</xdr:col>
      <xdr:colOff>-44450</xdr:colOff>
      <xdr:row>12</xdr:row>
      <xdr:rowOff>1943100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</xdr:row>
      <xdr:rowOff>142875</xdr:rowOff>
    </xdr:from>
    <xdr:to>
      <xdr:col>3</xdr:col>
      <xdr:colOff>-44450</xdr:colOff>
      <xdr:row>13</xdr:row>
      <xdr:rowOff>1943100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</xdr:row>
      <xdr:rowOff>142875</xdr:rowOff>
    </xdr:from>
    <xdr:to>
      <xdr:col>3</xdr:col>
      <xdr:colOff>-44450</xdr:colOff>
      <xdr:row>14</xdr:row>
      <xdr:rowOff>1943100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</xdr:row>
      <xdr:rowOff>142875</xdr:rowOff>
    </xdr:from>
    <xdr:to>
      <xdr:col>3</xdr:col>
      <xdr:colOff>-44450</xdr:colOff>
      <xdr:row>15</xdr:row>
      <xdr:rowOff>1943100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</xdr:row>
      <xdr:rowOff>142875</xdr:rowOff>
    </xdr:from>
    <xdr:to>
      <xdr:col>3</xdr:col>
      <xdr:colOff>-44450</xdr:colOff>
      <xdr:row>16</xdr:row>
      <xdr:rowOff>1943100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</xdr:row>
      <xdr:rowOff>142875</xdr:rowOff>
    </xdr:from>
    <xdr:to>
      <xdr:col>3</xdr:col>
      <xdr:colOff>-44450</xdr:colOff>
      <xdr:row>17</xdr:row>
      <xdr:rowOff>1943100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</xdr:row>
      <xdr:rowOff>142875</xdr:rowOff>
    </xdr:from>
    <xdr:to>
      <xdr:col>3</xdr:col>
      <xdr:colOff>-44450</xdr:colOff>
      <xdr:row>18</xdr:row>
      <xdr:rowOff>1943100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</xdr:row>
      <xdr:rowOff>142875</xdr:rowOff>
    </xdr:from>
    <xdr:to>
      <xdr:col>3</xdr:col>
      <xdr:colOff>-44450</xdr:colOff>
      <xdr:row>19</xdr:row>
      <xdr:rowOff>1943100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</xdr:row>
      <xdr:rowOff>142875</xdr:rowOff>
    </xdr:from>
    <xdr:to>
      <xdr:col>3</xdr:col>
      <xdr:colOff>-44450</xdr:colOff>
      <xdr:row>20</xdr:row>
      <xdr:rowOff>1943100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</xdr:row>
      <xdr:rowOff>142875</xdr:rowOff>
    </xdr:from>
    <xdr:to>
      <xdr:col>3</xdr:col>
      <xdr:colOff>-44450</xdr:colOff>
      <xdr:row>21</xdr:row>
      <xdr:rowOff>1943100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</xdr:row>
      <xdr:rowOff>142875</xdr:rowOff>
    </xdr:from>
    <xdr:to>
      <xdr:col>3</xdr:col>
      <xdr:colOff>-44450</xdr:colOff>
      <xdr:row>22</xdr:row>
      <xdr:rowOff>1943100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</xdr:row>
      <xdr:rowOff>142875</xdr:rowOff>
    </xdr:from>
    <xdr:to>
      <xdr:col>3</xdr:col>
      <xdr:colOff>-44450</xdr:colOff>
      <xdr:row>23</xdr:row>
      <xdr:rowOff>1943100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</xdr:row>
      <xdr:rowOff>142875</xdr:rowOff>
    </xdr:from>
    <xdr:to>
      <xdr:col>3</xdr:col>
      <xdr:colOff>-44450</xdr:colOff>
      <xdr:row>24</xdr:row>
      <xdr:rowOff>1943100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</xdr:row>
      <xdr:rowOff>142875</xdr:rowOff>
    </xdr:from>
    <xdr:to>
      <xdr:col>3</xdr:col>
      <xdr:colOff>-44450</xdr:colOff>
      <xdr:row>25</xdr:row>
      <xdr:rowOff>1943100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</xdr:row>
      <xdr:rowOff>142875</xdr:rowOff>
    </xdr:from>
    <xdr:to>
      <xdr:col>3</xdr:col>
      <xdr:colOff>-44450</xdr:colOff>
      <xdr:row>26</xdr:row>
      <xdr:rowOff>1943100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</xdr:row>
      <xdr:rowOff>142875</xdr:rowOff>
    </xdr:from>
    <xdr:to>
      <xdr:col>3</xdr:col>
      <xdr:colOff>-44450</xdr:colOff>
      <xdr:row>27</xdr:row>
      <xdr:rowOff>1943100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</xdr:row>
      <xdr:rowOff>142875</xdr:rowOff>
    </xdr:from>
    <xdr:to>
      <xdr:col>3</xdr:col>
      <xdr:colOff>-44450</xdr:colOff>
      <xdr:row>28</xdr:row>
      <xdr:rowOff>1943100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</xdr:row>
      <xdr:rowOff>142875</xdr:rowOff>
    </xdr:from>
    <xdr:to>
      <xdr:col>3</xdr:col>
      <xdr:colOff>-44450</xdr:colOff>
      <xdr:row>29</xdr:row>
      <xdr:rowOff>1943100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</xdr:row>
      <xdr:rowOff>142875</xdr:rowOff>
    </xdr:from>
    <xdr:to>
      <xdr:col>3</xdr:col>
      <xdr:colOff>-44450</xdr:colOff>
      <xdr:row>30</xdr:row>
      <xdr:rowOff>1943100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</xdr:row>
      <xdr:rowOff>142875</xdr:rowOff>
    </xdr:from>
    <xdr:to>
      <xdr:col>3</xdr:col>
      <xdr:colOff>-44450</xdr:colOff>
      <xdr:row>31</xdr:row>
      <xdr:rowOff>1943100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32</xdr:row>
      <xdr:rowOff>142875</xdr:rowOff>
    </xdr:from>
    <xdr:to>
      <xdr:col>3</xdr:col>
      <xdr:colOff>-44450</xdr:colOff>
      <xdr:row>32</xdr:row>
      <xdr:rowOff>1943100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33</xdr:row>
      <xdr:rowOff>142875</xdr:rowOff>
    </xdr:from>
    <xdr:to>
      <xdr:col>3</xdr:col>
      <xdr:colOff>-44450</xdr:colOff>
      <xdr:row>33</xdr:row>
      <xdr:rowOff>1943100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34</xdr:row>
      <xdr:rowOff>142875</xdr:rowOff>
    </xdr:from>
    <xdr:to>
      <xdr:col>3</xdr:col>
      <xdr:colOff>-44450</xdr:colOff>
      <xdr:row>34</xdr:row>
      <xdr:rowOff>1943100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35</xdr:row>
      <xdr:rowOff>142875</xdr:rowOff>
    </xdr:from>
    <xdr:to>
      <xdr:col>3</xdr:col>
      <xdr:colOff>-44450</xdr:colOff>
      <xdr:row>35</xdr:row>
      <xdr:rowOff>1943100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36</xdr:row>
      <xdr:rowOff>142875</xdr:rowOff>
    </xdr:from>
    <xdr:to>
      <xdr:col>3</xdr:col>
      <xdr:colOff>-44450</xdr:colOff>
      <xdr:row>36</xdr:row>
      <xdr:rowOff>1943100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37</xdr:row>
      <xdr:rowOff>142875</xdr:rowOff>
    </xdr:from>
    <xdr:to>
      <xdr:col>3</xdr:col>
      <xdr:colOff>-44450</xdr:colOff>
      <xdr:row>37</xdr:row>
      <xdr:rowOff>1943100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38</xdr:row>
      <xdr:rowOff>142875</xdr:rowOff>
    </xdr:from>
    <xdr:to>
      <xdr:col>3</xdr:col>
      <xdr:colOff>-44450</xdr:colOff>
      <xdr:row>38</xdr:row>
      <xdr:rowOff>1943100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39</xdr:row>
      <xdr:rowOff>142875</xdr:rowOff>
    </xdr:from>
    <xdr:to>
      <xdr:col>3</xdr:col>
      <xdr:colOff>-44450</xdr:colOff>
      <xdr:row>39</xdr:row>
      <xdr:rowOff>1943100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40</xdr:row>
      <xdr:rowOff>142875</xdr:rowOff>
    </xdr:from>
    <xdr:to>
      <xdr:col>3</xdr:col>
      <xdr:colOff>-44450</xdr:colOff>
      <xdr:row>40</xdr:row>
      <xdr:rowOff>1943100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41</xdr:row>
      <xdr:rowOff>142875</xdr:rowOff>
    </xdr:from>
    <xdr:to>
      <xdr:col>3</xdr:col>
      <xdr:colOff>-44450</xdr:colOff>
      <xdr:row>41</xdr:row>
      <xdr:rowOff>1943100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42</xdr:row>
      <xdr:rowOff>142875</xdr:rowOff>
    </xdr:from>
    <xdr:to>
      <xdr:col>3</xdr:col>
      <xdr:colOff>-44450</xdr:colOff>
      <xdr:row>42</xdr:row>
      <xdr:rowOff>1943100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43</xdr:row>
      <xdr:rowOff>142875</xdr:rowOff>
    </xdr:from>
    <xdr:to>
      <xdr:col>3</xdr:col>
      <xdr:colOff>-44450</xdr:colOff>
      <xdr:row>43</xdr:row>
      <xdr:rowOff>1943100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44</xdr:row>
      <xdr:rowOff>142875</xdr:rowOff>
    </xdr:from>
    <xdr:to>
      <xdr:col>3</xdr:col>
      <xdr:colOff>-44450</xdr:colOff>
      <xdr:row>44</xdr:row>
      <xdr:rowOff>1943100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45</xdr:row>
      <xdr:rowOff>142875</xdr:rowOff>
    </xdr:from>
    <xdr:to>
      <xdr:col>3</xdr:col>
      <xdr:colOff>-44450</xdr:colOff>
      <xdr:row>45</xdr:row>
      <xdr:rowOff>1943100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46</xdr:row>
      <xdr:rowOff>142875</xdr:rowOff>
    </xdr:from>
    <xdr:to>
      <xdr:col>3</xdr:col>
      <xdr:colOff>-44450</xdr:colOff>
      <xdr:row>46</xdr:row>
      <xdr:rowOff>1943100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47</xdr:row>
      <xdr:rowOff>142875</xdr:rowOff>
    </xdr:from>
    <xdr:to>
      <xdr:col>3</xdr:col>
      <xdr:colOff>-44450</xdr:colOff>
      <xdr:row>47</xdr:row>
      <xdr:rowOff>1943100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48</xdr:row>
      <xdr:rowOff>142875</xdr:rowOff>
    </xdr:from>
    <xdr:to>
      <xdr:col>3</xdr:col>
      <xdr:colOff>-44450</xdr:colOff>
      <xdr:row>48</xdr:row>
      <xdr:rowOff>1943100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49</xdr:row>
      <xdr:rowOff>142875</xdr:rowOff>
    </xdr:from>
    <xdr:to>
      <xdr:col>3</xdr:col>
      <xdr:colOff>-44450</xdr:colOff>
      <xdr:row>49</xdr:row>
      <xdr:rowOff>1943100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50</xdr:row>
      <xdr:rowOff>142875</xdr:rowOff>
    </xdr:from>
    <xdr:to>
      <xdr:col>3</xdr:col>
      <xdr:colOff>-44450</xdr:colOff>
      <xdr:row>50</xdr:row>
      <xdr:rowOff>1943100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51</xdr:row>
      <xdr:rowOff>142875</xdr:rowOff>
    </xdr:from>
    <xdr:to>
      <xdr:col>3</xdr:col>
      <xdr:colOff>-44450</xdr:colOff>
      <xdr:row>51</xdr:row>
      <xdr:rowOff>1943100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52</xdr:row>
      <xdr:rowOff>142875</xdr:rowOff>
    </xdr:from>
    <xdr:to>
      <xdr:col>3</xdr:col>
      <xdr:colOff>-44450</xdr:colOff>
      <xdr:row>52</xdr:row>
      <xdr:rowOff>1943100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53</xdr:row>
      <xdr:rowOff>142875</xdr:rowOff>
    </xdr:from>
    <xdr:to>
      <xdr:col>3</xdr:col>
      <xdr:colOff>-44450</xdr:colOff>
      <xdr:row>53</xdr:row>
      <xdr:rowOff>1943100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54</xdr:row>
      <xdr:rowOff>142875</xdr:rowOff>
    </xdr:from>
    <xdr:to>
      <xdr:col>3</xdr:col>
      <xdr:colOff>-44450</xdr:colOff>
      <xdr:row>54</xdr:row>
      <xdr:rowOff>1943100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55</xdr:row>
      <xdr:rowOff>142875</xdr:rowOff>
    </xdr:from>
    <xdr:to>
      <xdr:col>3</xdr:col>
      <xdr:colOff>-44450</xdr:colOff>
      <xdr:row>55</xdr:row>
      <xdr:rowOff>1943100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56</xdr:row>
      <xdr:rowOff>142875</xdr:rowOff>
    </xdr:from>
    <xdr:to>
      <xdr:col>3</xdr:col>
      <xdr:colOff>-44450</xdr:colOff>
      <xdr:row>56</xdr:row>
      <xdr:rowOff>1943100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57</xdr:row>
      <xdr:rowOff>142875</xdr:rowOff>
    </xdr:from>
    <xdr:to>
      <xdr:col>3</xdr:col>
      <xdr:colOff>-44450</xdr:colOff>
      <xdr:row>57</xdr:row>
      <xdr:rowOff>1943100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58</xdr:row>
      <xdr:rowOff>142875</xdr:rowOff>
    </xdr:from>
    <xdr:to>
      <xdr:col>3</xdr:col>
      <xdr:colOff>-44450</xdr:colOff>
      <xdr:row>58</xdr:row>
      <xdr:rowOff>1943100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59</xdr:row>
      <xdr:rowOff>142875</xdr:rowOff>
    </xdr:from>
    <xdr:to>
      <xdr:col>3</xdr:col>
      <xdr:colOff>-44450</xdr:colOff>
      <xdr:row>59</xdr:row>
      <xdr:rowOff>1943100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60</xdr:row>
      <xdr:rowOff>142875</xdr:rowOff>
    </xdr:from>
    <xdr:to>
      <xdr:col>3</xdr:col>
      <xdr:colOff>-44450</xdr:colOff>
      <xdr:row>60</xdr:row>
      <xdr:rowOff>1943100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61</xdr:row>
      <xdr:rowOff>142875</xdr:rowOff>
    </xdr:from>
    <xdr:to>
      <xdr:col>3</xdr:col>
      <xdr:colOff>-44450</xdr:colOff>
      <xdr:row>61</xdr:row>
      <xdr:rowOff>1943100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62</xdr:row>
      <xdr:rowOff>142875</xdr:rowOff>
    </xdr:from>
    <xdr:to>
      <xdr:col>3</xdr:col>
      <xdr:colOff>-44450</xdr:colOff>
      <xdr:row>62</xdr:row>
      <xdr:rowOff>1943100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63</xdr:row>
      <xdr:rowOff>142875</xdr:rowOff>
    </xdr:from>
    <xdr:to>
      <xdr:col>3</xdr:col>
      <xdr:colOff>-44450</xdr:colOff>
      <xdr:row>63</xdr:row>
      <xdr:rowOff>1943100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64</xdr:row>
      <xdr:rowOff>142875</xdr:rowOff>
    </xdr:from>
    <xdr:to>
      <xdr:col>3</xdr:col>
      <xdr:colOff>-44450</xdr:colOff>
      <xdr:row>64</xdr:row>
      <xdr:rowOff>1943100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65</xdr:row>
      <xdr:rowOff>142875</xdr:rowOff>
    </xdr:from>
    <xdr:to>
      <xdr:col>3</xdr:col>
      <xdr:colOff>-44450</xdr:colOff>
      <xdr:row>65</xdr:row>
      <xdr:rowOff>1943100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66</xdr:row>
      <xdr:rowOff>142875</xdr:rowOff>
    </xdr:from>
    <xdr:to>
      <xdr:col>3</xdr:col>
      <xdr:colOff>-44450</xdr:colOff>
      <xdr:row>66</xdr:row>
      <xdr:rowOff>1943100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67</xdr:row>
      <xdr:rowOff>142875</xdr:rowOff>
    </xdr:from>
    <xdr:to>
      <xdr:col>3</xdr:col>
      <xdr:colOff>-44450</xdr:colOff>
      <xdr:row>67</xdr:row>
      <xdr:rowOff>1943100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68</xdr:row>
      <xdr:rowOff>142875</xdr:rowOff>
    </xdr:from>
    <xdr:to>
      <xdr:col>3</xdr:col>
      <xdr:colOff>-44450</xdr:colOff>
      <xdr:row>68</xdr:row>
      <xdr:rowOff>1943100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69</xdr:row>
      <xdr:rowOff>142875</xdr:rowOff>
    </xdr:from>
    <xdr:to>
      <xdr:col>3</xdr:col>
      <xdr:colOff>-44450</xdr:colOff>
      <xdr:row>69</xdr:row>
      <xdr:rowOff>1943100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70</xdr:row>
      <xdr:rowOff>142875</xdr:rowOff>
    </xdr:from>
    <xdr:to>
      <xdr:col>3</xdr:col>
      <xdr:colOff>-44450</xdr:colOff>
      <xdr:row>70</xdr:row>
      <xdr:rowOff>1943100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71</xdr:row>
      <xdr:rowOff>142875</xdr:rowOff>
    </xdr:from>
    <xdr:to>
      <xdr:col>3</xdr:col>
      <xdr:colOff>-44450</xdr:colOff>
      <xdr:row>71</xdr:row>
      <xdr:rowOff>1943100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72</xdr:row>
      <xdr:rowOff>142875</xdr:rowOff>
    </xdr:from>
    <xdr:to>
      <xdr:col>3</xdr:col>
      <xdr:colOff>-44450</xdr:colOff>
      <xdr:row>72</xdr:row>
      <xdr:rowOff>1943100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73</xdr:row>
      <xdr:rowOff>142875</xdr:rowOff>
    </xdr:from>
    <xdr:to>
      <xdr:col>3</xdr:col>
      <xdr:colOff>-44450</xdr:colOff>
      <xdr:row>73</xdr:row>
      <xdr:rowOff>1943100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74</xdr:row>
      <xdr:rowOff>142875</xdr:rowOff>
    </xdr:from>
    <xdr:to>
      <xdr:col>3</xdr:col>
      <xdr:colOff>-44450</xdr:colOff>
      <xdr:row>74</xdr:row>
      <xdr:rowOff>1943100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75</xdr:row>
      <xdr:rowOff>142875</xdr:rowOff>
    </xdr:from>
    <xdr:to>
      <xdr:col>3</xdr:col>
      <xdr:colOff>-44450</xdr:colOff>
      <xdr:row>75</xdr:row>
      <xdr:rowOff>1943100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76</xdr:row>
      <xdr:rowOff>142875</xdr:rowOff>
    </xdr:from>
    <xdr:to>
      <xdr:col>3</xdr:col>
      <xdr:colOff>-44450</xdr:colOff>
      <xdr:row>76</xdr:row>
      <xdr:rowOff>1943100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77</xdr:row>
      <xdr:rowOff>142875</xdr:rowOff>
    </xdr:from>
    <xdr:to>
      <xdr:col>3</xdr:col>
      <xdr:colOff>-44450</xdr:colOff>
      <xdr:row>77</xdr:row>
      <xdr:rowOff>1943100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78</xdr:row>
      <xdr:rowOff>142875</xdr:rowOff>
    </xdr:from>
    <xdr:to>
      <xdr:col>3</xdr:col>
      <xdr:colOff>-44450</xdr:colOff>
      <xdr:row>78</xdr:row>
      <xdr:rowOff>1943100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79</xdr:row>
      <xdr:rowOff>142875</xdr:rowOff>
    </xdr:from>
    <xdr:to>
      <xdr:col>3</xdr:col>
      <xdr:colOff>-44450</xdr:colOff>
      <xdr:row>79</xdr:row>
      <xdr:rowOff>1943100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80</xdr:row>
      <xdr:rowOff>142875</xdr:rowOff>
    </xdr:from>
    <xdr:to>
      <xdr:col>3</xdr:col>
      <xdr:colOff>-44450</xdr:colOff>
      <xdr:row>80</xdr:row>
      <xdr:rowOff>1943100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81</xdr:row>
      <xdr:rowOff>142875</xdr:rowOff>
    </xdr:from>
    <xdr:to>
      <xdr:col>3</xdr:col>
      <xdr:colOff>-44450</xdr:colOff>
      <xdr:row>81</xdr:row>
      <xdr:rowOff>1943100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82</xdr:row>
      <xdr:rowOff>142875</xdr:rowOff>
    </xdr:from>
    <xdr:to>
      <xdr:col>3</xdr:col>
      <xdr:colOff>-44450</xdr:colOff>
      <xdr:row>82</xdr:row>
      <xdr:rowOff>1943100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83</xdr:row>
      <xdr:rowOff>142875</xdr:rowOff>
    </xdr:from>
    <xdr:to>
      <xdr:col>3</xdr:col>
      <xdr:colOff>-44450</xdr:colOff>
      <xdr:row>83</xdr:row>
      <xdr:rowOff>1943100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84</xdr:row>
      <xdr:rowOff>142875</xdr:rowOff>
    </xdr:from>
    <xdr:to>
      <xdr:col>3</xdr:col>
      <xdr:colOff>-44450</xdr:colOff>
      <xdr:row>84</xdr:row>
      <xdr:rowOff>1943100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85</xdr:row>
      <xdr:rowOff>142875</xdr:rowOff>
    </xdr:from>
    <xdr:to>
      <xdr:col>3</xdr:col>
      <xdr:colOff>-44450</xdr:colOff>
      <xdr:row>85</xdr:row>
      <xdr:rowOff>1943100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86</xdr:row>
      <xdr:rowOff>142875</xdr:rowOff>
    </xdr:from>
    <xdr:to>
      <xdr:col>3</xdr:col>
      <xdr:colOff>-44450</xdr:colOff>
      <xdr:row>86</xdr:row>
      <xdr:rowOff>1943100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87</xdr:row>
      <xdr:rowOff>142875</xdr:rowOff>
    </xdr:from>
    <xdr:to>
      <xdr:col>3</xdr:col>
      <xdr:colOff>-44450</xdr:colOff>
      <xdr:row>87</xdr:row>
      <xdr:rowOff>1943100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88</xdr:row>
      <xdr:rowOff>142875</xdr:rowOff>
    </xdr:from>
    <xdr:to>
      <xdr:col>3</xdr:col>
      <xdr:colOff>-44450</xdr:colOff>
      <xdr:row>88</xdr:row>
      <xdr:rowOff>1943100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N89"/>
  <sheetViews>
    <sheetView tabSelected="1" workbookViewId="0">
      <selection activeCell="A2" sqref="A2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8" width="15.1640625" style="1" customWidth="1"/>
    <col min="9" max="9" width="12" style="1" customWidth="1"/>
    <col min="10" max="10" width="10.1640625" style="11" customWidth="1"/>
    <col min="11" max="11" width="10.1640625" style="17" customWidth="1"/>
    <col min="12" max="12" width="15" style="1" customWidth="1"/>
    <col min="13" max="14" width="10.1640625" style="1" customWidth="1"/>
  </cols>
  <sheetData>
    <row r="2" spans="1:14" s="15" customFormat="1" ht="38.1" customHeight="1" x14ac:dyDescent="0.2">
      <c r="A2" s="12" t="s">
        <v>0</v>
      </c>
      <c r="B2" s="13" t="s">
        <v>1</v>
      </c>
      <c r="C2" s="13"/>
      <c r="D2" s="13"/>
      <c r="E2" s="12" t="s">
        <v>2</v>
      </c>
      <c r="F2" s="12" t="s">
        <v>3</v>
      </c>
      <c r="G2" s="12" t="s">
        <v>4</v>
      </c>
      <c r="H2" s="10" t="s">
        <v>5</v>
      </c>
      <c r="I2" s="10" t="s">
        <v>6</v>
      </c>
      <c r="J2" s="12" t="s">
        <v>7</v>
      </c>
      <c r="K2" s="16" t="s">
        <v>8</v>
      </c>
      <c r="L2" s="10" t="s">
        <v>9</v>
      </c>
      <c r="M2" s="10" t="s">
        <v>73</v>
      </c>
      <c r="N2" s="14"/>
    </row>
    <row r="3" spans="1:14" s="1" customFormat="1" ht="165.95" customHeight="1" x14ac:dyDescent="0.2">
      <c r="A3" s="2">
        <v>1</v>
      </c>
      <c r="B3" s="9" t="s">
        <v>10</v>
      </c>
      <c r="C3" s="9"/>
      <c r="D3" s="8" t="str">
        <f>HYPERLINK("http://7flowers-decor.ru/upload/1c_catalog/import_files/8004496080227.jpg")</f>
        <v>http://7flowers-decor.ru/upload/1c_catalog/import_files/8004496080227.jpg</v>
      </c>
      <c r="E3" s="2">
        <v>8004496080227</v>
      </c>
      <c r="F3" s="3" t="s">
        <v>11</v>
      </c>
      <c r="G3" s="4" t="s">
        <v>12</v>
      </c>
      <c r="H3" s="2">
        <v>1</v>
      </c>
      <c r="I3" s="2">
        <v>60</v>
      </c>
      <c r="J3" s="19">
        <v>225</v>
      </c>
      <c r="K3" s="18">
        <v>199</v>
      </c>
      <c r="L3" s="5" t="s">
        <v>13</v>
      </c>
      <c r="M3" s="2"/>
    </row>
    <row r="4" spans="1:14" s="1" customFormat="1" ht="165.95" customHeight="1" x14ac:dyDescent="0.2">
      <c r="A4" s="2">
        <v>2</v>
      </c>
      <c r="B4" s="9" t="s">
        <v>10</v>
      </c>
      <c r="C4" s="9"/>
      <c r="D4" s="8" t="str">
        <f>HYPERLINK("http://7flowers-decor.ru/upload/1c_catalog/import_files/8004496080111.jpg")</f>
        <v>http://7flowers-decor.ru/upload/1c_catalog/import_files/8004496080111.jpg</v>
      </c>
      <c r="E4" s="2">
        <v>8004496080111</v>
      </c>
      <c r="F4" s="3" t="s">
        <v>11</v>
      </c>
      <c r="G4" s="4" t="s">
        <v>14</v>
      </c>
      <c r="H4" s="2">
        <v>1</v>
      </c>
      <c r="I4" s="2">
        <v>60</v>
      </c>
      <c r="J4" s="19">
        <v>363</v>
      </c>
      <c r="K4" s="18">
        <v>199</v>
      </c>
      <c r="L4" s="5" t="s">
        <v>13</v>
      </c>
      <c r="M4" s="2"/>
    </row>
    <row r="5" spans="1:14" s="1" customFormat="1" ht="165.95" customHeight="1" x14ac:dyDescent="0.2">
      <c r="A5" s="2">
        <v>3</v>
      </c>
      <c r="B5" s="9" t="s">
        <v>10</v>
      </c>
      <c r="C5" s="9"/>
      <c r="D5" s="8" t="str">
        <f>HYPERLINK("http://7flowers-decor.ru/upload/1c_catalog/import_files/8004496080128.jpg")</f>
        <v>http://7flowers-decor.ru/upload/1c_catalog/import_files/8004496080128.jpg</v>
      </c>
      <c r="E5" s="2">
        <v>8004496080128</v>
      </c>
      <c r="F5" s="3" t="s">
        <v>11</v>
      </c>
      <c r="G5" s="4" t="s">
        <v>15</v>
      </c>
      <c r="H5" s="2">
        <v>1</v>
      </c>
      <c r="I5" s="2">
        <v>60</v>
      </c>
      <c r="J5" s="19">
        <v>344</v>
      </c>
      <c r="K5" s="18">
        <v>199</v>
      </c>
      <c r="L5" s="5" t="s">
        <v>13</v>
      </c>
      <c r="M5" s="2"/>
    </row>
    <row r="6" spans="1:14" s="1" customFormat="1" ht="165.95" customHeight="1" x14ac:dyDescent="0.2">
      <c r="A6" s="2">
        <v>4</v>
      </c>
      <c r="B6" s="9" t="s">
        <v>10</v>
      </c>
      <c r="C6" s="9"/>
      <c r="D6" s="8" t="str">
        <f>HYPERLINK("http://7flowers-decor.ru/upload/1c_catalog/import_files/8004496080210.jpg")</f>
        <v>http://7flowers-decor.ru/upload/1c_catalog/import_files/8004496080210.jpg</v>
      </c>
      <c r="E6" s="2">
        <v>8004496080210</v>
      </c>
      <c r="F6" s="3" t="s">
        <v>11</v>
      </c>
      <c r="G6" s="4" t="s">
        <v>16</v>
      </c>
      <c r="H6" s="2">
        <v>1</v>
      </c>
      <c r="I6" s="2">
        <v>60</v>
      </c>
      <c r="J6" s="19">
        <v>402</v>
      </c>
      <c r="K6" s="18">
        <v>199</v>
      </c>
      <c r="L6" s="5" t="s">
        <v>13</v>
      </c>
      <c r="M6" s="2"/>
    </row>
    <row r="7" spans="1:14" s="1" customFormat="1" ht="165.95" customHeight="1" x14ac:dyDescent="0.2">
      <c r="A7" s="2">
        <v>5</v>
      </c>
      <c r="B7" s="9" t="s">
        <v>10</v>
      </c>
      <c r="C7" s="9"/>
      <c r="D7" s="8" t="str">
        <f>HYPERLINK("http://7flowers-decor.ru/upload/1c_catalog/import_files/8004496080401.jpg")</f>
        <v>http://7flowers-decor.ru/upload/1c_catalog/import_files/8004496080401.jpg</v>
      </c>
      <c r="E7" s="2">
        <v>8004496080401</v>
      </c>
      <c r="F7" s="3" t="s">
        <v>17</v>
      </c>
      <c r="G7" s="4" t="s">
        <v>18</v>
      </c>
      <c r="H7" s="2">
        <v>1</v>
      </c>
      <c r="I7" s="2">
        <v>60</v>
      </c>
      <c r="J7" s="19">
        <v>93</v>
      </c>
      <c r="K7" s="18">
        <v>179</v>
      </c>
      <c r="L7" s="5" t="s">
        <v>13</v>
      </c>
      <c r="M7" s="2"/>
    </row>
    <row r="8" spans="1:14" s="1" customFormat="1" ht="165.95" customHeight="1" x14ac:dyDescent="0.2">
      <c r="A8" s="2">
        <v>6</v>
      </c>
      <c r="B8" s="9" t="s">
        <v>10</v>
      </c>
      <c r="C8" s="9"/>
      <c r="D8" s="8" t="str">
        <f>HYPERLINK("http://7flowers-decor.ru/upload/1c_catalog/import_files/8004496080500.jpg")</f>
        <v>http://7flowers-decor.ru/upload/1c_catalog/import_files/8004496080500.jpg</v>
      </c>
      <c r="E8" s="2">
        <v>8004496080500</v>
      </c>
      <c r="F8" s="3" t="s">
        <v>17</v>
      </c>
      <c r="G8" s="4" t="s">
        <v>19</v>
      </c>
      <c r="H8" s="2">
        <v>1</v>
      </c>
      <c r="I8" s="2">
        <v>60</v>
      </c>
      <c r="J8" s="19">
        <v>101</v>
      </c>
      <c r="K8" s="18">
        <v>179</v>
      </c>
      <c r="L8" s="5" t="s">
        <v>13</v>
      </c>
      <c r="M8" s="2"/>
    </row>
    <row r="9" spans="1:14" s="1" customFormat="1" ht="165.95" customHeight="1" x14ac:dyDescent="0.2">
      <c r="A9" s="2">
        <v>7</v>
      </c>
      <c r="B9" s="9" t="s">
        <v>10</v>
      </c>
      <c r="C9" s="9"/>
      <c r="D9" s="8" t="str">
        <f>HYPERLINK("http://7flowers-decor.ru/upload/1c_catalog/import_files/8004496080104.jpg")</f>
        <v>http://7flowers-decor.ru/upload/1c_catalog/import_files/8004496080104.jpg</v>
      </c>
      <c r="E9" s="2">
        <v>8004496080104</v>
      </c>
      <c r="F9" s="3" t="s">
        <v>17</v>
      </c>
      <c r="G9" s="4" t="s">
        <v>20</v>
      </c>
      <c r="H9" s="2">
        <v>1</v>
      </c>
      <c r="I9" s="2">
        <v>60</v>
      </c>
      <c r="J9" s="19">
        <v>180</v>
      </c>
      <c r="K9" s="18">
        <v>179</v>
      </c>
      <c r="L9" s="5" t="s">
        <v>13</v>
      </c>
      <c r="M9" s="2"/>
    </row>
    <row r="10" spans="1:14" s="1" customFormat="1" ht="165.95" customHeight="1" x14ac:dyDescent="0.2">
      <c r="A10" s="2">
        <v>8</v>
      </c>
      <c r="B10" s="9" t="s">
        <v>10</v>
      </c>
      <c r="C10" s="9"/>
      <c r="D10" s="8" t="str">
        <f>HYPERLINK("http://7flowers-decor.ru/upload/1c_catalog/import_files/8004496080302.jpg")</f>
        <v>http://7flowers-decor.ru/upload/1c_catalog/import_files/8004496080302.jpg</v>
      </c>
      <c r="E10" s="2">
        <v>8004496080302</v>
      </c>
      <c r="F10" s="3" t="s">
        <v>17</v>
      </c>
      <c r="G10" s="4" t="s">
        <v>21</v>
      </c>
      <c r="H10" s="2">
        <v>1</v>
      </c>
      <c r="I10" s="2">
        <v>60</v>
      </c>
      <c r="J10" s="19">
        <v>282</v>
      </c>
      <c r="K10" s="18">
        <v>179</v>
      </c>
      <c r="L10" s="5" t="s">
        <v>13</v>
      </c>
      <c r="M10" s="2"/>
    </row>
    <row r="11" spans="1:14" s="1" customFormat="1" ht="165.95" customHeight="1" x14ac:dyDescent="0.2">
      <c r="A11" s="2">
        <v>9</v>
      </c>
      <c r="B11" s="9" t="s">
        <v>10</v>
      </c>
      <c r="C11" s="9"/>
      <c r="D11" s="8" t="str">
        <f>HYPERLINK("http://7flowers-decor.ru/upload/1c_catalog/import_files/8004496057694.jpg")</f>
        <v>http://7flowers-decor.ru/upload/1c_catalog/import_files/8004496057694.jpg</v>
      </c>
      <c r="E11" s="2">
        <v>8004496057694</v>
      </c>
      <c r="F11" s="3" t="s">
        <v>22</v>
      </c>
      <c r="G11" s="4" t="s">
        <v>14</v>
      </c>
      <c r="H11" s="2">
        <v>1</v>
      </c>
      <c r="I11" s="2">
        <v>60</v>
      </c>
      <c r="J11" s="19">
        <v>131</v>
      </c>
      <c r="K11" s="18">
        <v>99</v>
      </c>
      <c r="L11" s="5" t="s">
        <v>13</v>
      </c>
      <c r="M11" s="2"/>
    </row>
    <row r="12" spans="1:14" s="1" customFormat="1" ht="165.95" customHeight="1" x14ac:dyDescent="0.2">
      <c r="A12" s="2">
        <v>10</v>
      </c>
      <c r="B12" s="9" t="s">
        <v>10</v>
      </c>
      <c r="C12" s="9"/>
      <c r="D12" s="8" t="str">
        <f>HYPERLINK("http://7flowers-decor.ru/upload/1c_catalog/import_files/8004496060052.jpg")</f>
        <v>http://7flowers-decor.ru/upload/1c_catalog/import_files/8004496060052.jpg</v>
      </c>
      <c r="E12" s="2">
        <v>8004496060052</v>
      </c>
      <c r="F12" s="3" t="s">
        <v>22</v>
      </c>
      <c r="G12" s="4" t="s">
        <v>15</v>
      </c>
      <c r="H12" s="2">
        <v>1</v>
      </c>
      <c r="I12" s="2">
        <v>60</v>
      </c>
      <c r="J12" s="19">
        <v>267</v>
      </c>
      <c r="K12" s="18">
        <v>99</v>
      </c>
      <c r="L12" s="5" t="s">
        <v>13</v>
      </c>
      <c r="M12" s="2"/>
    </row>
    <row r="13" spans="1:14" s="1" customFormat="1" ht="165.95" customHeight="1" x14ac:dyDescent="0.2">
      <c r="A13" s="2">
        <v>11</v>
      </c>
      <c r="B13" s="9" t="s">
        <v>10</v>
      </c>
      <c r="C13" s="9"/>
      <c r="D13" s="8" t="str">
        <f>HYPERLINK("http://7flowers-decor.ru/upload/1c_catalog/import_files/8004496060021.jpg")</f>
        <v>http://7flowers-decor.ru/upload/1c_catalog/import_files/8004496060021.jpg</v>
      </c>
      <c r="E13" s="2">
        <v>8004496060021</v>
      </c>
      <c r="F13" s="3" t="s">
        <v>22</v>
      </c>
      <c r="G13" s="4" t="s">
        <v>23</v>
      </c>
      <c r="H13" s="2">
        <v>1</v>
      </c>
      <c r="I13" s="2">
        <v>60</v>
      </c>
      <c r="J13" s="19">
        <v>23</v>
      </c>
      <c r="K13" s="18">
        <v>99</v>
      </c>
      <c r="L13" s="5" t="s">
        <v>13</v>
      </c>
      <c r="M13" s="2"/>
    </row>
    <row r="14" spans="1:14" s="1" customFormat="1" ht="165.95" customHeight="1" x14ac:dyDescent="0.2">
      <c r="A14" s="2">
        <v>12</v>
      </c>
      <c r="B14" s="9" t="s">
        <v>10</v>
      </c>
      <c r="C14" s="9"/>
      <c r="D14" s="8" t="str">
        <f>HYPERLINK("http://7flowers-decor.ru/upload/1c_catalog/import_files/8004496060014.jpg")</f>
        <v>http://7flowers-decor.ru/upload/1c_catalog/import_files/8004496060014.jpg</v>
      </c>
      <c r="E14" s="2">
        <v>8004496060014</v>
      </c>
      <c r="F14" s="3" t="s">
        <v>22</v>
      </c>
      <c r="G14" s="4" t="s">
        <v>24</v>
      </c>
      <c r="H14" s="2">
        <v>1</v>
      </c>
      <c r="I14" s="2">
        <v>60</v>
      </c>
      <c r="J14" s="19">
        <v>698</v>
      </c>
      <c r="K14" s="18">
        <v>99</v>
      </c>
      <c r="L14" s="5" t="s">
        <v>13</v>
      </c>
      <c r="M14" s="2"/>
    </row>
    <row r="15" spans="1:14" s="1" customFormat="1" ht="165.95" customHeight="1" x14ac:dyDescent="0.2">
      <c r="A15" s="2">
        <v>13</v>
      </c>
      <c r="B15" s="9" t="s">
        <v>10</v>
      </c>
      <c r="C15" s="9"/>
      <c r="D15" s="8" t="str">
        <f>HYPERLINK("http://7flowers-decor.ru/upload/1c_catalog/import_files/8004496060045.jpg")</f>
        <v>http://7flowers-decor.ru/upload/1c_catalog/import_files/8004496060045.jpg</v>
      </c>
      <c r="E15" s="2">
        <v>8004496060045</v>
      </c>
      <c r="F15" s="3" t="s">
        <v>22</v>
      </c>
      <c r="G15" s="4" t="s">
        <v>25</v>
      </c>
      <c r="H15" s="2">
        <v>1</v>
      </c>
      <c r="I15" s="2">
        <v>60</v>
      </c>
      <c r="J15" s="19">
        <v>354</v>
      </c>
      <c r="K15" s="18">
        <v>99</v>
      </c>
      <c r="L15" s="5" t="s">
        <v>13</v>
      </c>
      <c r="M15" s="2"/>
    </row>
    <row r="16" spans="1:14" s="1" customFormat="1" ht="165.95" customHeight="1" x14ac:dyDescent="0.2">
      <c r="A16" s="2">
        <v>14</v>
      </c>
      <c r="B16" s="9" t="s">
        <v>10</v>
      </c>
      <c r="C16" s="9"/>
      <c r="D16" s="8" t="str">
        <f>HYPERLINK("http://7flowers-decor.ru/upload/1c_catalog/import_files/4606500477371.jpg")</f>
        <v>http://7flowers-decor.ru/upload/1c_catalog/import_files/4606500477371.jpg</v>
      </c>
      <c r="E16" s="2">
        <v>4606500477371</v>
      </c>
      <c r="F16" s="3" t="s">
        <v>26</v>
      </c>
      <c r="G16" s="4" t="s">
        <v>27</v>
      </c>
      <c r="H16" s="2">
        <v>1</v>
      </c>
      <c r="I16" s="2">
        <v>12</v>
      </c>
      <c r="J16" s="19">
        <v>20</v>
      </c>
      <c r="K16" s="18">
        <v>1490</v>
      </c>
      <c r="L16" s="7"/>
      <c r="M16" s="6"/>
    </row>
    <row r="17" spans="1:13" s="1" customFormat="1" ht="165.95" customHeight="1" x14ac:dyDescent="0.2">
      <c r="A17" s="2">
        <v>15</v>
      </c>
      <c r="B17" s="9" t="s">
        <v>10</v>
      </c>
      <c r="C17" s="9"/>
      <c r="D17" s="8" t="str">
        <f>HYPERLINK("http://7flowers-decor.ru/upload/1c_catalog/import_files/4606500477388.jpg")</f>
        <v>http://7flowers-decor.ru/upload/1c_catalog/import_files/4606500477388.jpg</v>
      </c>
      <c r="E17" s="2">
        <v>4606500477388</v>
      </c>
      <c r="F17" s="3" t="s">
        <v>28</v>
      </c>
      <c r="G17" s="4" t="s">
        <v>27</v>
      </c>
      <c r="H17" s="2">
        <v>1</v>
      </c>
      <c r="I17" s="2">
        <v>12</v>
      </c>
      <c r="J17" s="19">
        <v>131</v>
      </c>
      <c r="K17" s="18">
        <v>1490</v>
      </c>
      <c r="L17" s="7"/>
      <c r="M17" s="6"/>
    </row>
    <row r="18" spans="1:13" s="1" customFormat="1" ht="165.95" customHeight="1" x14ac:dyDescent="0.2">
      <c r="A18" s="2">
        <v>16</v>
      </c>
      <c r="B18" s="9" t="s">
        <v>10</v>
      </c>
      <c r="C18" s="9"/>
      <c r="D18" s="8" t="str">
        <f>HYPERLINK("http://7flowers-decor.ru/upload/1c_catalog/import_files/4606500502776.jpg")</f>
        <v>http://7flowers-decor.ru/upload/1c_catalog/import_files/4606500502776.jpg</v>
      </c>
      <c r="E18" s="2">
        <v>4606500502776</v>
      </c>
      <c r="F18" s="3" t="s">
        <v>29</v>
      </c>
      <c r="G18" s="4" t="s">
        <v>27</v>
      </c>
      <c r="H18" s="2">
        <v>1</v>
      </c>
      <c r="I18" s="2">
        <v>12</v>
      </c>
      <c r="J18" s="19">
        <v>10</v>
      </c>
      <c r="K18" s="18">
        <v>1490</v>
      </c>
      <c r="L18" s="7"/>
      <c r="M18" s="6"/>
    </row>
    <row r="19" spans="1:13" s="1" customFormat="1" ht="165.95" customHeight="1" x14ac:dyDescent="0.2">
      <c r="A19" s="2">
        <v>17</v>
      </c>
      <c r="B19" s="9" t="s">
        <v>10</v>
      </c>
      <c r="C19" s="9"/>
      <c r="D19" s="8" t="str">
        <f>HYPERLINK("http://7flowers-decor.ru/upload/1c_catalog/import_files/4606500537518.jpg")</f>
        <v>http://7flowers-decor.ru/upload/1c_catalog/import_files/4606500537518.jpg</v>
      </c>
      <c r="E19" s="2">
        <v>4606500537518</v>
      </c>
      <c r="F19" s="3" t="s">
        <v>30</v>
      </c>
      <c r="G19" s="4" t="s">
        <v>27</v>
      </c>
      <c r="H19" s="2">
        <v>1</v>
      </c>
      <c r="I19" s="2">
        <v>12</v>
      </c>
      <c r="J19" s="19">
        <v>33</v>
      </c>
      <c r="K19" s="18">
        <v>1490</v>
      </c>
      <c r="L19" s="7"/>
      <c r="M19" s="6"/>
    </row>
    <row r="20" spans="1:13" s="1" customFormat="1" ht="165.95" customHeight="1" x14ac:dyDescent="0.2">
      <c r="A20" s="2">
        <v>18</v>
      </c>
      <c r="B20" s="9" t="s">
        <v>10</v>
      </c>
      <c r="C20" s="9"/>
      <c r="D20" s="8" t="str">
        <f>HYPERLINK("http://7flowers-decor.ru/upload/1c_catalog/import_files/4606500537525.jpg")</f>
        <v>http://7flowers-decor.ru/upload/1c_catalog/import_files/4606500537525.jpg</v>
      </c>
      <c r="E20" s="2">
        <v>4606500537525</v>
      </c>
      <c r="F20" s="3" t="s">
        <v>31</v>
      </c>
      <c r="G20" s="4" t="s">
        <v>27</v>
      </c>
      <c r="H20" s="2">
        <v>1</v>
      </c>
      <c r="I20" s="2">
        <v>12</v>
      </c>
      <c r="J20" s="19">
        <v>13</v>
      </c>
      <c r="K20" s="18">
        <v>1490</v>
      </c>
      <c r="L20" s="7"/>
      <c r="M20" s="6"/>
    </row>
    <row r="21" spans="1:13" s="1" customFormat="1" ht="165.95" customHeight="1" x14ac:dyDescent="0.2">
      <c r="A21" s="2">
        <v>19</v>
      </c>
      <c r="B21" s="9" t="s">
        <v>10</v>
      </c>
      <c r="C21" s="9"/>
      <c r="D21" s="8" t="str">
        <f>HYPERLINK("http://7flowers-decor.ru/upload/1c_catalog/import_files/4606500535873.jpg")</f>
        <v>http://7flowers-decor.ru/upload/1c_catalog/import_files/4606500535873.jpg</v>
      </c>
      <c r="E21" s="2">
        <v>4606500535873</v>
      </c>
      <c r="F21" s="3" t="s">
        <v>32</v>
      </c>
      <c r="G21" s="4" t="s">
        <v>27</v>
      </c>
      <c r="H21" s="2">
        <v>1</v>
      </c>
      <c r="I21" s="2">
        <v>12</v>
      </c>
      <c r="J21" s="19">
        <v>58</v>
      </c>
      <c r="K21" s="18">
        <v>1690</v>
      </c>
      <c r="L21" s="7"/>
      <c r="M21" s="6"/>
    </row>
    <row r="22" spans="1:13" s="1" customFormat="1" ht="165.95" customHeight="1" x14ac:dyDescent="0.2">
      <c r="A22" s="2">
        <v>20</v>
      </c>
      <c r="B22" s="9" t="s">
        <v>10</v>
      </c>
      <c r="C22" s="9"/>
      <c r="D22" s="8" t="str">
        <f>HYPERLINK("http://7flowers-decor.ru/upload/1c_catalog/import_files/4606500477401.jpg")</f>
        <v>http://7flowers-decor.ru/upload/1c_catalog/import_files/4606500477401.jpg</v>
      </c>
      <c r="E22" s="2">
        <v>4606500477401</v>
      </c>
      <c r="F22" s="3" t="s">
        <v>33</v>
      </c>
      <c r="G22" s="4" t="s">
        <v>27</v>
      </c>
      <c r="H22" s="2">
        <v>1</v>
      </c>
      <c r="I22" s="2">
        <v>12</v>
      </c>
      <c r="J22" s="19">
        <v>25</v>
      </c>
      <c r="K22" s="18">
        <v>1490</v>
      </c>
      <c r="L22" s="7"/>
      <c r="M22" s="6"/>
    </row>
    <row r="23" spans="1:13" s="1" customFormat="1" ht="165.95" customHeight="1" x14ac:dyDescent="0.2">
      <c r="A23" s="2">
        <v>21</v>
      </c>
      <c r="B23" s="9" t="s">
        <v>10</v>
      </c>
      <c r="C23" s="9"/>
      <c r="D23" s="8" t="str">
        <f>HYPERLINK("http://7flowers-decor.ru/upload/1c_catalog/import_files/4606500502806.jpg")</f>
        <v>http://7flowers-decor.ru/upload/1c_catalog/import_files/4606500502806.jpg</v>
      </c>
      <c r="E23" s="2">
        <v>4606500502806</v>
      </c>
      <c r="F23" s="3" t="s">
        <v>34</v>
      </c>
      <c r="G23" s="4" t="s">
        <v>27</v>
      </c>
      <c r="H23" s="2">
        <v>1</v>
      </c>
      <c r="I23" s="2">
        <v>12</v>
      </c>
      <c r="J23" s="19">
        <v>47</v>
      </c>
      <c r="K23" s="18">
        <v>1490</v>
      </c>
      <c r="L23" s="7"/>
      <c r="M23" s="6"/>
    </row>
    <row r="24" spans="1:13" s="1" customFormat="1" ht="165.95" customHeight="1" x14ac:dyDescent="0.2">
      <c r="A24" s="2">
        <v>22</v>
      </c>
      <c r="B24" s="9" t="s">
        <v>10</v>
      </c>
      <c r="C24" s="9"/>
      <c r="D24" s="8" t="str">
        <f>HYPERLINK("http://7flowers-decor.ru/upload/1c_catalog/import_files/4606500537532.jpg")</f>
        <v>http://7flowers-decor.ru/upload/1c_catalog/import_files/4606500537532.jpg</v>
      </c>
      <c r="E24" s="2">
        <v>4606500537532</v>
      </c>
      <c r="F24" s="3" t="s">
        <v>35</v>
      </c>
      <c r="G24" s="4" t="s">
        <v>27</v>
      </c>
      <c r="H24" s="2">
        <v>1</v>
      </c>
      <c r="I24" s="2">
        <v>12</v>
      </c>
      <c r="J24" s="19">
        <v>37</v>
      </c>
      <c r="K24" s="18">
        <v>1490</v>
      </c>
      <c r="L24" s="7"/>
      <c r="M24" s="6"/>
    </row>
    <row r="25" spans="1:13" s="1" customFormat="1" ht="165.95" customHeight="1" x14ac:dyDescent="0.2">
      <c r="A25" s="2">
        <v>23</v>
      </c>
      <c r="B25" s="9" t="s">
        <v>10</v>
      </c>
      <c r="C25" s="9"/>
      <c r="D25" s="8" t="str">
        <f>HYPERLINK("http://7flowers-decor.ru/upload/1c_catalog/import_files/4606500535880.jpg")</f>
        <v>http://7flowers-decor.ru/upload/1c_catalog/import_files/4606500535880.jpg</v>
      </c>
      <c r="E25" s="2">
        <v>4606500535880</v>
      </c>
      <c r="F25" s="3" t="s">
        <v>36</v>
      </c>
      <c r="G25" s="4" t="s">
        <v>18</v>
      </c>
      <c r="H25" s="2">
        <v>1</v>
      </c>
      <c r="I25" s="2">
        <v>12</v>
      </c>
      <c r="J25" s="19">
        <v>69</v>
      </c>
      <c r="K25" s="18">
        <v>2190</v>
      </c>
      <c r="L25" s="7"/>
      <c r="M25" s="6"/>
    </row>
    <row r="26" spans="1:13" s="1" customFormat="1" ht="165.95" customHeight="1" x14ac:dyDescent="0.2">
      <c r="A26" s="2">
        <v>24</v>
      </c>
      <c r="B26" s="9" t="s">
        <v>10</v>
      </c>
      <c r="C26" s="9"/>
      <c r="D26" s="8" t="str">
        <f>HYPERLINK("http://7flowers-decor.ru/upload/1c_catalog/import_files/4606500535897.jpg")</f>
        <v>http://7flowers-decor.ru/upload/1c_catalog/import_files/4606500535897.jpg</v>
      </c>
      <c r="E26" s="2">
        <v>4606500535897</v>
      </c>
      <c r="F26" s="3" t="s">
        <v>36</v>
      </c>
      <c r="G26" s="4" t="s">
        <v>21</v>
      </c>
      <c r="H26" s="2">
        <v>1</v>
      </c>
      <c r="I26" s="2">
        <v>12</v>
      </c>
      <c r="J26" s="19">
        <v>71</v>
      </c>
      <c r="K26" s="18">
        <v>2190</v>
      </c>
      <c r="L26" s="7"/>
      <c r="M26" s="6"/>
    </row>
    <row r="27" spans="1:13" s="1" customFormat="1" ht="165.95" customHeight="1" x14ac:dyDescent="0.2">
      <c r="A27" s="2">
        <v>25</v>
      </c>
      <c r="B27" s="9" t="s">
        <v>10</v>
      </c>
      <c r="C27" s="9"/>
      <c r="D27" s="8" t="str">
        <f>HYPERLINK("http://7flowers-decor.ru/upload/1c_catalog/import_files/4606500535903.jpg")</f>
        <v>http://7flowers-decor.ru/upload/1c_catalog/import_files/4606500535903.jpg</v>
      </c>
      <c r="E27" s="2">
        <v>4606500535903</v>
      </c>
      <c r="F27" s="3" t="s">
        <v>36</v>
      </c>
      <c r="G27" s="4" t="s">
        <v>37</v>
      </c>
      <c r="H27" s="2">
        <v>1</v>
      </c>
      <c r="I27" s="2">
        <v>12</v>
      </c>
      <c r="J27" s="19">
        <v>68</v>
      </c>
      <c r="K27" s="18">
        <v>2190</v>
      </c>
      <c r="L27" s="7"/>
      <c r="M27" s="6"/>
    </row>
    <row r="28" spans="1:13" s="1" customFormat="1" ht="165.95" customHeight="1" x14ac:dyDescent="0.2">
      <c r="A28" s="2">
        <v>26</v>
      </c>
      <c r="B28" s="9" t="s">
        <v>10</v>
      </c>
      <c r="C28" s="9"/>
      <c r="D28" s="8" t="str">
        <f>HYPERLINK("http://7flowers-decor.ru/upload/1c_catalog/import_files/4606500535910.jpg")</f>
        <v>http://7flowers-decor.ru/upload/1c_catalog/import_files/4606500535910.jpg</v>
      </c>
      <c r="E28" s="2">
        <v>4606500535910</v>
      </c>
      <c r="F28" s="3" t="s">
        <v>36</v>
      </c>
      <c r="G28" s="4" t="s">
        <v>16</v>
      </c>
      <c r="H28" s="2">
        <v>1</v>
      </c>
      <c r="I28" s="2">
        <v>12</v>
      </c>
      <c r="J28" s="19">
        <v>71</v>
      </c>
      <c r="K28" s="18">
        <v>2190</v>
      </c>
      <c r="L28" s="7"/>
      <c r="M28" s="6"/>
    </row>
    <row r="29" spans="1:13" s="1" customFormat="1" ht="165.95" customHeight="1" x14ac:dyDescent="0.2">
      <c r="A29" s="2">
        <v>27</v>
      </c>
      <c r="B29" s="9" t="s">
        <v>10</v>
      </c>
      <c r="C29" s="9"/>
      <c r="D29" s="8" t="str">
        <f>HYPERLINK("http://7flowers-decor.ru/upload/1c_catalog/import_files/4606500466207.jpg")</f>
        <v>http://7flowers-decor.ru/upload/1c_catalog/import_files/4606500466207.jpg</v>
      </c>
      <c r="E29" s="2">
        <v>4606500466207</v>
      </c>
      <c r="F29" s="3" t="s">
        <v>38</v>
      </c>
      <c r="G29" s="4" t="s">
        <v>16</v>
      </c>
      <c r="H29" s="2">
        <v>1</v>
      </c>
      <c r="I29" s="2">
        <v>100</v>
      </c>
      <c r="J29" s="19">
        <v>16</v>
      </c>
      <c r="K29" s="18">
        <v>99</v>
      </c>
      <c r="L29" s="7"/>
      <c r="M29" s="2"/>
    </row>
    <row r="30" spans="1:13" s="1" customFormat="1" ht="165.95" customHeight="1" x14ac:dyDescent="0.2">
      <c r="A30" s="2">
        <v>28</v>
      </c>
      <c r="B30" s="9" t="s">
        <v>10</v>
      </c>
      <c r="C30" s="9"/>
      <c r="D30" s="8" t="str">
        <f>HYPERLINK("http://7flowers-decor.ru/upload/1c_catalog/import_files/4606500466221.jpg")</f>
        <v>http://7flowers-decor.ru/upload/1c_catalog/import_files/4606500466221.jpg</v>
      </c>
      <c r="E30" s="2">
        <v>4606500466221</v>
      </c>
      <c r="F30" s="3" t="s">
        <v>38</v>
      </c>
      <c r="G30" s="4" t="s">
        <v>18</v>
      </c>
      <c r="H30" s="2">
        <v>1</v>
      </c>
      <c r="I30" s="2">
        <v>100</v>
      </c>
      <c r="J30" s="19">
        <v>6</v>
      </c>
      <c r="K30" s="18">
        <v>99</v>
      </c>
      <c r="L30" s="7"/>
      <c r="M30" s="2"/>
    </row>
    <row r="31" spans="1:13" s="1" customFormat="1" ht="165.95" customHeight="1" x14ac:dyDescent="0.2">
      <c r="A31" s="2">
        <v>29</v>
      </c>
      <c r="B31" s="9" t="s">
        <v>10</v>
      </c>
      <c r="C31" s="9"/>
      <c r="D31" s="8" t="str">
        <f>HYPERLINK("http://7flowers-decor.ru/upload/1c_catalog/import_files/4606500466238.jpg")</f>
        <v>http://7flowers-decor.ru/upload/1c_catalog/import_files/4606500466238.jpg</v>
      </c>
      <c r="E31" s="2">
        <v>4606500466238</v>
      </c>
      <c r="F31" s="3" t="s">
        <v>38</v>
      </c>
      <c r="G31" s="4" t="s">
        <v>39</v>
      </c>
      <c r="H31" s="2">
        <v>1</v>
      </c>
      <c r="I31" s="2">
        <v>100</v>
      </c>
      <c r="J31" s="19">
        <v>11</v>
      </c>
      <c r="K31" s="18">
        <v>99</v>
      </c>
      <c r="L31" s="7"/>
      <c r="M31" s="2"/>
    </row>
    <row r="32" spans="1:13" s="1" customFormat="1" ht="165.95" customHeight="1" x14ac:dyDescent="0.2">
      <c r="A32" s="2">
        <v>30</v>
      </c>
      <c r="B32" s="9" t="s">
        <v>10</v>
      </c>
      <c r="C32" s="9"/>
      <c r="D32" s="8" t="str">
        <f>HYPERLINK("http://7flowers-decor.ru/upload/1c_catalog/import_files/4606500466252.jpg")</f>
        <v>http://7flowers-decor.ru/upload/1c_catalog/import_files/4606500466252.jpg</v>
      </c>
      <c r="E32" s="2">
        <v>4606500466252</v>
      </c>
      <c r="F32" s="3" t="s">
        <v>38</v>
      </c>
      <c r="G32" s="4" t="s">
        <v>40</v>
      </c>
      <c r="H32" s="2">
        <v>1</v>
      </c>
      <c r="I32" s="2">
        <v>100</v>
      </c>
      <c r="J32" s="19">
        <v>17</v>
      </c>
      <c r="K32" s="18">
        <v>99</v>
      </c>
      <c r="L32" s="7"/>
      <c r="M32" s="2"/>
    </row>
    <row r="33" spans="1:13" s="1" customFormat="1" ht="165.95" customHeight="1" x14ac:dyDescent="0.2">
      <c r="A33" s="2">
        <v>31</v>
      </c>
      <c r="B33" s="9" t="s">
        <v>10</v>
      </c>
      <c r="C33" s="9"/>
      <c r="D33" s="8" t="str">
        <f>HYPERLINK("http://7flowers-decor.ru/upload/1c_catalog/import_files/4606500466283.jpg")</f>
        <v>http://7flowers-decor.ru/upload/1c_catalog/import_files/4606500466283.jpg</v>
      </c>
      <c r="E33" s="2">
        <v>4606500466283</v>
      </c>
      <c r="F33" s="3" t="s">
        <v>38</v>
      </c>
      <c r="G33" s="4" t="s">
        <v>41</v>
      </c>
      <c r="H33" s="2">
        <v>1</v>
      </c>
      <c r="I33" s="2">
        <v>100</v>
      </c>
      <c r="J33" s="19">
        <v>12</v>
      </c>
      <c r="K33" s="18">
        <v>99</v>
      </c>
      <c r="L33" s="7"/>
      <c r="M33" s="2"/>
    </row>
    <row r="34" spans="1:13" s="1" customFormat="1" ht="165.95" customHeight="1" x14ac:dyDescent="0.2">
      <c r="A34" s="2">
        <v>32</v>
      </c>
      <c r="B34" s="9" t="s">
        <v>10</v>
      </c>
      <c r="C34" s="9"/>
      <c r="D34" s="8" t="str">
        <f>HYPERLINK("http://7flowers-decor.ru/upload/1c_catalog/import_files/4606500466290.jpg")</f>
        <v>http://7flowers-decor.ru/upload/1c_catalog/import_files/4606500466290.jpg</v>
      </c>
      <c r="E34" s="2">
        <v>4606500466290</v>
      </c>
      <c r="F34" s="3" t="s">
        <v>38</v>
      </c>
      <c r="G34" s="4" t="s">
        <v>42</v>
      </c>
      <c r="H34" s="2">
        <v>1</v>
      </c>
      <c r="I34" s="2">
        <v>100</v>
      </c>
      <c r="J34" s="19">
        <v>69</v>
      </c>
      <c r="K34" s="18">
        <v>99</v>
      </c>
      <c r="L34" s="7"/>
      <c r="M34" s="2"/>
    </row>
    <row r="35" spans="1:13" s="1" customFormat="1" ht="165.95" customHeight="1" x14ac:dyDescent="0.2">
      <c r="A35" s="2">
        <v>33</v>
      </c>
      <c r="B35" s="9" t="s">
        <v>10</v>
      </c>
      <c r="C35" s="9"/>
      <c r="D35" s="8" t="str">
        <f>HYPERLINK("http://7flowers-decor.ru/upload/1c_catalog/import_files/4606500466306.jpg")</f>
        <v>http://7flowers-decor.ru/upload/1c_catalog/import_files/4606500466306.jpg</v>
      </c>
      <c r="E35" s="2">
        <v>4606500466306</v>
      </c>
      <c r="F35" s="3" t="s">
        <v>38</v>
      </c>
      <c r="G35" s="4" t="s">
        <v>43</v>
      </c>
      <c r="H35" s="2">
        <v>1</v>
      </c>
      <c r="I35" s="2">
        <v>100</v>
      </c>
      <c r="J35" s="19">
        <v>32</v>
      </c>
      <c r="K35" s="18">
        <v>148</v>
      </c>
      <c r="L35" s="7"/>
      <c r="M35" s="2"/>
    </row>
    <row r="36" spans="1:13" s="1" customFormat="1" ht="165.95" customHeight="1" x14ac:dyDescent="0.2">
      <c r="A36" s="2">
        <v>34</v>
      </c>
      <c r="B36" s="9" t="s">
        <v>10</v>
      </c>
      <c r="C36" s="9"/>
      <c r="D36" s="8" t="str">
        <f>HYPERLINK("http://7flowers-decor.ru/upload/1c_catalog/import_files/4606500466313.jpg")</f>
        <v>http://7flowers-decor.ru/upload/1c_catalog/import_files/4606500466313.jpg</v>
      </c>
      <c r="E36" s="2">
        <v>4606500466313</v>
      </c>
      <c r="F36" s="3" t="s">
        <v>38</v>
      </c>
      <c r="G36" s="4" t="s">
        <v>20</v>
      </c>
      <c r="H36" s="2">
        <v>1</v>
      </c>
      <c r="I36" s="2">
        <v>100</v>
      </c>
      <c r="J36" s="19">
        <v>31</v>
      </c>
      <c r="K36" s="18">
        <v>148</v>
      </c>
      <c r="L36" s="7"/>
      <c r="M36" s="2"/>
    </row>
    <row r="37" spans="1:13" s="1" customFormat="1" ht="165.95" customHeight="1" x14ac:dyDescent="0.2">
      <c r="A37" s="2">
        <v>35</v>
      </c>
      <c r="B37" s="9" t="s">
        <v>10</v>
      </c>
      <c r="C37" s="9"/>
      <c r="D37" s="8" t="str">
        <f>HYPERLINK("http://7flowers-decor.ru/upload/1c_catalog/import_files/6438205107318.jpg")</f>
        <v>http://7flowers-decor.ru/upload/1c_catalog/import_files/6438205107318.jpg</v>
      </c>
      <c r="E37" s="2">
        <v>6438205107318</v>
      </c>
      <c r="F37" s="3" t="s">
        <v>44</v>
      </c>
      <c r="G37" s="4"/>
      <c r="H37" s="2">
        <v>1</v>
      </c>
      <c r="I37" s="2">
        <v>30</v>
      </c>
      <c r="J37" s="19">
        <v>88</v>
      </c>
      <c r="K37" s="18">
        <v>299</v>
      </c>
      <c r="L37" s="7"/>
      <c r="M37" s="2"/>
    </row>
    <row r="38" spans="1:13" s="1" customFormat="1" ht="165.95" customHeight="1" x14ac:dyDescent="0.2">
      <c r="A38" s="2">
        <v>36</v>
      </c>
      <c r="B38" s="9" t="s">
        <v>10</v>
      </c>
      <c r="C38" s="9"/>
      <c r="D38" s="8" t="str">
        <f>HYPERLINK("http://7flowers-decor.ru/upload/1c_catalog/import_files/8714887107265.jpg")</f>
        <v>http://7flowers-decor.ru/upload/1c_catalog/import_files/8714887107265.jpg</v>
      </c>
      <c r="E38" s="2">
        <v>8714887107265</v>
      </c>
      <c r="F38" s="3" t="s">
        <v>45</v>
      </c>
      <c r="G38" s="4" t="s">
        <v>18</v>
      </c>
      <c r="H38" s="2">
        <v>1</v>
      </c>
      <c r="I38" s="2">
        <v>1</v>
      </c>
      <c r="J38" s="19">
        <v>7</v>
      </c>
      <c r="K38" s="18">
        <v>3490</v>
      </c>
      <c r="L38" s="7"/>
      <c r="M38" s="6"/>
    </row>
    <row r="39" spans="1:13" s="1" customFormat="1" ht="165.95" customHeight="1" x14ac:dyDescent="0.2">
      <c r="A39" s="2">
        <v>37</v>
      </c>
      <c r="B39" s="9" t="s">
        <v>10</v>
      </c>
      <c r="C39" s="9"/>
      <c r="D39" s="8" t="str">
        <f>HYPERLINK("http://7flowers-decor.ru/upload/1c_catalog/import_files/8714887106671.jpg")</f>
        <v>http://7flowers-decor.ru/upload/1c_catalog/import_files/8714887106671.jpg</v>
      </c>
      <c r="E39" s="2">
        <v>8714887106671</v>
      </c>
      <c r="F39" s="3" t="s">
        <v>46</v>
      </c>
      <c r="G39" s="4" t="s">
        <v>47</v>
      </c>
      <c r="H39" s="2">
        <v>1</v>
      </c>
      <c r="I39" s="2">
        <v>1</v>
      </c>
      <c r="J39" s="19">
        <v>8</v>
      </c>
      <c r="K39" s="18">
        <v>3490</v>
      </c>
      <c r="L39" s="7"/>
      <c r="M39" s="6"/>
    </row>
    <row r="40" spans="1:13" s="1" customFormat="1" ht="165.95" customHeight="1" x14ac:dyDescent="0.2">
      <c r="A40" s="2">
        <v>38</v>
      </c>
      <c r="B40" s="9" t="s">
        <v>10</v>
      </c>
      <c r="C40" s="9"/>
      <c r="D40" s="8" t="str">
        <f>HYPERLINK("http://7flowers-decor.ru/upload/1c_catalog/import_files/8714887110357.jpg")</f>
        <v>http://7flowers-decor.ru/upload/1c_catalog/import_files/8714887110357.jpg</v>
      </c>
      <c r="E40" s="2">
        <v>8714887110357</v>
      </c>
      <c r="F40" s="3" t="s">
        <v>48</v>
      </c>
      <c r="G40" s="4" t="s">
        <v>20</v>
      </c>
      <c r="H40" s="2">
        <v>1</v>
      </c>
      <c r="I40" s="2">
        <v>1</v>
      </c>
      <c r="J40" s="19">
        <v>6</v>
      </c>
      <c r="K40" s="18">
        <v>3672</v>
      </c>
      <c r="L40" s="7"/>
      <c r="M40" s="6"/>
    </row>
    <row r="41" spans="1:13" s="1" customFormat="1" ht="165.95" customHeight="1" x14ac:dyDescent="0.2">
      <c r="A41" s="2">
        <v>39</v>
      </c>
      <c r="B41" s="9" t="s">
        <v>10</v>
      </c>
      <c r="C41" s="9"/>
      <c r="D41" s="8" t="str">
        <f>HYPERLINK("http://7flowers-decor.ru/upload/1c_catalog/import_files/8714887110340.jpg")</f>
        <v>http://7flowers-decor.ru/upload/1c_catalog/import_files/8714887110340.jpg</v>
      </c>
      <c r="E41" s="2">
        <v>8714887110340</v>
      </c>
      <c r="F41" s="3" t="s">
        <v>49</v>
      </c>
      <c r="G41" s="4" t="s">
        <v>43</v>
      </c>
      <c r="H41" s="2">
        <v>1</v>
      </c>
      <c r="I41" s="2">
        <v>1</v>
      </c>
      <c r="J41" s="19">
        <v>11</v>
      </c>
      <c r="K41" s="18">
        <v>3672</v>
      </c>
      <c r="L41" s="7"/>
      <c r="M41" s="6"/>
    </row>
    <row r="42" spans="1:13" s="1" customFormat="1" ht="165.95" customHeight="1" x14ac:dyDescent="0.2">
      <c r="A42" s="2">
        <v>40</v>
      </c>
      <c r="B42" s="9" t="s">
        <v>10</v>
      </c>
      <c r="C42" s="9"/>
      <c r="D42" s="8" t="str">
        <f>HYPERLINK("http://7flowers-decor.ru/upload/1c_catalog/import_files/6438205102283.jpg")</f>
        <v>http://7flowers-decor.ru/upload/1c_catalog/import_files/6438205102283.jpg</v>
      </c>
      <c r="E42" s="2">
        <v>6438205102283</v>
      </c>
      <c r="F42" s="3" t="s">
        <v>50</v>
      </c>
      <c r="G42" s="4"/>
      <c r="H42" s="2">
        <v>1</v>
      </c>
      <c r="I42" s="2">
        <v>1</v>
      </c>
      <c r="J42" s="19">
        <v>35</v>
      </c>
      <c r="K42" s="18">
        <v>1890</v>
      </c>
      <c r="L42" s="7"/>
      <c r="M42" s="6"/>
    </row>
    <row r="43" spans="1:13" s="1" customFormat="1" ht="165.95" customHeight="1" x14ac:dyDescent="0.2">
      <c r="A43" s="2">
        <v>41</v>
      </c>
      <c r="B43" s="9" t="s">
        <v>10</v>
      </c>
      <c r="C43" s="9"/>
      <c r="D43" s="8" t="str">
        <f>HYPERLINK("http://7flowers-decor.ru/upload/1c_catalog/import_files/6420613753096.jpg")</f>
        <v>http://7flowers-decor.ru/upload/1c_catalog/import_files/6420613753096.jpg</v>
      </c>
      <c r="E43" s="2">
        <v>6420613753096</v>
      </c>
      <c r="F43" s="3" t="s">
        <v>51</v>
      </c>
      <c r="G43" s="4"/>
      <c r="H43" s="2">
        <v>1</v>
      </c>
      <c r="I43" s="2">
        <v>1</v>
      </c>
      <c r="J43" s="19">
        <v>17</v>
      </c>
      <c r="K43" s="18">
        <v>3990</v>
      </c>
      <c r="L43" s="7"/>
      <c r="M43" s="6"/>
    </row>
    <row r="44" spans="1:13" s="1" customFormat="1" ht="165.95" customHeight="1" x14ac:dyDescent="0.2">
      <c r="A44" s="2">
        <v>42</v>
      </c>
      <c r="B44" s="9" t="s">
        <v>10</v>
      </c>
      <c r="C44" s="9"/>
      <c r="D44" s="8" t="str">
        <f>HYPERLINK("http://7flowers-decor.ru/upload/1c_catalog/import_files/6438205102214.jpg")</f>
        <v>http://7flowers-decor.ru/upload/1c_catalog/import_files/6438205102214.jpg</v>
      </c>
      <c r="E44" s="2">
        <v>6438205102214</v>
      </c>
      <c r="F44" s="3" t="s">
        <v>52</v>
      </c>
      <c r="G44" s="4"/>
      <c r="H44" s="2">
        <v>1</v>
      </c>
      <c r="I44" s="2">
        <v>1</v>
      </c>
      <c r="J44" s="19">
        <v>11</v>
      </c>
      <c r="K44" s="18">
        <v>1890</v>
      </c>
      <c r="L44" s="7"/>
      <c r="M44" s="6"/>
    </row>
    <row r="45" spans="1:13" s="1" customFormat="1" ht="165.95" customHeight="1" x14ac:dyDescent="0.2">
      <c r="A45" s="2">
        <v>43</v>
      </c>
      <c r="B45" s="9" t="s">
        <v>10</v>
      </c>
      <c r="C45" s="9"/>
      <c r="D45" s="8" t="str">
        <f>HYPERLINK("http://7flowers-decor.ru/upload/1c_catalog/import_files/6438205106267.jpg")</f>
        <v>http://7flowers-decor.ru/upload/1c_catalog/import_files/6438205106267.jpg</v>
      </c>
      <c r="E45" s="2">
        <v>6438205106267</v>
      </c>
      <c r="F45" s="3" t="s">
        <v>53</v>
      </c>
      <c r="G45" s="4"/>
      <c r="H45" s="2">
        <v>1</v>
      </c>
      <c r="I45" s="2">
        <v>1</v>
      </c>
      <c r="J45" s="19">
        <v>8</v>
      </c>
      <c r="K45" s="18">
        <v>3990</v>
      </c>
      <c r="L45" s="7"/>
      <c r="M45" s="6"/>
    </row>
    <row r="46" spans="1:13" s="1" customFormat="1" ht="165.95" customHeight="1" x14ac:dyDescent="0.2">
      <c r="A46" s="2">
        <v>44</v>
      </c>
      <c r="B46" s="9" t="s">
        <v>10</v>
      </c>
      <c r="C46" s="9"/>
      <c r="D46" s="8" t="str">
        <f>HYPERLINK("http://7flowers-decor.ru/upload/1c_catalog/import_files/6438205102269.jpg")</f>
        <v>http://7flowers-decor.ru/upload/1c_catalog/import_files/6438205102269.jpg</v>
      </c>
      <c r="E46" s="2">
        <v>6438205102269</v>
      </c>
      <c r="F46" s="3" t="s">
        <v>54</v>
      </c>
      <c r="G46" s="4"/>
      <c r="H46" s="2">
        <v>1</v>
      </c>
      <c r="I46" s="2">
        <v>1</v>
      </c>
      <c r="J46" s="19">
        <v>25</v>
      </c>
      <c r="K46" s="18">
        <v>1890</v>
      </c>
      <c r="L46" s="7"/>
      <c r="M46" s="6"/>
    </row>
    <row r="47" spans="1:13" s="1" customFormat="1" ht="165.95" customHeight="1" x14ac:dyDescent="0.2">
      <c r="A47" s="2">
        <v>45</v>
      </c>
      <c r="B47" s="9" t="s">
        <v>10</v>
      </c>
      <c r="C47" s="9"/>
      <c r="D47" s="8" t="str">
        <f>HYPERLINK("http://7flowers-decor.ru/upload/1c_catalog/import_files/6420613757537.jpg")</f>
        <v>http://7flowers-decor.ru/upload/1c_catalog/import_files/6420613757537.jpg</v>
      </c>
      <c r="E47" s="2">
        <v>6420613757537</v>
      </c>
      <c r="F47" s="3" t="s">
        <v>55</v>
      </c>
      <c r="G47" s="4" t="s">
        <v>56</v>
      </c>
      <c r="H47" s="2">
        <v>1</v>
      </c>
      <c r="I47" s="2">
        <v>1</v>
      </c>
      <c r="J47" s="19">
        <v>8</v>
      </c>
      <c r="K47" s="18">
        <v>4530</v>
      </c>
      <c r="L47" s="7"/>
      <c r="M47" s="6"/>
    </row>
    <row r="48" spans="1:13" s="1" customFormat="1" ht="165.95" customHeight="1" x14ac:dyDescent="0.2">
      <c r="A48" s="2">
        <v>46</v>
      </c>
      <c r="B48" s="9" t="s">
        <v>10</v>
      </c>
      <c r="C48" s="9"/>
      <c r="D48" s="8" t="str">
        <f>HYPERLINK("http://7flowers-decor.ru/upload/1c_catalog/import_files/6438205100654.jpg")</f>
        <v>http://7flowers-decor.ru/upload/1c_catalog/import_files/6438205100654.jpg</v>
      </c>
      <c r="E48" s="2">
        <v>6438205100654</v>
      </c>
      <c r="F48" s="3" t="s">
        <v>55</v>
      </c>
      <c r="G48" s="4" t="s">
        <v>21</v>
      </c>
      <c r="H48" s="2">
        <v>1</v>
      </c>
      <c r="I48" s="2">
        <v>1</v>
      </c>
      <c r="J48" s="19">
        <v>9</v>
      </c>
      <c r="K48" s="18">
        <v>4530</v>
      </c>
      <c r="L48" s="7"/>
      <c r="M48" s="6"/>
    </row>
    <row r="49" spans="1:13" s="1" customFormat="1" ht="165.95" customHeight="1" x14ac:dyDescent="0.2">
      <c r="A49" s="2">
        <v>47</v>
      </c>
      <c r="B49" s="9" t="s">
        <v>10</v>
      </c>
      <c r="C49" s="9"/>
      <c r="D49" s="8" t="str">
        <f>HYPERLINK("http://7flowers-decor.ru/upload/1c_catalog/import_files/6438205100548.jpg")</f>
        <v>http://7flowers-decor.ru/upload/1c_catalog/import_files/6438205100548.jpg</v>
      </c>
      <c r="E49" s="2">
        <v>6438205100548</v>
      </c>
      <c r="F49" s="3" t="s">
        <v>55</v>
      </c>
      <c r="G49" s="4" t="s">
        <v>57</v>
      </c>
      <c r="H49" s="2">
        <v>1</v>
      </c>
      <c r="I49" s="2">
        <v>1</v>
      </c>
      <c r="J49" s="19">
        <v>17</v>
      </c>
      <c r="K49" s="18">
        <v>4530</v>
      </c>
      <c r="L49" s="7"/>
      <c r="M49" s="6"/>
    </row>
    <row r="50" spans="1:13" s="1" customFormat="1" ht="165.95" customHeight="1" x14ac:dyDescent="0.2">
      <c r="A50" s="2">
        <v>48</v>
      </c>
      <c r="B50" s="9" t="s">
        <v>10</v>
      </c>
      <c r="C50" s="9"/>
      <c r="D50" s="8" t="str">
        <f>HYPERLINK("http://7flowers-decor.ru/upload/1c_catalog/import_files/6438205100609.jpg")</f>
        <v>http://7flowers-decor.ru/upload/1c_catalog/import_files/6438205100609.jpg</v>
      </c>
      <c r="E50" s="2">
        <v>6438205100609</v>
      </c>
      <c r="F50" s="3" t="s">
        <v>55</v>
      </c>
      <c r="G50" s="4" t="s">
        <v>58</v>
      </c>
      <c r="H50" s="2">
        <v>1</v>
      </c>
      <c r="I50" s="2">
        <v>1</v>
      </c>
      <c r="J50" s="19">
        <v>8</v>
      </c>
      <c r="K50" s="18">
        <v>4530</v>
      </c>
      <c r="L50" s="7"/>
      <c r="M50" s="6"/>
    </row>
    <row r="51" spans="1:13" s="1" customFormat="1" ht="165.95" customHeight="1" x14ac:dyDescent="0.2">
      <c r="A51" s="2">
        <v>49</v>
      </c>
      <c r="B51" s="9" t="s">
        <v>10</v>
      </c>
      <c r="C51" s="9"/>
      <c r="D51" s="8" t="str">
        <f>HYPERLINK("http://7flowers-decor.ru/upload/1c_catalog/import_files/6438205101163.jpg")</f>
        <v>http://7flowers-decor.ru/upload/1c_catalog/import_files/6438205101163.jpg</v>
      </c>
      <c r="E51" s="2">
        <v>6438205101163</v>
      </c>
      <c r="F51" s="3" t="s">
        <v>55</v>
      </c>
      <c r="G51" s="4" t="s">
        <v>16</v>
      </c>
      <c r="H51" s="2">
        <v>1</v>
      </c>
      <c r="I51" s="2">
        <v>1</v>
      </c>
      <c r="J51" s="19">
        <v>10</v>
      </c>
      <c r="K51" s="18">
        <v>4530</v>
      </c>
      <c r="L51" s="7"/>
      <c r="M51" s="6"/>
    </row>
    <row r="52" spans="1:13" s="1" customFormat="1" ht="165.95" customHeight="1" x14ac:dyDescent="0.2">
      <c r="A52" s="2">
        <v>50</v>
      </c>
      <c r="B52" s="9" t="s">
        <v>10</v>
      </c>
      <c r="C52" s="9"/>
      <c r="D52" s="8" t="str">
        <f>HYPERLINK("http://7flowers-decor.ru/upload/1c_catalog/import_files/6438205100647.jpg")</f>
        <v>http://7flowers-decor.ru/upload/1c_catalog/import_files/6438205100647.jpg</v>
      </c>
      <c r="E52" s="2">
        <v>6438205100647</v>
      </c>
      <c r="F52" s="3" t="s">
        <v>55</v>
      </c>
      <c r="G52" s="4" t="s">
        <v>59</v>
      </c>
      <c r="H52" s="2">
        <v>1</v>
      </c>
      <c r="I52" s="2">
        <v>1</v>
      </c>
      <c r="J52" s="19">
        <v>11</v>
      </c>
      <c r="K52" s="18">
        <v>4530</v>
      </c>
      <c r="L52" s="7"/>
      <c r="M52" s="6"/>
    </row>
    <row r="53" spans="1:13" s="1" customFormat="1" ht="165.95" customHeight="1" x14ac:dyDescent="0.2">
      <c r="A53" s="2">
        <v>51</v>
      </c>
      <c r="B53" s="9" t="s">
        <v>10</v>
      </c>
      <c r="C53" s="9"/>
      <c r="D53" s="8" t="str">
        <f>HYPERLINK("http://7flowers-decor.ru/upload/1c_catalog/import_files/6420613755243.jpg")</f>
        <v>http://7flowers-decor.ru/upload/1c_catalog/import_files/6420613755243.jpg</v>
      </c>
      <c r="E53" s="2">
        <v>6420613755243</v>
      </c>
      <c r="F53" s="3" t="s">
        <v>55</v>
      </c>
      <c r="G53" s="4" t="s">
        <v>60</v>
      </c>
      <c r="H53" s="2">
        <v>1</v>
      </c>
      <c r="I53" s="2">
        <v>1</v>
      </c>
      <c r="J53" s="19">
        <v>10</v>
      </c>
      <c r="K53" s="18">
        <v>4530</v>
      </c>
      <c r="L53" s="7"/>
      <c r="M53" s="6"/>
    </row>
    <row r="54" spans="1:13" s="1" customFormat="1" ht="165.95" customHeight="1" x14ac:dyDescent="0.2">
      <c r="A54" s="2">
        <v>52</v>
      </c>
      <c r="B54" s="9" t="s">
        <v>10</v>
      </c>
      <c r="C54" s="9"/>
      <c r="D54" s="8" t="str">
        <f>HYPERLINK("http://7flowers-decor.ru/upload/1c_catalog/import_files/6420613758404.jpg")</f>
        <v>http://7flowers-decor.ru/upload/1c_catalog/import_files/6420613758404.jpg</v>
      </c>
      <c r="E54" s="2">
        <v>6420613758404</v>
      </c>
      <c r="F54" s="3" t="s">
        <v>55</v>
      </c>
      <c r="G54" s="4" t="s">
        <v>37</v>
      </c>
      <c r="H54" s="2">
        <v>1</v>
      </c>
      <c r="I54" s="2">
        <v>1</v>
      </c>
      <c r="J54" s="19">
        <v>6</v>
      </c>
      <c r="K54" s="18">
        <v>4530</v>
      </c>
      <c r="L54" s="7"/>
      <c r="M54" s="6"/>
    </row>
    <row r="55" spans="1:13" s="1" customFormat="1" ht="165.95" customHeight="1" x14ac:dyDescent="0.2">
      <c r="A55" s="2">
        <v>53</v>
      </c>
      <c r="B55" s="9" t="s">
        <v>10</v>
      </c>
      <c r="C55" s="9"/>
      <c r="D55" s="8" t="str">
        <f>HYPERLINK("http://7flowers-decor.ru/upload/1c_catalog/import_files/8013170126922.jpg")</f>
        <v>http://7flowers-decor.ru/upload/1c_catalog/import_files/8013170126922.jpg</v>
      </c>
      <c r="E55" s="2">
        <v>8013170126922</v>
      </c>
      <c r="F55" s="3" t="s">
        <v>61</v>
      </c>
      <c r="G55" s="4" t="s">
        <v>62</v>
      </c>
      <c r="H55" s="2">
        <v>1</v>
      </c>
      <c r="I55" s="2">
        <v>15</v>
      </c>
      <c r="J55" s="19">
        <v>30</v>
      </c>
      <c r="K55" s="18">
        <v>887</v>
      </c>
      <c r="L55" s="7"/>
      <c r="M55" s="2"/>
    </row>
    <row r="56" spans="1:13" s="1" customFormat="1" ht="165.95" customHeight="1" x14ac:dyDescent="0.2">
      <c r="A56" s="2">
        <v>54</v>
      </c>
      <c r="B56" s="9" t="s">
        <v>10</v>
      </c>
      <c r="C56" s="9"/>
      <c r="D56" s="8" t="str">
        <f>HYPERLINK("http://7flowers-decor.ru/upload/1c_catalog/import_files/8013170126908.jpg")</f>
        <v>http://7flowers-decor.ru/upload/1c_catalog/import_files/8013170126908.jpg</v>
      </c>
      <c r="E56" s="2">
        <v>8013170126908</v>
      </c>
      <c r="F56" s="3" t="s">
        <v>61</v>
      </c>
      <c r="G56" s="4" t="s">
        <v>37</v>
      </c>
      <c r="H56" s="2">
        <v>1</v>
      </c>
      <c r="I56" s="2">
        <v>15</v>
      </c>
      <c r="J56" s="19">
        <v>30</v>
      </c>
      <c r="K56" s="18">
        <v>887</v>
      </c>
      <c r="L56" s="7"/>
      <c r="M56" s="2"/>
    </row>
    <row r="57" spans="1:13" s="1" customFormat="1" ht="165.95" customHeight="1" x14ac:dyDescent="0.2">
      <c r="A57" s="2">
        <v>55</v>
      </c>
      <c r="B57" s="9" t="s">
        <v>10</v>
      </c>
      <c r="C57" s="9"/>
      <c r="D57" s="8" t="str">
        <f>HYPERLINK("http://7flowers-decor.ru/upload/1c_catalog/import_files/8013170126885.jpg")</f>
        <v>http://7flowers-decor.ru/upload/1c_catalog/import_files/8013170126885.jpg</v>
      </c>
      <c r="E57" s="2">
        <v>8013170126885</v>
      </c>
      <c r="F57" s="3" t="s">
        <v>61</v>
      </c>
      <c r="G57" s="4" t="s">
        <v>42</v>
      </c>
      <c r="H57" s="2">
        <v>1</v>
      </c>
      <c r="I57" s="2">
        <v>15</v>
      </c>
      <c r="J57" s="19">
        <v>30</v>
      </c>
      <c r="K57" s="18">
        <v>887</v>
      </c>
      <c r="L57" s="7"/>
      <c r="M57" s="2"/>
    </row>
    <row r="58" spans="1:13" s="1" customFormat="1" ht="165.95" customHeight="1" x14ac:dyDescent="0.2">
      <c r="A58" s="2">
        <v>56</v>
      </c>
      <c r="B58" s="9" t="s">
        <v>10</v>
      </c>
      <c r="C58" s="9"/>
      <c r="D58" s="8" t="str">
        <f>HYPERLINK("http://7flowers-decor.ru/upload/1c_catalog/import_files/8013170126915.jpg")</f>
        <v>http://7flowers-decor.ru/upload/1c_catalog/import_files/8013170126915.jpg</v>
      </c>
      <c r="E58" s="2">
        <v>8013170126915</v>
      </c>
      <c r="F58" s="3" t="s">
        <v>61</v>
      </c>
      <c r="G58" s="4" t="s">
        <v>21</v>
      </c>
      <c r="H58" s="2">
        <v>1</v>
      </c>
      <c r="I58" s="2">
        <v>15</v>
      </c>
      <c r="J58" s="19">
        <v>30</v>
      </c>
      <c r="K58" s="18">
        <v>887</v>
      </c>
      <c r="L58" s="7"/>
      <c r="M58" s="2"/>
    </row>
    <row r="59" spans="1:13" s="1" customFormat="1" ht="165.95" customHeight="1" x14ac:dyDescent="0.2">
      <c r="A59" s="2">
        <v>57</v>
      </c>
      <c r="B59" s="9" t="s">
        <v>10</v>
      </c>
      <c r="C59" s="9"/>
      <c r="D59" s="8" t="str">
        <f>HYPERLINK("http://7flowers-decor.ru/upload/1c_catalog/import_files/8013170559553.jpg")</f>
        <v>http://7flowers-decor.ru/upload/1c_catalog/import_files/8013170559553.jpg</v>
      </c>
      <c r="E59" s="2">
        <v>8013170559553</v>
      </c>
      <c r="F59" s="3" t="s">
        <v>61</v>
      </c>
      <c r="G59" s="4" t="s">
        <v>14</v>
      </c>
      <c r="H59" s="2">
        <v>1</v>
      </c>
      <c r="I59" s="2">
        <v>15</v>
      </c>
      <c r="J59" s="19">
        <v>15</v>
      </c>
      <c r="K59" s="18">
        <v>887</v>
      </c>
      <c r="L59" s="7"/>
      <c r="M59" s="2"/>
    </row>
    <row r="60" spans="1:13" s="1" customFormat="1" ht="165.95" customHeight="1" x14ac:dyDescent="0.2">
      <c r="A60" s="2">
        <v>58</v>
      </c>
      <c r="B60" s="9" t="s">
        <v>10</v>
      </c>
      <c r="C60" s="9"/>
      <c r="D60" s="8" t="str">
        <f>HYPERLINK("http://7flowers-decor.ru/upload/1c_catalog/import_files/8013170230247.jpg")</f>
        <v>http://7flowers-decor.ru/upload/1c_catalog/import_files/8013170230247.jpg</v>
      </c>
      <c r="E60" s="2">
        <v>8013170230247</v>
      </c>
      <c r="F60" s="3" t="s">
        <v>61</v>
      </c>
      <c r="G60" s="4" t="s">
        <v>63</v>
      </c>
      <c r="H60" s="2">
        <v>1</v>
      </c>
      <c r="I60" s="2">
        <v>15</v>
      </c>
      <c r="J60" s="19">
        <v>30</v>
      </c>
      <c r="K60" s="18">
        <v>887</v>
      </c>
      <c r="L60" s="7"/>
      <c r="M60" s="2"/>
    </row>
    <row r="61" spans="1:13" s="1" customFormat="1" ht="165.95" customHeight="1" x14ac:dyDescent="0.2">
      <c r="A61" s="2">
        <v>59</v>
      </c>
      <c r="B61" s="9" t="s">
        <v>10</v>
      </c>
      <c r="C61" s="9"/>
      <c r="D61" s="8" t="str">
        <f>HYPERLINK("http://7flowers-decor.ru/upload/1c_catalog/import_files/8013170230223.jpg")</f>
        <v>http://7flowers-decor.ru/upload/1c_catalog/import_files/8013170230223.jpg</v>
      </c>
      <c r="E61" s="2">
        <v>8013170230223</v>
      </c>
      <c r="F61" s="3" t="s">
        <v>61</v>
      </c>
      <c r="G61" s="4" t="s">
        <v>41</v>
      </c>
      <c r="H61" s="2">
        <v>1</v>
      </c>
      <c r="I61" s="2">
        <v>15</v>
      </c>
      <c r="J61" s="19">
        <v>45</v>
      </c>
      <c r="K61" s="18">
        <v>887</v>
      </c>
      <c r="L61" s="7"/>
      <c r="M61" s="2"/>
    </row>
    <row r="62" spans="1:13" s="1" customFormat="1" ht="165.95" customHeight="1" x14ac:dyDescent="0.2">
      <c r="A62" s="2">
        <v>60</v>
      </c>
      <c r="B62" s="9" t="s">
        <v>10</v>
      </c>
      <c r="C62" s="9"/>
      <c r="D62" s="8" t="str">
        <f>HYPERLINK("http://7flowers-decor.ru/upload/1c_catalog/import_files/8013170126892.jpg")</f>
        <v>http://7flowers-decor.ru/upload/1c_catalog/import_files/8013170126892.jpg</v>
      </c>
      <c r="E62" s="2">
        <v>8013170126892</v>
      </c>
      <c r="F62" s="3" t="s">
        <v>61</v>
      </c>
      <c r="G62" s="4" t="s">
        <v>39</v>
      </c>
      <c r="H62" s="2">
        <v>1</v>
      </c>
      <c r="I62" s="2">
        <v>15</v>
      </c>
      <c r="J62" s="19">
        <v>15</v>
      </c>
      <c r="K62" s="18">
        <v>887</v>
      </c>
      <c r="L62" s="7"/>
      <c r="M62" s="2"/>
    </row>
    <row r="63" spans="1:13" s="1" customFormat="1" ht="165.95" customHeight="1" x14ac:dyDescent="0.2">
      <c r="A63" s="2">
        <v>61</v>
      </c>
      <c r="B63" s="9" t="s">
        <v>10</v>
      </c>
      <c r="C63" s="9"/>
      <c r="D63" s="8" t="str">
        <f>HYPERLINK("http://7flowers-decor.ru/upload/1c_catalog/import_files/8013170230216.jpg")</f>
        <v>http://7flowers-decor.ru/upload/1c_catalog/import_files/8013170230216.jpg</v>
      </c>
      <c r="E63" s="2">
        <v>8013170230216</v>
      </c>
      <c r="F63" s="3" t="s">
        <v>61</v>
      </c>
      <c r="G63" s="4" t="s">
        <v>19</v>
      </c>
      <c r="H63" s="2">
        <v>1</v>
      </c>
      <c r="I63" s="2">
        <v>15</v>
      </c>
      <c r="J63" s="19">
        <v>15</v>
      </c>
      <c r="K63" s="18">
        <v>887</v>
      </c>
      <c r="L63" s="7"/>
      <c r="M63" s="2"/>
    </row>
    <row r="64" spans="1:13" s="1" customFormat="1" ht="165.95" customHeight="1" x14ac:dyDescent="0.2">
      <c r="A64" s="2">
        <v>62</v>
      </c>
      <c r="B64" s="9" t="s">
        <v>10</v>
      </c>
      <c r="C64" s="9"/>
      <c r="D64" s="8" t="str">
        <f>HYPERLINK("http://7flowers-decor.ru/upload/1c_catalog/import_files/8013170230254.jpg")</f>
        <v>http://7flowers-decor.ru/upload/1c_catalog/import_files/8013170230254.jpg</v>
      </c>
      <c r="E64" s="2">
        <v>8013170230254</v>
      </c>
      <c r="F64" s="3" t="s">
        <v>61</v>
      </c>
      <c r="G64" s="4" t="s">
        <v>18</v>
      </c>
      <c r="H64" s="2">
        <v>1</v>
      </c>
      <c r="I64" s="2">
        <v>15</v>
      </c>
      <c r="J64" s="19">
        <v>30</v>
      </c>
      <c r="K64" s="18">
        <v>887</v>
      </c>
      <c r="L64" s="7"/>
      <c r="M64" s="2"/>
    </row>
    <row r="65" spans="1:13" s="1" customFormat="1" ht="165.95" customHeight="1" x14ac:dyDescent="0.2">
      <c r="A65" s="2">
        <v>63</v>
      </c>
      <c r="B65" s="9" t="s">
        <v>10</v>
      </c>
      <c r="C65" s="9"/>
      <c r="D65" s="8" t="str">
        <f>HYPERLINK("http://7flowers-decor.ru/upload/1c_catalog/import_files/8013170320993.jpg")</f>
        <v>http://7flowers-decor.ru/upload/1c_catalog/import_files/8013170320993.jpg</v>
      </c>
      <c r="E65" s="2">
        <v>8013170320993</v>
      </c>
      <c r="F65" s="3" t="s">
        <v>64</v>
      </c>
      <c r="G65" s="4" t="s">
        <v>65</v>
      </c>
      <c r="H65" s="2">
        <v>1</v>
      </c>
      <c r="I65" s="2">
        <v>15</v>
      </c>
      <c r="J65" s="19">
        <v>15</v>
      </c>
      <c r="K65" s="18">
        <v>974</v>
      </c>
      <c r="L65" s="7"/>
      <c r="M65" s="2"/>
    </row>
    <row r="66" spans="1:13" s="1" customFormat="1" ht="165.95" customHeight="1" x14ac:dyDescent="0.2">
      <c r="A66" s="2">
        <v>64</v>
      </c>
      <c r="B66" s="9" t="s">
        <v>10</v>
      </c>
      <c r="C66" s="9"/>
      <c r="D66" s="8" t="str">
        <f>HYPERLINK("http://7flowers-decor.ru/upload/1c_catalog/import_files/8013170320948.jpg")</f>
        <v>http://7flowers-decor.ru/upload/1c_catalog/import_files/8013170320948.jpg</v>
      </c>
      <c r="E66" s="2">
        <v>8013170320948</v>
      </c>
      <c r="F66" s="3" t="s">
        <v>64</v>
      </c>
      <c r="G66" s="4" t="s">
        <v>20</v>
      </c>
      <c r="H66" s="2">
        <v>1</v>
      </c>
      <c r="I66" s="2">
        <v>15</v>
      </c>
      <c r="J66" s="19">
        <v>14</v>
      </c>
      <c r="K66" s="18">
        <v>675</v>
      </c>
      <c r="L66" s="5" t="s">
        <v>13</v>
      </c>
      <c r="M66" s="2"/>
    </row>
    <row r="67" spans="1:13" s="1" customFormat="1" ht="165.95" customHeight="1" x14ac:dyDescent="0.2">
      <c r="A67" s="2">
        <v>65</v>
      </c>
      <c r="B67" s="9" t="s">
        <v>10</v>
      </c>
      <c r="C67" s="9"/>
      <c r="D67" s="8" t="str">
        <f>HYPERLINK("http://7flowers-decor.ru/upload/1c_catalog/import_files/8013170320986.jpg")</f>
        <v>http://7flowers-decor.ru/upload/1c_catalog/import_files/8013170320986.jpg</v>
      </c>
      <c r="E67" s="2">
        <v>8013170320986</v>
      </c>
      <c r="F67" s="3" t="s">
        <v>64</v>
      </c>
      <c r="G67" s="4" t="s">
        <v>59</v>
      </c>
      <c r="H67" s="2">
        <v>1</v>
      </c>
      <c r="I67" s="2">
        <v>15</v>
      </c>
      <c r="J67" s="19">
        <v>31</v>
      </c>
      <c r="K67" s="18">
        <v>974</v>
      </c>
      <c r="L67" s="7"/>
      <c r="M67" s="2"/>
    </row>
    <row r="68" spans="1:13" s="1" customFormat="1" ht="165.95" customHeight="1" x14ac:dyDescent="0.2">
      <c r="A68" s="2">
        <v>66</v>
      </c>
      <c r="B68" s="9" t="s">
        <v>10</v>
      </c>
      <c r="C68" s="9"/>
      <c r="D68" s="8" t="str">
        <f>HYPERLINK("http://7flowers-decor.ru/upload/1c_catalog/import_files/8013170355100.jpg")</f>
        <v>http://7flowers-decor.ru/upload/1c_catalog/import_files/8013170355100.jpg</v>
      </c>
      <c r="E68" s="2">
        <v>8013170355100</v>
      </c>
      <c r="F68" s="3" t="s">
        <v>64</v>
      </c>
      <c r="G68" s="4" t="s">
        <v>66</v>
      </c>
      <c r="H68" s="2">
        <v>1</v>
      </c>
      <c r="I68" s="2">
        <v>15</v>
      </c>
      <c r="J68" s="19">
        <v>30</v>
      </c>
      <c r="K68" s="18">
        <v>974</v>
      </c>
      <c r="L68" s="7"/>
      <c r="M68" s="2"/>
    </row>
    <row r="69" spans="1:13" s="1" customFormat="1" ht="165.95" customHeight="1" x14ac:dyDescent="0.2">
      <c r="A69" s="2">
        <v>67</v>
      </c>
      <c r="B69" s="9" t="s">
        <v>10</v>
      </c>
      <c r="C69" s="9"/>
      <c r="D69" s="8" t="str">
        <f>HYPERLINK("http://7flowers-decor.ru/upload/1c_catalog/import_files/8013170321006.jpg")</f>
        <v>http://7flowers-decor.ru/upload/1c_catalog/import_files/8013170321006.jpg</v>
      </c>
      <c r="E69" s="2">
        <v>8013170321006</v>
      </c>
      <c r="F69" s="3" t="s">
        <v>64</v>
      </c>
      <c r="G69" s="4" t="s">
        <v>67</v>
      </c>
      <c r="H69" s="2">
        <v>1</v>
      </c>
      <c r="I69" s="2">
        <v>15</v>
      </c>
      <c r="J69" s="19">
        <v>30</v>
      </c>
      <c r="K69" s="18">
        <v>974</v>
      </c>
      <c r="L69" s="7"/>
      <c r="M69" s="2"/>
    </row>
    <row r="70" spans="1:13" s="1" customFormat="1" ht="165.95" customHeight="1" x14ac:dyDescent="0.2">
      <c r="A70" s="2">
        <v>68</v>
      </c>
      <c r="B70" s="9" t="s">
        <v>10</v>
      </c>
      <c r="C70" s="9"/>
      <c r="D70" s="8" t="str">
        <f>HYPERLINK("http://7flowers-decor.ru/upload/1c_catalog/import_files/8013170122986.jpg")</f>
        <v>http://7flowers-decor.ru/upload/1c_catalog/import_files/8013170122986.jpg</v>
      </c>
      <c r="E70" s="2">
        <v>8013170122986</v>
      </c>
      <c r="F70" s="3" t="s">
        <v>68</v>
      </c>
      <c r="G70" s="4" t="s">
        <v>43</v>
      </c>
      <c r="H70" s="2">
        <v>1</v>
      </c>
      <c r="I70" s="2">
        <v>15</v>
      </c>
      <c r="J70" s="19">
        <v>30</v>
      </c>
      <c r="K70" s="18">
        <v>722</v>
      </c>
      <c r="L70" s="7"/>
      <c r="M70" s="2"/>
    </row>
    <row r="71" spans="1:13" s="1" customFormat="1" ht="165.95" customHeight="1" x14ac:dyDescent="0.2">
      <c r="A71" s="2">
        <v>69</v>
      </c>
      <c r="B71" s="9" t="s">
        <v>10</v>
      </c>
      <c r="C71" s="9"/>
      <c r="D71" s="8" t="str">
        <f>HYPERLINK("http://7flowers-decor.ru/upload/1c_catalog/import_files/8013170128025.jpg")</f>
        <v>http://7flowers-decor.ru/upload/1c_catalog/import_files/8013170128025.jpg</v>
      </c>
      <c r="E71" s="2">
        <v>8013170128025</v>
      </c>
      <c r="F71" s="3" t="s">
        <v>69</v>
      </c>
      <c r="G71" s="4" t="s">
        <v>62</v>
      </c>
      <c r="H71" s="2">
        <v>1</v>
      </c>
      <c r="I71" s="2">
        <v>15</v>
      </c>
      <c r="J71" s="19">
        <v>15</v>
      </c>
      <c r="K71" s="18">
        <v>925</v>
      </c>
      <c r="L71" s="7"/>
      <c r="M71" s="2"/>
    </row>
    <row r="72" spans="1:13" s="1" customFormat="1" ht="165.95" customHeight="1" x14ac:dyDescent="0.2">
      <c r="A72" s="2">
        <v>70</v>
      </c>
      <c r="B72" s="9" t="s">
        <v>10</v>
      </c>
      <c r="C72" s="9"/>
      <c r="D72" s="8" t="str">
        <f>HYPERLINK("http://7flowers-decor.ru/upload/1c_catalog/import_files/8013170122689.jpg")</f>
        <v>http://7flowers-decor.ru/upload/1c_catalog/import_files/8013170122689.jpg</v>
      </c>
      <c r="E72" s="2">
        <v>8013170122689</v>
      </c>
      <c r="F72" s="3" t="s">
        <v>69</v>
      </c>
      <c r="G72" s="4" t="s">
        <v>18</v>
      </c>
      <c r="H72" s="2">
        <v>1</v>
      </c>
      <c r="I72" s="2">
        <v>15</v>
      </c>
      <c r="J72" s="19">
        <v>15</v>
      </c>
      <c r="K72" s="18">
        <v>925</v>
      </c>
      <c r="L72" s="7"/>
      <c r="M72" s="2"/>
    </row>
    <row r="73" spans="1:13" s="1" customFormat="1" ht="165.95" customHeight="1" x14ac:dyDescent="0.2">
      <c r="A73" s="2">
        <v>71</v>
      </c>
      <c r="B73" s="9" t="s">
        <v>10</v>
      </c>
      <c r="C73" s="9"/>
      <c r="D73" s="8" t="str">
        <f>HYPERLINK("http://7flowers-decor.ru/upload/1c_catalog/import_files/8013170164627.jpg")</f>
        <v>http://7flowers-decor.ru/upload/1c_catalog/import_files/8013170164627.jpg</v>
      </c>
      <c r="E73" s="2">
        <v>8013170164627</v>
      </c>
      <c r="F73" s="3" t="s">
        <v>69</v>
      </c>
      <c r="G73" s="4" t="s">
        <v>70</v>
      </c>
      <c r="H73" s="2">
        <v>1</v>
      </c>
      <c r="I73" s="2">
        <v>15</v>
      </c>
      <c r="J73" s="19">
        <v>8</v>
      </c>
      <c r="K73" s="18">
        <v>925</v>
      </c>
      <c r="L73" s="7"/>
      <c r="M73" s="2"/>
    </row>
    <row r="74" spans="1:13" s="1" customFormat="1" ht="165.95" customHeight="1" x14ac:dyDescent="0.2">
      <c r="A74" s="2">
        <v>72</v>
      </c>
      <c r="B74" s="9" t="s">
        <v>10</v>
      </c>
      <c r="C74" s="9"/>
      <c r="D74" s="8" t="str">
        <f>HYPERLINK("http://7flowers-decor.ru/upload/1c_catalog/import_files/8013170122658.jpg")</f>
        <v>http://7flowers-decor.ru/upload/1c_catalog/import_files/8013170122658.jpg</v>
      </c>
      <c r="E74" s="2">
        <v>8013170122658</v>
      </c>
      <c r="F74" s="3" t="s">
        <v>69</v>
      </c>
      <c r="G74" s="4" t="s">
        <v>20</v>
      </c>
      <c r="H74" s="2">
        <v>1</v>
      </c>
      <c r="I74" s="2">
        <v>15</v>
      </c>
      <c r="J74" s="19">
        <v>35</v>
      </c>
      <c r="K74" s="18">
        <v>925</v>
      </c>
      <c r="L74" s="7"/>
      <c r="M74" s="2"/>
    </row>
    <row r="75" spans="1:13" s="1" customFormat="1" ht="165.95" customHeight="1" x14ac:dyDescent="0.2">
      <c r="A75" s="2">
        <v>73</v>
      </c>
      <c r="B75" s="9" t="s">
        <v>10</v>
      </c>
      <c r="C75" s="9"/>
      <c r="D75" s="8" t="str">
        <f>HYPERLINK("http://7flowers-decor.ru/upload/1c_catalog/import_files/8013170122672.jpg")</f>
        <v>http://7flowers-decor.ru/upload/1c_catalog/import_files/8013170122672.jpg</v>
      </c>
      <c r="E75" s="2">
        <v>8013170122672</v>
      </c>
      <c r="F75" s="3" t="s">
        <v>69</v>
      </c>
      <c r="G75" s="4" t="s">
        <v>71</v>
      </c>
      <c r="H75" s="2">
        <v>1</v>
      </c>
      <c r="I75" s="2">
        <v>15</v>
      </c>
      <c r="J75" s="19">
        <v>15</v>
      </c>
      <c r="K75" s="18">
        <v>925</v>
      </c>
      <c r="L75" s="7"/>
      <c r="M75" s="2"/>
    </row>
    <row r="76" spans="1:13" s="1" customFormat="1" ht="165.95" customHeight="1" x14ac:dyDescent="0.2">
      <c r="A76" s="2">
        <v>74</v>
      </c>
      <c r="B76" s="9" t="s">
        <v>10</v>
      </c>
      <c r="C76" s="9"/>
      <c r="D76" s="8" t="str">
        <f>HYPERLINK("http://7flowers-decor.ru/upload/1c_catalog/import_files/8013170122665.jpg")</f>
        <v>http://7flowers-decor.ru/upload/1c_catalog/import_files/8013170122665.jpg</v>
      </c>
      <c r="E76" s="2">
        <v>8013170122665</v>
      </c>
      <c r="F76" s="3" t="s">
        <v>69</v>
      </c>
      <c r="G76" s="4" t="s">
        <v>21</v>
      </c>
      <c r="H76" s="2">
        <v>1</v>
      </c>
      <c r="I76" s="2">
        <v>15</v>
      </c>
      <c r="J76" s="19">
        <v>12</v>
      </c>
      <c r="K76" s="18">
        <v>925</v>
      </c>
      <c r="L76" s="7"/>
      <c r="M76" s="2"/>
    </row>
    <row r="77" spans="1:13" s="1" customFormat="1" ht="165.95" customHeight="1" x14ac:dyDescent="0.2">
      <c r="A77" s="2">
        <v>75</v>
      </c>
      <c r="B77" s="9" t="s">
        <v>10</v>
      </c>
      <c r="C77" s="9"/>
      <c r="D77" s="8" t="str">
        <f>HYPERLINK("http://7flowers-decor.ru/upload/1c_catalog/import_files/8013170122696.jpg")</f>
        <v>http://7flowers-decor.ru/upload/1c_catalog/import_files/8013170122696.jpg</v>
      </c>
      <c r="E77" s="2">
        <v>8013170122696</v>
      </c>
      <c r="F77" s="3" t="s">
        <v>69</v>
      </c>
      <c r="G77" s="4" t="s">
        <v>19</v>
      </c>
      <c r="H77" s="2">
        <v>1</v>
      </c>
      <c r="I77" s="2">
        <v>15</v>
      </c>
      <c r="J77" s="19">
        <v>16</v>
      </c>
      <c r="K77" s="18">
        <v>925</v>
      </c>
      <c r="L77" s="7"/>
      <c r="M77" s="2"/>
    </row>
    <row r="78" spans="1:13" s="1" customFormat="1" ht="165.95" customHeight="1" x14ac:dyDescent="0.2">
      <c r="A78" s="2">
        <v>76</v>
      </c>
      <c r="B78" s="9" t="s">
        <v>10</v>
      </c>
      <c r="C78" s="9"/>
      <c r="D78" s="8" t="str">
        <f>HYPERLINK("http://7flowers-decor.ru/upload/1c_catalog/import_files/8013170244329.jpg")</f>
        <v>http://7flowers-decor.ru/upload/1c_catalog/import_files/8013170244329.jpg</v>
      </c>
      <c r="E78" s="2">
        <v>8013170244329</v>
      </c>
      <c r="F78" s="3" t="s">
        <v>69</v>
      </c>
      <c r="G78" s="4" t="s">
        <v>58</v>
      </c>
      <c r="H78" s="2">
        <v>1</v>
      </c>
      <c r="I78" s="2">
        <v>15</v>
      </c>
      <c r="J78" s="19">
        <v>15</v>
      </c>
      <c r="K78" s="18">
        <v>925</v>
      </c>
      <c r="L78" s="7"/>
      <c r="M78" s="2"/>
    </row>
    <row r="79" spans="1:13" s="1" customFormat="1" ht="165.95" customHeight="1" x14ac:dyDescent="0.2">
      <c r="A79" s="2">
        <v>77</v>
      </c>
      <c r="B79" s="9" t="s">
        <v>10</v>
      </c>
      <c r="C79" s="9"/>
      <c r="D79" s="8" t="str">
        <f>HYPERLINK("http://7flowers-decor.ru/upload/1c_catalog/import_files/8013170128032.jpg")</f>
        <v>http://7flowers-decor.ru/upload/1c_catalog/import_files/8013170128032.jpg</v>
      </c>
      <c r="E79" s="2">
        <v>8013170128032</v>
      </c>
      <c r="F79" s="3" t="s">
        <v>69</v>
      </c>
      <c r="G79" s="4" t="s">
        <v>37</v>
      </c>
      <c r="H79" s="2">
        <v>1</v>
      </c>
      <c r="I79" s="2">
        <v>15</v>
      </c>
      <c r="J79" s="19">
        <v>9</v>
      </c>
      <c r="K79" s="18">
        <v>925</v>
      </c>
      <c r="L79" s="7"/>
      <c r="M79" s="2"/>
    </row>
    <row r="80" spans="1:13" s="1" customFormat="1" ht="165.95" customHeight="1" x14ac:dyDescent="0.2">
      <c r="A80" s="2">
        <v>78</v>
      </c>
      <c r="B80" s="9" t="s">
        <v>10</v>
      </c>
      <c r="C80" s="9"/>
      <c r="D80" s="8" t="str">
        <f>HYPERLINK("http://7flowers-decor.ru/upload/1c_catalog/import_files/8013170128179.jpg")</f>
        <v>http://7flowers-decor.ru/upload/1c_catalog/import_files/8013170128179.jpg</v>
      </c>
      <c r="E80" s="2">
        <v>8013170128179</v>
      </c>
      <c r="F80" s="3" t="s">
        <v>72</v>
      </c>
      <c r="G80" s="4" t="s">
        <v>62</v>
      </c>
      <c r="H80" s="2">
        <v>1</v>
      </c>
      <c r="I80" s="2">
        <v>15</v>
      </c>
      <c r="J80" s="19">
        <v>12</v>
      </c>
      <c r="K80" s="18">
        <v>768</v>
      </c>
      <c r="L80" s="7"/>
      <c r="M80" s="2"/>
    </row>
    <row r="81" spans="1:13" s="1" customFormat="1" ht="165.95" customHeight="1" x14ac:dyDescent="0.2">
      <c r="A81" s="2">
        <v>79</v>
      </c>
      <c r="B81" s="9" t="s">
        <v>10</v>
      </c>
      <c r="C81" s="9"/>
      <c r="D81" s="8" t="str">
        <f>HYPERLINK("http://7flowers-decor.ru/upload/1c_catalog/import_files/8013170122627.jpg")</f>
        <v>http://7flowers-decor.ru/upload/1c_catalog/import_files/8013170122627.jpg</v>
      </c>
      <c r="E81" s="2">
        <v>8013170122627</v>
      </c>
      <c r="F81" s="3" t="s">
        <v>72</v>
      </c>
      <c r="G81" s="4" t="s">
        <v>18</v>
      </c>
      <c r="H81" s="2">
        <v>1</v>
      </c>
      <c r="I81" s="2">
        <v>15</v>
      </c>
      <c r="J81" s="19">
        <v>15</v>
      </c>
      <c r="K81" s="18">
        <v>768</v>
      </c>
      <c r="L81" s="7"/>
      <c r="M81" s="2"/>
    </row>
    <row r="82" spans="1:13" s="1" customFormat="1" ht="165.95" customHeight="1" x14ac:dyDescent="0.2">
      <c r="A82" s="2">
        <v>80</v>
      </c>
      <c r="B82" s="9" t="s">
        <v>10</v>
      </c>
      <c r="C82" s="9"/>
      <c r="D82" s="8" t="str">
        <f>HYPERLINK("http://7flowers-decor.ru/upload/1c_catalog/import_files/8013170164740.jpg")</f>
        <v>http://7flowers-decor.ru/upload/1c_catalog/import_files/8013170164740.jpg</v>
      </c>
      <c r="E82" s="2">
        <v>8013170164740</v>
      </c>
      <c r="F82" s="3" t="s">
        <v>72</v>
      </c>
      <c r="G82" s="4" t="s">
        <v>70</v>
      </c>
      <c r="H82" s="2">
        <v>1</v>
      </c>
      <c r="I82" s="2">
        <v>15</v>
      </c>
      <c r="J82" s="19">
        <v>15</v>
      </c>
      <c r="K82" s="18">
        <v>768</v>
      </c>
      <c r="L82" s="7"/>
      <c r="M82" s="2"/>
    </row>
    <row r="83" spans="1:13" s="1" customFormat="1" ht="165.95" customHeight="1" x14ac:dyDescent="0.2">
      <c r="A83" s="2">
        <v>81</v>
      </c>
      <c r="B83" s="9" t="s">
        <v>10</v>
      </c>
      <c r="C83" s="9"/>
      <c r="D83" s="8" t="str">
        <f>HYPERLINK("http://7flowers-decor.ru/upload/1c_catalog/import_files/8013170128162.jpg")</f>
        <v>http://7flowers-decor.ru/upload/1c_catalog/import_files/8013170128162.jpg</v>
      </c>
      <c r="E83" s="2">
        <v>8013170128162</v>
      </c>
      <c r="F83" s="3" t="s">
        <v>72</v>
      </c>
      <c r="G83" s="4" t="s">
        <v>12</v>
      </c>
      <c r="H83" s="2">
        <v>1</v>
      </c>
      <c r="I83" s="2">
        <v>15</v>
      </c>
      <c r="J83" s="19">
        <v>15</v>
      </c>
      <c r="K83" s="18">
        <v>768</v>
      </c>
      <c r="L83" s="7"/>
      <c r="M83" s="2"/>
    </row>
    <row r="84" spans="1:13" s="1" customFormat="1" ht="165.95" customHeight="1" x14ac:dyDescent="0.2">
      <c r="A84" s="2">
        <v>82</v>
      </c>
      <c r="B84" s="9" t="s">
        <v>10</v>
      </c>
      <c r="C84" s="9"/>
      <c r="D84" s="8" t="str">
        <f>HYPERLINK("http://7flowers-decor.ru/upload/1c_catalog/import_files/8013170122597.jpg")</f>
        <v>http://7flowers-decor.ru/upload/1c_catalog/import_files/8013170122597.jpg</v>
      </c>
      <c r="E84" s="2">
        <v>8013170122597</v>
      </c>
      <c r="F84" s="3" t="s">
        <v>72</v>
      </c>
      <c r="G84" s="4" t="s">
        <v>20</v>
      </c>
      <c r="H84" s="2">
        <v>1</v>
      </c>
      <c r="I84" s="2">
        <v>15</v>
      </c>
      <c r="J84" s="19">
        <v>15</v>
      </c>
      <c r="K84" s="18">
        <v>768</v>
      </c>
      <c r="L84" s="7"/>
      <c r="M84" s="2"/>
    </row>
    <row r="85" spans="1:13" s="1" customFormat="1" ht="165.95" customHeight="1" x14ac:dyDescent="0.2">
      <c r="A85" s="2">
        <v>83</v>
      </c>
      <c r="B85" s="9" t="s">
        <v>10</v>
      </c>
      <c r="C85" s="9"/>
      <c r="D85" s="8" t="str">
        <f>HYPERLINK("http://7flowers-decor.ru/upload/1c_catalog/import_files/8013170122634.jpg")</f>
        <v>http://7flowers-decor.ru/upload/1c_catalog/import_files/8013170122634.jpg</v>
      </c>
      <c r="E85" s="2">
        <v>8013170122634</v>
      </c>
      <c r="F85" s="3" t="s">
        <v>72</v>
      </c>
      <c r="G85" s="4" t="s">
        <v>71</v>
      </c>
      <c r="H85" s="2">
        <v>1</v>
      </c>
      <c r="I85" s="2">
        <v>15</v>
      </c>
      <c r="J85" s="19">
        <v>15</v>
      </c>
      <c r="K85" s="18">
        <v>768</v>
      </c>
      <c r="L85" s="7"/>
      <c r="M85" s="2"/>
    </row>
    <row r="86" spans="1:13" s="1" customFormat="1" ht="165.95" customHeight="1" x14ac:dyDescent="0.2">
      <c r="A86" s="2">
        <v>84</v>
      </c>
      <c r="B86" s="9" t="s">
        <v>10</v>
      </c>
      <c r="C86" s="9"/>
      <c r="D86" s="8" t="str">
        <f>HYPERLINK("http://7flowers-decor.ru/upload/1c_catalog/import_files/8013170122603.jpg")</f>
        <v>http://7flowers-decor.ru/upload/1c_catalog/import_files/8013170122603.jpg</v>
      </c>
      <c r="E86" s="2">
        <v>8013170122603</v>
      </c>
      <c r="F86" s="3" t="s">
        <v>72</v>
      </c>
      <c r="G86" s="4" t="s">
        <v>21</v>
      </c>
      <c r="H86" s="2">
        <v>1</v>
      </c>
      <c r="I86" s="2">
        <v>15</v>
      </c>
      <c r="J86" s="19">
        <v>19</v>
      </c>
      <c r="K86" s="18">
        <v>768</v>
      </c>
      <c r="L86" s="7"/>
      <c r="M86" s="2"/>
    </row>
    <row r="87" spans="1:13" s="1" customFormat="1" ht="165.95" customHeight="1" x14ac:dyDescent="0.2">
      <c r="A87" s="2">
        <v>85</v>
      </c>
      <c r="B87" s="9" t="s">
        <v>10</v>
      </c>
      <c r="C87" s="9"/>
      <c r="D87" s="8" t="str">
        <f>HYPERLINK("http://7flowers-decor.ru/upload/1c_catalog/import_files/8013170122610.jpg")</f>
        <v>http://7flowers-decor.ru/upload/1c_catalog/import_files/8013170122610.jpg</v>
      </c>
      <c r="E87" s="2">
        <v>8013170122610</v>
      </c>
      <c r="F87" s="3" t="s">
        <v>72</v>
      </c>
      <c r="G87" s="4" t="s">
        <v>19</v>
      </c>
      <c r="H87" s="2">
        <v>1</v>
      </c>
      <c r="I87" s="2">
        <v>15</v>
      </c>
      <c r="J87" s="19">
        <v>15</v>
      </c>
      <c r="K87" s="18">
        <v>768</v>
      </c>
      <c r="L87" s="7"/>
      <c r="M87" s="2"/>
    </row>
    <row r="88" spans="1:13" s="1" customFormat="1" ht="165.95" customHeight="1" x14ac:dyDescent="0.2">
      <c r="A88" s="2">
        <v>86</v>
      </c>
      <c r="B88" s="9" t="s">
        <v>10</v>
      </c>
      <c r="C88" s="9"/>
      <c r="D88" s="8" t="str">
        <f>HYPERLINK("http://7flowers-decor.ru/upload/1c_catalog/import_files/8013170244268.jpg")</f>
        <v>http://7flowers-decor.ru/upload/1c_catalog/import_files/8013170244268.jpg</v>
      </c>
      <c r="E88" s="2">
        <v>8013170244268</v>
      </c>
      <c r="F88" s="3" t="s">
        <v>72</v>
      </c>
      <c r="G88" s="4" t="s">
        <v>58</v>
      </c>
      <c r="H88" s="2">
        <v>1</v>
      </c>
      <c r="I88" s="2">
        <v>15</v>
      </c>
      <c r="J88" s="19">
        <v>15</v>
      </c>
      <c r="K88" s="18">
        <v>768</v>
      </c>
      <c r="L88" s="7"/>
      <c r="M88" s="2"/>
    </row>
    <row r="89" spans="1:13" s="1" customFormat="1" ht="165.95" customHeight="1" x14ac:dyDescent="0.2">
      <c r="A89" s="2">
        <v>87</v>
      </c>
      <c r="B89" s="9" t="s">
        <v>10</v>
      </c>
      <c r="C89" s="9"/>
      <c r="D89" s="8" t="str">
        <f>HYPERLINK("http://7flowers-decor.ru/upload/1c_catalog/import_files/8013170128186.jpg")</f>
        <v>http://7flowers-decor.ru/upload/1c_catalog/import_files/8013170128186.jpg</v>
      </c>
      <c r="E89" s="2">
        <v>8013170128186</v>
      </c>
      <c r="F89" s="3" t="s">
        <v>72</v>
      </c>
      <c r="G89" s="4" t="s">
        <v>37</v>
      </c>
      <c r="H89" s="2">
        <v>1</v>
      </c>
      <c r="I89" s="2">
        <v>15</v>
      </c>
      <c r="J89" s="19">
        <v>15</v>
      </c>
      <c r="K89" s="18">
        <v>768</v>
      </c>
      <c r="L89" s="7"/>
      <c r="M89" s="2"/>
    </row>
  </sheetData>
  <mergeCells count="88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7:C87"/>
    <mergeCell ref="B88:C88"/>
    <mergeCell ref="B89:C89"/>
    <mergeCell ref="B82:C82"/>
    <mergeCell ref="B83:C83"/>
    <mergeCell ref="B84:C84"/>
    <mergeCell ref="B85:C85"/>
    <mergeCell ref="B86:C86"/>
  </mergeCells>
  <pageMargins left="0.75" right="0.75" top="1" bottom="1" header="0.5" footer="0.5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Ян Юлия</cp:lastModifiedBy>
  <dcterms:modified xsi:type="dcterms:W3CDTF">2015-03-10T08:36:43Z</dcterms:modified>
</cp:coreProperties>
</file>