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5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<sst xmlns="http://schemas.openxmlformats.org/spreadsheetml/2006/main" count="46" uniqueCount="40">
  <si>
    <t>Оптовая цена</t>
  </si>
  <si>
    <t>Розничная наценка</t>
  </si>
  <si>
    <t>Наименование</t>
  </si>
  <si>
    <t>Розничная цена*</t>
  </si>
  <si>
    <t>Доход партнера, руб</t>
  </si>
  <si>
    <t>Закупка 5-30 уп в асс.</t>
  </si>
  <si>
    <t>Закупка более 30 уп в асс.</t>
  </si>
  <si>
    <t>штрих-код</t>
  </si>
  <si>
    <t>Закупка 60-100 уп в асс.</t>
  </si>
  <si>
    <t>Sensitive 8,3ml</t>
  </si>
  <si>
    <t>Active 8,3ml</t>
  </si>
  <si>
    <t>Intensive 8,3ml</t>
  </si>
  <si>
    <t>Argan Oil 100ml</t>
  </si>
  <si>
    <t>Argan Oil 200ml</t>
  </si>
  <si>
    <t>Argan Oil light 100ml</t>
  </si>
  <si>
    <t>Средства для роста ресниц</t>
  </si>
  <si>
    <t>Аргановые масла для волос</t>
  </si>
  <si>
    <t>Шампуни для волос</t>
  </si>
  <si>
    <t>Бальзамы для волос</t>
  </si>
  <si>
    <t>Маски для волос</t>
  </si>
  <si>
    <t>Shampoo Luxurious hair 200ml</t>
  </si>
  <si>
    <t>Shampoo Master hair 200ml</t>
  </si>
  <si>
    <t>Shampoo Doctor hair 200ml</t>
  </si>
  <si>
    <t>Shampoo Sexuality 200ml</t>
  </si>
  <si>
    <t>Shampoo Antidandruff 200ml</t>
  </si>
  <si>
    <t>Mask Luxurious hair 75ml</t>
  </si>
  <si>
    <t>Mask Master hair 75ml</t>
  </si>
  <si>
    <t>Mask Doctor hair 75ml</t>
  </si>
  <si>
    <t>Mask Volume 75ml</t>
  </si>
  <si>
    <t>Mask Sexuality 75ml</t>
  </si>
  <si>
    <t>Mask Antidandruff 75ml</t>
  </si>
  <si>
    <t>Balm Luxurious hair 200ml</t>
  </si>
  <si>
    <t>Balm Master hair 200ml</t>
  </si>
  <si>
    <t>Balm Doctor hair 200ml</t>
  </si>
  <si>
    <t>Balm Volume 200ml</t>
  </si>
  <si>
    <t>Balm Sexuality 200ml</t>
  </si>
  <si>
    <t>Balm Antidandruff 200ml</t>
  </si>
  <si>
    <t>ShampooVolume 200ml</t>
  </si>
  <si>
    <r>
      <t xml:space="preserve">Прайс-лист на ТМ </t>
    </r>
    <r>
      <rPr>
        <b/>
        <i/>
        <sz val="20"/>
        <color indexed="56"/>
        <rFont val="Calibri"/>
        <family val="2"/>
      </rPr>
      <t>Magic Glance</t>
    </r>
    <r>
      <rPr>
        <sz val="16"/>
        <color indexed="8"/>
        <rFont val="Calibri"/>
        <family val="2"/>
      </rPr>
      <t xml:space="preserve"> для партнеров.</t>
    </r>
  </si>
  <si>
    <t>Beauty завивалка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</si>
</sst>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"/>
    <numFmt numFmtId="181" formatCode="0.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\ &quot;р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i/>
      <sz val="20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14" fontId="0" fillId="0" borderId="0" xfId="0" applyNumberFormat="1" applyAlignment="1">
      <alignment/>
    </xf>
    <xf numFmtId="9" fontId="0" fillId="0" borderId="10" xfId="57" applyNumberFormat="1" applyFont="1" applyBorder="1" applyAlignment="1">
      <alignment/>
    </xf>
    <xf numFmtId="0" fontId="30" fillId="33" borderId="0" xfId="0" applyFont="1" applyFill="1" applyAlignment="1">
      <alignment horizontal="center" vertical="center" wrapText="1"/>
    </xf>
    <xf numFmtId="180" fontId="0" fillId="0" borderId="11" xfId="0" applyNumberFormat="1" applyBorder="1" applyAlignment="1">
      <alignment/>
    </xf>
    <xf numFmtId="180" fontId="0" fillId="0" borderId="12" xfId="0" applyNumberFormat="1" applyBorder="1" applyAlignment="1">
      <alignment/>
    </xf>
    <xf numFmtId="180" fontId="0" fillId="0" borderId="13" xfId="0" applyNumberForma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5" xfId="0" applyNumberFormat="1" applyBorder="1" applyAlignment="1">
      <alignment/>
    </xf>
    <xf numFmtId="9" fontId="0" fillId="0" borderId="16" xfId="57" applyNumberFormat="1" applyFont="1" applyBorder="1" applyAlignment="1">
      <alignment/>
    </xf>
    <xf numFmtId="180" fontId="0" fillId="0" borderId="17" xfId="0" applyNumberFormat="1" applyBorder="1" applyAlignment="1">
      <alignment/>
    </xf>
    <xf numFmtId="0" fontId="30" fillId="34" borderId="16" xfId="0" applyFont="1" applyFill="1" applyBorder="1" applyAlignment="1">
      <alignment horizontal="center" vertical="center" wrapText="1"/>
    </xf>
    <xf numFmtId="0" fontId="30" fillId="35" borderId="16" xfId="0" applyFont="1" applyFill="1" applyBorder="1" applyAlignment="1">
      <alignment horizontal="center" vertical="center" wrapText="1"/>
    </xf>
    <xf numFmtId="0" fontId="30" fillId="33" borderId="18" xfId="0" applyFont="1" applyFill="1" applyBorder="1" applyAlignment="1">
      <alignment vertical="center" wrapText="1"/>
    </xf>
    <xf numFmtId="0" fontId="30" fillId="33" borderId="19" xfId="0" applyFont="1" applyFill="1" applyBorder="1" applyAlignment="1">
      <alignment vertical="center" wrapText="1"/>
    </xf>
    <xf numFmtId="0" fontId="30" fillId="33" borderId="20" xfId="0" applyFont="1" applyFill="1" applyBorder="1" applyAlignment="1">
      <alignment vertical="center" wrapText="1"/>
    </xf>
    <xf numFmtId="180" fontId="0" fillId="0" borderId="21" xfId="0" applyNumberFormat="1" applyBorder="1" applyAlignment="1">
      <alignment/>
    </xf>
    <xf numFmtId="180" fontId="0" fillId="0" borderId="22" xfId="0" applyNumberFormat="1" applyBorder="1" applyAlignment="1">
      <alignment/>
    </xf>
    <xf numFmtId="0" fontId="30" fillId="33" borderId="23" xfId="0" applyFont="1" applyFill="1" applyBorder="1" applyAlignment="1">
      <alignment vertical="center" wrapText="1"/>
    </xf>
    <xf numFmtId="180" fontId="0" fillId="0" borderId="24" xfId="0" applyNumberForma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6" xfId="0" applyNumberFormat="1" applyBorder="1" applyAlignment="1">
      <alignment/>
    </xf>
    <xf numFmtId="180" fontId="0" fillId="0" borderId="27" xfId="0" applyNumberFormat="1" applyBorder="1" applyAlignment="1">
      <alignment/>
    </xf>
    <xf numFmtId="180" fontId="0" fillId="0" borderId="28" xfId="0" applyNumberFormat="1" applyBorder="1" applyAlignment="1">
      <alignment/>
    </xf>
    <xf numFmtId="180" fontId="0" fillId="0" borderId="29" xfId="0" applyNumberFormat="1" applyBorder="1" applyAlignment="1">
      <alignment/>
    </xf>
    <xf numFmtId="0" fontId="30" fillId="36" borderId="30" xfId="0" applyFont="1" applyFill="1" applyBorder="1" applyAlignment="1">
      <alignment horizontal="center" vertical="center" wrapText="1"/>
    </xf>
    <xf numFmtId="0" fontId="30" fillId="36" borderId="31" xfId="0" applyFont="1" applyFill="1" applyBorder="1" applyAlignment="1">
      <alignment horizontal="center" vertical="center" wrapText="1"/>
    </xf>
    <xf numFmtId="0" fontId="30" fillId="34" borderId="22" xfId="0" applyFont="1" applyFill="1" applyBorder="1" applyAlignment="1">
      <alignment horizontal="center" vertical="center" wrapText="1"/>
    </xf>
    <xf numFmtId="0" fontId="30" fillId="34" borderId="21" xfId="0" applyFont="1" applyFill="1" applyBorder="1" applyAlignment="1">
      <alignment horizontal="center" vertical="center" wrapText="1"/>
    </xf>
    <xf numFmtId="0" fontId="30" fillId="35" borderId="15" xfId="0" applyFont="1" applyFill="1" applyBorder="1" applyAlignment="1">
      <alignment horizontal="center" vertical="center" wrapText="1"/>
    </xf>
    <xf numFmtId="0" fontId="30" fillId="35" borderId="17" xfId="0" applyFont="1" applyFill="1" applyBorder="1" applyAlignment="1">
      <alignment horizontal="center" vertical="center" wrapText="1"/>
    </xf>
    <xf numFmtId="0" fontId="30" fillId="17" borderId="32" xfId="0" applyFont="1" applyFill="1" applyBorder="1" applyAlignment="1">
      <alignment horizontal="center" vertical="center" wrapText="1"/>
    </xf>
    <xf numFmtId="0" fontId="30" fillId="17" borderId="33" xfId="0" applyFont="1" applyFill="1" applyBorder="1" applyAlignment="1">
      <alignment horizontal="center" vertical="center" wrapText="1"/>
    </xf>
    <xf numFmtId="0" fontId="30" fillId="17" borderId="34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0" fillId="36" borderId="30" xfId="0" applyFont="1" applyFill="1" applyBorder="1" applyAlignment="1">
      <alignment horizontal="center" vertical="center" wrapText="1"/>
    </xf>
    <xf numFmtId="0" fontId="30" fillId="36" borderId="31" xfId="0" applyFont="1" applyFill="1" applyBorder="1" applyAlignment="1">
      <alignment horizontal="center" vertical="center" wrapText="1"/>
    </xf>
    <xf numFmtId="0" fontId="30" fillId="34" borderId="19" xfId="0" applyFont="1" applyFill="1" applyBorder="1" applyAlignment="1">
      <alignment horizontal="center"/>
    </xf>
    <xf numFmtId="0" fontId="30" fillId="35" borderId="35" xfId="0" applyFont="1" applyFill="1" applyBorder="1" applyAlignment="1">
      <alignment horizontal="center"/>
    </xf>
    <xf numFmtId="0" fontId="30" fillId="35" borderId="36" xfId="0" applyFont="1" applyFill="1" applyBorder="1" applyAlignment="1">
      <alignment horizontal="center"/>
    </xf>
    <xf numFmtId="0" fontId="30" fillId="35" borderId="37" xfId="0" applyFont="1" applyFill="1" applyBorder="1" applyAlignment="1">
      <alignment horizontal="center"/>
    </xf>
    <xf numFmtId="0" fontId="30" fillId="17" borderId="38" xfId="0" applyFont="1" applyFill="1" applyBorder="1" applyAlignment="1">
      <alignment horizontal="center"/>
    </xf>
    <xf numFmtId="0" fontId="30" fillId="17" borderId="39" xfId="0" applyFont="1" applyFill="1" applyBorder="1" applyAlignment="1">
      <alignment horizontal="center"/>
    </xf>
    <xf numFmtId="0" fontId="30" fillId="17" borderId="40" xfId="0" applyFont="1" applyFill="1" applyBorder="1" applyAlignment="1">
      <alignment horizontal="center"/>
    </xf>
    <xf numFmtId="180" fontId="0" fillId="0" borderId="0" xfId="0" applyNumberFormat="1" applyAlignment="1">
      <alignment/>
    </xf>
    <xf numFmtId="180" fontId="0" fillId="0" borderId="41" xfId="0" applyNumberFormat="1" applyBorder="1" applyAlignment="1">
      <alignment/>
    </xf>
    <xf numFmtId="180" fontId="0" fillId="0" borderId="42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36" xfId="0" applyNumberFormat="1" applyBorder="1" applyAlignment="1">
      <alignment/>
    </xf>
    <xf numFmtId="180" fontId="0" fillId="0" borderId="36" xfId="0" applyNumberFormat="1" applyBorder="1" applyAlignment="1">
      <alignment/>
    </xf>
    <xf numFmtId="180" fontId="0" fillId="0" borderId="37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43" xfId="0" applyNumberFormat="1" applyBorder="1" applyAlignment="1">
      <alignment/>
    </xf>
    <xf numFmtId="180" fontId="0" fillId="0" borderId="44" xfId="0" applyNumberFormat="1" applyBorder="1" applyAlignment="1">
      <alignment/>
    </xf>
    <xf numFmtId="0" fontId="30" fillId="36" borderId="45" xfId="0" applyFont="1" applyFill="1" applyBorder="1" applyAlignment="1">
      <alignment horizontal="center" vertical="center" wrapText="1"/>
    </xf>
    <xf numFmtId="0" fontId="30" fillId="36" borderId="46" xfId="0" applyFont="1" applyFill="1" applyBorder="1" applyAlignment="1">
      <alignment horizontal="center" vertical="center" wrapText="1"/>
    </xf>
    <xf numFmtId="0" fontId="30" fillId="8" borderId="18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30" fillId="13" borderId="27" xfId="0" applyFont="1" applyFill="1" applyBorder="1" applyAlignment="1">
      <alignment horizontal="center"/>
    </xf>
    <xf numFmtId="0" fontId="0" fillId="0" borderId="49" xfId="0" applyFont="1" applyBorder="1" applyAlignment="1">
      <alignment/>
    </xf>
    <xf numFmtId="0" fontId="30" fillId="16" borderId="18" xfId="0" applyFont="1" applyFill="1" applyBorder="1" applyAlignment="1">
      <alignment horizontal="center"/>
    </xf>
    <xf numFmtId="0" fontId="30" fillId="33" borderId="23" xfId="0" applyFont="1" applyFill="1" applyBorder="1" applyAlignment="1">
      <alignment horizontal="center" vertical="center" wrapText="1"/>
    </xf>
    <xf numFmtId="1" fontId="0" fillId="0" borderId="24" xfId="0" applyNumberFormat="1" applyBorder="1" applyAlignment="1">
      <alignment horizontal="left"/>
    </xf>
    <xf numFmtId="0" fontId="30" fillId="0" borderId="25" xfId="0" applyFont="1" applyBorder="1" applyAlignment="1">
      <alignment/>
    </xf>
    <xf numFmtId="0" fontId="30" fillId="0" borderId="26" xfId="0" applyFont="1" applyBorder="1" applyAlignment="1">
      <alignment/>
    </xf>
    <xf numFmtId="1" fontId="0" fillId="0" borderId="43" xfId="0" applyNumberFormat="1" applyBorder="1" applyAlignment="1">
      <alignment horizontal="left"/>
    </xf>
    <xf numFmtId="0" fontId="30" fillId="0" borderId="23" xfId="0" applyFont="1" applyBorder="1" applyAlignment="1">
      <alignment/>
    </xf>
    <xf numFmtId="1" fontId="0" fillId="0" borderId="25" xfId="0" applyNumberFormat="1" applyBorder="1" applyAlignment="1">
      <alignment horizontal="left"/>
    </xf>
    <xf numFmtId="0" fontId="30" fillId="37" borderId="18" xfId="0" applyFont="1" applyFill="1" applyBorder="1" applyAlignment="1">
      <alignment horizontal="center"/>
    </xf>
    <xf numFmtId="180" fontId="0" fillId="0" borderId="23" xfId="0" applyNumberFormat="1" applyBorder="1" applyAlignment="1">
      <alignment/>
    </xf>
    <xf numFmtId="180" fontId="0" fillId="0" borderId="44" xfId="0" applyNumberFormat="1" applyBorder="1" applyAlignment="1">
      <alignment/>
    </xf>
    <xf numFmtId="9" fontId="0" fillId="0" borderId="36" xfId="57" applyNumberFormat="1" applyFont="1" applyBorder="1" applyAlignment="1">
      <alignment/>
    </xf>
    <xf numFmtId="0" fontId="30" fillId="15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80" zoomScaleNormal="80" zoomScalePageLayoutView="0" workbookViewId="0" topLeftCell="A1">
      <selection activeCell="J13" sqref="J13"/>
    </sheetView>
  </sheetViews>
  <sheetFormatPr defaultColWidth="9.140625" defaultRowHeight="15"/>
  <cols>
    <col min="1" max="1" width="31.7109375" style="0" customWidth="1"/>
    <col min="2" max="2" width="14.8515625" style="0" customWidth="1"/>
    <col min="3" max="3" width="11.57421875" style="0" customWidth="1"/>
    <col min="4" max="12" width="10.57421875" style="0" customWidth="1"/>
  </cols>
  <sheetData>
    <row r="1" spans="1:9" ht="30" customHeight="1" thickBot="1">
      <c r="A1" s="2">
        <v>42089</v>
      </c>
      <c r="B1" s="2"/>
      <c r="C1" s="36" t="s">
        <v>38</v>
      </c>
      <c r="D1" s="36"/>
      <c r="E1" s="36"/>
      <c r="F1" s="36"/>
      <c r="G1" s="36"/>
      <c r="H1" s="36"/>
      <c r="I1" s="36"/>
    </row>
    <row r="2" spans="1:12" ht="15" customHeight="1" thickBot="1">
      <c r="A2" s="56" t="s">
        <v>2</v>
      </c>
      <c r="B2" s="27"/>
      <c r="C2" s="37" t="s">
        <v>3</v>
      </c>
      <c r="D2" s="39" t="s">
        <v>5</v>
      </c>
      <c r="E2" s="39"/>
      <c r="F2" s="39"/>
      <c r="G2" s="40" t="s">
        <v>6</v>
      </c>
      <c r="H2" s="41"/>
      <c r="I2" s="42"/>
      <c r="J2" s="43" t="s">
        <v>8</v>
      </c>
      <c r="K2" s="44"/>
      <c r="L2" s="45"/>
    </row>
    <row r="3" spans="1:12" s="1" customFormat="1" ht="45.75" thickBot="1">
      <c r="A3" s="57"/>
      <c r="B3" s="28" t="s">
        <v>7</v>
      </c>
      <c r="C3" s="38"/>
      <c r="D3" s="29" t="s">
        <v>0</v>
      </c>
      <c r="E3" s="12" t="s">
        <v>1</v>
      </c>
      <c r="F3" s="30" t="s">
        <v>4</v>
      </c>
      <c r="G3" s="31" t="s">
        <v>0</v>
      </c>
      <c r="H3" s="13" t="s">
        <v>1</v>
      </c>
      <c r="I3" s="32" t="s">
        <v>4</v>
      </c>
      <c r="J3" s="33" t="s">
        <v>0</v>
      </c>
      <c r="K3" s="34" t="s">
        <v>1</v>
      </c>
      <c r="L3" s="35" t="s">
        <v>4</v>
      </c>
    </row>
    <row r="4" spans="1:12" s="4" customFormat="1" ht="15">
      <c r="A4" s="58" t="s">
        <v>15</v>
      </c>
      <c r="B4" s="65"/>
      <c r="C4" s="19"/>
      <c r="D4" s="15"/>
      <c r="E4" s="15"/>
      <c r="F4" s="15"/>
      <c r="G4" s="14"/>
      <c r="H4" s="15"/>
      <c r="I4" s="16"/>
      <c r="J4" s="14"/>
      <c r="K4" s="15"/>
      <c r="L4" s="16"/>
    </row>
    <row r="5" spans="1:12" ht="15">
      <c r="A5" s="59" t="s">
        <v>9</v>
      </c>
      <c r="B5" s="66">
        <v>3330083020136</v>
      </c>
      <c r="C5" s="20">
        <v>3190</v>
      </c>
      <c r="D5" s="6">
        <v>2233</v>
      </c>
      <c r="E5" s="3">
        <f>C5/D5-1</f>
        <v>0.4285714285714286</v>
      </c>
      <c r="F5" s="5">
        <f aca="true" t="shared" si="0" ref="F5:F11">C5-D5</f>
        <v>957</v>
      </c>
      <c r="G5" s="7">
        <v>2074</v>
      </c>
      <c r="H5" s="3">
        <f aca="true" t="shared" si="1" ref="H5:H11">C5/G5-1</f>
        <v>0.5380906460945034</v>
      </c>
      <c r="I5" s="8">
        <f aca="true" t="shared" si="2" ref="I5:I11">C5-G5</f>
        <v>1116</v>
      </c>
      <c r="J5" s="7">
        <v>1713</v>
      </c>
      <c r="K5" s="3">
        <f aca="true" t="shared" si="3" ref="K5:K11">C5/J5-1</f>
        <v>0.8622300058377117</v>
      </c>
      <c r="L5" s="8">
        <f aca="true" t="shared" si="4" ref="L5:L11">C5-J5</f>
        <v>1477</v>
      </c>
    </row>
    <row r="6" spans="1:12" ht="15">
      <c r="A6" s="59" t="s">
        <v>10</v>
      </c>
      <c r="B6" s="66">
        <v>3330083020129</v>
      </c>
      <c r="C6" s="20">
        <v>3960</v>
      </c>
      <c r="D6" s="6">
        <v>2596</v>
      </c>
      <c r="E6" s="3">
        <f aca="true" t="shared" si="5" ref="E6:E11">C6/D6-1</f>
        <v>0.5254237288135593</v>
      </c>
      <c r="F6" s="5">
        <f t="shared" si="0"/>
        <v>1364</v>
      </c>
      <c r="G6" s="7">
        <v>2495</v>
      </c>
      <c r="H6" s="3">
        <f t="shared" si="1"/>
        <v>0.5871743486973948</v>
      </c>
      <c r="I6" s="8">
        <f t="shared" si="2"/>
        <v>1465</v>
      </c>
      <c r="J6" s="7">
        <v>2098</v>
      </c>
      <c r="K6" s="3">
        <f t="shared" si="3"/>
        <v>0.8875119161105816</v>
      </c>
      <c r="L6" s="8">
        <f t="shared" si="4"/>
        <v>1862</v>
      </c>
    </row>
    <row r="7" spans="1:12" ht="15">
      <c r="A7" s="60" t="s">
        <v>11</v>
      </c>
      <c r="B7" s="66">
        <v>3330083020112</v>
      </c>
      <c r="C7" s="20">
        <v>5490</v>
      </c>
      <c r="D7" s="6">
        <v>3843</v>
      </c>
      <c r="E7" s="3">
        <f t="shared" si="5"/>
        <v>0.4285714285714286</v>
      </c>
      <c r="F7" s="5">
        <f t="shared" si="0"/>
        <v>1647</v>
      </c>
      <c r="G7" s="7">
        <v>3569</v>
      </c>
      <c r="H7" s="3">
        <f t="shared" si="1"/>
        <v>0.5382460072849538</v>
      </c>
      <c r="I7" s="8">
        <f t="shared" si="2"/>
        <v>1921</v>
      </c>
      <c r="J7" s="7">
        <v>2948</v>
      </c>
      <c r="K7" s="3">
        <f t="shared" si="3"/>
        <v>0.8622795115332429</v>
      </c>
      <c r="L7" s="8">
        <f t="shared" si="4"/>
        <v>2542</v>
      </c>
    </row>
    <row r="8" spans="1:12" ht="15.75" thickBot="1">
      <c r="A8" s="61" t="s">
        <v>39</v>
      </c>
      <c r="B8" s="67"/>
      <c r="C8" s="21">
        <v>1950</v>
      </c>
      <c r="D8" s="18">
        <v>1249</v>
      </c>
      <c r="E8" s="10">
        <f t="shared" si="5"/>
        <v>0.5612489991993594</v>
      </c>
      <c r="F8" s="17">
        <f t="shared" si="0"/>
        <v>701</v>
      </c>
      <c r="G8" s="9">
        <v>1195</v>
      </c>
      <c r="H8" s="10">
        <f t="shared" si="1"/>
        <v>0.6317991631799162</v>
      </c>
      <c r="I8" s="11">
        <f t="shared" si="2"/>
        <v>755</v>
      </c>
      <c r="J8" s="9">
        <v>990</v>
      </c>
      <c r="K8" s="10">
        <f t="shared" si="3"/>
        <v>0.9696969696969697</v>
      </c>
      <c r="L8" s="11">
        <f t="shared" si="4"/>
        <v>960</v>
      </c>
    </row>
    <row r="9" spans="1:12" ht="15">
      <c r="A9" s="62" t="s">
        <v>16</v>
      </c>
      <c r="B9" s="68"/>
      <c r="C9" s="23"/>
      <c r="D9" s="25"/>
      <c r="E9" s="25"/>
      <c r="F9" s="25"/>
      <c r="G9" s="24"/>
      <c r="H9" s="25"/>
      <c r="I9" s="26"/>
      <c r="J9" s="24"/>
      <c r="K9" s="25"/>
      <c r="L9" s="26"/>
    </row>
    <row r="10" spans="1:12" ht="15">
      <c r="A10" s="59" t="s">
        <v>12</v>
      </c>
      <c r="B10" s="66">
        <v>3330083020167</v>
      </c>
      <c r="C10" s="20">
        <v>1480</v>
      </c>
      <c r="D10" s="6">
        <v>1036</v>
      </c>
      <c r="E10" s="3">
        <f t="shared" si="5"/>
        <v>0.4285714285714286</v>
      </c>
      <c r="F10" s="5">
        <f t="shared" si="0"/>
        <v>444</v>
      </c>
      <c r="G10" s="7">
        <v>962</v>
      </c>
      <c r="H10" s="3">
        <f t="shared" si="1"/>
        <v>0.5384615384615385</v>
      </c>
      <c r="I10" s="8">
        <f t="shared" si="2"/>
        <v>518</v>
      </c>
      <c r="J10" s="7">
        <v>795</v>
      </c>
      <c r="K10" s="3">
        <f t="shared" si="3"/>
        <v>0.8616352201257862</v>
      </c>
      <c r="L10" s="8">
        <f t="shared" si="4"/>
        <v>685</v>
      </c>
    </row>
    <row r="11" spans="1:12" ht="15">
      <c r="A11" s="59" t="s">
        <v>13</v>
      </c>
      <c r="B11" s="66">
        <v>3330083020174</v>
      </c>
      <c r="C11" s="20">
        <v>2690</v>
      </c>
      <c r="D11" s="6">
        <v>1883</v>
      </c>
      <c r="E11" s="3">
        <f t="shared" si="5"/>
        <v>0.4285714285714286</v>
      </c>
      <c r="F11" s="5">
        <f t="shared" si="0"/>
        <v>807</v>
      </c>
      <c r="G11" s="7">
        <v>1749</v>
      </c>
      <c r="H11" s="3">
        <f t="shared" si="1"/>
        <v>0.5380217267009719</v>
      </c>
      <c r="I11" s="8">
        <f t="shared" si="2"/>
        <v>941</v>
      </c>
      <c r="J11" s="7">
        <v>1445</v>
      </c>
      <c r="K11" s="3">
        <f t="shared" si="3"/>
        <v>0.8615916955017302</v>
      </c>
      <c r="L11" s="8">
        <f t="shared" si="4"/>
        <v>1245</v>
      </c>
    </row>
    <row r="12" spans="1:12" ht="15.75" thickBot="1">
      <c r="A12" s="63" t="s">
        <v>14</v>
      </c>
      <c r="B12" s="69">
        <v>3330083020181</v>
      </c>
      <c r="C12" s="54">
        <v>1550</v>
      </c>
      <c r="D12" s="47">
        <v>1082</v>
      </c>
      <c r="E12" s="3">
        <f>C12/D12-1</f>
        <v>0.432532347504621</v>
      </c>
      <c r="F12" s="5">
        <f>C12-D12</f>
        <v>468</v>
      </c>
      <c r="G12" s="48">
        <v>997</v>
      </c>
      <c r="H12" s="3">
        <f>C12/G12-1</f>
        <v>0.5546639919759278</v>
      </c>
      <c r="I12" s="8">
        <f>C12-G12</f>
        <v>553</v>
      </c>
      <c r="J12" s="48">
        <v>835</v>
      </c>
      <c r="K12" s="3">
        <f>C12/J12-1</f>
        <v>0.8562874251497006</v>
      </c>
      <c r="L12" s="8">
        <f>C12-J12</f>
        <v>715</v>
      </c>
    </row>
    <row r="13" spans="1:12" ht="15">
      <c r="A13" s="64" t="s">
        <v>17</v>
      </c>
      <c r="B13" s="70"/>
      <c r="C13" s="22"/>
      <c r="D13" s="55"/>
      <c r="E13" s="51"/>
      <c r="F13" s="51"/>
      <c r="G13" s="51"/>
      <c r="H13" s="51"/>
      <c r="I13" s="51"/>
      <c r="J13" s="51"/>
      <c r="K13" s="51"/>
      <c r="L13" s="52"/>
    </row>
    <row r="14" spans="1:13" ht="15">
      <c r="A14" s="60" t="s">
        <v>20</v>
      </c>
      <c r="B14" s="66">
        <v>3330083020228</v>
      </c>
      <c r="C14" s="20">
        <v>1940</v>
      </c>
      <c r="D14" s="6">
        <v>1435.6</v>
      </c>
      <c r="E14" s="3">
        <f aca="true" t="shared" si="6" ref="E14:E33">C14/D14-1</f>
        <v>0.35135135135135154</v>
      </c>
      <c r="F14" s="49">
        <f aca="true" t="shared" si="7" ref="F14:F19">C14-D14</f>
        <v>504.4000000000001</v>
      </c>
      <c r="G14" s="49">
        <v>1416.2</v>
      </c>
      <c r="H14" s="3">
        <f aca="true" t="shared" si="8" ref="H14:H19">C14/G14-1</f>
        <v>0.36986301369863006</v>
      </c>
      <c r="I14" s="49">
        <f aca="true" t="shared" si="9" ref="I14:I19">C14-G14</f>
        <v>523.8</v>
      </c>
      <c r="J14" s="49">
        <v>1387.1</v>
      </c>
      <c r="K14" s="3">
        <f aca="true" t="shared" si="10" ref="K14:K19">C14/J14-1</f>
        <v>0.39860139860139876</v>
      </c>
      <c r="L14" s="8">
        <f aca="true" t="shared" si="11" ref="L14:L19">C14-J14</f>
        <v>552.9000000000001</v>
      </c>
      <c r="M14" s="46"/>
    </row>
    <row r="15" spans="1:13" ht="15">
      <c r="A15" s="60" t="s">
        <v>21</v>
      </c>
      <c r="B15" s="66">
        <v>3330083020198</v>
      </c>
      <c r="C15" s="20">
        <v>1720</v>
      </c>
      <c r="D15" s="6">
        <v>1272.8</v>
      </c>
      <c r="E15" s="3">
        <f t="shared" si="6"/>
        <v>0.3513513513513513</v>
      </c>
      <c r="F15" s="49">
        <f t="shared" si="7"/>
        <v>447.20000000000005</v>
      </c>
      <c r="G15" s="49">
        <v>1255.6</v>
      </c>
      <c r="H15" s="3">
        <f t="shared" si="8"/>
        <v>0.3698630136986303</v>
      </c>
      <c r="I15" s="49">
        <f t="shared" si="9"/>
        <v>464.4000000000001</v>
      </c>
      <c r="J15" s="49">
        <v>1229.8</v>
      </c>
      <c r="K15" s="3">
        <f t="shared" si="10"/>
        <v>0.39860139860139876</v>
      </c>
      <c r="L15" s="8">
        <f t="shared" si="11"/>
        <v>490.20000000000005</v>
      </c>
      <c r="M15" s="46"/>
    </row>
    <row r="16" spans="1:13" ht="15">
      <c r="A16" s="60" t="s">
        <v>22</v>
      </c>
      <c r="B16" s="66">
        <v>3330083020259</v>
      </c>
      <c r="C16" s="20">
        <v>1720</v>
      </c>
      <c r="D16" s="6">
        <v>1272.8</v>
      </c>
      <c r="E16" s="3">
        <f t="shared" si="6"/>
        <v>0.3513513513513513</v>
      </c>
      <c r="F16" s="49">
        <f t="shared" si="7"/>
        <v>447.20000000000005</v>
      </c>
      <c r="G16" s="49">
        <v>1255.6</v>
      </c>
      <c r="H16" s="3">
        <f t="shared" si="8"/>
        <v>0.3698630136986303</v>
      </c>
      <c r="I16" s="49">
        <f t="shared" si="9"/>
        <v>464.4000000000001</v>
      </c>
      <c r="J16" s="49">
        <v>1229.8</v>
      </c>
      <c r="K16" s="3">
        <f t="shared" si="10"/>
        <v>0.39860139860139876</v>
      </c>
      <c r="L16" s="8">
        <f t="shared" si="11"/>
        <v>490.20000000000005</v>
      </c>
      <c r="M16" s="46"/>
    </row>
    <row r="17" spans="1:13" ht="15">
      <c r="A17" s="60" t="s">
        <v>37</v>
      </c>
      <c r="B17" s="66">
        <v>3330083020280</v>
      </c>
      <c r="C17" s="20">
        <v>1140</v>
      </c>
      <c r="D17" s="6">
        <v>843.6</v>
      </c>
      <c r="E17" s="3">
        <f t="shared" si="6"/>
        <v>0.3513513513513513</v>
      </c>
      <c r="F17" s="49">
        <f t="shared" si="7"/>
        <v>296.4</v>
      </c>
      <c r="G17" s="49">
        <v>832.1999999999999</v>
      </c>
      <c r="H17" s="3">
        <f t="shared" si="8"/>
        <v>0.3698630136986303</v>
      </c>
      <c r="I17" s="49">
        <f t="shared" si="9"/>
        <v>307.80000000000007</v>
      </c>
      <c r="J17" s="49">
        <v>815.0999999999999</v>
      </c>
      <c r="K17" s="3">
        <f t="shared" si="10"/>
        <v>0.39860139860139876</v>
      </c>
      <c r="L17" s="8">
        <f t="shared" si="11"/>
        <v>324.9000000000001</v>
      </c>
      <c r="M17" s="46"/>
    </row>
    <row r="18" spans="1:13" ht="15" hidden="1">
      <c r="A18" s="60" t="s">
        <v>23</v>
      </c>
      <c r="B18" s="66">
        <v>3330083020310</v>
      </c>
      <c r="C18" s="20">
        <v>0</v>
      </c>
      <c r="D18" s="6">
        <v>0</v>
      </c>
      <c r="E18" s="3" t="e">
        <f t="shared" si="6"/>
        <v>#DIV/0!</v>
      </c>
      <c r="F18" s="49"/>
      <c r="G18" s="49">
        <v>0</v>
      </c>
      <c r="H18" s="3"/>
      <c r="I18" s="49"/>
      <c r="J18" s="49">
        <v>0</v>
      </c>
      <c r="K18" s="3"/>
      <c r="L18" s="8"/>
      <c r="M18" s="46"/>
    </row>
    <row r="19" spans="1:13" ht="15.75" thickBot="1">
      <c r="A19" s="61" t="s">
        <v>24</v>
      </c>
      <c r="B19" s="71">
        <v>3330083020341</v>
      </c>
      <c r="C19" s="21">
        <v>1140</v>
      </c>
      <c r="D19" s="18">
        <v>843.6</v>
      </c>
      <c r="E19" s="10">
        <f t="shared" si="6"/>
        <v>0.3513513513513513</v>
      </c>
      <c r="F19" s="53">
        <f t="shared" si="7"/>
        <v>296.4</v>
      </c>
      <c r="G19" s="53">
        <v>832.1999999999999</v>
      </c>
      <c r="H19" s="10">
        <f t="shared" si="8"/>
        <v>0.3698630136986303</v>
      </c>
      <c r="I19" s="53">
        <f t="shared" si="9"/>
        <v>307.80000000000007</v>
      </c>
      <c r="J19" s="53">
        <v>815.0999999999999</v>
      </c>
      <c r="K19" s="10">
        <f t="shared" si="10"/>
        <v>0.39860139860139876</v>
      </c>
      <c r="L19" s="11">
        <f t="shared" si="11"/>
        <v>324.9000000000001</v>
      </c>
      <c r="M19" s="46"/>
    </row>
    <row r="20" spans="1:13" ht="15">
      <c r="A20" s="72" t="s">
        <v>19</v>
      </c>
      <c r="B20" s="70"/>
      <c r="C20" s="73"/>
      <c r="D20" s="74"/>
      <c r="E20" s="75"/>
      <c r="F20" s="51"/>
      <c r="G20" s="50"/>
      <c r="H20" s="51"/>
      <c r="I20" s="51"/>
      <c r="J20" s="50"/>
      <c r="K20" s="51"/>
      <c r="L20" s="52"/>
      <c r="M20" s="46"/>
    </row>
    <row r="21" spans="1:13" ht="15">
      <c r="A21" s="60" t="s">
        <v>25</v>
      </c>
      <c r="B21" s="66">
        <v>3330083020242</v>
      </c>
      <c r="C21" s="20">
        <v>860</v>
      </c>
      <c r="D21" s="6">
        <v>636.4</v>
      </c>
      <c r="E21" s="3">
        <f t="shared" si="6"/>
        <v>0.3513513513513513</v>
      </c>
      <c r="F21" s="49">
        <f aca="true" t="shared" si="12" ref="F21:F26">C21-D21</f>
        <v>223.60000000000002</v>
      </c>
      <c r="G21" s="49">
        <v>627.8</v>
      </c>
      <c r="H21" s="3">
        <f aca="true" t="shared" si="13" ref="H21:H26">C21/G21-1</f>
        <v>0.3698630136986303</v>
      </c>
      <c r="I21" s="49">
        <f aca="true" t="shared" si="14" ref="I21:I26">C21-G21</f>
        <v>232.20000000000005</v>
      </c>
      <c r="J21" s="49">
        <v>614.9</v>
      </c>
      <c r="K21" s="3">
        <f aca="true" t="shared" si="15" ref="K21:K26">C21/J21-1</f>
        <v>0.39860139860139876</v>
      </c>
      <c r="L21" s="8">
        <f aca="true" t="shared" si="16" ref="L21:L26">C21-J21</f>
        <v>245.10000000000002</v>
      </c>
      <c r="M21" s="46"/>
    </row>
    <row r="22" spans="1:13" ht="15">
      <c r="A22" s="60" t="s">
        <v>26</v>
      </c>
      <c r="B22" s="66">
        <v>3330083020211</v>
      </c>
      <c r="C22" s="20">
        <v>680</v>
      </c>
      <c r="D22" s="6">
        <v>503.2</v>
      </c>
      <c r="E22" s="3">
        <f t="shared" si="6"/>
        <v>0.3513513513513513</v>
      </c>
      <c r="F22" s="49">
        <f t="shared" si="12"/>
        <v>176.8</v>
      </c>
      <c r="G22" s="49">
        <v>496.4</v>
      </c>
      <c r="H22" s="3">
        <f t="shared" si="13"/>
        <v>0.3698630136986303</v>
      </c>
      <c r="I22" s="49">
        <f t="shared" si="14"/>
        <v>183.60000000000002</v>
      </c>
      <c r="J22" s="49">
        <v>486.2</v>
      </c>
      <c r="K22" s="3">
        <f t="shared" si="15"/>
        <v>0.39860139860139854</v>
      </c>
      <c r="L22" s="8">
        <f t="shared" si="16"/>
        <v>193.8</v>
      </c>
      <c r="M22" s="46"/>
    </row>
    <row r="23" spans="1:13" ht="15">
      <c r="A23" s="60" t="s">
        <v>27</v>
      </c>
      <c r="B23" s="66">
        <v>3330083020273</v>
      </c>
      <c r="C23" s="20">
        <v>680</v>
      </c>
      <c r="D23" s="6">
        <v>503.2</v>
      </c>
      <c r="E23" s="3">
        <f t="shared" si="6"/>
        <v>0.3513513513513513</v>
      </c>
      <c r="F23" s="49">
        <f t="shared" si="12"/>
        <v>176.8</v>
      </c>
      <c r="G23" s="49">
        <v>496.4</v>
      </c>
      <c r="H23" s="3">
        <f t="shared" si="13"/>
        <v>0.3698630136986303</v>
      </c>
      <c r="I23" s="49">
        <f t="shared" si="14"/>
        <v>183.60000000000002</v>
      </c>
      <c r="J23" s="49">
        <v>486.2</v>
      </c>
      <c r="K23" s="3">
        <f t="shared" si="15"/>
        <v>0.39860139860139854</v>
      </c>
      <c r="L23" s="8">
        <f t="shared" si="16"/>
        <v>193.8</v>
      </c>
      <c r="M23" s="46"/>
    </row>
    <row r="24" spans="1:13" ht="15">
      <c r="A24" s="60" t="s">
        <v>28</v>
      </c>
      <c r="B24" s="66">
        <v>3330083020303</v>
      </c>
      <c r="C24" s="20">
        <v>620</v>
      </c>
      <c r="D24" s="6">
        <v>458.8</v>
      </c>
      <c r="E24" s="3">
        <f t="shared" si="6"/>
        <v>0.3513513513513513</v>
      </c>
      <c r="F24" s="49">
        <f t="shared" si="12"/>
        <v>161.2</v>
      </c>
      <c r="G24" s="49">
        <v>452.59999999999997</v>
      </c>
      <c r="H24" s="3">
        <f t="shared" si="13"/>
        <v>0.3698630136986303</v>
      </c>
      <c r="I24" s="49">
        <f t="shared" si="14"/>
        <v>167.40000000000003</v>
      </c>
      <c r="J24" s="49">
        <v>443.29999999999995</v>
      </c>
      <c r="K24" s="3">
        <f t="shared" si="15"/>
        <v>0.39860139860139876</v>
      </c>
      <c r="L24" s="8">
        <f t="shared" si="16"/>
        <v>176.70000000000005</v>
      </c>
      <c r="M24" s="46"/>
    </row>
    <row r="25" spans="1:13" ht="15">
      <c r="A25" s="60" t="s">
        <v>29</v>
      </c>
      <c r="B25" s="66">
        <v>3330083020334</v>
      </c>
      <c r="C25" s="20">
        <v>1090</v>
      </c>
      <c r="D25" s="6">
        <v>806.6</v>
      </c>
      <c r="E25" s="3">
        <f t="shared" si="6"/>
        <v>0.3513513513513513</v>
      </c>
      <c r="F25" s="49">
        <f t="shared" si="12"/>
        <v>283.4</v>
      </c>
      <c r="G25" s="49">
        <v>795.6999999999999</v>
      </c>
      <c r="H25" s="3">
        <f t="shared" si="13"/>
        <v>0.3698630136986303</v>
      </c>
      <c r="I25" s="49">
        <f t="shared" si="14"/>
        <v>294.30000000000007</v>
      </c>
      <c r="J25" s="49">
        <v>779.35</v>
      </c>
      <c r="K25" s="3">
        <f t="shared" si="15"/>
        <v>0.39860139860139854</v>
      </c>
      <c r="L25" s="8">
        <f t="shared" si="16"/>
        <v>310.65</v>
      </c>
      <c r="M25" s="46"/>
    </row>
    <row r="26" spans="1:13" ht="15.75" thickBot="1">
      <c r="A26" s="61" t="s">
        <v>30</v>
      </c>
      <c r="B26" s="71">
        <v>3330083020365</v>
      </c>
      <c r="C26" s="21">
        <v>790</v>
      </c>
      <c r="D26" s="18">
        <v>584.6</v>
      </c>
      <c r="E26" s="10">
        <f t="shared" si="6"/>
        <v>0.3513513513513513</v>
      </c>
      <c r="F26" s="53">
        <f t="shared" si="12"/>
        <v>205.39999999999998</v>
      </c>
      <c r="G26" s="53">
        <v>576.6999999999999</v>
      </c>
      <c r="H26" s="10">
        <f t="shared" si="13"/>
        <v>0.3698630136986303</v>
      </c>
      <c r="I26" s="53">
        <f t="shared" si="14"/>
        <v>213.30000000000007</v>
      </c>
      <c r="J26" s="53">
        <v>564.85</v>
      </c>
      <c r="K26" s="10">
        <f t="shared" si="15"/>
        <v>0.39860139860139854</v>
      </c>
      <c r="L26" s="11">
        <f t="shared" si="16"/>
        <v>225.14999999999998</v>
      </c>
      <c r="M26" s="46"/>
    </row>
    <row r="27" spans="1:13" ht="15">
      <c r="A27" s="76" t="s">
        <v>18</v>
      </c>
      <c r="B27" s="70"/>
      <c r="C27" s="73"/>
      <c r="D27" s="74"/>
      <c r="E27" s="75"/>
      <c r="F27" s="51"/>
      <c r="G27" s="50"/>
      <c r="H27" s="51"/>
      <c r="I27" s="51"/>
      <c r="J27" s="50"/>
      <c r="K27" s="51"/>
      <c r="L27" s="52"/>
      <c r="M27" s="46"/>
    </row>
    <row r="28" spans="1:13" ht="15">
      <c r="A28" s="60" t="s">
        <v>31</v>
      </c>
      <c r="B28" s="66">
        <v>3330083020235</v>
      </c>
      <c r="C28" s="20">
        <v>1490</v>
      </c>
      <c r="D28" s="6">
        <v>1102.6</v>
      </c>
      <c r="E28" s="3">
        <f t="shared" si="6"/>
        <v>0.35135135135135154</v>
      </c>
      <c r="F28" s="49">
        <f aca="true" t="shared" si="17" ref="F28:F33">C28-D28</f>
        <v>387.4000000000001</v>
      </c>
      <c r="G28" s="49">
        <v>1087.7</v>
      </c>
      <c r="H28" s="3">
        <f aca="true" t="shared" si="18" ref="H28:H33">C28/G28-1</f>
        <v>0.36986301369863006</v>
      </c>
      <c r="I28" s="49">
        <f aca="true" t="shared" si="19" ref="I28:I33">C28-G28</f>
        <v>402.29999999999995</v>
      </c>
      <c r="J28" s="49">
        <v>1065.35</v>
      </c>
      <c r="K28" s="3">
        <f aca="true" t="shared" si="20" ref="K28:K33">C28/J28-1</f>
        <v>0.39860139860139876</v>
      </c>
      <c r="L28" s="8">
        <f aca="true" t="shared" si="21" ref="L28:L33">C28-J28</f>
        <v>424.6500000000001</v>
      </c>
      <c r="M28" s="46"/>
    </row>
    <row r="29" spans="1:13" ht="15">
      <c r="A29" s="60" t="s">
        <v>32</v>
      </c>
      <c r="B29" s="66">
        <v>3330083020204</v>
      </c>
      <c r="C29" s="20">
        <v>1350</v>
      </c>
      <c r="D29" s="6">
        <v>999</v>
      </c>
      <c r="E29" s="3">
        <f t="shared" si="6"/>
        <v>0.3513513513513513</v>
      </c>
      <c r="F29" s="49">
        <f t="shared" si="17"/>
        <v>351</v>
      </c>
      <c r="G29" s="49">
        <v>985.5</v>
      </c>
      <c r="H29" s="3">
        <f t="shared" si="18"/>
        <v>0.36986301369863006</v>
      </c>
      <c r="I29" s="49">
        <f t="shared" si="19"/>
        <v>364.5</v>
      </c>
      <c r="J29" s="49">
        <v>965.25</v>
      </c>
      <c r="K29" s="3">
        <f t="shared" si="20"/>
        <v>0.39860139860139854</v>
      </c>
      <c r="L29" s="8">
        <f t="shared" si="21"/>
        <v>384.75</v>
      </c>
      <c r="M29" s="46"/>
    </row>
    <row r="30" spans="1:13" ht="15">
      <c r="A30" s="60" t="s">
        <v>33</v>
      </c>
      <c r="B30" s="66">
        <v>3330083020266</v>
      </c>
      <c r="C30" s="20">
        <v>1350</v>
      </c>
      <c r="D30" s="6">
        <v>999</v>
      </c>
      <c r="E30" s="3">
        <f t="shared" si="6"/>
        <v>0.3513513513513513</v>
      </c>
      <c r="F30" s="49">
        <f t="shared" si="17"/>
        <v>351</v>
      </c>
      <c r="G30" s="49">
        <v>985.5</v>
      </c>
      <c r="H30" s="3">
        <f t="shared" si="18"/>
        <v>0.36986301369863006</v>
      </c>
      <c r="I30" s="49">
        <f t="shared" si="19"/>
        <v>364.5</v>
      </c>
      <c r="J30" s="49">
        <v>965.25</v>
      </c>
      <c r="K30" s="3">
        <f t="shared" si="20"/>
        <v>0.39860139860139854</v>
      </c>
      <c r="L30" s="8">
        <f t="shared" si="21"/>
        <v>384.75</v>
      </c>
      <c r="M30" s="46"/>
    </row>
    <row r="31" spans="1:13" ht="15">
      <c r="A31" s="60" t="s">
        <v>34</v>
      </c>
      <c r="B31" s="66">
        <v>3330083020297</v>
      </c>
      <c r="C31" s="20">
        <v>920</v>
      </c>
      <c r="D31" s="6">
        <v>680.8</v>
      </c>
      <c r="E31" s="3">
        <f t="shared" si="6"/>
        <v>0.35135135135135154</v>
      </c>
      <c r="F31" s="49">
        <f t="shared" si="17"/>
        <v>239.20000000000005</v>
      </c>
      <c r="G31" s="49">
        <v>671.6</v>
      </c>
      <c r="H31" s="3">
        <f t="shared" si="18"/>
        <v>0.36986301369863006</v>
      </c>
      <c r="I31" s="49">
        <f t="shared" si="19"/>
        <v>248.39999999999998</v>
      </c>
      <c r="J31" s="49">
        <v>657.8</v>
      </c>
      <c r="K31" s="3">
        <f t="shared" si="20"/>
        <v>0.39860139860139876</v>
      </c>
      <c r="L31" s="8">
        <f t="shared" si="21"/>
        <v>262.20000000000005</v>
      </c>
      <c r="M31" s="46"/>
    </row>
    <row r="32" spans="1:13" ht="15">
      <c r="A32" s="60" t="s">
        <v>35</v>
      </c>
      <c r="B32" s="66">
        <v>3330083020327</v>
      </c>
      <c r="C32" s="20">
        <v>1490</v>
      </c>
      <c r="D32" s="6">
        <v>1102.6</v>
      </c>
      <c r="E32" s="3">
        <f t="shared" si="6"/>
        <v>0.35135135135135154</v>
      </c>
      <c r="F32" s="49">
        <f t="shared" si="17"/>
        <v>387.4000000000001</v>
      </c>
      <c r="G32" s="49">
        <v>1087.7</v>
      </c>
      <c r="H32" s="3">
        <f t="shared" si="18"/>
        <v>0.36986301369863006</v>
      </c>
      <c r="I32" s="49">
        <f t="shared" si="19"/>
        <v>402.29999999999995</v>
      </c>
      <c r="J32" s="49">
        <v>1065.35</v>
      </c>
      <c r="K32" s="3">
        <f t="shared" si="20"/>
        <v>0.39860139860139876</v>
      </c>
      <c r="L32" s="8">
        <f t="shared" si="21"/>
        <v>424.6500000000001</v>
      </c>
      <c r="M32" s="46"/>
    </row>
    <row r="33" spans="1:13" ht="15.75" thickBot="1">
      <c r="A33" s="61" t="s">
        <v>36</v>
      </c>
      <c r="B33" s="71">
        <v>3330083020358</v>
      </c>
      <c r="C33" s="21">
        <v>1150</v>
      </c>
      <c r="D33" s="18">
        <v>851</v>
      </c>
      <c r="E33" s="10">
        <f t="shared" si="6"/>
        <v>0.3513513513513513</v>
      </c>
      <c r="F33" s="53">
        <f t="shared" si="17"/>
        <v>299</v>
      </c>
      <c r="G33" s="53">
        <v>839.5</v>
      </c>
      <c r="H33" s="10">
        <f t="shared" si="18"/>
        <v>0.36986301369863006</v>
      </c>
      <c r="I33" s="53">
        <f t="shared" si="19"/>
        <v>310.5</v>
      </c>
      <c r="J33" s="53">
        <v>822.25</v>
      </c>
      <c r="K33" s="10">
        <f t="shared" si="20"/>
        <v>0.39860139860139854</v>
      </c>
      <c r="L33" s="11">
        <f t="shared" si="21"/>
        <v>327.75</v>
      </c>
      <c r="M33" s="46"/>
    </row>
    <row r="35" ht="15">
      <c r="M35" s="46"/>
    </row>
  </sheetData>
  <sheetProtection/>
  <mergeCells count="6">
    <mergeCell ref="C1:I1"/>
    <mergeCell ref="A2:A3"/>
    <mergeCell ref="C2:C3"/>
    <mergeCell ref="D2:F2"/>
    <mergeCell ref="G2:I2"/>
    <mergeCell ref="J2: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2015-03-26T11:37:42Z</dcterms:modified>
  <cp:category/>
  <cp:version/>
  <cp:contentType/>
  <cp:contentStatus/>
</cp:coreProperties>
</file>