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Прайс-лист" sheetId="1" r:id="rId1"/>
    <sheet name="таблица размеров" sheetId="2" r:id="rId2"/>
  </sheets>
  <definedNames/>
  <calcPr fullCalcOnLoad="1"/>
</workbook>
</file>

<file path=xl/sharedStrings.xml><?xml version="1.0" encoding="utf-8"?>
<sst xmlns="http://schemas.openxmlformats.org/spreadsheetml/2006/main" count="106" uniqueCount="63">
  <si>
    <t>№</t>
  </si>
  <si>
    <t>Таблица соответствия размеров женской обуви</t>
  </si>
  <si>
    <t>Сантиметры</t>
  </si>
  <si>
    <t>Европа</t>
  </si>
  <si>
    <t>Grubin</t>
  </si>
  <si>
    <t>Таблица соответствия размеров мужской обуви</t>
  </si>
  <si>
    <t xml:space="preserve">Arizona                        </t>
  </si>
  <si>
    <t xml:space="preserve">Derby                          </t>
  </si>
  <si>
    <t xml:space="preserve">Madrid                          </t>
  </si>
  <si>
    <t xml:space="preserve">Sayonara                    </t>
  </si>
  <si>
    <t xml:space="preserve">Dara                        </t>
  </si>
  <si>
    <t xml:space="preserve">Lucca                     </t>
  </si>
  <si>
    <t xml:space="preserve">Rio            </t>
  </si>
  <si>
    <t xml:space="preserve">Beograd           </t>
  </si>
  <si>
    <t xml:space="preserve">Oxford            </t>
  </si>
  <si>
    <t xml:space="preserve">Milano       </t>
  </si>
  <si>
    <t xml:space="preserve">Kairo         </t>
  </si>
  <si>
    <t xml:space="preserve">Beograd    </t>
  </si>
  <si>
    <t>Цена</t>
  </si>
  <si>
    <t>36-41</t>
  </si>
  <si>
    <t>серебристый, кожа</t>
  </si>
  <si>
    <t>белый, кожа</t>
  </si>
  <si>
    <t>темно-синий, нубук</t>
  </si>
  <si>
    <t>красный, нубук</t>
  </si>
  <si>
    <t>желтый, кожа</t>
  </si>
  <si>
    <t>голубой, кожа</t>
  </si>
  <si>
    <t>черный, кожа</t>
  </si>
  <si>
    <t>коричневый, нубук</t>
  </si>
  <si>
    <t>темно-синий, кожа</t>
  </si>
  <si>
    <t>41-45</t>
  </si>
  <si>
    <t>ООО "ОПТОМЕД"</t>
  </si>
  <si>
    <t>Тел.:  +7 (495) 979-17-75</t>
  </si>
  <si>
    <t>E-mail: info@ortopt.ru</t>
  </si>
  <si>
    <t>www.ortopt.ru</t>
  </si>
  <si>
    <t>Наименование</t>
  </si>
  <si>
    <t xml:space="preserve">Venezia                    </t>
  </si>
  <si>
    <t>светло-бежевый, нубук</t>
  </si>
  <si>
    <t>Цвет</t>
  </si>
  <si>
    <t>Сумма</t>
  </si>
  <si>
    <t>Размеры</t>
  </si>
  <si>
    <t xml:space="preserve">Cortina </t>
  </si>
  <si>
    <t>SARA</t>
  </si>
  <si>
    <r>
      <t xml:space="preserve">Milano </t>
    </r>
    <r>
      <rPr>
        <i/>
        <sz val="11"/>
        <rFont val="Calibri"/>
        <family val="2"/>
      </rPr>
      <t xml:space="preserve">женские </t>
    </r>
    <r>
      <rPr>
        <sz val="11"/>
        <rFont val="Calibri"/>
        <family val="2"/>
      </rPr>
      <t xml:space="preserve">   </t>
    </r>
  </si>
  <si>
    <t>36-42</t>
  </si>
  <si>
    <t>41-46</t>
  </si>
  <si>
    <t>ИТОГО:</t>
  </si>
  <si>
    <r>
      <t xml:space="preserve">Заказ </t>
    </r>
    <r>
      <rPr>
        <i/>
        <sz val="11"/>
        <color indexed="8"/>
        <rFont val="Calibri"/>
        <family val="2"/>
      </rPr>
      <t>(только количество)</t>
    </r>
  </si>
  <si>
    <t>ЛЕТНЯЯ ОБУВЬ</t>
  </si>
  <si>
    <t>ЖЕНСКАЯ Grubin (Сербия)</t>
  </si>
  <si>
    <t>МУЖСКАЯ Grubin (Сербия)</t>
  </si>
  <si>
    <t>ДЕМИСЕЗОННАЯ ОБУВЬ</t>
  </si>
  <si>
    <t>Арт. 1183</t>
  </si>
  <si>
    <t>ЖЕНСКАЯ (Россия)</t>
  </si>
  <si>
    <t>Кожа + стрейч, шнурки</t>
  </si>
  <si>
    <t>Кожа + стрейч, липучки</t>
  </si>
  <si>
    <t>Арт. 1183Н</t>
  </si>
  <si>
    <t>Нубук + стрейч, шнурки</t>
  </si>
  <si>
    <t>Нубук + стрейч, липучки</t>
  </si>
  <si>
    <t>Оптовый прайс-лист на ортопедическую обувь от 24.03.15</t>
  </si>
  <si>
    <t>Таблицы размеров для Grubin</t>
  </si>
  <si>
    <t>РРЦ</t>
  </si>
  <si>
    <t>Арт. 1183А(2)</t>
  </si>
  <si>
    <t>Арт. 1183А(2)Н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</si>
</sst>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0"/>
      <name val="Calibri"/>
      <family val="2"/>
    </font>
    <font>
      <b/>
      <sz val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7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23"/>
      <name val="Arial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2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20" borderId="0" xfId="0" applyFont="1" applyFill="1" applyBorder="1" applyAlignment="1" applyProtection="1">
      <alignment horizontal="center"/>
      <protection hidden="1"/>
    </xf>
    <xf numFmtId="0" fontId="9" fillId="20" borderId="0" xfId="0" applyFont="1" applyFill="1" applyBorder="1" applyAlignment="1" applyProtection="1">
      <alignment horizontal="center"/>
      <protection hidden="1"/>
    </xf>
    <xf numFmtId="0" fontId="8" fillId="2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20" borderId="11" xfId="42" applyFont="1" applyFill="1" applyBorder="1" applyAlignment="1" applyProtection="1">
      <alignment horizontal="center"/>
      <protection hidden="1"/>
    </xf>
    <xf numFmtId="0" fontId="11" fillId="20" borderId="0" xfId="42" applyFont="1" applyFill="1" applyBorder="1" applyAlignment="1" applyProtection="1">
      <alignment horizontal="center"/>
      <protection hidden="1"/>
    </xf>
    <xf numFmtId="0" fontId="0" fillId="20" borderId="0" xfId="0" applyFill="1" applyBorder="1" applyAlignment="1" applyProtection="1">
      <alignment/>
      <protection hidden="1"/>
    </xf>
    <xf numFmtId="0" fontId="16" fillId="20" borderId="12" xfId="0" applyFont="1" applyFill="1" applyBorder="1" applyAlignment="1" applyProtection="1">
      <alignment/>
      <protection hidden="1"/>
    </xf>
    <xf numFmtId="0" fontId="38" fillId="20" borderId="12" xfId="0" applyFont="1" applyFill="1" applyBorder="1" applyAlignment="1" applyProtection="1">
      <alignment/>
      <protection hidden="1"/>
    </xf>
    <xf numFmtId="0" fontId="12" fillId="20" borderId="0" xfId="0" applyFont="1" applyFill="1" applyBorder="1" applyAlignment="1" applyProtection="1">
      <alignment horizontal="center"/>
      <protection hidden="1"/>
    </xf>
    <xf numFmtId="0" fontId="13" fillId="20" borderId="0" xfId="0" applyFont="1" applyFill="1" applyBorder="1" applyAlignment="1" applyProtection="1">
      <alignment horizontal="center"/>
      <protection hidden="1"/>
    </xf>
    <xf numFmtId="0" fontId="14" fillId="20" borderId="0" xfId="0" applyFont="1" applyFill="1" applyBorder="1" applyAlignment="1" applyProtection="1">
      <alignment horizontal="center"/>
      <protection hidden="1"/>
    </xf>
    <xf numFmtId="0" fontId="9" fillId="20" borderId="0" xfId="0" applyFont="1" applyFill="1" applyBorder="1" applyAlignment="1" applyProtection="1">
      <alignment/>
      <protection hidden="1"/>
    </xf>
    <xf numFmtId="49" fontId="15" fillId="20" borderId="0" xfId="0" applyNumberFormat="1" applyFont="1" applyFill="1" applyBorder="1" applyAlignment="1" applyProtection="1">
      <alignment horizontal="center"/>
      <protection hidden="1"/>
    </xf>
    <xf numFmtId="0" fontId="38" fillId="20" borderId="0" xfId="0" applyFont="1" applyFill="1" applyBorder="1" applyAlignment="1" applyProtection="1">
      <alignment/>
      <protection hidden="1"/>
    </xf>
    <xf numFmtId="1" fontId="0" fillId="5" borderId="13" xfId="0" applyNumberFormat="1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top"/>
      <protection hidden="1"/>
    </xf>
    <xf numFmtId="0" fontId="1" fillId="5" borderId="15" xfId="0" applyFont="1" applyFill="1" applyBorder="1" applyAlignment="1" applyProtection="1">
      <alignment horizontal="center" vertical="top"/>
      <protection hidden="1"/>
    </xf>
    <xf numFmtId="0" fontId="1" fillId="5" borderId="15" xfId="0" applyFont="1" applyFill="1" applyBorder="1" applyAlignment="1" applyProtection="1">
      <alignment horizontal="center" vertical="center"/>
      <protection hidden="1"/>
    </xf>
    <xf numFmtId="1" fontId="1" fillId="5" borderId="15" xfId="0" applyNumberFormat="1" applyFont="1" applyFill="1" applyBorder="1" applyAlignment="1" applyProtection="1">
      <alignment horizontal="center" vertical="center"/>
      <protection hidden="1"/>
    </xf>
    <xf numFmtId="1" fontId="0" fillId="5" borderId="15" xfId="0" applyNumberFormat="1" applyFont="1" applyFill="1" applyBorder="1" applyAlignment="1" applyProtection="1">
      <alignment horizontal="center" vertical="center"/>
      <protection hidden="1"/>
    </xf>
    <xf numFmtId="0" fontId="0" fillId="5" borderId="16" xfId="0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 applyProtection="1">
      <alignment horizontal="left" vertical="center"/>
      <protection hidden="1"/>
    </xf>
    <xf numFmtId="0" fontId="6" fillId="0" borderId="18" xfId="0" applyFont="1" applyFill="1" applyBorder="1" applyAlignment="1" applyProtection="1">
      <alignment horizontal="left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1" fontId="0" fillId="0" borderId="18" xfId="0" applyNumberFormat="1" applyBorder="1" applyAlignment="1" applyProtection="1">
      <alignment horizontal="center" vertical="center"/>
      <protection hidden="1"/>
    </xf>
    <xf numFmtId="1" fontId="0" fillId="24" borderId="19" xfId="0" applyNumberFormat="1" applyFill="1" applyBorder="1" applyAlignment="1" applyProtection="1">
      <alignment horizontal="center" vertical="center"/>
      <protection hidden="1"/>
    </xf>
    <xf numFmtId="0" fontId="0" fillId="24" borderId="19" xfId="0" applyFill="1" applyBorder="1" applyAlignment="1" applyProtection="1">
      <alignment horizontal="center" vertical="center"/>
      <protection hidden="1"/>
    </xf>
    <xf numFmtId="1" fontId="0" fillId="0" borderId="20" xfId="0" applyNumberFormat="1" applyBorder="1" applyAlignment="1" applyProtection="1">
      <alignment horizontal="center" vertical="center"/>
      <protection hidden="1"/>
    </xf>
    <xf numFmtId="0" fontId="39" fillId="0" borderId="21" xfId="0" applyFont="1" applyFill="1" applyBorder="1" applyAlignment="1" applyProtection="1">
      <alignment horizontal="left" vertical="center"/>
      <protection hidden="1"/>
    </xf>
    <xf numFmtId="1" fontId="0" fillId="24" borderId="22" xfId="0" applyNumberFormat="1" applyFill="1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 horizontal="center" vertical="center"/>
      <protection hidden="1"/>
    </xf>
    <xf numFmtId="1" fontId="0" fillId="0" borderId="23" xfId="0" applyNumberFormat="1" applyBorder="1" applyAlignment="1" applyProtection="1">
      <alignment horizontal="center" vertical="center"/>
      <protection hidden="1"/>
    </xf>
    <xf numFmtId="0" fontId="39" fillId="0" borderId="13" xfId="0" applyFont="1" applyFill="1" applyBorder="1" applyAlignment="1" applyProtection="1">
      <alignment horizontal="left" vertical="center"/>
      <protection hidden="1"/>
    </xf>
    <xf numFmtId="1" fontId="0" fillId="24" borderId="0" xfId="0" applyNumberForma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 horizontal="center" vertical="center"/>
      <protection hidden="1"/>
    </xf>
    <xf numFmtId="1" fontId="0" fillId="0" borderId="24" xfId="0" applyNumberFormat="1" applyBorder="1" applyAlignment="1" applyProtection="1">
      <alignment horizontal="center" vertical="center"/>
      <protection hidden="1"/>
    </xf>
    <xf numFmtId="0" fontId="39" fillId="0" borderId="25" xfId="0" applyFont="1" applyFill="1" applyBorder="1" applyAlignment="1" applyProtection="1">
      <alignment horizontal="left" vertical="center"/>
      <protection hidden="1"/>
    </xf>
    <xf numFmtId="1" fontId="0" fillId="24" borderId="26" xfId="0" applyNumberFormat="1" applyFill="1" applyBorder="1" applyAlignment="1" applyProtection="1">
      <alignment horizontal="center" vertical="center"/>
      <protection hidden="1"/>
    </xf>
    <xf numFmtId="0" fontId="0" fillId="24" borderId="26" xfId="0" applyFill="1" applyBorder="1" applyAlignment="1" applyProtection="1">
      <alignment horizontal="center" vertical="center"/>
      <protection hidden="1"/>
    </xf>
    <xf numFmtId="1" fontId="0" fillId="0" borderId="27" xfId="0" applyNumberForma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0" borderId="25" xfId="0" applyFont="1" applyBorder="1" applyAlignment="1" applyProtection="1">
      <alignment horizontal="left" vertical="center"/>
      <protection hidden="1"/>
    </xf>
    <xf numFmtId="0" fontId="6" fillId="0" borderId="21" xfId="0" applyFont="1" applyFill="1" applyBorder="1" applyAlignment="1" applyProtection="1">
      <alignment horizontal="left" vertical="center"/>
      <protection hidden="1"/>
    </xf>
    <xf numFmtId="0" fontId="6" fillId="0" borderId="13" xfId="0" applyFont="1" applyFill="1" applyBorder="1" applyAlignment="1" applyProtection="1">
      <alignment horizontal="left" vertical="center"/>
      <protection hidden="1"/>
    </xf>
    <xf numFmtId="0" fontId="6" fillId="0" borderId="25" xfId="0" applyFont="1" applyFill="1" applyBorder="1" applyAlignment="1" applyProtection="1">
      <alignment horizontal="left" vertical="center"/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0" fontId="39" fillId="0" borderId="18" xfId="0" applyFont="1" applyFill="1" applyBorder="1" applyAlignment="1" applyProtection="1">
      <alignment horizontal="left" vertical="center"/>
      <protection hidden="1"/>
    </xf>
    <xf numFmtId="0" fontId="39" fillId="0" borderId="18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39" fillId="0" borderId="18" xfId="0" applyFont="1" applyBorder="1" applyAlignment="1" applyProtection="1">
      <alignment horizontal="left" vertical="center"/>
      <protection hidden="1"/>
    </xf>
    <xf numFmtId="0" fontId="39" fillId="0" borderId="18" xfId="0" applyFont="1" applyBorder="1" applyAlignment="1" applyProtection="1">
      <alignment horizontal="center" vertical="center"/>
      <protection hidden="1"/>
    </xf>
    <xf numFmtId="0" fontId="0" fillId="25" borderId="0" xfId="0" applyFill="1" applyBorder="1" applyAlignment="1" applyProtection="1">
      <alignment horizontal="left" vertical="center"/>
      <protection hidden="1"/>
    </xf>
    <xf numFmtId="0" fontId="39" fillId="25" borderId="0" xfId="0" applyFont="1" applyFill="1" applyBorder="1" applyAlignment="1" applyProtection="1">
      <alignment horizontal="left" vertical="center"/>
      <protection hidden="1"/>
    </xf>
    <xf numFmtId="0" fontId="39" fillId="25" borderId="0" xfId="0" applyFont="1" applyFill="1" applyBorder="1" applyAlignment="1" applyProtection="1">
      <alignment horizontal="center" vertical="center"/>
      <protection hidden="1"/>
    </xf>
    <xf numFmtId="1" fontId="0" fillId="25" borderId="0" xfId="0" applyNumberFormat="1" applyFill="1" applyBorder="1" applyAlignment="1" applyProtection="1">
      <alignment horizontal="center" vertical="center"/>
      <protection hidden="1"/>
    </xf>
    <xf numFmtId="0" fontId="0" fillId="25" borderId="0" xfId="0" applyFill="1" applyBorder="1" applyAlignment="1" applyProtection="1">
      <alignment horizontal="center" vertical="center"/>
      <protection hidden="1"/>
    </xf>
    <xf numFmtId="0" fontId="20" fillId="5" borderId="14" xfId="0" applyFont="1" applyFill="1" applyBorder="1" applyAlignment="1" applyProtection="1">
      <alignment horizontal="left" vertical="center"/>
      <protection hidden="1"/>
    </xf>
    <xf numFmtId="0" fontId="20" fillId="5" borderId="15" xfId="0" applyFont="1" applyFill="1" applyBorder="1" applyAlignment="1" applyProtection="1">
      <alignment horizontal="left" vertical="center"/>
      <protection hidden="1"/>
    </xf>
    <xf numFmtId="0" fontId="17" fillId="5" borderId="15" xfId="0" applyFont="1" applyFill="1" applyBorder="1" applyAlignment="1" applyProtection="1">
      <alignment horizontal="center" vertical="center"/>
      <protection hidden="1"/>
    </xf>
    <xf numFmtId="0" fontId="0" fillId="5" borderId="15" xfId="0" applyFill="1" applyBorder="1" applyAlignment="1" applyProtection="1">
      <alignment horizontal="center" vertical="center"/>
      <protection hidden="1"/>
    </xf>
    <xf numFmtId="0" fontId="0" fillId="5" borderId="16" xfId="0" applyFill="1" applyBorder="1" applyAlignment="1" applyProtection="1">
      <alignment horizontal="center" vertical="center"/>
      <protection hidden="1"/>
    </xf>
    <xf numFmtId="1" fontId="0" fillId="24" borderId="28" xfId="0" applyNumberFormat="1" applyFill="1" applyBorder="1" applyAlignment="1" applyProtection="1">
      <alignment horizontal="center" vertical="center"/>
      <protection hidden="1"/>
    </xf>
    <xf numFmtId="1" fontId="0" fillId="24" borderId="29" xfId="0" applyNumberFormat="1" applyFill="1" applyBorder="1" applyAlignment="1" applyProtection="1">
      <alignment horizontal="center" vertical="center"/>
      <protection hidden="1"/>
    </xf>
    <xf numFmtId="1" fontId="0" fillId="24" borderId="30" xfId="0" applyNumberFormat="1" applyFill="1" applyBorder="1" applyAlignment="1" applyProtection="1">
      <alignment horizontal="center" vertical="center"/>
      <protection hidden="1"/>
    </xf>
    <xf numFmtId="1" fontId="0" fillId="24" borderId="31" xfId="0" applyNumberFormat="1" applyFill="1" applyBorder="1" applyAlignment="1" applyProtection="1">
      <alignment horizontal="center" vertical="center"/>
      <protection hidden="1"/>
    </xf>
    <xf numFmtId="1" fontId="0" fillId="24" borderId="32" xfId="0" applyNumberFormat="1" applyFill="1" applyBorder="1" applyAlignment="1" applyProtection="1">
      <alignment horizontal="center" vertical="center"/>
      <protection hidden="1"/>
    </xf>
    <xf numFmtId="1" fontId="0" fillId="24" borderId="33" xfId="0" applyNumberFormat="1" applyFill="1" applyBorder="1" applyAlignment="1" applyProtection="1">
      <alignment horizontal="center" vertical="center"/>
      <protection hidden="1"/>
    </xf>
    <xf numFmtId="0" fontId="39" fillId="0" borderId="21" xfId="0" applyFont="1" applyBorder="1" applyAlignment="1" applyProtection="1">
      <alignment horizontal="left" vertical="center"/>
      <protection hidden="1"/>
    </xf>
    <xf numFmtId="0" fontId="39" fillId="0" borderId="25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40" fillId="0" borderId="34" xfId="0" applyNumberFormat="1" applyFont="1" applyBorder="1" applyAlignment="1" applyProtection="1">
      <alignment horizontal="center"/>
      <protection hidden="1"/>
    </xf>
    <xf numFmtId="1" fontId="0" fillId="0" borderId="2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35" xfId="0" applyNumberFormat="1" applyBorder="1" applyAlignment="1" applyProtection="1">
      <alignment horizontal="center" vertical="center"/>
      <protection hidden="1" locked="0"/>
    </xf>
    <xf numFmtId="1" fontId="0" fillId="0" borderId="21" xfId="0" applyNumberFormat="1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horizontal="center" vertical="center"/>
      <protection hidden="1" locked="0"/>
    </xf>
    <xf numFmtId="1" fontId="0" fillId="0" borderId="13" xfId="0" applyNumberFormat="1" applyBorder="1" applyAlignment="1" applyProtection="1">
      <alignment horizontal="center" vertical="center"/>
      <protection hidden="1" locked="0"/>
    </xf>
    <xf numFmtId="1" fontId="0" fillId="0" borderId="36" xfId="0" applyNumberFormat="1" applyBorder="1" applyAlignment="1" applyProtection="1">
      <alignment horizontal="center" vertical="center"/>
      <protection hidden="1" locked="0"/>
    </xf>
    <xf numFmtId="0" fontId="0" fillId="0" borderId="36" xfId="0" applyBorder="1" applyAlignment="1" applyProtection="1">
      <alignment horizontal="center" vertical="center"/>
      <protection hidden="1" locked="0"/>
    </xf>
    <xf numFmtId="1" fontId="0" fillId="0" borderId="25" xfId="0" applyNumberFormat="1" applyBorder="1" applyAlignment="1" applyProtection="1">
      <alignment horizontal="center" vertical="center"/>
      <protection hidden="1" locked="0"/>
    </xf>
    <xf numFmtId="1" fontId="0" fillId="0" borderId="37" xfId="0" applyNumberFormat="1" applyBorder="1" applyAlignment="1" applyProtection="1">
      <alignment horizontal="center" vertical="center"/>
      <protection hidden="1" locked="0"/>
    </xf>
    <xf numFmtId="0" fontId="0" fillId="0" borderId="37" xfId="0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/>
      <protection hidden="1"/>
    </xf>
    <xf numFmtId="0" fontId="18" fillId="0" borderId="38" xfId="0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1" fontId="0" fillId="0" borderId="21" xfId="0" applyNumberFormat="1" applyBorder="1" applyAlignment="1" applyProtection="1">
      <alignment horizontal="center" vertical="center"/>
      <protection hidden="1"/>
    </xf>
    <xf numFmtId="1" fontId="0" fillId="0" borderId="13" xfId="0" applyNumberFormat="1" applyBorder="1" applyAlignment="1" applyProtection="1">
      <alignment horizontal="center" vertical="center"/>
      <protection hidden="1"/>
    </xf>
    <xf numFmtId="1" fontId="0" fillId="0" borderId="25" xfId="0" applyNumberFormat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13" xfId="0" applyFill="1" applyBorder="1" applyAlignment="1" applyProtection="1">
      <alignment horizontal="left" vertical="center"/>
      <protection hidden="1"/>
    </xf>
    <xf numFmtId="0" fontId="0" fillId="0" borderId="25" xfId="0" applyFill="1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0" fillId="0" borderId="42" xfId="0" applyBorder="1" applyAlignment="1" applyProtection="1">
      <alignment horizontal="left" vertical="center"/>
      <protection hidden="1"/>
    </xf>
    <xf numFmtId="0" fontId="39" fillId="0" borderId="21" xfId="0" applyFont="1" applyFill="1" applyBorder="1" applyAlignment="1" applyProtection="1">
      <alignment horizontal="center" vertical="center"/>
      <protection hidden="1"/>
    </xf>
    <xf numFmtId="0" fontId="39" fillId="0" borderId="25" xfId="0" applyFont="1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left" vertical="center"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0" fontId="0" fillId="0" borderId="29" xfId="0" applyFill="1" applyBorder="1" applyAlignment="1" applyProtection="1">
      <alignment horizontal="left" vertical="center"/>
      <protection hidden="1"/>
    </xf>
    <xf numFmtId="0" fontId="0" fillId="0" borderId="3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31" xfId="0" applyFill="1" applyBorder="1" applyAlignment="1" applyProtection="1">
      <alignment horizontal="left" vertical="center"/>
      <protection hidden="1"/>
    </xf>
    <xf numFmtId="0" fontId="0" fillId="0" borderId="32" xfId="0" applyFill="1" applyBorder="1" applyAlignment="1" applyProtection="1">
      <alignment horizontal="left" vertical="center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33" xfId="0" applyFill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0" borderId="25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39" fillId="0" borderId="13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2" fillId="0" borderId="22" xfId="0" applyFont="1" applyFill="1" applyBorder="1" applyAlignment="1" applyProtection="1">
      <alignment horizontal="left" vertical="center"/>
      <protection hidden="1"/>
    </xf>
    <xf numFmtId="0" fontId="2" fillId="0" borderId="29" xfId="0" applyFont="1" applyFill="1" applyBorder="1" applyAlignment="1" applyProtection="1">
      <alignment horizontal="left" vertical="center"/>
      <protection hidden="1"/>
    </xf>
    <xf numFmtId="0" fontId="2" fillId="0" borderId="3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31" xfId="0" applyFont="1" applyFill="1" applyBorder="1" applyAlignment="1" applyProtection="1">
      <alignment horizontal="left" vertical="center"/>
      <protection hidden="1"/>
    </xf>
    <xf numFmtId="0" fontId="2" fillId="0" borderId="32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33" xfId="0" applyFont="1" applyFill="1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7" fillId="20" borderId="0" xfId="0" applyFont="1" applyFill="1" applyBorder="1" applyAlignment="1" applyProtection="1">
      <alignment horizontal="center" vertical="center"/>
      <protection hidden="1"/>
    </xf>
    <xf numFmtId="0" fontId="7" fillId="20" borderId="11" xfId="0" applyFont="1" applyFill="1" applyBorder="1" applyAlignment="1" applyProtection="1">
      <alignment horizontal="center" vertical="center"/>
      <protection hidden="1"/>
    </xf>
    <xf numFmtId="0" fontId="8" fillId="20" borderId="0" xfId="0" applyFont="1" applyFill="1" applyBorder="1" applyAlignment="1" applyProtection="1">
      <alignment horizontal="center"/>
      <protection hidden="1"/>
    </xf>
    <xf numFmtId="0" fontId="11" fillId="20" borderId="11" xfId="42" applyFont="1" applyFill="1" applyBorder="1" applyAlignment="1" applyProtection="1">
      <alignment horizontal="center"/>
      <protection hidden="1"/>
    </xf>
    <xf numFmtId="0" fontId="21" fillId="5" borderId="43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0" fillId="5" borderId="13" xfId="0" applyFill="1" applyBorder="1" applyAlignment="1" applyProtection="1">
      <alignment horizontal="center" vertical="center"/>
      <protection hidden="1"/>
    </xf>
    <xf numFmtId="1" fontId="1" fillId="5" borderId="13" xfId="0" applyNumberFormat="1" applyFont="1" applyFill="1" applyBorder="1" applyAlignment="1" applyProtection="1">
      <alignment horizontal="center" vertical="center"/>
      <protection hidden="1"/>
    </xf>
    <xf numFmtId="1" fontId="41" fillId="20" borderId="22" xfId="0" applyNumberFormat="1" applyFont="1" applyFill="1" applyBorder="1" applyAlignment="1" applyProtection="1">
      <alignment horizontal="center" vertical="center"/>
      <protection hidden="1"/>
    </xf>
    <xf numFmtId="0" fontId="41" fillId="20" borderId="22" xfId="0" applyFont="1" applyFill="1" applyBorder="1" applyAlignment="1" applyProtection="1">
      <alignment horizontal="center" vertical="center"/>
      <protection hidden="1"/>
    </xf>
    <xf numFmtId="0" fontId="41" fillId="20" borderId="44" xfId="0" applyFont="1" applyFill="1" applyBorder="1" applyAlignment="1" applyProtection="1">
      <alignment horizontal="center" vertical="center"/>
      <protection hidden="1"/>
    </xf>
    <xf numFmtId="0" fontId="41" fillId="20" borderId="0" xfId="0" applyFont="1" applyFill="1" applyBorder="1" applyAlignment="1" applyProtection="1">
      <alignment horizontal="center" vertical="center"/>
      <protection hidden="1"/>
    </xf>
    <xf numFmtId="0" fontId="41" fillId="20" borderId="45" xfId="0" applyFont="1" applyFill="1" applyBorder="1" applyAlignment="1" applyProtection="1">
      <alignment horizontal="center" vertical="center"/>
      <protection hidden="1"/>
    </xf>
    <xf numFmtId="0" fontId="21" fillId="5" borderId="15" xfId="0" applyFont="1" applyFill="1" applyBorder="1" applyAlignment="1" applyProtection="1">
      <alignment horizontal="center" vertical="center"/>
      <protection hidden="1"/>
    </xf>
    <xf numFmtId="0" fontId="16" fillId="20" borderId="12" xfId="0" applyFont="1" applyFill="1" applyBorder="1" applyAlignment="1" applyProtection="1">
      <alignment horizontal="left"/>
      <protection hidden="1"/>
    </xf>
    <xf numFmtId="0" fontId="41" fillId="20" borderId="46" xfId="0" applyFont="1" applyFill="1" applyBorder="1" applyAlignment="1" applyProtection="1">
      <alignment horizontal="center" vertical="center"/>
      <protection hidden="1"/>
    </xf>
    <xf numFmtId="0" fontId="41" fillId="20" borderId="38" xfId="0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left" vertical="center"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0" fontId="0" fillId="0" borderId="35" xfId="0" applyFill="1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0" fontId="2" fillId="0" borderId="47" xfId="0" applyFont="1" applyFill="1" applyBorder="1" applyAlignment="1" applyProtection="1">
      <alignment horizontal="left" vertical="center"/>
      <protection hidden="1"/>
    </xf>
    <xf numFmtId="0" fontId="2" fillId="0" borderId="19" xfId="0" applyFont="1" applyFill="1" applyBorder="1" applyAlignment="1" applyProtection="1">
      <alignment horizontal="left" vertical="center"/>
      <protection hidden="1"/>
    </xf>
    <xf numFmtId="0" fontId="2" fillId="0" borderId="35" xfId="0" applyFont="1" applyFill="1" applyBorder="1" applyAlignment="1" applyProtection="1">
      <alignment horizontal="left" vertical="center"/>
      <protection hidden="1"/>
    </xf>
    <xf numFmtId="1" fontId="40" fillId="0" borderId="17" xfId="0" applyNumberFormat="1" applyFont="1" applyBorder="1" applyAlignment="1" applyProtection="1">
      <alignment horizontal="center" vertical="center"/>
      <protection hidden="1"/>
    </xf>
    <xf numFmtId="1" fontId="40" fillId="0" borderId="18" xfId="0" applyNumberFormat="1" applyFont="1" applyBorder="1" applyAlignment="1" applyProtection="1">
      <alignment horizontal="center" vertical="center"/>
      <protection hidden="1"/>
    </xf>
    <xf numFmtId="1" fontId="40" fillId="0" borderId="47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2" fillId="22" borderId="15" xfId="0" applyFont="1" applyFill="1" applyBorder="1" applyAlignment="1" applyProtection="1">
      <alignment horizontal="center" vertical="center"/>
      <protection hidden="1"/>
    </xf>
    <xf numFmtId="0" fontId="22" fillId="22" borderId="0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0" fillId="0" borderId="32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30.png" /><Relationship Id="rId7" Type="http://schemas.openxmlformats.org/officeDocument/2006/relationships/image" Target="../media/image31.png" /><Relationship Id="rId8" Type="http://schemas.openxmlformats.org/officeDocument/2006/relationships/image" Target="../media/image32.png" /><Relationship Id="rId9" Type="http://schemas.openxmlformats.org/officeDocument/2006/relationships/image" Target="../media/image33.png" /><Relationship Id="rId10" Type="http://schemas.openxmlformats.org/officeDocument/2006/relationships/image" Target="../media/image34.png" /><Relationship Id="rId11" Type="http://schemas.openxmlformats.org/officeDocument/2006/relationships/image" Target="../media/image35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3.png" /><Relationship Id="rId20" Type="http://schemas.openxmlformats.org/officeDocument/2006/relationships/image" Target="../media/image2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0.png" /><Relationship Id="rId28" Type="http://schemas.openxmlformats.org/officeDocument/2006/relationships/image" Target="../media/image11.png" /><Relationship Id="rId29" Type="http://schemas.openxmlformats.org/officeDocument/2006/relationships/image" Target="../media/image20.png" /><Relationship Id="rId30" Type="http://schemas.openxmlformats.org/officeDocument/2006/relationships/image" Target="../media/image21.png" /><Relationship Id="rId31" Type="http://schemas.openxmlformats.org/officeDocument/2006/relationships/image" Target="../media/image22.png" /><Relationship Id="rId32" Type="http://schemas.openxmlformats.org/officeDocument/2006/relationships/image" Target="../media/image23.png" /><Relationship Id="rId33" Type="http://schemas.openxmlformats.org/officeDocument/2006/relationships/image" Target="../media/image24.png" /><Relationship Id="rId34" Type="http://schemas.openxmlformats.org/officeDocument/2006/relationships/image" Target="../media/image36.png" /><Relationship Id="rId35" Type="http://schemas.openxmlformats.org/officeDocument/2006/relationships/image" Target="../media/image37.png" /><Relationship Id="rId36" Type="http://schemas.openxmlformats.org/officeDocument/2006/relationships/image" Target="../media/image38.png" /><Relationship Id="rId37" Type="http://schemas.openxmlformats.org/officeDocument/2006/relationships/image" Target="../media/image3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Relationship Id="rId3" Type="http://schemas.openxmlformats.org/officeDocument/2006/relationships/image" Target="../media/image4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31</xdr:row>
      <xdr:rowOff>0</xdr:rowOff>
    </xdr:from>
    <xdr:ext cx="304800" cy="304800"/>
    <xdr:sp>
      <xdr:nvSpPr>
        <xdr:cNvPr id="1" name="AutoShape 16" descr="CORTINA%20138367"/>
        <xdr:cNvSpPr>
          <a:spLocks noChangeAspect="1"/>
        </xdr:cNvSpPr>
      </xdr:nvSpPr>
      <xdr:spPr>
        <a:xfrm>
          <a:off x="5943600" y="6772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304800" cy="304800"/>
    <xdr:sp>
      <xdr:nvSpPr>
        <xdr:cNvPr id="2" name="AutoShape 17" descr="CORTINA%20138367"/>
        <xdr:cNvSpPr>
          <a:spLocks noChangeAspect="1"/>
        </xdr:cNvSpPr>
      </xdr:nvSpPr>
      <xdr:spPr>
        <a:xfrm>
          <a:off x="5943600" y="6772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304800" cy="304800"/>
    <xdr:sp>
      <xdr:nvSpPr>
        <xdr:cNvPr id="3" name="AutoShape 18" descr="CORTINA%20138367"/>
        <xdr:cNvSpPr>
          <a:spLocks noChangeAspect="1"/>
        </xdr:cNvSpPr>
      </xdr:nvSpPr>
      <xdr:spPr>
        <a:xfrm>
          <a:off x="5943600" y="6772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304800" cy="304800"/>
    <xdr:sp>
      <xdr:nvSpPr>
        <xdr:cNvPr id="4" name="AutoShape 19" descr="CORTINA%20138367"/>
        <xdr:cNvSpPr>
          <a:spLocks noChangeAspect="1"/>
        </xdr:cNvSpPr>
      </xdr:nvSpPr>
      <xdr:spPr>
        <a:xfrm>
          <a:off x="5943600" y="6772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304800" cy="304800"/>
    <xdr:sp>
      <xdr:nvSpPr>
        <xdr:cNvPr id="5" name="AutoShape 20" descr="SARA%20137365"/>
        <xdr:cNvSpPr>
          <a:spLocks noChangeAspect="1"/>
        </xdr:cNvSpPr>
      </xdr:nvSpPr>
      <xdr:spPr>
        <a:xfrm>
          <a:off x="5943600" y="7210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304800" cy="304800"/>
    <xdr:sp>
      <xdr:nvSpPr>
        <xdr:cNvPr id="6" name="AutoShape 21" descr="SARA%20137365"/>
        <xdr:cNvSpPr>
          <a:spLocks noChangeAspect="1"/>
        </xdr:cNvSpPr>
      </xdr:nvSpPr>
      <xdr:spPr>
        <a:xfrm>
          <a:off x="5943600" y="7210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19050</xdr:rowOff>
    </xdr:from>
    <xdr:to>
      <xdr:col>1</xdr:col>
      <xdr:colOff>190500</xdr:colOff>
      <xdr:row>1</xdr:row>
      <xdr:rowOff>161925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3333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8" name="AutoShape 16" descr="CORTINA%20138367"/>
        <xdr:cNvSpPr>
          <a:spLocks noChangeAspect="1"/>
        </xdr:cNvSpPr>
      </xdr:nvSpPr>
      <xdr:spPr>
        <a:xfrm>
          <a:off x="8286750" y="6772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9" name="AutoShape 17" descr="CORTINA%20138367"/>
        <xdr:cNvSpPr>
          <a:spLocks noChangeAspect="1"/>
        </xdr:cNvSpPr>
      </xdr:nvSpPr>
      <xdr:spPr>
        <a:xfrm>
          <a:off x="8286750" y="6772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0" name="AutoShape 18" descr="CORTINA%20138367"/>
        <xdr:cNvSpPr>
          <a:spLocks noChangeAspect="1"/>
        </xdr:cNvSpPr>
      </xdr:nvSpPr>
      <xdr:spPr>
        <a:xfrm>
          <a:off x="8286750" y="6772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1" name="AutoShape 19" descr="CORTINA%20138367"/>
        <xdr:cNvSpPr>
          <a:spLocks noChangeAspect="1"/>
        </xdr:cNvSpPr>
      </xdr:nvSpPr>
      <xdr:spPr>
        <a:xfrm>
          <a:off x="8286750" y="6772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304800" cy="304800"/>
    <xdr:sp>
      <xdr:nvSpPr>
        <xdr:cNvPr id="12" name="AutoShape 20" descr="SARA%20137365"/>
        <xdr:cNvSpPr>
          <a:spLocks noChangeAspect="1"/>
        </xdr:cNvSpPr>
      </xdr:nvSpPr>
      <xdr:spPr>
        <a:xfrm>
          <a:off x="8286750" y="7210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19050</xdr:colOff>
      <xdr:row>8</xdr:row>
      <xdr:rowOff>66675</xdr:rowOff>
    </xdr:from>
    <xdr:to>
      <xdr:col>3</xdr:col>
      <xdr:colOff>114300</xdr:colOff>
      <xdr:row>8</xdr:row>
      <xdr:rowOff>476250</xdr:rowOff>
    </xdr:to>
    <xdr:pic>
      <xdr:nvPicPr>
        <xdr:cNvPr id="13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62877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9</xdr:row>
      <xdr:rowOff>76200</xdr:rowOff>
    </xdr:from>
    <xdr:to>
      <xdr:col>3</xdr:col>
      <xdr:colOff>133350</xdr:colOff>
      <xdr:row>11</xdr:row>
      <xdr:rowOff>104775</xdr:rowOff>
    </xdr:to>
    <xdr:pic>
      <xdr:nvPicPr>
        <xdr:cNvPr id="14" name="Picture 6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214312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504825</xdr:colOff>
      <xdr:row>9</xdr:row>
      <xdr:rowOff>57150</xdr:rowOff>
    </xdr:from>
    <xdr:to>
      <xdr:col>5</xdr:col>
      <xdr:colOff>600075</xdr:colOff>
      <xdr:row>11</xdr:row>
      <xdr:rowOff>95250</xdr:rowOff>
    </xdr:to>
    <xdr:pic>
      <xdr:nvPicPr>
        <xdr:cNvPr id="15" name="Picture 6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212407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9</xdr:row>
      <xdr:rowOff>85725</xdr:rowOff>
    </xdr:from>
    <xdr:to>
      <xdr:col>4</xdr:col>
      <xdr:colOff>381000</xdr:colOff>
      <xdr:row>11</xdr:row>
      <xdr:rowOff>104775</xdr:rowOff>
    </xdr:to>
    <xdr:pic>
      <xdr:nvPicPr>
        <xdr:cNvPr id="16" name="Picture 6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0" y="2152650"/>
          <a:ext cx="7620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12</xdr:row>
      <xdr:rowOff>28575</xdr:rowOff>
    </xdr:from>
    <xdr:to>
      <xdr:col>3</xdr:col>
      <xdr:colOff>133350</xdr:colOff>
      <xdr:row>13</xdr:row>
      <xdr:rowOff>180975</xdr:rowOff>
    </xdr:to>
    <xdr:pic>
      <xdr:nvPicPr>
        <xdr:cNvPr id="17" name="Picture 6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" y="2667000"/>
          <a:ext cx="7620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12</xdr:row>
      <xdr:rowOff>38100</xdr:rowOff>
    </xdr:from>
    <xdr:to>
      <xdr:col>4</xdr:col>
      <xdr:colOff>342900</xdr:colOff>
      <xdr:row>13</xdr:row>
      <xdr:rowOff>180975</xdr:rowOff>
    </xdr:to>
    <xdr:pic>
      <xdr:nvPicPr>
        <xdr:cNvPr id="18" name="Picture 6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7900" y="2676525"/>
          <a:ext cx="7620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19050</xdr:colOff>
      <xdr:row>15</xdr:row>
      <xdr:rowOff>114300</xdr:rowOff>
    </xdr:from>
    <xdr:to>
      <xdr:col>3</xdr:col>
      <xdr:colOff>114300</xdr:colOff>
      <xdr:row>17</xdr:row>
      <xdr:rowOff>142875</xdr:rowOff>
    </xdr:to>
    <xdr:pic>
      <xdr:nvPicPr>
        <xdr:cNvPr id="19" name="Picture 6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52550" y="338137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533400</xdr:colOff>
      <xdr:row>14</xdr:row>
      <xdr:rowOff>9525</xdr:rowOff>
    </xdr:from>
    <xdr:to>
      <xdr:col>3</xdr:col>
      <xdr:colOff>628650</xdr:colOff>
      <xdr:row>16</xdr:row>
      <xdr:rowOff>57150</xdr:rowOff>
    </xdr:to>
    <xdr:pic>
      <xdr:nvPicPr>
        <xdr:cNvPr id="20" name="Picture 6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66900" y="3086100"/>
          <a:ext cx="7620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638175</xdr:colOff>
      <xdr:row>15</xdr:row>
      <xdr:rowOff>95250</xdr:rowOff>
    </xdr:from>
    <xdr:to>
      <xdr:col>5</xdr:col>
      <xdr:colOff>66675</xdr:colOff>
      <xdr:row>17</xdr:row>
      <xdr:rowOff>133350</xdr:rowOff>
    </xdr:to>
    <xdr:pic>
      <xdr:nvPicPr>
        <xdr:cNvPr id="21" name="Picture 6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38425" y="336232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552450</xdr:colOff>
      <xdr:row>14</xdr:row>
      <xdr:rowOff>19050</xdr:rowOff>
    </xdr:from>
    <xdr:to>
      <xdr:col>5</xdr:col>
      <xdr:colOff>647700</xdr:colOff>
      <xdr:row>16</xdr:row>
      <xdr:rowOff>57150</xdr:rowOff>
    </xdr:to>
    <xdr:pic>
      <xdr:nvPicPr>
        <xdr:cNvPr id="22" name="Picture 6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09562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95250</xdr:colOff>
      <xdr:row>18</xdr:row>
      <xdr:rowOff>19050</xdr:rowOff>
    </xdr:from>
    <xdr:to>
      <xdr:col>3</xdr:col>
      <xdr:colOff>190500</xdr:colOff>
      <xdr:row>19</xdr:row>
      <xdr:rowOff>190500</xdr:rowOff>
    </xdr:to>
    <xdr:pic>
      <xdr:nvPicPr>
        <xdr:cNvPr id="23" name="Picture 66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0" y="3857625"/>
          <a:ext cx="7620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333375</xdr:colOff>
      <xdr:row>18</xdr:row>
      <xdr:rowOff>9525</xdr:rowOff>
    </xdr:from>
    <xdr:to>
      <xdr:col>4</xdr:col>
      <xdr:colOff>428625</xdr:colOff>
      <xdr:row>19</xdr:row>
      <xdr:rowOff>200025</xdr:rowOff>
    </xdr:to>
    <xdr:pic>
      <xdr:nvPicPr>
        <xdr:cNvPr id="24" name="Picture 6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33625" y="3848100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76200</xdr:colOff>
      <xdr:row>20</xdr:row>
      <xdr:rowOff>57150</xdr:rowOff>
    </xdr:from>
    <xdr:to>
      <xdr:col>3</xdr:col>
      <xdr:colOff>171450</xdr:colOff>
      <xdr:row>22</xdr:row>
      <xdr:rowOff>76200</xdr:rowOff>
    </xdr:to>
    <xdr:pic>
      <xdr:nvPicPr>
        <xdr:cNvPr id="25" name="Picture 6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09700" y="4333875"/>
          <a:ext cx="7620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20</xdr:row>
      <xdr:rowOff>57150</xdr:rowOff>
    </xdr:from>
    <xdr:to>
      <xdr:col>4</xdr:col>
      <xdr:colOff>361950</xdr:colOff>
      <xdr:row>22</xdr:row>
      <xdr:rowOff>95250</xdr:rowOff>
    </xdr:to>
    <xdr:pic>
      <xdr:nvPicPr>
        <xdr:cNvPr id="26" name="Picture 67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66950" y="433387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23</xdr:row>
      <xdr:rowOff>38100</xdr:rowOff>
    </xdr:from>
    <xdr:to>
      <xdr:col>3</xdr:col>
      <xdr:colOff>152400</xdr:colOff>
      <xdr:row>25</xdr:row>
      <xdr:rowOff>161925</xdr:rowOff>
    </xdr:to>
    <xdr:pic>
      <xdr:nvPicPr>
        <xdr:cNvPr id="27" name="Picture 67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90650" y="4886325"/>
          <a:ext cx="7620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28575</xdr:rowOff>
    </xdr:from>
    <xdr:to>
      <xdr:col>3</xdr:col>
      <xdr:colOff>152400</xdr:colOff>
      <xdr:row>38</xdr:row>
      <xdr:rowOff>114300</xdr:rowOff>
    </xdr:to>
    <xdr:pic>
      <xdr:nvPicPr>
        <xdr:cNvPr id="28" name="Picture 6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90650" y="8639175"/>
          <a:ext cx="7620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9525</xdr:rowOff>
    </xdr:from>
    <xdr:to>
      <xdr:col>3</xdr:col>
      <xdr:colOff>114300</xdr:colOff>
      <xdr:row>27</xdr:row>
      <xdr:rowOff>200025</xdr:rowOff>
    </xdr:to>
    <xdr:pic>
      <xdr:nvPicPr>
        <xdr:cNvPr id="29" name="Picture 67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00175" y="5429250"/>
          <a:ext cx="7143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19050</xdr:rowOff>
    </xdr:from>
    <xdr:to>
      <xdr:col>3</xdr:col>
      <xdr:colOff>161925</xdr:colOff>
      <xdr:row>29</xdr:row>
      <xdr:rowOff>228600</xdr:rowOff>
    </xdr:to>
    <xdr:pic>
      <xdr:nvPicPr>
        <xdr:cNvPr id="30" name="Picture 67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00175" y="5876925"/>
          <a:ext cx="7620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85725</xdr:colOff>
      <xdr:row>30</xdr:row>
      <xdr:rowOff>28575</xdr:rowOff>
    </xdr:from>
    <xdr:to>
      <xdr:col>3</xdr:col>
      <xdr:colOff>180975</xdr:colOff>
      <xdr:row>30</xdr:row>
      <xdr:rowOff>390525</xdr:rowOff>
    </xdr:to>
    <xdr:pic>
      <xdr:nvPicPr>
        <xdr:cNvPr id="31" name="Picture 6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19225" y="6362700"/>
          <a:ext cx="7620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31</xdr:row>
      <xdr:rowOff>9525</xdr:rowOff>
    </xdr:from>
    <xdr:to>
      <xdr:col>3</xdr:col>
      <xdr:colOff>152400</xdr:colOff>
      <xdr:row>31</xdr:row>
      <xdr:rowOff>400050</xdr:rowOff>
    </xdr:to>
    <xdr:pic>
      <xdr:nvPicPr>
        <xdr:cNvPr id="32" name="Picture 6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90650" y="6781800"/>
          <a:ext cx="7620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9525</xdr:rowOff>
    </xdr:from>
    <xdr:to>
      <xdr:col>3</xdr:col>
      <xdr:colOff>152400</xdr:colOff>
      <xdr:row>32</xdr:row>
      <xdr:rowOff>447675</xdr:rowOff>
    </xdr:to>
    <xdr:pic>
      <xdr:nvPicPr>
        <xdr:cNvPr id="33" name="Picture 67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90650" y="7219950"/>
          <a:ext cx="7620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33</xdr:row>
      <xdr:rowOff>9525</xdr:rowOff>
    </xdr:from>
    <xdr:to>
      <xdr:col>3</xdr:col>
      <xdr:colOff>152400</xdr:colOff>
      <xdr:row>33</xdr:row>
      <xdr:rowOff>504825</xdr:rowOff>
    </xdr:to>
    <xdr:pic>
      <xdr:nvPicPr>
        <xdr:cNvPr id="34" name="Picture 67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90650" y="7686675"/>
          <a:ext cx="7620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85725</xdr:colOff>
      <xdr:row>39</xdr:row>
      <xdr:rowOff>19050</xdr:rowOff>
    </xdr:from>
    <xdr:to>
      <xdr:col>3</xdr:col>
      <xdr:colOff>180975</xdr:colOff>
      <xdr:row>40</xdr:row>
      <xdr:rowOff>219075</xdr:rowOff>
    </xdr:to>
    <xdr:pic>
      <xdr:nvPicPr>
        <xdr:cNvPr id="35" name="Picture 68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19225" y="9201150"/>
          <a:ext cx="7620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76200</xdr:colOff>
      <xdr:row>41</xdr:row>
      <xdr:rowOff>9525</xdr:rowOff>
    </xdr:from>
    <xdr:to>
      <xdr:col>3</xdr:col>
      <xdr:colOff>171450</xdr:colOff>
      <xdr:row>42</xdr:row>
      <xdr:rowOff>190500</xdr:rowOff>
    </xdr:to>
    <xdr:pic>
      <xdr:nvPicPr>
        <xdr:cNvPr id="36" name="Picture 72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09700" y="964882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352425</xdr:colOff>
      <xdr:row>41</xdr:row>
      <xdr:rowOff>19050</xdr:rowOff>
    </xdr:from>
    <xdr:to>
      <xdr:col>4</xdr:col>
      <xdr:colOff>447675</xdr:colOff>
      <xdr:row>42</xdr:row>
      <xdr:rowOff>180975</xdr:rowOff>
    </xdr:to>
    <xdr:pic>
      <xdr:nvPicPr>
        <xdr:cNvPr id="37" name="Picture 72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352675" y="9658350"/>
          <a:ext cx="7620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533400</xdr:colOff>
      <xdr:row>36</xdr:row>
      <xdr:rowOff>57150</xdr:rowOff>
    </xdr:from>
    <xdr:to>
      <xdr:col>5</xdr:col>
      <xdr:colOff>628650</xdr:colOff>
      <xdr:row>38</xdr:row>
      <xdr:rowOff>133350</xdr:rowOff>
    </xdr:to>
    <xdr:pic>
      <xdr:nvPicPr>
        <xdr:cNvPr id="38" name="Picture 72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200400" y="8667750"/>
          <a:ext cx="7620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485775</xdr:colOff>
      <xdr:row>20</xdr:row>
      <xdr:rowOff>114300</xdr:rowOff>
    </xdr:from>
    <xdr:to>
      <xdr:col>5</xdr:col>
      <xdr:colOff>581025</xdr:colOff>
      <xdr:row>22</xdr:row>
      <xdr:rowOff>104775</xdr:rowOff>
    </xdr:to>
    <xdr:pic>
      <xdr:nvPicPr>
        <xdr:cNvPr id="39" name="Picture 84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52775" y="4391025"/>
          <a:ext cx="7620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23</xdr:row>
      <xdr:rowOff>57150</xdr:rowOff>
    </xdr:from>
    <xdr:to>
      <xdr:col>4</xdr:col>
      <xdr:colOff>352425</xdr:colOff>
      <xdr:row>25</xdr:row>
      <xdr:rowOff>171450</xdr:rowOff>
    </xdr:to>
    <xdr:pic>
      <xdr:nvPicPr>
        <xdr:cNvPr id="40" name="Picture 84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57425" y="4905375"/>
          <a:ext cx="7620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514350</xdr:colOff>
      <xdr:row>23</xdr:row>
      <xdr:rowOff>123825</xdr:rowOff>
    </xdr:from>
    <xdr:to>
      <xdr:col>5</xdr:col>
      <xdr:colOff>609600</xdr:colOff>
      <xdr:row>25</xdr:row>
      <xdr:rowOff>114300</xdr:rowOff>
    </xdr:to>
    <xdr:pic>
      <xdr:nvPicPr>
        <xdr:cNvPr id="41" name="Picture 84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181350" y="4972050"/>
          <a:ext cx="7620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314325</xdr:colOff>
      <xdr:row>28</xdr:row>
      <xdr:rowOff>38100</xdr:rowOff>
    </xdr:from>
    <xdr:to>
      <xdr:col>4</xdr:col>
      <xdr:colOff>409575</xdr:colOff>
      <xdr:row>29</xdr:row>
      <xdr:rowOff>209550</xdr:rowOff>
    </xdr:to>
    <xdr:pic>
      <xdr:nvPicPr>
        <xdr:cNvPr id="42" name="Picture 88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314575" y="589597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36</xdr:row>
      <xdr:rowOff>76200</xdr:rowOff>
    </xdr:from>
    <xdr:to>
      <xdr:col>4</xdr:col>
      <xdr:colOff>381000</xdr:colOff>
      <xdr:row>38</xdr:row>
      <xdr:rowOff>104775</xdr:rowOff>
    </xdr:to>
    <xdr:pic>
      <xdr:nvPicPr>
        <xdr:cNvPr id="43" name="Picture 88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86000" y="8686800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295275</xdr:colOff>
      <xdr:row>26</xdr:row>
      <xdr:rowOff>9525</xdr:rowOff>
    </xdr:from>
    <xdr:to>
      <xdr:col>4</xdr:col>
      <xdr:colOff>390525</xdr:colOff>
      <xdr:row>27</xdr:row>
      <xdr:rowOff>209550</xdr:rowOff>
    </xdr:to>
    <xdr:pic>
      <xdr:nvPicPr>
        <xdr:cNvPr id="44" name="Picture 88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295525" y="5429250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323850</xdr:colOff>
      <xdr:row>39</xdr:row>
      <xdr:rowOff>28575</xdr:rowOff>
    </xdr:from>
    <xdr:to>
      <xdr:col>4</xdr:col>
      <xdr:colOff>419100</xdr:colOff>
      <xdr:row>40</xdr:row>
      <xdr:rowOff>200025</xdr:rowOff>
    </xdr:to>
    <xdr:pic>
      <xdr:nvPicPr>
        <xdr:cNvPr id="45" name="Picture 9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324100" y="9210675"/>
          <a:ext cx="7620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114300</xdr:colOff>
      <xdr:row>46</xdr:row>
      <xdr:rowOff>38100</xdr:rowOff>
    </xdr:from>
    <xdr:to>
      <xdr:col>4</xdr:col>
      <xdr:colOff>400050</xdr:colOff>
      <xdr:row>46</xdr:row>
      <xdr:rowOff>561975</xdr:rowOff>
    </xdr:to>
    <xdr:pic>
      <xdr:nvPicPr>
        <xdr:cNvPr id="46" name="Рисунок 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14550" y="10782300"/>
          <a:ext cx="952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48</xdr:row>
      <xdr:rowOff>38100</xdr:rowOff>
    </xdr:from>
    <xdr:to>
      <xdr:col>4</xdr:col>
      <xdr:colOff>333375</xdr:colOff>
      <xdr:row>48</xdr:row>
      <xdr:rowOff>561975</xdr:rowOff>
    </xdr:to>
    <xdr:pic>
      <xdr:nvPicPr>
        <xdr:cNvPr id="47" name="Рисунок 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47875" y="11963400"/>
          <a:ext cx="952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47</xdr:row>
      <xdr:rowOff>57150</xdr:rowOff>
    </xdr:from>
    <xdr:to>
      <xdr:col>4</xdr:col>
      <xdr:colOff>361950</xdr:colOff>
      <xdr:row>47</xdr:row>
      <xdr:rowOff>523875</xdr:rowOff>
    </xdr:to>
    <xdr:pic>
      <xdr:nvPicPr>
        <xdr:cNvPr id="48" name="Рисунок 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076450" y="11391900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49</xdr:row>
      <xdr:rowOff>19050</xdr:rowOff>
    </xdr:from>
    <xdr:to>
      <xdr:col>4</xdr:col>
      <xdr:colOff>409575</xdr:colOff>
      <xdr:row>49</xdr:row>
      <xdr:rowOff>552450</xdr:rowOff>
    </xdr:to>
    <xdr:pic>
      <xdr:nvPicPr>
        <xdr:cNvPr id="49" name="Рисунок 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066925" y="12534900"/>
          <a:ext cx="1009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6</xdr:row>
      <xdr:rowOff>0</xdr:rowOff>
    </xdr:from>
    <xdr:to>
      <xdr:col>9</xdr:col>
      <xdr:colOff>476250</xdr:colOff>
      <xdr:row>6</xdr:row>
      <xdr:rowOff>285750</xdr:rowOff>
    </xdr:to>
    <xdr:pic>
      <xdr:nvPicPr>
        <xdr:cNvPr id="1" name="Picture 1" descr="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90625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476250</xdr:colOff>
      <xdr:row>8</xdr:row>
      <xdr:rowOff>95250</xdr:rowOff>
    </xdr:to>
    <xdr:pic>
      <xdr:nvPicPr>
        <xdr:cNvPr id="2" name="Picture 2" descr="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571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476250</xdr:colOff>
      <xdr:row>9</xdr:row>
      <xdr:rowOff>95250</xdr:rowOff>
    </xdr:to>
    <xdr:pic>
      <xdr:nvPicPr>
        <xdr:cNvPr id="3" name="Picture 3" descr="eu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1952625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476250</xdr:colOff>
      <xdr:row>13</xdr:row>
      <xdr:rowOff>285750</xdr:rowOff>
    </xdr:to>
    <xdr:pic>
      <xdr:nvPicPr>
        <xdr:cNvPr id="4" name="Picture 4" descr="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905125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476250</xdr:colOff>
      <xdr:row>15</xdr:row>
      <xdr:rowOff>95250</xdr:rowOff>
    </xdr:to>
    <xdr:pic>
      <xdr:nvPicPr>
        <xdr:cNvPr id="5" name="Picture 5" descr="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3286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476250</xdr:colOff>
      <xdr:row>16</xdr:row>
      <xdr:rowOff>95250</xdr:rowOff>
    </xdr:to>
    <xdr:pic>
      <xdr:nvPicPr>
        <xdr:cNvPr id="6" name="Picture 6" descr="eu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3667125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op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A11" sqref="AA11"/>
    </sheetView>
  </sheetViews>
  <sheetFormatPr defaultColWidth="9.140625" defaultRowHeight="15"/>
  <cols>
    <col min="1" max="1" width="3.140625" style="78" customWidth="1"/>
    <col min="2" max="2" width="16.8515625" style="79" customWidth="1"/>
    <col min="3" max="6" width="10.00390625" style="79" customWidth="1"/>
    <col min="7" max="7" width="20.140625" style="80" customWidth="1"/>
    <col min="8" max="8" width="9.00390625" style="81" customWidth="1"/>
    <col min="9" max="9" width="10.140625" style="82" customWidth="1"/>
    <col min="10" max="18" width="3.57421875" style="82" customWidth="1"/>
    <col min="19" max="20" width="3.57421875" style="9" customWidth="1"/>
    <col min="21" max="16384" width="9.140625" style="9" customWidth="1"/>
  </cols>
  <sheetData>
    <row r="1" spans="1:22" ht="15" customHeight="1">
      <c r="A1" s="158" t="s">
        <v>30</v>
      </c>
      <c r="B1" s="158"/>
      <c r="C1" s="158"/>
      <c r="D1" s="158"/>
      <c r="E1" s="158"/>
      <c r="F1" s="158"/>
      <c r="G1" s="160" t="s">
        <v>31</v>
      </c>
      <c r="H1" s="160"/>
      <c r="I1" s="5"/>
      <c r="J1" s="160" t="s">
        <v>32</v>
      </c>
      <c r="K1" s="160"/>
      <c r="L1" s="160"/>
      <c r="M1" s="160"/>
      <c r="N1" s="160"/>
      <c r="O1" s="5"/>
      <c r="P1" s="5"/>
      <c r="Q1" s="5"/>
      <c r="R1" s="5"/>
      <c r="S1" s="6"/>
      <c r="T1" s="6"/>
      <c r="U1" s="7"/>
      <c r="V1" s="8"/>
    </row>
    <row r="2" spans="1:21" ht="15.75" customHeight="1" thickBot="1">
      <c r="A2" s="159"/>
      <c r="B2" s="159"/>
      <c r="C2" s="159"/>
      <c r="D2" s="159"/>
      <c r="E2" s="159"/>
      <c r="F2" s="159"/>
      <c r="G2" s="161" t="s">
        <v>33</v>
      </c>
      <c r="H2" s="161"/>
      <c r="I2" s="161"/>
      <c r="J2" s="161"/>
      <c r="K2" s="161"/>
      <c r="L2" s="161"/>
      <c r="M2" s="161"/>
      <c r="N2" s="161"/>
      <c r="O2" s="10"/>
      <c r="P2" s="11"/>
      <c r="Q2" s="11"/>
      <c r="R2" s="11"/>
      <c r="S2" s="6"/>
      <c r="T2" s="6"/>
      <c r="U2" s="12"/>
    </row>
    <row r="3" spans="1:21" ht="15" customHeight="1" thickTop="1">
      <c r="A3" s="172" t="s">
        <v>58</v>
      </c>
      <c r="B3" s="172"/>
      <c r="C3" s="172"/>
      <c r="D3" s="172"/>
      <c r="E3" s="172"/>
      <c r="F3" s="172"/>
      <c r="G3" s="172"/>
      <c r="H3" s="13"/>
      <c r="I3" s="13"/>
      <c r="J3" s="13"/>
      <c r="K3" s="13"/>
      <c r="L3" s="13"/>
      <c r="M3" s="14"/>
      <c r="N3" s="14"/>
      <c r="O3" s="14"/>
      <c r="P3" s="173" t="s">
        <v>45</v>
      </c>
      <c r="Q3" s="167"/>
      <c r="R3" s="167"/>
      <c r="S3" s="166">
        <f>U51</f>
        <v>0</v>
      </c>
      <c r="T3" s="167"/>
      <c r="U3" s="168"/>
    </row>
    <row r="4" spans="1:21" ht="5.25" customHeight="1">
      <c r="A4" s="15"/>
      <c r="B4" s="16"/>
      <c r="C4" s="16"/>
      <c r="D4" s="16"/>
      <c r="E4" s="16"/>
      <c r="F4" s="16"/>
      <c r="G4" s="17"/>
      <c r="H4" s="18"/>
      <c r="I4" s="19"/>
      <c r="J4" s="19"/>
      <c r="K4" s="19"/>
      <c r="L4" s="19"/>
      <c r="M4" s="20"/>
      <c r="N4" s="20"/>
      <c r="O4" s="20"/>
      <c r="P4" s="174"/>
      <c r="Q4" s="169"/>
      <c r="R4" s="169"/>
      <c r="S4" s="169"/>
      <c r="T4" s="169"/>
      <c r="U4" s="170"/>
    </row>
    <row r="5" spans="1:22" ht="15">
      <c r="A5" s="163" t="s">
        <v>0</v>
      </c>
      <c r="B5" s="163" t="s">
        <v>34</v>
      </c>
      <c r="C5" s="163"/>
      <c r="D5" s="163"/>
      <c r="E5" s="163"/>
      <c r="F5" s="163"/>
      <c r="G5" s="163" t="s">
        <v>37</v>
      </c>
      <c r="H5" s="163" t="s">
        <v>39</v>
      </c>
      <c r="I5" s="165" t="s">
        <v>18</v>
      </c>
      <c r="J5" s="165" t="s">
        <v>46</v>
      </c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4" t="s">
        <v>38</v>
      </c>
      <c r="V5" s="102" t="s">
        <v>60</v>
      </c>
    </row>
    <row r="6" spans="1:22" ht="15">
      <c r="A6" s="163"/>
      <c r="B6" s="163"/>
      <c r="C6" s="163"/>
      <c r="D6" s="163"/>
      <c r="E6" s="163"/>
      <c r="F6" s="163"/>
      <c r="G6" s="163"/>
      <c r="H6" s="163"/>
      <c r="I6" s="165"/>
      <c r="J6" s="21">
        <v>36</v>
      </c>
      <c r="K6" s="21">
        <v>37</v>
      </c>
      <c r="L6" s="21">
        <v>38</v>
      </c>
      <c r="M6" s="21">
        <v>39</v>
      </c>
      <c r="N6" s="21">
        <v>40</v>
      </c>
      <c r="O6" s="21">
        <v>41</v>
      </c>
      <c r="P6" s="21">
        <v>42</v>
      </c>
      <c r="Q6" s="21">
        <v>43</v>
      </c>
      <c r="R6" s="21">
        <v>44</v>
      </c>
      <c r="S6" s="21">
        <v>45</v>
      </c>
      <c r="T6" s="21">
        <v>46</v>
      </c>
      <c r="U6" s="164"/>
      <c r="V6" s="103"/>
    </row>
    <row r="7" spans="1:21" ht="20.25" customHeight="1">
      <c r="A7" s="188" t="s">
        <v>47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</row>
    <row r="8" spans="1:21" ht="21.75" customHeight="1" thickBot="1">
      <c r="A8" s="22"/>
      <c r="B8" s="162" t="s">
        <v>48</v>
      </c>
      <c r="C8" s="162"/>
      <c r="D8" s="162"/>
      <c r="E8" s="162"/>
      <c r="F8" s="162"/>
      <c r="G8" s="23"/>
      <c r="H8" s="24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</row>
    <row r="9" spans="1:22" ht="39.75" customHeight="1" thickBot="1">
      <c r="A9" s="28">
        <v>1</v>
      </c>
      <c r="B9" s="29" t="s">
        <v>6</v>
      </c>
      <c r="C9" s="181"/>
      <c r="D9" s="182"/>
      <c r="E9" s="182"/>
      <c r="F9" s="183"/>
      <c r="G9" s="30" t="s">
        <v>36</v>
      </c>
      <c r="H9" s="31" t="s">
        <v>19</v>
      </c>
      <c r="I9" s="32">
        <v>2190</v>
      </c>
      <c r="J9" s="87"/>
      <c r="K9" s="87"/>
      <c r="L9" s="87"/>
      <c r="M9" s="87"/>
      <c r="N9" s="87"/>
      <c r="O9" s="87"/>
      <c r="P9" s="33"/>
      <c r="Q9" s="33"/>
      <c r="R9" s="33"/>
      <c r="S9" s="34"/>
      <c r="T9" s="34"/>
      <c r="U9" s="35">
        <f>(J9+K9+L9+M9+N9+O9)*I9</f>
        <v>0</v>
      </c>
      <c r="V9" s="99">
        <v>3730</v>
      </c>
    </row>
    <row r="10" spans="1:22" ht="15" customHeight="1">
      <c r="A10" s="110">
        <v>2</v>
      </c>
      <c r="B10" s="107" t="s">
        <v>7</v>
      </c>
      <c r="C10" s="115"/>
      <c r="D10" s="116"/>
      <c r="E10" s="116"/>
      <c r="F10" s="117"/>
      <c r="G10" s="36" t="s">
        <v>23</v>
      </c>
      <c r="H10" s="113" t="s">
        <v>19</v>
      </c>
      <c r="I10" s="104">
        <v>2260</v>
      </c>
      <c r="J10" s="84"/>
      <c r="K10" s="84"/>
      <c r="L10" s="84"/>
      <c r="M10" s="84"/>
      <c r="N10" s="84"/>
      <c r="O10" s="84"/>
      <c r="P10" s="37"/>
      <c r="Q10" s="37"/>
      <c r="R10" s="37"/>
      <c r="S10" s="38"/>
      <c r="T10" s="38"/>
      <c r="U10" s="43">
        <f>(J10+K10+L10+M10+N10+O10)*I10</f>
        <v>0</v>
      </c>
      <c r="V10" s="101">
        <v>3840</v>
      </c>
    </row>
    <row r="11" spans="1:22" ht="15" customHeight="1">
      <c r="A11" s="111"/>
      <c r="B11" s="108"/>
      <c r="C11" s="118"/>
      <c r="D11" s="119"/>
      <c r="E11" s="119"/>
      <c r="F11" s="120"/>
      <c r="G11" s="40" t="s">
        <v>22</v>
      </c>
      <c r="H11" s="141"/>
      <c r="I11" s="105"/>
      <c r="J11" s="85"/>
      <c r="K11" s="85"/>
      <c r="L11" s="85"/>
      <c r="M11" s="85"/>
      <c r="N11" s="85"/>
      <c r="O11" s="85"/>
      <c r="P11" s="41"/>
      <c r="Q11" s="41"/>
      <c r="R11" s="41"/>
      <c r="S11" s="42"/>
      <c r="T11" s="42"/>
      <c r="U11" s="43">
        <f>(J11+K11+L11+M11+N11+O11)*I10</f>
        <v>0</v>
      </c>
      <c r="V11" s="101"/>
    </row>
    <row r="12" spans="1:22" ht="15" customHeight="1" thickBot="1">
      <c r="A12" s="112"/>
      <c r="B12" s="109"/>
      <c r="C12" s="121"/>
      <c r="D12" s="122"/>
      <c r="E12" s="122"/>
      <c r="F12" s="123"/>
      <c r="G12" s="44" t="s">
        <v>21</v>
      </c>
      <c r="H12" s="114"/>
      <c r="I12" s="106"/>
      <c r="J12" s="86"/>
      <c r="K12" s="86"/>
      <c r="L12" s="86"/>
      <c r="M12" s="86"/>
      <c r="N12" s="86"/>
      <c r="O12" s="86"/>
      <c r="P12" s="45"/>
      <c r="Q12" s="45"/>
      <c r="R12" s="45"/>
      <c r="S12" s="46"/>
      <c r="T12" s="46"/>
      <c r="U12" s="43">
        <f>(J12+K12+L12+M12+N12+O12)*I10</f>
        <v>0</v>
      </c>
      <c r="V12" s="101"/>
    </row>
    <row r="13" spans="1:22" ht="17.25" customHeight="1">
      <c r="A13" s="110">
        <v>3</v>
      </c>
      <c r="B13" s="107" t="s">
        <v>8</v>
      </c>
      <c r="C13" s="115"/>
      <c r="D13" s="116"/>
      <c r="E13" s="116"/>
      <c r="F13" s="117"/>
      <c r="G13" s="36" t="s">
        <v>25</v>
      </c>
      <c r="H13" s="113" t="s">
        <v>19</v>
      </c>
      <c r="I13" s="104">
        <v>1790</v>
      </c>
      <c r="J13" s="84"/>
      <c r="K13" s="84"/>
      <c r="L13" s="84"/>
      <c r="M13" s="84"/>
      <c r="N13" s="84"/>
      <c r="O13" s="84"/>
      <c r="P13" s="37"/>
      <c r="Q13" s="37"/>
      <c r="R13" s="37"/>
      <c r="S13" s="38"/>
      <c r="T13" s="38"/>
      <c r="U13" s="43">
        <f>(J13+K13+L13+M13+N13+O13)*I13</f>
        <v>0</v>
      </c>
      <c r="V13" s="101">
        <v>3050</v>
      </c>
    </row>
    <row r="14" spans="1:22" ht="17.25" customHeight="1" thickBot="1">
      <c r="A14" s="112"/>
      <c r="B14" s="109"/>
      <c r="C14" s="121"/>
      <c r="D14" s="122"/>
      <c r="E14" s="122"/>
      <c r="F14" s="123"/>
      <c r="G14" s="44" t="s">
        <v>24</v>
      </c>
      <c r="H14" s="114"/>
      <c r="I14" s="106"/>
      <c r="J14" s="86"/>
      <c r="K14" s="86"/>
      <c r="L14" s="86"/>
      <c r="M14" s="86"/>
      <c r="N14" s="86"/>
      <c r="O14" s="86"/>
      <c r="P14" s="45"/>
      <c r="Q14" s="45"/>
      <c r="R14" s="45"/>
      <c r="S14" s="46"/>
      <c r="T14" s="46"/>
      <c r="U14" s="43">
        <f>(J14+K14+L14+M14+N14+O14)*I13</f>
        <v>0</v>
      </c>
      <c r="V14" s="101"/>
    </row>
    <row r="15" spans="1:22" ht="15" customHeight="1">
      <c r="A15" s="110">
        <v>4</v>
      </c>
      <c r="B15" s="124" t="s">
        <v>9</v>
      </c>
      <c r="C15" s="129"/>
      <c r="D15" s="130"/>
      <c r="E15" s="130"/>
      <c r="F15" s="131"/>
      <c r="G15" s="48" t="s">
        <v>23</v>
      </c>
      <c r="H15" s="127" t="s">
        <v>19</v>
      </c>
      <c r="I15" s="104">
        <v>2190</v>
      </c>
      <c r="J15" s="84"/>
      <c r="K15" s="84"/>
      <c r="L15" s="84"/>
      <c r="M15" s="84"/>
      <c r="N15" s="84"/>
      <c r="O15" s="84"/>
      <c r="P15" s="37"/>
      <c r="Q15" s="37"/>
      <c r="R15" s="37"/>
      <c r="S15" s="38"/>
      <c r="T15" s="38"/>
      <c r="U15" s="43">
        <f>(J15+K15+L15+M15+N15+O15)*I15</f>
        <v>0</v>
      </c>
      <c r="V15" s="101">
        <v>3730</v>
      </c>
    </row>
    <row r="16" spans="1:22" ht="15" customHeight="1">
      <c r="A16" s="111"/>
      <c r="B16" s="125"/>
      <c r="C16" s="132"/>
      <c r="D16" s="133"/>
      <c r="E16" s="133"/>
      <c r="F16" s="134"/>
      <c r="G16" s="49" t="s">
        <v>26</v>
      </c>
      <c r="H16" s="98"/>
      <c r="I16" s="105"/>
      <c r="J16" s="85"/>
      <c r="K16" s="85"/>
      <c r="L16" s="85"/>
      <c r="M16" s="85"/>
      <c r="N16" s="85"/>
      <c r="O16" s="85"/>
      <c r="P16" s="41"/>
      <c r="Q16" s="41"/>
      <c r="R16" s="41"/>
      <c r="S16" s="42"/>
      <c r="T16" s="42"/>
      <c r="U16" s="43">
        <f>(J16+K16+L16+M16+N16+O16)*I15</f>
        <v>0</v>
      </c>
      <c r="V16" s="101"/>
    </row>
    <row r="17" spans="1:22" ht="15" customHeight="1">
      <c r="A17" s="111"/>
      <c r="B17" s="125"/>
      <c r="C17" s="132"/>
      <c r="D17" s="133"/>
      <c r="E17" s="133"/>
      <c r="F17" s="134"/>
      <c r="G17" s="49" t="s">
        <v>21</v>
      </c>
      <c r="H17" s="98"/>
      <c r="I17" s="105"/>
      <c r="J17" s="85"/>
      <c r="K17" s="85"/>
      <c r="L17" s="85"/>
      <c r="M17" s="85"/>
      <c r="N17" s="85"/>
      <c r="O17" s="85"/>
      <c r="P17" s="41"/>
      <c r="Q17" s="41"/>
      <c r="R17" s="41"/>
      <c r="S17" s="42"/>
      <c r="T17" s="42"/>
      <c r="U17" s="43">
        <f>(J17+K17+L17+M17+N17+O17)*I15</f>
        <v>0</v>
      </c>
      <c r="V17" s="101"/>
    </row>
    <row r="18" spans="1:22" ht="15" customHeight="1" thickBot="1">
      <c r="A18" s="112"/>
      <c r="B18" s="126"/>
      <c r="C18" s="135"/>
      <c r="D18" s="136"/>
      <c r="E18" s="136"/>
      <c r="F18" s="137"/>
      <c r="G18" s="50" t="s">
        <v>25</v>
      </c>
      <c r="H18" s="128"/>
      <c r="I18" s="106"/>
      <c r="J18" s="86"/>
      <c r="K18" s="86"/>
      <c r="L18" s="86"/>
      <c r="M18" s="86"/>
      <c r="N18" s="86"/>
      <c r="O18" s="86"/>
      <c r="P18" s="45"/>
      <c r="Q18" s="45"/>
      <c r="R18" s="45"/>
      <c r="S18" s="46"/>
      <c r="T18" s="46"/>
      <c r="U18" s="43">
        <f>(J18+K18+L18+M18+N18+O18)*I15</f>
        <v>0</v>
      </c>
      <c r="V18" s="101"/>
    </row>
    <row r="19" spans="1:22" ht="17.25" customHeight="1">
      <c r="A19" s="110">
        <v>5</v>
      </c>
      <c r="B19" s="107" t="s">
        <v>10</v>
      </c>
      <c r="C19" s="115"/>
      <c r="D19" s="116"/>
      <c r="E19" s="116"/>
      <c r="F19" s="117"/>
      <c r="G19" s="36" t="s">
        <v>21</v>
      </c>
      <c r="H19" s="113" t="s">
        <v>19</v>
      </c>
      <c r="I19" s="104">
        <v>2270</v>
      </c>
      <c r="J19" s="84"/>
      <c r="K19" s="84"/>
      <c r="L19" s="84"/>
      <c r="M19" s="84"/>
      <c r="N19" s="84"/>
      <c r="O19" s="84"/>
      <c r="P19" s="37"/>
      <c r="Q19" s="37"/>
      <c r="R19" s="37"/>
      <c r="S19" s="38"/>
      <c r="T19" s="38"/>
      <c r="U19" s="43">
        <f>(J19+K19+L19+M19+N19+O19)*I19</f>
        <v>0</v>
      </c>
      <c r="V19" s="101">
        <v>3860</v>
      </c>
    </row>
    <row r="20" spans="1:22" ht="17.25" customHeight="1" thickBot="1">
      <c r="A20" s="112"/>
      <c r="B20" s="109"/>
      <c r="C20" s="121"/>
      <c r="D20" s="122"/>
      <c r="E20" s="122"/>
      <c r="F20" s="123"/>
      <c r="G20" s="44" t="s">
        <v>36</v>
      </c>
      <c r="H20" s="114"/>
      <c r="I20" s="106"/>
      <c r="J20" s="86"/>
      <c r="K20" s="86"/>
      <c r="L20" s="86"/>
      <c r="M20" s="86"/>
      <c r="N20" s="86"/>
      <c r="O20" s="86"/>
      <c r="P20" s="45"/>
      <c r="Q20" s="45"/>
      <c r="R20" s="45"/>
      <c r="S20" s="46"/>
      <c r="T20" s="46"/>
      <c r="U20" s="43">
        <f>(J20+K20+L20+M20+N20+O20)*I19</f>
        <v>0</v>
      </c>
      <c r="V20" s="101"/>
    </row>
    <row r="21" spans="1:22" ht="15" customHeight="1">
      <c r="A21" s="110">
        <v>6</v>
      </c>
      <c r="B21" s="124" t="s">
        <v>35</v>
      </c>
      <c r="C21" s="129"/>
      <c r="D21" s="130"/>
      <c r="E21" s="130"/>
      <c r="F21" s="131"/>
      <c r="G21" s="48" t="s">
        <v>21</v>
      </c>
      <c r="H21" s="113" t="s">
        <v>19</v>
      </c>
      <c r="I21" s="104">
        <v>2190</v>
      </c>
      <c r="J21" s="84"/>
      <c r="K21" s="84"/>
      <c r="L21" s="84"/>
      <c r="M21" s="84"/>
      <c r="N21" s="84"/>
      <c r="O21" s="84"/>
      <c r="P21" s="37"/>
      <c r="Q21" s="37"/>
      <c r="R21" s="37"/>
      <c r="S21" s="38"/>
      <c r="T21" s="38"/>
      <c r="U21" s="43">
        <f>(J21+K21+L21+M21+N21+O21)*I21</f>
        <v>0</v>
      </c>
      <c r="V21" s="101">
        <v>3730</v>
      </c>
    </row>
    <row r="22" spans="1:22" ht="15" customHeight="1">
      <c r="A22" s="111"/>
      <c r="B22" s="125"/>
      <c r="C22" s="132"/>
      <c r="D22" s="133"/>
      <c r="E22" s="133"/>
      <c r="F22" s="134"/>
      <c r="G22" s="49" t="s">
        <v>22</v>
      </c>
      <c r="H22" s="141"/>
      <c r="I22" s="105"/>
      <c r="J22" s="85"/>
      <c r="K22" s="85"/>
      <c r="L22" s="85"/>
      <c r="M22" s="85"/>
      <c r="N22" s="85"/>
      <c r="O22" s="85"/>
      <c r="P22" s="41"/>
      <c r="Q22" s="41"/>
      <c r="R22" s="41"/>
      <c r="S22" s="42"/>
      <c r="T22" s="42"/>
      <c r="U22" s="43">
        <f>(J22+K22+L22+M22+N22+O22)*I21</f>
        <v>0</v>
      </c>
      <c r="V22" s="101"/>
    </row>
    <row r="23" spans="1:22" ht="15" customHeight="1" thickBot="1">
      <c r="A23" s="112"/>
      <c r="B23" s="126"/>
      <c r="C23" s="135"/>
      <c r="D23" s="136"/>
      <c r="E23" s="136"/>
      <c r="F23" s="137"/>
      <c r="G23" s="50" t="s">
        <v>36</v>
      </c>
      <c r="H23" s="114"/>
      <c r="I23" s="106"/>
      <c r="J23" s="86"/>
      <c r="K23" s="86"/>
      <c r="L23" s="86"/>
      <c r="M23" s="86"/>
      <c r="N23" s="86"/>
      <c r="O23" s="86"/>
      <c r="P23" s="45"/>
      <c r="Q23" s="45"/>
      <c r="R23" s="45"/>
      <c r="S23" s="46"/>
      <c r="T23" s="46"/>
      <c r="U23" s="43">
        <f>(J23+K23+L23+M23+N23+O23)*I21</f>
        <v>0</v>
      </c>
      <c r="V23" s="101"/>
    </row>
    <row r="24" spans="1:22" ht="15" customHeight="1">
      <c r="A24" s="110">
        <v>7</v>
      </c>
      <c r="B24" s="144" t="s">
        <v>11</v>
      </c>
      <c r="C24" s="146"/>
      <c r="D24" s="147"/>
      <c r="E24" s="147"/>
      <c r="F24" s="148"/>
      <c r="G24" s="51" t="s">
        <v>26</v>
      </c>
      <c r="H24" s="113" t="s">
        <v>19</v>
      </c>
      <c r="I24" s="104">
        <v>2890</v>
      </c>
      <c r="J24" s="84"/>
      <c r="K24" s="84"/>
      <c r="L24" s="84"/>
      <c r="M24" s="84"/>
      <c r="N24" s="84"/>
      <c r="O24" s="84"/>
      <c r="P24" s="37"/>
      <c r="Q24" s="37"/>
      <c r="R24" s="37"/>
      <c r="S24" s="38"/>
      <c r="T24" s="38"/>
      <c r="U24" s="43">
        <f>(J24+K24+L24+M24+N24+O24)*I24</f>
        <v>0</v>
      </c>
      <c r="V24" s="101">
        <v>4920</v>
      </c>
    </row>
    <row r="25" spans="1:22" ht="15" customHeight="1">
      <c r="A25" s="111"/>
      <c r="B25" s="157"/>
      <c r="C25" s="149"/>
      <c r="D25" s="150"/>
      <c r="E25" s="150"/>
      <c r="F25" s="151"/>
      <c r="G25" s="52" t="s">
        <v>27</v>
      </c>
      <c r="H25" s="141"/>
      <c r="I25" s="105"/>
      <c r="J25" s="85"/>
      <c r="K25" s="85"/>
      <c r="L25" s="85"/>
      <c r="M25" s="85"/>
      <c r="N25" s="85"/>
      <c r="O25" s="85"/>
      <c r="P25" s="41"/>
      <c r="Q25" s="41"/>
      <c r="R25" s="41"/>
      <c r="S25" s="42"/>
      <c r="T25" s="42"/>
      <c r="U25" s="43">
        <f>(J25+K25+L25+M25+N25+O25)*I24</f>
        <v>0</v>
      </c>
      <c r="V25" s="101"/>
    </row>
    <row r="26" spans="1:22" ht="15" customHeight="1" thickBot="1">
      <c r="A26" s="112"/>
      <c r="B26" s="145"/>
      <c r="C26" s="152"/>
      <c r="D26" s="153"/>
      <c r="E26" s="153"/>
      <c r="F26" s="154"/>
      <c r="G26" s="53" t="s">
        <v>36</v>
      </c>
      <c r="H26" s="114"/>
      <c r="I26" s="106"/>
      <c r="J26" s="86"/>
      <c r="K26" s="86"/>
      <c r="L26" s="86"/>
      <c r="M26" s="86"/>
      <c r="N26" s="86"/>
      <c r="O26" s="86"/>
      <c r="P26" s="45"/>
      <c r="Q26" s="45"/>
      <c r="R26" s="45"/>
      <c r="S26" s="46"/>
      <c r="T26" s="46"/>
      <c r="U26" s="43">
        <f>(J26+K26+L26+M26+N26+O26)*I24</f>
        <v>0</v>
      </c>
      <c r="V26" s="101"/>
    </row>
    <row r="27" spans="1:22" ht="17.25" customHeight="1">
      <c r="A27" s="110">
        <v>8</v>
      </c>
      <c r="B27" s="124" t="s">
        <v>12</v>
      </c>
      <c r="C27" s="129"/>
      <c r="D27" s="130"/>
      <c r="E27" s="130"/>
      <c r="F27" s="131"/>
      <c r="G27" s="48" t="s">
        <v>21</v>
      </c>
      <c r="H27" s="127" t="s">
        <v>19</v>
      </c>
      <c r="I27" s="104">
        <v>2750</v>
      </c>
      <c r="J27" s="84"/>
      <c r="K27" s="84"/>
      <c r="L27" s="84"/>
      <c r="M27" s="84"/>
      <c r="N27" s="84"/>
      <c r="O27" s="84"/>
      <c r="P27" s="37"/>
      <c r="Q27" s="37"/>
      <c r="R27" s="37"/>
      <c r="S27" s="38"/>
      <c r="T27" s="38"/>
      <c r="U27" s="43">
        <f>(J27+K27+L27+M27+N27+O27)*I27</f>
        <v>0</v>
      </c>
      <c r="V27" s="101">
        <v>4680</v>
      </c>
    </row>
    <row r="28" spans="1:22" ht="17.25" customHeight="1" thickBot="1">
      <c r="A28" s="112"/>
      <c r="B28" s="126"/>
      <c r="C28" s="135"/>
      <c r="D28" s="136"/>
      <c r="E28" s="136"/>
      <c r="F28" s="137"/>
      <c r="G28" s="50" t="s">
        <v>28</v>
      </c>
      <c r="H28" s="128"/>
      <c r="I28" s="106"/>
      <c r="J28" s="86"/>
      <c r="K28" s="86"/>
      <c r="L28" s="86"/>
      <c r="M28" s="86"/>
      <c r="N28" s="86"/>
      <c r="O28" s="86"/>
      <c r="P28" s="45"/>
      <c r="Q28" s="45"/>
      <c r="R28" s="45"/>
      <c r="S28" s="46"/>
      <c r="T28" s="46"/>
      <c r="U28" s="43">
        <f>(J28+K28+L28+M28+N28+O28)*I27</f>
        <v>0</v>
      </c>
      <c r="V28" s="101"/>
    </row>
    <row r="29" spans="1:22" ht="18.75" customHeight="1">
      <c r="A29" s="110">
        <v>9</v>
      </c>
      <c r="B29" s="124" t="s">
        <v>42</v>
      </c>
      <c r="C29" s="129"/>
      <c r="D29" s="130"/>
      <c r="E29" s="130"/>
      <c r="F29" s="131"/>
      <c r="G29" s="48" t="s">
        <v>36</v>
      </c>
      <c r="H29" s="127" t="s">
        <v>19</v>
      </c>
      <c r="I29" s="104">
        <v>2590</v>
      </c>
      <c r="J29" s="84"/>
      <c r="K29" s="84"/>
      <c r="L29" s="84"/>
      <c r="M29" s="84"/>
      <c r="N29" s="84"/>
      <c r="O29" s="84"/>
      <c r="P29" s="37"/>
      <c r="Q29" s="37"/>
      <c r="R29" s="37"/>
      <c r="S29" s="38"/>
      <c r="T29" s="38"/>
      <c r="U29" s="43">
        <f>(J29+K29+L29+M29+N29+O29)*I29</f>
        <v>0</v>
      </c>
      <c r="V29" s="101">
        <v>4410</v>
      </c>
    </row>
    <row r="30" spans="1:22" ht="18.75" customHeight="1" thickBot="1">
      <c r="A30" s="112"/>
      <c r="B30" s="126"/>
      <c r="C30" s="135"/>
      <c r="D30" s="136"/>
      <c r="E30" s="136"/>
      <c r="F30" s="137"/>
      <c r="G30" s="50" t="s">
        <v>27</v>
      </c>
      <c r="H30" s="128"/>
      <c r="I30" s="106"/>
      <c r="J30" s="86"/>
      <c r="K30" s="86"/>
      <c r="L30" s="86"/>
      <c r="M30" s="86"/>
      <c r="N30" s="86"/>
      <c r="O30" s="86"/>
      <c r="P30" s="45"/>
      <c r="Q30" s="45"/>
      <c r="R30" s="45"/>
      <c r="S30" s="46"/>
      <c r="T30" s="46"/>
      <c r="U30" s="43">
        <f>(J30+K30+L30+M30+N30+O30)*I29</f>
        <v>0</v>
      </c>
      <c r="V30" s="101"/>
    </row>
    <row r="31" spans="1:22" ht="34.5" customHeight="1" thickBot="1">
      <c r="A31" s="28">
        <v>10</v>
      </c>
      <c r="B31" s="54" t="s">
        <v>40</v>
      </c>
      <c r="C31" s="175"/>
      <c r="D31" s="176"/>
      <c r="E31" s="176"/>
      <c r="F31" s="177"/>
      <c r="G31" s="55" t="s">
        <v>20</v>
      </c>
      <c r="H31" s="56" t="s">
        <v>19</v>
      </c>
      <c r="I31" s="32">
        <v>2190</v>
      </c>
      <c r="J31" s="87"/>
      <c r="K31" s="87"/>
      <c r="L31" s="87"/>
      <c r="M31" s="87"/>
      <c r="N31" s="87"/>
      <c r="O31" s="87"/>
      <c r="P31" s="33"/>
      <c r="Q31" s="33"/>
      <c r="R31" s="33"/>
      <c r="S31" s="34"/>
      <c r="T31" s="34"/>
      <c r="U31" s="43">
        <f>(J31+K31+L31+M31+N31+O31)*I31</f>
        <v>0</v>
      </c>
      <c r="V31" s="99">
        <v>3730</v>
      </c>
    </row>
    <row r="32" spans="1:22" ht="34.5" customHeight="1" thickBot="1">
      <c r="A32" s="28">
        <v>11</v>
      </c>
      <c r="B32" s="54" t="s">
        <v>41</v>
      </c>
      <c r="C32" s="175"/>
      <c r="D32" s="176"/>
      <c r="E32" s="176"/>
      <c r="F32" s="177"/>
      <c r="G32" s="55" t="s">
        <v>21</v>
      </c>
      <c r="H32" s="56" t="s">
        <v>19</v>
      </c>
      <c r="I32" s="32">
        <v>2360</v>
      </c>
      <c r="J32" s="87"/>
      <c r="K32" s="87"/>
      <c r="L32" s="87"/>
      <c r="M32" s="87"/>
      <c r="N32" s="87"/>
      <c r="O32" s="87"/>
      <c r="P32" s="33"/>
      <c r="Q32" s="33"/>
      <c r="R32" s="33"/>
      <c r="S32" s="34"/>
      <c r="T32" s="34"/>
      <c r="U32" s="43">
        <f>(J32+K32+L32+M32+N32+O32)*I32</f>
        <v>0</v>
      </c>
      <c r="V32" s="99">
        <v>4010</v>
      </c>
    </row>
    <row r="33" spans="1:22" ht="36.75" customHeight="1" thickBot="1">
      <c r="A33" s="28">
        <v>12</v>
      </c>
      <c r="B33" s="57" t="s">
        <v>13</v>
      </c>
      <c r="C33" s="178"/>
      <c r="D33" s="179"/>
      <c r="E33" s="179"/>
      <c r="F33" s="180"/>
      <c r="G33" s="58" t="s">
        <v>21</v>
      </c>
      <c r="H33" s="56" t="s">
        <v>43</v>
      </c>
      <c r="I33" s="32">
        <v>2490</v>
      </c>
      <c r="J33" s="87"/>
      <c r="K33" s="87"/>
      <c r="L33" s="87"/>
      <c r="M33" s="87"/>
      <c r="N33" s="87"/>
      <c r="O33" s="87"/>
      <c r="P33" s="88"/>
      <c r="Q33" s="33"/>
      <c r="R33" s="33"/>
      <c r="S33" s="34"/>
      <c r="T33" s="34"/>
      <c r="U33" s="43">
        <f>(J33+K33+L33+M33+N33+O33+P33)*I33</f>
        <v>0</v>
      </c>
      <c r="V33" s="99">
        <v>4240</v>
      </c>
    </row>
    <row r="34" spans="1:22" ht="40.5" customHeight="1" thickBot="1">
      <c r="A34" s="28">
        <v>13</v>
      </c>
      <c r="B34" s="57" t="s">
        <v>14</v>
      </c>
      <c r="C34" s="178"/>
      <c r="D34" s="179"/>
      <c r="E34" s="179"/>
      <c r="F34" s="180"/>
      <c r="G34" s="58" t="s">
        <v>21</v>
      </c>
      <c r="H34" s="59" t="s">
        <v>19</v>
      </c>
      <c r="I34" s="32">
        <v>2590</v>
      </c>
      <c r="J34" s="87"/>
      <c r="K34" s="87"/>
      <c r="L34" s="87"/>
      <c r="M34" s="87"/>
      <c r="N34" s="87"/>
      <c r="O34" s="87"/>
      <c r="P34" s="33"/>
      <c r="Q34" s="33"/>
      <c r="R34" s="33"/>
      <c r="S34" s="34"/>
      <c r="T34" s="34"/>
      <c r="U34" s="43">
        <f>(J34+K34+L34+M34+N34+O34)*I34</f>
        <v>0</v>
      </c>
      <c r="V34" s="99">
        <v>4410</v>
      </c>
    </row>
    <row r="35" spans="1:22" ht="11.25" customHeight="1">
      <c r="A35" s="60"/>
      <c r="B35" s="60"/>
      <c r="C35" s="60"/>
      <c r="D35" s="60"/>
      <c r="E35" s="60"/>
      <c r="F35" s="60"/>
      <c r="G35" s="61"/>
      <c r="H35" s="62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4"/>
      <c r="T35" s="64"/>
      <c r="U35" s="64"/>
      <c r="V35" s="100"/>
    </row>
    <row r="36" spans="1:22" ht="21.75" customHeight="1" thickBot="1">
      <c r="A36" s="65"/>
      <c r="B36" s="171" t="s">
        <v>49</v>
      </c>
      <c r="C36" s="171"/>
      <c r="D36" s="171"/>
      <c r="E36" s="171"/>
      <c r="F36" s="171"/>
      <c r="G36" s="66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8"/>
      <c r="T36" s="68"/>
      <c r="U36" s="69"/>
      <c r="V36" s="100"/>
    </row>
    <row r="37" spans="1:22" ht="15" customHeight="1">
      <c r="A37" s="110">
        <v>14</v>
      </c>
      <c r="B37" s="124" t="s">
        <v>15</v>
      </c>
      <c r="C37" s="129"/>
      <c r="D37" s="130"/>
      <c r="E37" s="130"/>
      <c r="F37" s="131"/>
      <c r="G37" s="48" t="s">
        <v>36</v>
      </c>
      <c r="H37" s="138" t="s">
        <v>44</v>
      </c>
      <c r="I37" s="104">
        <v>2790</v>
      </c>
      <c r="J37" s="70"/>
      <c r="K37" s="37"/>
      <c r="L37" s="37"/>
      <c r="M37" s="37"/>
      <c r="N37" s="71"/>
      <c r="O37" s="89"/>
      <c r="P37" s="89"/>
      <c r="Q37" s="89"/>
      <c r="R37" s="89"/>
      <c r="S37" s="90"/>
      <c r="T37" s="90"/>
      <c r="U37" s="39">
        <f>(O37+P37+Q37+R37+S37+T37)*I37</f>
        <v>0</v>
      </c>
      <c r="V37" s="101">
        <v>4750</v>
      </c>
    </row>
    <row r="38" spans="1:22" ht="15" customHeight="1">
      <c r="A38" s="111"/>
      <c r="B38" s="125"/>
      <c r="C38" s="132"/>
      <c r="D38" s="133"/>
      <c r="E38" s="133"/>
      <c r="F38" s="134"/>
      <c r="G38" s="49" t="s">
        <v>22</v>
      </c>
      <c r="H38" s="139"/>
      <c r="I38" s="105"/>
      <c r="J38" s="72"/>
      <c r="K38" s="41"/>
      <c r="L38" s="41"/>
      <c r="M38" s="41"/>
      <c r="N38" s="73"/>
      <c r="O38" s="91"/>
      <c r="P38" s="92"/>
      <c r="Q38" s="92"/>
      <c r="R38" s="92"/>
      <c r="S38" s="93"/>
      <c r="T38" s="42"/>
      <c r="U38" s="43">
        <f>(O38+P38+Q38+R38+S38)*I37</f>
        <v>0</v>
      </c>
      <c r="V38" s="101"/>
    </row>
    <row r="39" spans="1:22" ht="15" customHeight="1" thickBot="1">
      <c r="A39" s="112"/>
      <c r="B39" s="126"/>
      <c r="C39" s="135"/>
      <c r="D39" s="136"/>
      <c r="E39" s="136"/>
      <c r="F39" s="137"/>
      <c r="G39" s="50" t="s">
        <v>26</v>
      </c>
      <c r="H39" s="140"/>
      <c r="I39" s="106"/>
      <c r="J39" s="74"/>
      <c r="K39" s="45"/>
      <c r="L39" s="45"/>
      <c r="M39" s="45"/>
      <c r="N39" s="75"/>
      <c r="O39" s="94"/>
      <c r="P39" s="95"/>
      <c r="Q39" s="95"/>
      <c r="R39" s="95"/>
      <c r="S39" s="96"/>
      <c r="T39" s="46"/>
      <c r="U39" s="47">
        <f>(O39+P39+Q39+R39+S39)*I37</f>
        <v>0</v>
      </c>
      <c r="V39" s="101"/>
    </row>
    <row r="40" spans="1:22" ht="18" customHeight="1">
      <c r="A40" s="110">
        <v>15</v>
      </c>
      <c r="B40" s="144" t="s">
        <v>16</v>
      </c>
      <c r="C40" s="146"/>
      <c r="D40" s="147"/>
      <c r="E40" s="147"/>
      <c r="F40" s="148"/>
      <c r="G40" s="51" t="s">
        <v>22</v>
      </c>
      <c r="H40" s="142" t="s">
        <v>29</v>
      </c>
      <c r="I40" s="104">
        <v>2490</v>
      </c>
      <c r="J40" s="70"/>
      <c r="K40" s="37"/>
      <c r="L40" s="37"/>
      <c r="M40" s="37"/>
      <c r="N40" s="71"/>
      <c r="O40" s="89"/>
      <c r="P40" s="89"/>
      <c r="Q40" s="89"/>
      <c r="R40" s="89"/>
      <c r="S40" s="90"/>
      <c r="T40" s="38"/>
      <c r="U40" s="39">
        <f>(O40+P40+Q40+R40+S40)*I40</f>
        <v>0</v>
      </c>
      <c r="V40" s="101">
        <v>4240</v>
      </c>
    </row>
    <row r="41" spans="1:22" ht="18" customHeight="1" thickBot="1">
      <c r="A41" s="112"/>
      <c r="B41" s="145"/>
      <c r="C41" s="152"/>
      <c r="D41" s="153"/>
      <c r="E41" s="153"/>
      <c r="F41" s="154"/>
      <c r="G41" s="53" t="s">
        <v>36</v>
      </c>
      <c r="H41" s="143"/>
      <c r="I41" s="106"/>
      <c r="J41" s="74"/>
      <c r="K41" s="45"/>
      <c r="L41" s="45"/>
      <c r="M41" s="45"/>
      <c r="N41" s="75"/>
      <c r="O41" s="94"/>
      <c r="P41" s="95"/>
      <c r="Q41" s="95"/>
      <c r="R41" s="95"/>
      <c r="S41" s="96"/>
      <c r="T41" s="46"/>
      <c r="U41" s="47">
        <f>(O41+P41+Q41+R41+S41)*I40</f>
        <v>0</v>
      </c>
      <c r="V41" s="101"/>
    </row>
    <row r="42" spans="1:22" ht="18" customHeight="1">
      <c r="A42" s="110">
        <v>16</v>
      </c>
      <c r="B42" s="155" t="s">
        <v>17</v>
      </c>
      <c r="C42" s="190"/>
      <c r="D42" s="191"/>
      <c r="E42" s="191"/>
      <c r="F42" s="192"/>
      <c r="G42" s="76" t="s">
        <v>21</v>
      </c>
      <c r="H42" s="142" t="s">
        <v>44</v>
      </c>
      <c r="I42" s="104">
        <v>2990</v>
      </c>
      <c r="J42" s="70"/>
      <c r="K42" s="37"/>
      <c r="L42" s="37"/>
      <c r="M42" s="37"/>
      <c r="N42" s="71"/>
      <c r="O42" s="89"/>
      <c r="P42" s="89"/>
      <c r="Q42" s="89"/>
      <c r="R42" s="89"/>
      <c r="S42" s="90"/>
      <c r="T42" s="38"/>
      <c r="U42" s="39">
        <f>(O42+P42+Q42+R42+S42)*I42</f>
        <v>0</v>
      </c>
      <c r="V42" s="101">
        <v>5090</v>
      </c>
    </row>
    <row r="43" spans="1:22" ht="18" customHeight="1" thickBot="1">
      <c r="A43" s="112"/>
      <c r="B43" s="156"/>
      <c r="C43" s="193"/>
      <c r="D43" s="194"/>
      <c r="E43" s="194"/>
      <c r="F43" s="195"/>
      <c r="G43" s="77" t="s">
        <v>26</v>
      </c>
      <c r="H43" s="143"/>
      <c r="I43" s="106"/>
      <c r="J43" s="74"/>
      <c r="K43" s="45"/>
      <c r="L43" s="45"/>
      <c r="M43" s="45"/>
      <c r="N43" s="75"/>
      <c r="O43" s="94"/>
      <c r="P43" s="95"/>
      <c r="Q43" s="95"/>
      <c r="R43" s="95"/>
      <c r="S43" s="96"/>
      <c r="T43" s="97"/>
      <c r="U43" s="47">
        <f>(O43+P43+Q43+R43+S43+T43)*I42</f>
        <v>0</v>
      </c>
      <c r="V43" s="101"/>
    </row>
    <row r="44" spans="1:21" ht="10.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</row>
    <row r="45" spans="1:21" ht="21" customHeight="1">
      <c r="A45" s="189" t="s">
        <v>50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</row>
    <row r="46" spans="1:21" ht="19.5" thickBot="1">
      <c r="A46" s="65"/>
      <c r="B46" s="171" t="s">
        <v>52</v>
      </c>
      <c r="C46" s="171"/>
      <c r="D46" s="171"/>
      <c r="E46" s="171"/>
      <c r="F46" s="171"/>
      <c r="G46" s="66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8"/>
      <c r="T46" s="68"/>
      <c r="U46" s="69"/>
    </row>
    <row r="47" spans="1:22" ht="46.5" customHeight="1" thickBot="1">
      <c r="A47" s="28">
        <v>17</v>
      </c>
      <c r="B47" s="29" t="s">
        <v>51</v>
      </c>
      <c r="C47" s="181"/>
      <c r="D47" s="182"/>
      <c r="E47" s="182"/>
      <c r="F47" s="183"/>
      <c r="G47" s="30" t="s">
        <v>53</v>
      </c>
      <c r="H47" s="31" t="s">
        <v>19</v>
      </c>
      <c r="I47" s="32">
        <v>2950</v>
      </c>
      <c r="J47" s="87"/>
      <c r="K47" s="87"/>
      <c r="L47" s="87"/>
      <c r="M47" s="87"/>
      <c r="N47" s="87"/>
      <c r="O47" s="87"/>
      <c r="P47" s="33"/>
      <c r="Q47" s="33"/>
      <c r="R47" s="33"/>
      <c r="S47" s="34"/>
      <c r="T47" s="34"/>
      <c r="U47" s="35">
        <f>(J47+K47+L47+M47+N47+O47)*I47</f>
        <v>0</v>
      </c>
      <c r="V47" s="99">
        <v>5310</v>
      </c>
    </row>
    <row r="48" spans="1:22" ht="46.5" customHeight="1" thickBot="1">
      <c r="A48" s="28">
        <v>18</v>
      </c>
      <c r="B48" s="29" t="s">
        <v>61</v>
      </c>
      <c r="C48" s="181"/>
      <c r="D48" s="182"/>
      <c r="E48" s="182"/>
      <c r="F48" s="183"/>
      <c r="G48" s="30" t="s">
        <v>54</v>
      </c>
      <c r="H48" s="31" t="s">
        <v>19</v>
      </c>
      <c r="I48" s="32">
        <v>2950</v>
      </c>
      <c r="J48" s="87"/>
      <c r="K48" s="87"/>
      <c r="L48" s="87"/>
      <c r="M48" s="87"/>
      <c r="N48" s="87"/>
      <c r="O48" s="87"/>
      <c r="P48" s="33"/>
      <c r="Q48" s="33"/>
      <c r="R48" s="33"/>
      <c r="S48" s="34"/>
      <c r="T48" s="34"/>
      <c r="U48" s="35">
        <f>(J48+K48+L48+M48+N48+O48)*I48</f>
        <v>0</v>
      </c>
      <c r="V48" s="99">
        <v>5310</v>
      </c>
    </row>
    <row r="49" spans="1:22" ht="46.5" customHeight="1" thickBot="1">
      <c r="A49" s="28">
        <v>19</v>
      </c>
      <c r="B49" s="29" t="s">
        <v>55</v>
      </c>
      <c r="C49" s="181"/>
      <c r="D49" s="182"/>
      <c r="E49" s="182"/>
      <c r="F49" s="183"/>
      <c r="G49" s="30" t="s">
        <v>56</v>
      </c>
      <c r="H49" s="31" t="s">
        <v>19</v>
      </c>
      <c r="I49" s="32">
        <v>2950</v>
      </c>
      <c r="J49" s="87"/>
      <c r="K49" s="87"/>
      <c r="L49" s="87"/>
      <c r="M49" s="87"/>
      <c r="N49" s="87"/>
      <c r="O49" s="87"/>
      <c r="P49" s="33"/>
      <c r="Q49" s="33"/>
      <c r="R49" s="33"/>
      <c r="S49" s="34"/>
      <c r="T49" s="34"/>
      <c r="U49" s="35">
        <f>(J49+K49+L49+M49+N49+O49)*I49</f>
        <v>0</v>
      </c>
      <c r="V49" s="99">
        <v>5310</v>
      </c>
    </row>
    <row r="50" spans="1:22" ht="46.5" customHeight="1" thickBot="1">
      <c r="A50" s="28">
        <v>20</v>
      </c>
      <c r="B50" s="29" t="s">
        <v>62</v>
      </c>
      <c r="C50" s="181"/>
      <c r="D50" s="182"/>
      <c r="E50" s="182"/>
      <c r="F50" s="183"/>
      <c r="G50" s="30" t="s">
        <v>57</v>
      </c>
      <c r="H50" s="31" t="s">
        <v>19</v>
      </c>
      <c r="I50" s="32">
        <v>2950</v>
      </c>
      <c r="J50" s="87"/>
      <c r="K50" s="87"/>
      <c r="L50" s="87"/>
      <c r="M50" s="87"/>
      <c r="N50" s="87"/>
      <c r="O50" s="87"/>
      <c r="P50" s="33"/>
      <c r="Q50" s="33"/>
      <c r="R50" s="33"/>
      <c r="S50" s="34"/>
      <c r="T50" s="34"/>
      <c r="U50" s="35">
        <f>(J50+K50+L50+M50+N50+O50)*I50</f>
        <v>0</v>
      </c>
      <c r="V50" s="99">
        <v>5310</v>
      </c>
    </row>
    <row r="51" spans="17:21" ht="16.5" thickBot="1">
      <c r="Q51" s="184" t="s">
        <v>45</v>
      </c>
      <c r="R51" s="185"/>
      <c r="S51" s="185"/>
      <c r="T51" s="186"/>
      <c r="U51" s="83">
        <f>SUM(U9:U50)</f>
        <v>0</v>
      </c>
    </row>
  </sheetData>
  <sheetProtection sheet="1"/>
  <mergeCells count="97">
    <mergeCell ref="C50:F50"/>
    <mergeCell ref="Q51:T51"/>
    <mergeCell ref="A44:U44"/>
    <mergeCell ref="A7:U7"/>
    <mergeCell ref="A45:U45"/>
    <mergeCell ref="C47:F47"/>
    <mergeCell ref="B46:F46"/>
    <mergeCell ref="C48:F48"/>
    <mergeCell ref="C49:F49"/>
    <mergeCell ref="C42:F43"/>
    <mergeCell ref="C9:F9"/>
    <mergeCell ref="C29:F30"/>
    <mergeCell ref="C31:F31"/>
    <mergeCell ref="C21:F23"/>
    <mergeCell ref="S3:U4"/>
    <mergeCell ref="C37:F39"/>
    <mergeCell ref="C40:F41"/>
    <mergeCell ref="G5:G6"/>
    <mergeCell ref="H5:H6"/>
    <mergeCell ref="H10:H12"/>
    <mergeCell ref="C27:F28"/>
    <mergeCell ref="B36:F36"/>
    <mergeCell ref="A3:G3"/>
    <mergeCell ref="P3:R4"/>
    <mergeCell ref="B8:F8"/>
    <mergeCell ref="A5:A6"/>
    <mergeCell ref="B5:F6"/>
    <mergeCell ref="U5:U6"/>
    <mergeCell ref="I5:I6"/>
    <mergeCell ref="J5:T5"/>
    <mergeCell ref="A1:F2"/>
    <mergeCell ref="G1:H1"/>
    <mergeCell ref="J1:N1"/>
    <mergeCell ref="G2:N2"/>
    <mergeCell ref="I27:I28"/>
    <mergeCell ref="B27:B28"/>
    <mergeCell ref="I37:I39"/>
    <mergeCell ref="B42:B43"/>
    <mergeCell ref="I29:I30"/>
    <mergeCell ref="C32:F32"/>
    <mergeCell ref="C33:F33"/>
    <mergeCell ref="C34:F34"/>
    <mergeCell ref="B29:B30"/>
    <mergeCell ref="A29:A30"/>
    <mergeCell ref="H29:H30"/>
    <mergeCell ref="C24:F26"/>
    <mergeCell ref="H27:H28"/>
    <mergeCell ref="B24:B26"/>
    <mergeCell ref="H24:H26"/>
    <mergeCell ref="A21:A23"/>
    <mergeCell ref="I24:I26"/>
    <mergeCell ref="A24:A26"/>
    <mergeCell ref="A42:A43"/>
    <mergeCell ref="H42:H43"/>
    <mergeCell ref="I42:I43"/>
    <mergeCell ref="A27:A28"/>
    <mergeCell ref="B40:B41"/>
    <mergeCell ref="H40:H41"/>
    <mergeCell ref="I40:I41"/>
    <mergeCell ref="A40:A41"/>
    <mergeCell ref="B37:B39"/>
    <mergeCell ref="A37:A39"/>
    <mergeCell ref="H37:H39"/>
    <mergeCell ref="A15:A18"/>
    <mergeCell ref="H15:H18"/>
    <mergeCell ref="I15:I18"/>
    <mergeCell ref="B19:B20"/>
    <mergeCell ref="H19:H20"/>
    <mergeCell ref="I19:I20"/>
    <mergeCell ref="A19:A20"/>
    <mergeCell ref="C15:F18"/>
    <mergeCell ref="C19:F20"/>
    <mergeCell ref="A10:A12"/>
    <mergeCell ref="B13:B14"/>
    <mergeCell ref="H13:H14"/>
    <mergeCell ref="I13:I14"/>
    <mergeCell ref="A13:A14"/>
    <mergeCell ref="C10:F12"/>
    <mergeCell ref="C13:F14"/>
    <mergeCell ref="V19:V20"/>
    <mergeCell ref="V21:V23"/>
    <mergeCell ref="I10:I12"/>
    <mergeCell ref="B10:B12"/>
    <mergeCell ref="B15:B18"/>
    <mergeCell ref="I21:I23"/>
    <mergeCell ref="H21:H23"/>
    <mergeCell ref="B21:B23"/>
    <mergeCell ref="V5:V6"/>
    <mergeCell ref="V10:V12"/>
    <mergeCell ref="V13:V14"/>
    <mergeCell ref="V15:V18"/>
    <mergeCell ref="V24:V26"/>
    <mergeCell ref="V27:V28"/>
    <mergeCell ref="V29:V30"/>
    <mergeCell ref="V42:V43"/>
    <mergeCell ref="V40:V41"/>
    <mergeCell ref="V37:V39"/>
  </mergeCells>
  <hyperlinks>
    <hyperlink ref="G2" r:id="rId1" display="www.ortopt.ru"/>
  </hyperlink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6"/>
  <sheetViews>
    <sheetView zoomScalePageLayoutView="0" workbookViewId="0" topLeftCell="A1">
      <selection activeCell="N8" sqref="N8:N9"/>
    </sheetView>
  </sheetViews>
  <sheetFormatPr defaultColWidth="9.140625" defaultRowHeight="15"/>
  <sheetData>
    <row r="3" ht="15">
      <c r="B3" s="1"/>
    </row>
    <row r="4" spans="2:8" ht="18.75">
      <c r="B4" s="1"/>
      <c r="D4" s="199" t="s">
        <v>59</v>
      </c>
      <c r="E4" s="199"/>
      <c r="F4" s="199"/>
      <c r="G4" s="199"/>
      <c r="H4" s="199"/>
    </row>
    <row r="5" ht="15">
      <c r="B5" s="1"/>
    </row>
    <row r="6" spans="2:10" ht="15" customHeight="1">
      <c r="B6" s="196" t="s">
        <v>1</v>
      </c>
      <c r="C6" s="197"/>
      <c r="D6" s="197"/>
      <c r="E6" s="197"/>
      <c r="F6" s="197"/>
      <c r="G6" s="197"/>
      <c r="H6" s="197"/>
      <c r="I6" s="197"/>
      <c r="J6" s="198"/>
    </row>
    <row r="7" spans="2:10" ht="30">
      <c r="B7" s="3" t="s">
        <v>2</v>
      </c>
      <c r="C7" s="3">
        <v>21.5</v>
      </c>
      <c r="D7" s="3">
        <v>22.5</v>
      </c>
      <c r="E7" s="3">
        <v>23.5</v>
      </c>
      <c r="F7" s="3">
        <v>24.5</v>
      </c>
      <c r="G7" s="3">
        <v>25.5</v>
      </c>
      <c r="H7" s="3">
        <v>26.5</v>
      </c>
      <c r="I7" s="3">
        <v>27.5</v>
      </c>
      <c r="J7" s="2"/>
    </row>
    <row r="8" spans="2:10" ht="30">
      <c r="B8" s="3" t="s">
        <v>3</v>
      </c>
      <c r="C8" s="3">
        <v>35</v>
      </c>
      <c r="D8" s="3">
        <v>36</v>
      </c>
      <c r="E8" s="3">
        <v>37</v>
      </c>
      <c r="F8" s="3">
        <v>38</v>
      </c>
      <c r="G8" s="3">
        <v>39</v>
      </c>
      <c r="H8" s="3">
        <v>40</v>
      </c>
      <c r="I8" s="3">
        <v>41</v>
      </c>
      <c r="J8" s="2"/>
    </row>
    <row r="9" spans="2:10" ht="15">
      <c r="B9" s="4" t="s">
        <v>4</v>
      </c>
      <c r="C9" s="3">
        <v>36</v>
      </c>
      <c r="D9" s="3">
        <v>37</v>
      </c>
      <c r="E9" s="3">
        <v>38</v>
      </c>
      <c r="F9" s="3">
        <v>39</v>
      </c>
      <c r="G9" s="3">
        <v>40</v>
      </c>
      <c r="H9" s="3">
        <v>41</v>
      </c>
      <c r="I9" s="3">
        <v>42</v>
      </c>
      <c r="J9" s="2"/>
    </row>
    <row r="12" ht="15">
      <c r="B12" s="1"/>
    </row>
    <row r="13" spans="2:10" ht="15" customHeight="1">
      <c r="B13" s="196" t="s">
        <v>5</v>
      </c>
      <c r="C13" s="197"/>
      <c r="D13" s="197"/>
      <c r="E13" s="197"/>
      <c r="F13" s="197"/>
      <c r="G13" s="197"/>
      <c r="H13" s="197"/>
      <c r="I13" s="197"/>
      <c r="J13" s="198"/>
    </row>
    <row r="14" spans="2:10" ht="30">
      <c r="B14" s="3" t="s">
        <v>2</v>
      </c>
      <c r="C14" s="3">
        <v>24</v>
      </c>
      <c r="D14" s="3">
        <v>25</v>
      </c>
      <c r="E14" s="3">
        <v>26</v>
      </c>
      <c r="F14" s="3">
        <v>27</v>
      </c>
      <c r="G14" s="3">
        <v>28</v>
      </c>
      <c r="H14" s="3">
        <v>29</v>
      </c>
      <c r="I14" s="3">
        <v>30</v>
      </c>
      <c r="J14" s="3"/>
    </row>
    <row r="15" spans="2:10" ht="30">
      <c r="B15" s="3" t="s">
        <v>3</v>
      </c>
      <c r="C15" s="3">
        <v>39</v>
      </c>
      <c r="D15" s="3">
        <v>40</v>
      </c>
      <c r="E15" s="3">
        <v>41</v>
      </c>
      <c r="F15" s="3">
        <v>42</v>
      </c>
      <c r="G15" s="3">
        <v>43</v>
      </c>
      <c r="H15" s="3">
        <v>44</v>
      </c>
      <c r="I15" s="3">
        <v>45</v>
      </c>
      <c r="J15" s="3"/>
    </row>
    <row r="16" spans="2:10" ht="15">
      <c r="B16" s="4" t="s">
        <v>4</v>
      </c>
      <c r="C16" s="3">
        <v>40</v>
      </c>
      <c r="D16" s="3">
        <v>41</v>
      </c>
      <c r="E16" s="3">
        <v>42</v>
      </c>
      <c r="F16" s="3">
        <v>43</v>
      </c>
      <c r="G16" s="3">
        <v>44</v>
      </c>
      <c r="H16" s="3">
        <v>45</v>
      </c>
      <c r="I16" s="3">
        <v>46</v>
      </c>
      <c r="J16" s="2"/>
    </row>
  </sheetData>
  <sheetProtection/>
  <mergeCells count="3">
    <mergeCell ref="B6:J6"/>
    <mergeCell ref="B13:J13"/>
    <mergeCell ref="D4:H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Пользователь Windows</cp:lastModifiedBy>
  <cp:lastPrinted>2013-10-31T06:12:08Z</cp:lastPrinted>
  <dcterms:created xsi:type="dcterms:W3CDTF">2013-03-29T10:27:55Z</dcterms:created>
  <dcterms:modified xsi:type="dcterms:W3CDTF">2015-04-19T05:47:44Z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