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Заказ на вост сладости" sheetId="1" r:id="rId1"/>
  </sheets>
  <definedNames/>
  <calcPr fullCalcOnLoad="1" refMode="R1C1"/>
</workbook>
</file>

<file path=xl/sharedStrings.xml><?xml version="1.0" encoding="utf-8"?>
<sst xmlns="http://schemas.openxmlformats.org/spreadsheetml/2006/main" count="438" uniqueCount="300">
  <si>
    <t>Артикул</t>
  </si>
  <si>
    <t>Наименование</t>
  </si>
  <si>
    <t>шт</t>
  </si>
  <si>
    <t>0300</t>
  </si>
  <si>
    <t>Рахат-лукум с орехом (грецкий) в кокосовой стружке 2кг</t>
  </si>
  <si>
    <t>0301</t>
  </si>
  <si>
    <t>Рахат-лукум с орехом (фундук) в кокосовой стружке 2кг</t>
  </si>
  <si>
    <t>0302</t>
  </si>
  <si>
    <t>Рахат-лукум с орехом (арахис) в кокосовой стружке 2кг</t>
  </si>
  <si>
    <t>0303</t>
  </si>
  <si>
    <t>Рахат-лукум шоколадный с орех (фундук) в кокосовой стружке 2кг</t>
  </si>
  <si>
    <t>0304</t>
  </si>
  <si>
    <t>Рахат-лукум с инжиром в кокосовой стружке 2,5 кг</t>
  </si>
  <si>
    <t>0305</t>
  </si>
  <si>
    <t>Рахат-лукум с черносливом в кокосовой стружке 2,5 кг</t>
  </si>
  <si>
    <t>0306</t>
  </si>
  <si>
    <t>Рахат-лукум с курагой в кокосовой стружке 2,5 кг</t>
  </si>
  <si>
    <t>0307</t>
  </si>
  <si>
    <t>Рахат - лукум шоколадный в кокосовой стружке 2,5 кг</t>
  </si>
  <si>
    <t>0308</t>
  </si>
  <si>
    <t>Рахат-лукум ванильный в сахарной пудре 2,5 кг</t>
  </si>
  <si>
    <t>0309</t>
  </si>
  <si>
    <t>Рахат-лукум розовый в сахарной пудре 2,5 кг</t>
  </si>
  <si>
    <t>0310</t>
  </si>
  <si>
    <t>Рахат-лукум жевательный в сахарной пудре 2 кг</t>
  </si>
  <si>
    <t>0311</t>
  </si>
  <si>
    <t>Рахат-лукум ассорти мозайка в сахарной пудре 2 кг</t>
  </si>
  <si>
    <t>0312</t>
  </si>
  <si>
    <t>Рахат-лукум ассорти (фруктово-ягодный) в сахарной пудре 2,5 кг</t>
  </si>
  <si>
    <t>0313</t>
  </si>
  <si>
    <t>Рахат-лукум ассорти рулет в кокосовой стружке 2 кг</t>
  </si>
  <si>
    <t>0050</t>
  </si>
  <si>
    <t>Лукум «Султан» с орехами ассорти 2 кг</t>
  </si>
  <si>
    <t>0051</t>
  </si>
  <si>
    <t>Лукум «Султан» с клубникой 2 кг</t>
  </si>
  <si>
    <t>0052</t>
  </si>
  <si>
    <t>Лукум «Султан» с какао и орехами 2 кг</t>
  </si>
  <si>
    <t>0053</t>
  </si>
  <si>
    <t>Лукум «Султан» с орехами 2 кг</t>
  </si>
  <si>
    <t>0054</t>
  </si>
  <si>
    <t>Лукум «Акдениз» с какао 2 кг</t>
  </si>
  <si>
    <t>0055</t>
  </si>
  <si>
    <t>Лукум «Падишах» с фундуком в кокосовой стружке 2 кг</t>
  </si>
  <si>
    <t>0056</t>
  </si>
  <si>
    <t>Лукум «Падишах» с орехами Ассорти в кокосовой стружке 2 кг</t>
  </si>
  <si>
    <t>0057</t>
  </si>
  <si>
    <t>Лукум «Падишах» с арахисом и в кокосовой стружке 2 кг</t>
  </si>
  <si>
    <t>0058</t>
  </si>
  <si>
    <t>Лукум «Падишах» с орехами ассорти в сахарной пудре 2 кг</t>
  </si>
  <si>
    <t>0059</t>
  </si>
  <si>
    <t>Лукум «Падишах» с грецким орехом в кокосовой стружке 2 кг</t>
  </si>
  <si>
    <t>0060</t>
  </si>
  <si>
    <t>Лукум гранатовый 2 кг</t>
  </si>
  <si>
    <t>0061</t>
  </si>
  <si>
    <t>Лукум с ароматом мяты 2 кг</t>
  </si>
  <si>
    <t>0062</t>
  </si>
  <si>
    <t>Лукум с ароматом розы 2 кг</t>
  </si>
  <si>
    <t>0063</t>
  </si>
  <si>
    <t>Лукум с ароматом яблока 2 кг</t>
  </si>
  <si>
    <t>0064</t>
  </si>
  <si>
    <t>Лукум фруктовый ассорти 2 кг</t>
  </si>
  <si>
    <t>0065</t>
  </si>
  <si>
    <t>Лукум с ароматом апельсина 2 кг</t>
  </si>
  <si>
    <t>0066</t>
  </si>
  <si>
    <t>Лукум классический 2 кг</t>
  </si>
  <si>
    <t>0067</t>
  </si>
  <si>
    <t>Лукум фруктовый ассорти "Птичье лакомство" 2 кг</t>
  </si>
  <si>
    <t>0068</t>
  </si>
  <si>
    <t>Рулет "Султан" с какао и фундуком 2 кг</t>
  </si>
  <si>
    <t>0069</t>
  </si>
  <si>
    <t>Рулет "Султан" апельсиновый с шоколадом 2 кг</t>
  </si>
  <si>
    <t>0070</t>
  </si>
  <si>
    <t>Рулет "Султан" шоколадный 2 кг</t>
  </si>
  <si>
    <t>0071</t>
  </si>
  <si>
    <t>Рулет "Султан" гранатовый 2 кг</t>
  </si>
  <si>
    <t>0072</t>
  </si>
  <si>
    <t>Рулет "Султан" апельсиновый с гранатом 2 кг</t>
  </si>
  <si>
    <t>0073</t>
  </si>
  <si>
    <t>Рулет "Султан" яблочный 2 кг</t>
  </si>
  <si>
    <t>0074</t>
  </si>
  <si>
    <t>Рулет "Султан" апельсиновый с яблоком 2 кг</t>
  </si>
  <si>
    <t>0075</t>
  </si>
  <si>
    <t>Рулет гранатовый с фундуком 2 кг</t>
  </si>
  <si>
    <t>0076</t>
  </si>
  <si>
    <t>Рулет ванильный с фундуком 2 кг</t>
  </si>
  <si>
    <t>0079</t>
  </si>
  <si>
    <t>Брусковый "Гарем" ассорти с арахисом лукум 2 кг</t>
  </si>
  <si>
    <t>0080</t>
  </si>
  <si>
    <t>Брусковый пальчик "Визиря" с арахисом лукум 2 кг</t>
  </si>
  <si>
    <t>0351</t>
  </si>
  <si>
    <t>Рахат Локум грендо груша 2 кг</t>
  </si>
  <si>
    <t>0352</t>
  </si>
  <si>
    <t>Рахат Локум натуро ваниль 2 кг</t>
  </si>
  <si>
    <t>0353</t>
  </si>
  <si>
    <t>Рахат Локум реддо reddo ежевика/роза/вишня 2 кг</t>
  </si>
  <si>
    <t>0354</t>
  </si>
  <si>
    <t>Рахат Локум ассорти фруктово-ягодный экстракт 2 кг</t>
  </si>
  <si>
    <t>0355</t>
  </si>
  <si>
    <t>ALBATONE Letto ореховое ассорти 2 кг</t>
  </si>
  <si>
    <t>0356</t>
  </si>
  <si>
    <t>ALBATONE CRANBY ореховое ассорти 2 кг</t>
  </si>
  <si>
    <t>0357</t>
  </si>
  <si>
    <t>SOFILA de LUXE assorti  грецкий орех 2кг</t>
  </si>
  <si>
    <t>0358</t>
  </si>
  <si>
    <t>SOFILA CRANBY миндаль/арахис/ клюква 2кг</t>
  </si>
  <si>
    <t>0359</t>
  </si>
  <si>
    <t>ALBATONE assorti ореховое ассорти 2 кг</t>
  </si>
  <si>
    <t>0360</t>
  </si>
  <si>
    <t>ALBATONE Fisto с фисташками 2кг</t>
  </si>
  <si>
    <t>0361</t>
  </si>
  <si>
    <t>ALBATONE Akko с фисташками 2 кг</t>
  </si>
  <si>
    <t>0362</t>
  </si>
  <si>
    <t>SOFILA ALEYDO грецкий орех/арахис 2кг</t>
  </si>
  <si>
    <t>0363</t>
  </si>
  <si>
    <t>SOFILA GRANADIA ореховое ассорти/гранат 2кг</t>
  </si>
  <si>
    <t>0364</t>
  </si>
  <si>
    <t>SOFILA ZENDEFIL ореховое ассорти/лимон 2кг</t>
  </si>
  <si>
    <t>0365</t>
  </si>
  <si>
    <t>SOFILA KARAMELLI ореховое ассорти/карамель 2кг</t>
  </si>
  <si>
    <t>0366</t>
  </si>
  <si>
    <t>SOFILA CRANBY ореховое ассорти/клюква 2кг</t>
  </si>
  <si>
    <t>0367</t>
  </si>
  <si>
    <t>SOFILA NANEY ореховое ассорти/мята 2кг</t>
  </si>
  <si>
    <t>0368</t>
  </si>
  <si>
    <t>SOFILA PORTO ореховое ассорти/апельсин 2кг</t>
  </si>
  <si>
    <t>0369</t>
  </si>
  <si>
    <t>SOFILA  ELI ореховое ассорти/клюква 2 кг</t>
  </si>
  <si>
    <t>0370</t>
  </si>
  <si>
    <t>Сарма Локум натуро ваниль 2кг</t>
  </si>
  <si>
    <t>0371</t>
  </si>
  <si>
    <t>Сарма Локум реддо reddo ежевика/роза/вишня 2кг</t>
  </si>
  <si>
    <t>0372</t>
  </si>
  <si>
    <t>Сарма Локум ассорти фруктово-ягодный экстракт 2кг</t>
  </si>
  <si>
    <t>0100</t>
  </si>
  <si>
    <t>Лукум «Султан» с орехами Ассорти в п/к 250 грамм</t>
  </si>
  <si>
    <t>0101</t>
  </si>
  <si>
    <t>Лукум «Акдениз» с какао в п/к 250 грамм</t>
  </si>
  <si>
    <t>0102</t>
  </si>
  <si>
    <t>Лукум «Падишах» с фундуком в кокосовой стружке в п/к 250 грамм</t>
  </si>
  <si>
    <t>0103</t>
  </si>
  <si>
    <t>Лукум «Падишах» с орехами ассорти в кокосовой стружке в п/к 250 грамм</t>
  </si>
  <si>
    <t>0104</t>
  </si>
  <si>
    <t>Лукум «Падишах» с орехами ассорти в сахарной пудре в п/к 250 грамм</t>
  </si>
  <si>
    <t>0105</t>
  </si>
  <si>
    <t>Лукум фруктовый ассорти в п/к 250 грамм</t>
  </si>
  <si>
    <t>0106</t>
  </si>
  <si>
    <t>Рулет "Султан" ассорти с фундуком (какао, гранат, ваниль) в п/к 250 грамм</t>
  </si>
  <si>
    <t>0107</t>
  </si>
  <si>
    <t>Брусковый "Гарем" ассорти с арахисом лукум в п/к 250 грамм</t>
  </si>
  <si>
    <t>0108</t>
  </si>
  <si>
    <t>Брусковый пальчик "Визиря" с арахисом лукум в п/к 250 грамм</t>
  </si>
  <si>
    <t>0109</t>
  </si>
  <si>
    <t>Рулет "Султан" ассорти шоколадный (шоколадный, апельсиновый) в п/к 250 грамм</t>
  </si>
  <si>
    <t>0001</t>
  </si>
  <si>
    <t>Лукум «Султан» с орехами ассорти 125грамм</t>
  </si>
  <si>
    <t>0002</t>
  </si>
  <si>
    <t>Лукум «Султан» с орехами ассорти 250грамм</t>
  </si>
  <si>
    <t>0003</t>
  </si>
  <si>
    <t>Лукум «Султан» с орехами ассорти 450грамм</t>
  </si>
  <si>
    <t>0004</t>
  </si>
  <si>
    <t>Лукум «Акдениз» с какао 125грамм</t>
  </si>
  <si>
    <t>0005</t>
  </si>
  <si>
    <t>Лукум «Акдениз» с какао 250грамм</t>
  </si>
  <si>
    <t>0006</t>
  </si>
  <si>
    <t>Лукум «Акдениз» с какао 450грамм</t>
  </si>
  <si>
    <t>0007</t>
  </si>
  <si>
    <t>Лукум «Падишах» с орехами Ассорти 125грамм</t>
  </si>
  <si>
    <t>0008</t>
  </si>
  <si>
    <t>Лукум «Падишах» с орехами Ассорти 250грамм</t>
  </si>
  <si>
    <t>0009</t>
  </si>
  <si>
    <t>Лукум «Падишах» с орехами Ассорти 450грамм</t>
  </si>
  <si>
    <t>0010</t>
  </si>
  <si>
    <t>Лукум апельсиновый 125 грамм</t>
  </si>
  <si>
    <t>0011</t>
  </si>
  <si>
    <t>Лукум апельсиновый 250 грамм</t>
  </si>
  <si>
    <t>0012</t>
  </si>
  <si>
    <t>Лукум апельсиновый 450 грамм</t>
  </si>
  <si>
    <t>0013</t>
  </si>
  <si>
    <t>Лукум «фруктовый» Ассорти 125 грамм</t>
  </si>
  <si>
    <t>0014</t>
  </si>
  <si>
    <t>Лукум «фруктовый» Ассорти 250 грамм</t>
  </si>
  <si>
    <t>0015</t>
  </si>
  <si>
    <t>Лукум «фруктовый» Ассорти 450 грамм</t>
  </si>
  <si>
    <t>0017</t>
  </si>
  <si>
    <t>Лукум яблочный 250 грамм</t>
  </si>
  <si>
    <t>0019</t>
  </si>
  <si>
    <t>Лукум гранатовый 125 грамм</t>
  </si>
  <si>
    <t>0020</t>
  </si>
  <si>
    <t>Лукум гранатовый 250 грамм</t>
  </si>
  <si>
    <t>0021</t>
  </si>
  <si>
    <t>Лукум гранатовый 450 грамм</t>
  </si>
  <si>
    <t>0023</t>
  </si>
  <si>
    <t>Лукум с ароматом розы 250 грамм</t>
  </si>
  <si>
    <t>Рахат Локум ассорти фруктово-ягодный экстракт 250 гр</t>
  </si>
  <si>
    <t>Нуга с миндалем и фруктами белая "АИША" 2,35кг</t>
  </si>
  <si>
    <t>Нуга с миндалем и фруктами темная "АИША" 2,8 кг</t>
  </si>
  <si>
    <t>Нуга с цукатами 3кг</t>
  </si>
  <si>
    <t>Нуга с арахисом 3кг</t>
  </si>
  <si>
    <t>Нуга квадратная 3кг</t>
  </si>
  <si>
    <t>Нуга ассорти в пакетах (200 грамм)</t>
  </si>
  <si>
    <t>0250</t>
  </si>
  <si>
    <t>Пахлава турецкая классическая с грецким орехом</t>
  </si>
  <si>
    <t>кг</t>
  </si>
  <si>
    <t>0251</t>
  </si>
  <si>
    <t>Пахлава турецкая классическая с арахисом</t>
  </si>
  <si>
    <t>0252</t>
  </si>
  <si>
    <t>Пахлава турецкая "шобиет" с грецким орехом</t>
  </si>
  <si>
    <t>0253</t>
  </si>
  <si>
    <t>Пахлава турецкая "шобиет" с арахисом</t>
  </si>
  <si>
    <t>0254</t>
  </si>
  <si>
    <t>Пахлава турецкая "сарма" с грецким орехом</t>
  </si>
  <si>
    <t>0255</t>
  </si>
  <si>
    <t>Пахлава турецкая "сарма" с арахисом</t>
  </si>
  <si>
    <t>0256</t>
  </si>
  <si>
    <t>Пахлава турецкая "дюрюм" с грецким орехом</t>
  </si>
  <si>
    <t>0257</t>
  </si>
  <si>
    <t>Пахлава турецкая "дюрюм" с арахисом</t>
  </si>
  <si>
    <t>0258</t>
  </si>
  <si>
    <t>Пахлава турецкая шоколадная с грецким орехом</t>
  </si>
  <si>
    <t>0259</t>
  </si>
  <si>
    <t>Пахлава турецкая шоколадная с арахисом</t>
  </si>
  <si>
    <t>Пишмание простой 250 гр.</t>
  </si>
  <si>
    <t>Пишмание простой &amp; с какао 150 гр (клубок)</t>
  </si>
  <si>
    <t>Пишмание простой &amp; с какао 250 гр (Клубок)</t>
  </si>
  <si>
    <t>Пишмание фисташковый 250 гр.</t>
  </si>
  <si>
    <t>0200</t>
  </si>
  <si>
    <t>Чучхела с курагой и грецким орехом</t>
  </si>
  <si>
    <t>0201</t>
  </si>
  <si>
    <t>Чучхела с черносливом и грецким орехом</t>
  </si>
  <si>
    <t>0202</t>
  </si>
  <si>
    <t>Чучхела с грушей и грецким орехом</t>
  </si>
  <si>
    <t>0203</t>
  </si>
  <si>
    <t>Чучхела с инжиром и грецким орехом</t>
  </si>
  <si>
    <t>0204</t>
  </si>
  <si>
    <t>Чучхела с финиками и грецким орехом</t>
  </si>
  <si>
    <t>0205</t>
  </si>
  <si>
    <t>Чучхела с киви и грецким орехом</t>
  </si>
  <si>
    <t>0206</t>
  </si>
  <si>
    <t>Чучхела с дыней и грецким орехом</t>
  </si>
  <si>
    <t>0207</t>
  </si>
  <si>
    <t>Чучхела с изюмом и грецким орехом</t>
  </si>
  <si>
    <t>0208</t>
  </si>
  <si>
    <t>Чучхела с грецким орехом</t>
  </si>
  <si>
    <t>0209</t>
  </si>
  <si>
    <t>Чучхела "АССОРТИ"</t>
  </si>
  <si>
    <t>Заказ на восточные сладости</t>
  </si>
  <si>
    <t>Товарная группа</t>
  </si>
  <si>
    <t>Цена продажи за 1 ед</t>
  </si>
  <si>
    <t>Кол-во в упаковке</t>
  </si>
  <si>
    <t>Сумма за упаковку</t>
  </si>
  <si>
    <t>Заказ (Кол-во Ед. Изм)</t>
  </si>
  <si>
    <t>Сумма заказа</t>
  </si>
  <si>
    <t>Всего:</t>
  </si>
  <si>
    <t>Ед. изм.</t>
  </si>
  <si>
    <t>Лукум весовой в коробке телевизор по 2 и 2,5 кг. Срок годности 6 месяцев</t>
  </si>
  <si>
    <t>Лукум весовой в коробке телевизор по 2кг. Срок годности 12 месяцев</t>
  </si>
  <si>
    <r>
      <t>Лукум весовой HAKBABA</t>
    </r>
    <r>
      <rPr>
        <b/>
        <i/>
        <vertAlign val="superscript"/>
        <sz val="8"/>
        <color indexed="8"/>
        <rFont val="Arial"/>
        <family val="2"/>
      </rPr>
      <t>TM</t>
    </r>
    <r>
      <rPr>
        <b/>
        <i/>
        <sz val="8"/>
        <color indexed="8"/>
        <rFont val="Arial"/>
        <family val="2"/>
      </rPr>
      <t xml:space="preserve"> </t>
    </r>
    <r>
      <rPr>
        <b/>
        <i/>
        <sz val="12"/>
        <color indexed="8"/>
        <rFont val="Arial"/>
        <family val="2"/>
      </rPr>
      <t>в коробке телевизор по 2кг. Срок годности 12 месяцев</t>
    </r>
  </si>
  <si>
    <t>Лукум фасованный в пластиковых контейнерах по 250гр. Срок годности 12 месяцев</t>
  </si>
  <si>
    <t>Лукум фасованный в подарочной коробке. Срок годности 12 месяцев</t>
  </si>
  <si>
    <r>
      <t>Лукум фасованный HAKBABA</t>
    </r>
    <r>
      <rPr>
        <b/>
        <i/>
        <vertAlign val="superscript"/>
        <sz val="8"/>
        <color indexed="8"/>
        <rFont val="Arial"/>
        <family val="2"/>
      </rPr>
      <t>TM</t>
    </r>
    <r>
      <rPr>
        <b/>
        <i/>
        <sz val="8"/>
        <color indexed="8"/>
        <rFont val="Arial"/>
        <family val="2"/>
      </rPr>
      <t xml:space="preserve"> </t>
    </r>
    <r>
      <rPr>
        <b/>
        <i/>
        <sz val="12"/>
        <color indexed="8"/>
        <rFont val="Arial"/>
        <family val="2"/>
      </rPr>
      <t>в подарочной коробке. Срок годности 12 месяцев</t>
    </r>
  </si>
  <si>
    <t>Нуга с миндалем и фруктами белая "АИША" 335 гр</t>
  </si>
  <si>
    <t>Нуга с миндалем и фруктами темная "АИША" 335 гр</t>
  </si>
  <si>
    <t>Нуга весовая в коробке телевизор по 3 кг. Срок годности 6 месяцев</t>
  </si>
  <si>
    <t>Нуга весовая по 2,35 и 2,8кг; Нуга фасованная по 0,335гр. Срок годности 12 месяцев</t>
  </si>
  <si>
    <t>Пахлава весовая в коробке телевизор по 1кг. Срок годности 3 месяца</t>
  </si>
  <si>
    <t>Пишманья фасованная. Срок годности 12 месяцев</t>
  </si>
  <si>
    <t>Чурчхела в вакуумной упаковке по 100гр. Срок годности 12 месяцев</t>
  </si>
  <si>
    <t xml:space="preserve">Покупатель (ФИО, ИП/ООО): </t>
  </si>
  <si>
    <t>Телефон:</t>
  </si>
  <si>
    <t>Паспортные данные (для ф/л):</t>
  </si>
  <si>
    <t>Город доставки:</t>
  </si>
  <si>
    <t>Транспортная компания:</t>
  </si>
  <si>
    <t>Предполагаемая дата отгрузки:</t>
  </si>
  <si>
    <t>Форма оплаты:</t>
  </si>
  <si>
    <t>Дата оплаты:</t>
  </si>
  <si>
    <t>Халва - срок годности 6 месяцев. Козинаки - срок годности 5 месяцев.</t>
  </si>
  <si>
    <t>0421</t>
  </si>
  <si>
    <t>Халва арахисовая 250 г (Мишкино счастье)</t>
  </si>
  <si>
    <t>0422</t>
  </si>
  <si>
    <t>Халва тахинно-арахисовая с арахисом 250 г (Мишкино счастье)</t>
  </si>
  <si>
    <t>0423</t>
  </si>
  <si>
    <t>Халва подсолнечная 500 г Семейная (Мишкино счастье)</t>
  </si>
  <si>
    <t>0424</t>
  </si>
  <si>
    <t>Халва подсолнечная весовая в нарезке Семейная Мини (Мишкино счастье) 350 г</t>
  </si>
  <si>
    <t>0425</t>
  </si>
  <si>
    <t>Халва подсолнечная с арахисом весовая в нарезке Семейная Мини (Мишкино счастье) 350 г</t>
  </si>
  <si>
    <t>0426</t>
  </si>
  <si>
    <t>Халва подсолнечная весовая 5 кг (Мишкино счастье)</t>
  </si>
  <si>
    <t>0427</t>
  </si>
  <si>
    <t>Халва подсолнечная весовая с арахисом 5 кг (Мишкино счастье)</t>
  </si>
  <si>
    <t>0428</t>
  </si>
  <si>
    <t>Козинак подсолнечный 150 г (Мишкино счастье)</t>
  </si>
  <si>
    <t>0429</t>
  </si>
  <si>
    <t>Козинак арахисовый 170 г (Мишкино счастье)</t>
  </si>
  <si>
    <t>0430</t>
  </si>
  <si>
    <t>Козинак подсолнечный 40 г (батончик)</t>
  </si>
  <si>
    <t>0431</t>
  </si>
  <si>
    <t>Козинак кунжутный 40 г (батончик)</t>
  </si>
  <si>
    <t>0432</t>
  </si>
  <si>
    <t>Козинак арахисовый 45 г (батончик)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</si>
</sst>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hh:mm:ss"/>
    <numFmt numFmtId="165" formatCode="#,##0.00_р_."/>
  </numFmts>
  <fonts count="29">
    <font>
      <sz val="10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color indexed="8"/>
      <name val="Arial"/>
      <family val="2"/>
    </font>
    <font>
      <b/>
      <sz val="12"/>
      <name val="Arial"/>
      <family val="2"/>
    </font>
    <font>
      <b/>
      <i/>
      <vertAlign val="superscript"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0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0" fillId="0" borderId="0" applyNumberFormat="0" applyFill="0" applyBorder="0" applyProtection="0">
      <alignment horizontal="center"/>
    </xf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0" borderId="0" applyNumberFormat="0" applyBorder="0" applyAlignment="0" applyProtection="0"/>
    <xf numFmtId="0" fontId="11" fillId="3" borderId="1" applyNumberFormat="0" applyAlignment="0" applyProtection="0"/>
    <xf numFmtId="0" fontId="12" fillId="4" borderId="2" applyNumberFormat="0" applyAlignment="0" applyProtection="0"/>
    <xf numFmtId="0" fontId="13" fillId="4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12" borderId="7" applyNumberFormat="0" applyAlignment="0" applyProtection="0"/>
    <xf numFmtId="0" fontId="4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9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6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33" applyNumberFormat="1" applyFont="1" applyFill="1" applyBorder="1" applyAlignment="1" applyProtection="1">
      <alignment/>
      <protection/>
    </xf>
    <xf numFmtId="0" fontId="1" fillId="0" borderId="10" xfId="0" applyFont="1" applyBorder="1" applyAlignment="1">
      <alignment/>
    </xf>
    <xf numFmtId="0" fontId="3" fillId="16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16" borderId="10" xfId="0" applyFont="1" applyFill="1" applyBorder="1" applyAlignment="1">
      <alignment horizontal="center" vertical="center" wrapText="1"/>
    </xf>
    <xf numFmtId="0" fontId="21" fillId="17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0" fontId="22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17" borderId="10" xfId="0" applyFont="1" applyFill="1" applyBorder="1" applyAlignment="1">
      <alignment horizontal="center"/>
    </xf>
    <xf numFmtId="1" fontId="21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1" fontId="22" fillId="7" borderId="10" xfId="0" applyNumberFormat="1" applyFont="1" applyFill="1" applyBorder="1" applyAlignment="1">
      <alignment/>
    </xf>
    <xf numFmtId="165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2" fontId="22" fillId="0" borderId="10" xfId="0" applyNumberFormat="1" applyFont="1" applyBorder="1" applyAlignment="1">
      <alignment horizontal="center"/>
    </xf>
    <xf numFmtId="2" fontId="22" fillId="0" borderId="10" xfId="0" applyNumberFormat="1" applyFont="1" applyBorder="1" applyAlignment="1">
      <alignment/>
    </xf>
    <xf numFmtId="0" fontId="23" fillId="17" borderId="10" xfId="0" applyFont="1" applyFill="1" applyBorder="1" applyAlignment="1">
      <alignment/>
    </xf>
    <xf numFmtId="0" fontId="24" fillId="17" borderId="10" xfId="0" applyFont="1" applyFill="1" applyBorder="1" applyAlignment="1">
      <alignment/>
    </xf>
    <xf numFmtId="1" fontId="24" fillId="17" borderId="10" xfId="0" applyNumberFormat="1" applyFont="1" applyFill="1" applyBorder="1" applyAlignment="1">
      <alignment horizontal="center"/>
    </xf>
    <xf numFmtId="4" fontId="24" fillId="17" borderId="10" xfId="0" applyNumberFormat="1" applyFont="1" applyFill="1" applyBorder="1" applyAlignment="1">
      <alignment/>
    </xf>
    <xf numFmtId="0" fontId="24" fillId="0" borderId="0" xfId="0" applyFont="1" applyAlignment="1">
      <alignment/>
    </xf>
    <xf numFmtId="165" fontId="27" fillId="18" borderId="10" xfId="0" applyNumberFormat="1" applyFont="1" applyFill="1" applyBorder="1" applyAlignment="1">
      <alignment/>
    </xf>
    <xf numFmtId="1" fontId="28" fillId="19" borderId="10" xfId="0" applyNumberFormat="1" applyFont="1" applyFill="1" applyBorder="1" applyAlignment="1">
      <alignment/>
    </xf>
    <xf numFmtId="165" fontId="28" fillId="17" borderId="10" xfId="0" applyNumberFormat="1" applyFont="1" applyFill="1" applyBorder="1" applyAlignment="1">
      <alignment/>
    </xf>
    <xf numFmtId="1" fontId="28" fillId="17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1" fontId="22" fillId="7" borderId="10" xfId="0" applyNumberFormat="1" applyFont="1" applyFill="1" applyBorder="1" applyAlignment="1" applyProtection="1">
      <alignment/>
      <protection/>
    </xf>
    <xf numFmtId="3" fontId="21" fillId="0" borderId="14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Заголовок 1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65"/>
  <sheetViews>
    <sheetView showZeros="0" tabSelected="1" zoomScalePageLayoutView="0" workbookViewId="0" topLeftCell="A1">
      <selection activeCell="B1" sqref="B1"/>
    </sheetView>
  </sheetViews>
  <sheetFormatPr defaultColWidth="9.00390625" defaultRowHeight="12.75"/>
  <cols>
    <col min="1" max="1" width="1.421875" style="1" customWidth="1"/>
    <col min="2" max="2" width="8.57421875" style="2" customWidth="1"/>
    <col min="3" max="3" width="7.57421875" style="7" customWidth="1"/>
    <col min="4" max="4" width="56.57421875" style="7" bestFit="1" customWidth="1"/>
    <col min="5" max="5" width="4.7109375" style="7" customWidth="1"/>
    <col min="6" max="6" width="8.28125" style="14" customWidth="1"/>
    <col min="7" max="7" width="8.7109375" style="7" customWidth="1"/>
    <col min="8" max="8" width="9.28125" style="7" customWidth="1"/>
    <col min="9" max="9" width="8.57421875" style="15" customWidth="1"/>
    <col min="10" max="10" width="10.7109375" style="15" customWidth="1"/>
    <col min="11" max="11" width="1.7109375" style="1" customWidth="1"/>
    <col min="12" max="12" width="27.57421875" style="1" customWidth="1"/>
    <col min="13" max="13" width="30.8515625" style="1" customWidth="1"/>
    <col min="14" max="16384" width="9.00390625" style="1" customWidth="1"/>
  </cols>
  <sheetData>
    <row r="1" ht="20.25">
      <c r="B1" s="3" t="s">
        <v>245</v>
      </c>
    </row>
    <row r="2" spans="2:10" ht="12.75" customHeight="1">
      <c r="B2"/>
      <c r="C2" s="8"/>
      <c r="D2" s="8"/>
      <c r="E2" s="8"/>
      <c r="F2" s="16"/>
      <c r="G2" s="8"/>
      <c r="H2" s="8"/>
      <c r="I2" s="17"/>
      <c r="J2" s="17"/>
    </row>
    <row r="3" spans="2:10" s="6" customFormat="1" ht="36">
      <c r="B3" s="5" t="s">
        <v>246</v>
      </c>
      <c r="C3" s="9" t="s">
        <v>0</v>
      </c>
      <c r="D3" s="9" t="s">
        <v>1</v>
      </c>
      <c r="E3" s="9" t="s">
        <v>253</v>
      </c>
      <c r="F3" s="9" t="s">
        <v>248</v>
      </c>
      <c r="G3" s="9" t="s">
        <v>247</v>
      </c>
      <c r="H3" s="9" t="s">
        <v>249</v>
      </c>
      <c r="I3" s="9" t="s">
        <v>250</v>
      </c>
      <c r="J3" s="9" t="s">
        <v>251</v>
      </c>
    </row>
    <row r="4" spans="2:10" ht="15.75">
      <c r="B4" s="27" t="s">
        <v>254</v>
      </c>
      <c r="C4" s="10"/>
      <c r="D4" s="10"/>
      <c r="E4" s="10"/>
      <c r="F4" s="18"/>
      <c r="G4" s="10"/>
      <c r="H4" s="10"/>
      <c r="I4" s="35">
        <f>SUM(I5:I18)</f>
        <v>0</v>
      </c>
      <c r="J4" s="34">
        <f>SUM(J5:J18)</f>
        <v>0</v>
      </c>
    </row>
    <row r="5" spans="2:10" ht="15" customHeight="1">
      <c r="B5" s="4"/>
      <c r="C5" s="11" t="s">
        <v>3</v>
      </c>
      <c r="D5" s="11" t="s">
        <v>4</v>
      </c>
      <c r="E5" s="11" t="s">
        <v>2</v>
      </c>
      <c r="F5" s="19">
        <v>6</v>
      </c>
      <c r="G5" s="20">
        <v>391.98</v>
      </c>
      <c r="H5" s="21">
        <f>G5*F5</f>
        <v>2351.88</v>
      </c>
      <c r="I5" s="40">
        <v>0</v>
      </c>
      <c r="J5" s="23">
        <f>I5*G5</f>
        <v>0</v>
      </c>
    </row>
    <row r="6" spans="2:10" ht="15" customHeight="1">
      <c r="B6" s="4"/>
      <c r="C6" s="11" t="s">
        <v>5</v>
      </c>
      <c r="D6" s="11" t="s">
        <v>6</v>
      </c>
      <c r="E6" s="11" t="s">
        <v>2</v>
      </c>
      <c r="F6" s="19">
        <v>6</v>
      </c>
      <c r="G6" s="20">
        <v>391.98</v>
      </c>
      <c r="H6" s="21">
        <f aca="true" t="shared" si="0" ref="H6:H67">G6*F6</f>
        <v>2351.88</v>
      </c>
      <c r="I6" s="40">
        <v>0</v>
      </c>
      <c r="J6" s="23">
        <f aca="true" t="shared" si="1" ref="J6:J67">I6*G6</f>
        <v>0</v>
      </c>
    </row>
    <row r="7" spans="2:10" ht="15" customHeight="1">
      <c r="B7" s="4"/>
      <c r="C7" s="11" t="s">
        <v>7</v>
      </c>
      <c r="D7" s="11" t="s">
        <v>8</v>
      </c>
      <c r="E7" s="11" t="s">
        <v>2</v>
      </c>
      <c r="F7" s="19">
        <v>6</v>
      </c>
      <c r="G7" s="20">
        <v>319.98</v>
      </c>
      <c r="H7" s="21">
        <f t="shared" si="0"/>
        <v>1919.88</v>
      </c>
      <c r="I7" s="40">
        <v>0</v>
      </c>
      <c r="J7" s="23">
        <f t="shared" si="1"/>
        <v>0</v>
      </c>
    </row>
    <row r="8" spans="2:10" ht="15" customHeight="1">
      <c r="B8" s="4"/>
      <c r="C8" s="11" t="s">
        <v>9</v>
      </c>
      <c r="D8" s="11" t="s">
        <v>10</v>
      </c>
      <c r="E8" s="11" t="s">
        <v>2</v>
      </c>
      <c r="F8" s="19">
        <v>6</v>
      </c>
      <c r="G8" s="20">
        <v>393.98</v>
      </c>
      <c r="H8" s="21">
        <f t="shared" si="0"/>
        <v>2363.88</v>
      </c>
      <c r="I8" s="40">
        <v>0</v>
      </c>
      <c r="J8" s="23">
        <f t="shared" si="1"/>
        <v>0</v>
      </c>
    </row>
    <row r="9" spans="2:10" ht="15" customHeight="1">
      <c r="B9" s="4"/>
      <c r="C9" s="11" t="s">
        <v>11</v>
      </c>
      <c r="D9" s="11" t="s">
        <v>12</v>
      </c>
      <c r="E9" s="11" t="s">
        <v>2</v>
      </c>
      <c r="F9" s="19">
        <v>6</v>
      </c>
      <c r="G9" s="20">
        <v>342.98</v>
      </c>
      <c r="H9" s="21">
        <f t="shared" si="0"/>
        <v>2057.88</v>
      </c>
      <c r="I9" s="40">
        <v>0</v>
      </c>
      <c r="J9" s="23">
        <f t="shared" si="1"/>
        <v>0</v>
      </c>
    </row>
    <row r="10" spans="2:10" ht="15" customHeight="1">
      <c r="B10" s="4"/>
      <c r="C10" s="11" t="s">
        <v>13</v>
      </c>
      <c r="D10" s="11" t="s">
        <v>14</v>
      </c>
      <c r="E10" s="11" t="s">
        <v>2</v>
      </c>
      <c r="F10" s="19">
        <v>6</v>
      </c>
      <c r="G10" s="20">
        <v>342.98</v>
      </c>
      <c r="H10" s="21">
        <f t="shared" si="0"/>
        <v>2057.88</v>
      </c>
      <c r="I10" s="40">
        <v>0</v>
      </c>
      <c r="J10" s="23">
        <f t="shared" si="1"/>
        <v>0</v>
      </c>
    </row>
    <row r="11" spans="2:10" ht="15" customHeight="1">
      <c r="B11" s="4"/>
      <c r="C11" s="11" t="s">
        <v>15</v>
      </c>
      <c r="D11" s="11" t="s">
        <v>16</v>
      </c>
      <c r="E11" s="11" t="s">
        <v>2</v>
      </c>
      <c r="F11" s="19">
        <v>6</v>
      </c>
      <c r="G11" s="20">
        <v>342.98</v>
      </c>
      <c r="H11" s="21">
        <f t="shared" si="0"/>
        <v>2057.88</v>
      </c>
      <c r="I11" s="40">
        <v>0</v>
      </c>
      <c r="J11" s="23">
        <f t="shared" si="1"/>
        <v>0</v>
      </c>
    </row>
    <row r="12" spans="2:10" ht="15" customHeight="1">
      <c r="B12" s="4"/>
      <c r="C12" s="11" t="s">
        <v>17</v>
      </c>
      <c r="D12" s="11" t="s">
        <v>18</v>
      </c>
      <c r="E12" s="11" t="s">
        <v>2</v>
      </c>
      <c r="F12" s="19">
        <v>6</v>
      </c>
      <c r="G12" s="20">
        <v>344.73</v>
      </c>
      <c r="H12" s="21">
        <f t="shared" si="0"/>
        <v>2068.38</v>
      </c>
      <c r="I12" s="40">
        <v>0</v>
      </c>
      <c r="J12" s="23">
        <f t="shared" si="1"/>
        <v>0</v>
      </c>
    </row>
    <row r="13" spans="2:10" ht="15" customHeight="1">
      <c r="B13" s="4"/>
      <c r="C13" s="11" t="s">
        <v>19</v>
      </c>
      <c r="D13" s="11" t="s">
        <v>20</v>
      </c>
      <c r="E13" s="11" t="s">
        <v>2</v>
      </c>
      <c r="F13" s="19">
        <v>6</v>
      </c>
      <c r="G13" s="20">
        <v>293.98</v>
      </c>
      <c r="H13" s="21">
        <f t="shared" si="0"/>
        <v>1763.88</v>
      </c>
      <c r="I13" s="40">
        <v>0</v>
      </c>
      <c r="J13" s="23">
        <f t="shared" si="1"/>
        <v>0</v>
      </c>
    </row>
    <row r="14" spans="2:13" ht="15" customHeight="1">
      <c r="B14" s="4"/>
      <c r="C14" s="11" t="s">
        <v>21</v>
      </c>
      <c r="D14" s="11" t="s">
        <v>22</v>
      </c>
      <c r="E14" s="11" t="s">
        <v>2</v>
      </c>
      <c r="F14" s="19">
        <v>6</v>
      </c>
      <c r="G14" s="20">
        <v>293.98</v>
      </c>
      <c r="H14" s="21">
        <f t="shared" si="0"/>
        <v>1763.88</v>
      </c>
      <c r="I14" s="40">
        <v>0</v>
      </c>
      <c r="J14" s="23">
        <f t="shared" si="1"/>
        <v>0</v>
      </c>
      <c r="L14" s="2"/>
      <c r="M14" s="2"/>
    </row>
    <row r="15" spans="2:10" ht="15" customHeight="1">
      <c r="B15" s="4"/>
      <c r="C15" s="11" t="s">
        <v>23</v>
      </c>
      <c r="D15" s="11" t="s">
        <v>24</v>
      </c>
      <c r="E15" s="11" t="s">
        <v>2</v>
      </c>
      <c r="F15" s="19">
        <v>6</v>
      </c>
      <c r="G15" s="20">
        <v>235.18</v>
      </c>
      <c r="H15" s="21">
        <f t="shared" si="0"/>
        <v>1411.08</v>
      </c>
      <c r="I15" s="40">
        <v>0</v>
      </c>
      <c r="J15" s="23">
        <f t="shared" si="1"/>
        <v>0</v>
      </c>
    </row>
    <row r="16" spans="2:10" ht="15" customHeight="1">
      <c r="B16" s="4"/>
      <c r="C16" s="11" t="s">
        <v>25</v>
      </c>
      <c r="D16" s="11" t="s">
        <v>26</v>
      </c>
      <c r="E16" s="11" t="s">
        <v>2</v>
      </c>
      <c r="F16" s="19">
        <v>6</v>
      </c>
      <c r="G16" s="20">
        <v>344.94</v>
      </c>
      <c r="H16" s="21">
        <f t="shared" si="0"/>
        <v>2069.64</v>
      </c>
      <c r="I16" s="40">
        <v>0</v>
      </c>
      <c r="J16" s="23">
        <f t="shared" si="1"/>
        <v>0</v>
      </c>
    </row>
    <row r="17" spans="2:10" ht="15" customHeight="1">
      <c r="B17" s="4"/>
      <c r="C17" s="11" t="s">
        <v>27</v>
      </c>
      <c r="D17" s="11" t="s">
        <v>28</v>
      </c>
      <c r="E17" s="11" t="s">
        <v>2</v>
      </c>
      <c r="F17" s="19">
        <v>6</v>
      </c>
      <c r="G17" s="20">
        <v>293.98</v>
      </c>
      <c r="H17" s="21">
        <f t="shared" si="0"/>
        <v>1763.88</v>
      </c>
      <c r="I17" s="40">
        <v>0</v>
      </c>
      <c r="J17" s="23">
        <f t="shared" si="1"/>
        <v>0</v>
      </c>
    </row>
    <row r="18" spans="2:10" ht="15" customHeight="1">
      <c r="B18" s="4"/>
      <c r="C18" s="11" t="s">
        <v>29</v>
      </c>
      <c r="D18" s="11" t="s">
        <v>30</v>
      </c>
      <c r="E18" s="11" t="s">
        <v>2</v>
      </c>
      <c r="F18" s="19">
        <v>6</v>
      </c>
      <c r="G18" s="20">
        <v>293.98</v>
      </c>
      <c r="H18" s="21">
        <f t="shared" si="0"/>
        <v>1763.88</v>
      </c>
      <c r="I18" s="40">
        <v>0</v>
      </c>
      <c r="J18" s="23">
        <f t="shared" si="1"/>
        <v>0</v>
      </c>
    </row>
    <row r="19" spans="2:10" s="31" customFormat="1" ht="15.75">
      <c r="B19" s="27" t="s">
        <v>255</v>
      </c>
      <c r="C19" s="28"/>
      <c r="D19" s="28"/>
      <c r="E19" s="28"/>
      <c r="F19" s="29"/>
      <c r="G19" s="28"/>
      <c r="H19" s="30"/>
      <c r="I19" s="33">
        <f>SUM(I20:I48)</f>
        <v>0</v>
      </c>
      <c r="J19" s="34">
        <f>SUM(J20:J48)</f>
        <v>0</v>
      </c>
    </row>
    <row r="20" spans="2:10" ht="15" customHeight="1">
      <c r="B20" s="4"/>
      <c r="C20" s="11" t="s">
        <v>31</v>
      </c>
      <c r="D20" s="11" t="s">
        <v>32</v>
      </c>
      <c r="E20" s="11" t="s">
        <v>2</v>
      </c>
      <c r="F20" s="19">
        <v>6</v>
      </c>
      <c r="G20" s="20">
        <v>458.9</v>
      </c>
      <c r="H20" s="21">
        <f t="shared" si="0"/>
        <v>2753.3999999999996</v>
      </c>
      <c r="I20" s="22"/>
      <c r="J20" s="23">
        <f t="shared" si="1"/>
        <v>0</v>
      </c>
    </row>
    <row r="21" spans="2:10" ht="15" customHeight="1">
      <c r="B21" s="4"/>
      <c r="C21" s="11" t="s">
        <v>33</v>
      </c>
      <c r="D21" s="11" t="s">
        <v>34</v>
      </c>
      <c r="E21" s="11" t="s">
        <v>2</v>
      </c>
      <c r="F21" s="19">
        <v>6</v>
      </c>
      <c r="G21" s="20">
        <v>463.55</v>
      </c>
      <c r="H21" s="21">
        <f t="shared" si="0"/>
        <v>2781.3</v>
      </c>
      <c r="I21" s="22"/>
      <c r="J21" s="23">
        <f t="shared" si="1"/>
        <v>0</v>
      </c>
    </row>
    <row r="22" spans="2:10" ht="15" customHeight="1">
      <c r="B22" s="4"/>
      <c r="C22" s="11" t="s">
        <v>35</v>
      </c>
      <c r="D22" s="11" t="s">
        <v>36</v>
      </c>
      <c r="E22" s="11" t="s">
        <v>2</v>
      </c>
      <c r="F22" s="19">
        <v>6</v>
      </c>
      <c r="G22" s="20">
        <v>516.46</v>
      </c>
      <c r="H22" s="21">
        <f t="shared" si="0"/>
        <v>3098.76</v>
      </c>
      <c r="I22" s="22"/>
      <c r="J22" s="23">
        <f t="shared" si="1"/>
        <v>0</v>
      </c>
    </row>
    <row r="23" spans="2:10" ht="15" customHeight="1">
      <c r="B23" s="4"/>
      <c r="C23" s="11" t="s">
        <v>37</v>
      </c>
      <c r="D23" s="11" t="s">
        <v>38</v>
      </c>
      <c r="E23" s="11" t="s">
        <v>2</v>
      </c>
      <c r="F23" s="19">
        <v>6</v>
      </c>
      <c r="G23" s="20">
        <v>423.74</v>
      </c>
      <c r="H23" s="21">
        <f t="shared" si="0"/>
        <v>2542.44</v>
      </c>
      <c r="I23" s="22"/>
      <c r="J23" s="23">
        <f t="shared" si="1"/>
        <v>0</v>
      </c>
    </row>
    <row r="24" spans="2:10" ht="15" customHeight="1">
      <c r="B24" s="4"/>
      <c r="C24" s="11" t="s">
        <v>39</v>
      </c>
      <c r="D24" s="11" t="s">
        <v>40</v>
      </c>
      <c r="E24" s="11" t="s">
        <v>2</v>
      </c>
      <c r="F24" s="19">
        <v>6</v>
      </c>
      <c r="G24" s="20">
        <v>447.94</v>
      </c>
      <c r="H24" s="21">
        <f t="shared" si="0"/>
        <v>2687.64</v>
      </c>
      <c r="I24" s="22"/>
      <c r="J24" s="23">
        <f t="shared" si="1"/>
        <v>0</v>
      </c>
    </row>
    <row r="25" spans="2:10" ht="15" customHeight="1">
      <c r="B25" s="4"/>
      <c r="C25" s="11" t="s">
        <v>41</v>
      </c>
      <c r="D25" s="11" t="s">
        <v>42</v>
      </c>
      <c r="E25" s="11" t="s">
        <v>2</v>
      </c>
      <c r="F25" s="19">
        <v>6</v>
      </c>
      <c r="G25" s="20">
        <v>464.6</v>
      </c>
      <c r="H25" s="21">
        <f t="shared" si="0"/>
        <v>2787.6000000000004</v>
      </c>
      <c r="I25" s="22"/>
      <c r="J25" s="23">
        <f t="shared" si="1"/>
        <v>0</v>
      </c>
    </row>
    <row r="26" spans="2:10" ht="15" customHeight="1">
      <c r="B26" s="4"/>
      <c r="C26" s="11" t="s">
        <v>43</v>
      </c>
      <c r="D26" s="11" t="s">
        <v>44</v>
      </c>
      <c r="E26" s="11" t="s">
        <v>2</v>
      </c>
      <c r="F26" s="19">
        <v>6</v>
      </c>
      <c r="G26" s="20">
        <v>497.54</v>
      </c>
      <c r="H26" s="21">
        <f t="shared" si="0"/>
        <v>2985.2400000000002</v>
      </c>
      <c r="I26" s="22"/>
      <c r="J26" s="23">
        <f t="shared" si="1"/>
        <v>0</v>
      </c>
    </row>
    <row r="27" spans="2:10" ht="15" customHeight="1">
      <c r="B27" s="4"/>
      <c r="C27" s="11" t="s">
        <v>45</v>
      </c>
      <c r="D27" s="11" t="s">
        <v>46</v>
      </c>
      <c r="E27" s="11" t="s">
        <v>2</v>
      </c>
      <c r="F27" s="19">
        <v>6</v>
      </c>
      <c r="G27" s="20">
        <v>423.74</v>
      </c>
      <c r="H27" s="21">
        <f t="shared" si="0"/>
        <v>2542.44</v>
      </c>
      <c r="I27" s="22"/>
      <c r="J27" s="23">
        <f t="shared" si="1"/>
        <v>0</v>
      </c>
    </row>
    <row r="28" spans="2:10" ht="15" customHeight="1">
      <c r="B28" s="4"/>
      <c r="C28" s="11" t="s">
        <v>47</v>
      </c>
      <c r="D28" s="11" t="s">
        <v>48</v>
      </c>
      <c r="E28" s="11" t="s">
        <v>2</v>
      </c>
      <c r="F28" s="19">
        <v>6</v>
      </c>
      <c r="G28" s="20">
        <v>460.88</v>
      </c>
      <c r="H28" s="21">
        <f t="shared" si="0"/>
        <v>2765.2799999999997</v>
      </c>
      <c r="I28" s="22"/>
      <c r="J28" s="23">
        <f t="shared" si="1"/>
        <v>0</v>
      </c>
    </row>
    <row r="29" spans="2:10" ht="15" customHeight="1">
      <c r="B29" s="4"/>
      <c r="C29" s="11" t="s">
        <v>49</v>
      </c>
      <c r="D29" s="11" t="s">
        <v>50</v>
      </c>
      <c r="E29" s="11" t="s">
        <v>2</v>
      </c>
      <c r="F29" s="19">
        <v>6</v>
      </c>
      <c r="G29" s="20">
        <v>462.78</v>
      </c>
      <c r="H29" s="21">
        <f t="shared" si="0"/>
        <v>2776.68</v>
      </c>
      <c r="I29" s="22"/>
      <c r="J29" s="23">
        <f t="shared" si="1"/>
        <v>0</v>
      </c>
    </row>
    <row r="30" spans="2:10" ht="15" customHeight="1">
      <c r="B30" s="4"/>
      <c r="C30" s="11" t="s">
        <v>51</v>
      </c>
      <c r="D30" s="11" t="s">
        <v>52</v>
      </c>
      <c r="E30" s="11" t="s">
        <v>2</v>
      </c>
      <c r="F30" s="19">
        <v>6</v>
      </c>
      <c r="G30" s="20">
        <v>264</v>
      </c>
      <c r="H30" s="21">
        <f t="shared" si="0"/>
        <v>1584</v>
      </c>
      <c r="I30" s="22"/>
      <c r="J30" s="23">
        <f t="shared" si="1"/>
        <v>0</v>
      </c>
    </row>
    <row r="31" spans="2:10" ht="15" customHeight="1">
      <c r="B31" s="4"/>
      <c r="C31" s="11" t="s">
        <v>53</v>
      </c>
      <c r="D31" s="11" t="s">
        <v>54</v>
      </c>
      <c r="E31" s="11" t="s">
        <v>2</v>
      </c>
      <c r="F31" s="19">
        <v>6</v>
      </c>
      <c r="G31" s="20">
        <v>264</v>
      </c>
      <c r="H31" s="21">
        <f t="shared" si="0"/>
        <v>1584</v>
      </c>
      <c r="I31" s="22"/>
      <c r="J31" s="23">
        <f t="shared" si="1"/>
        <v>0</v>
      </c>
    </row>
    <row r="32" spans="2:10" ht="15" customHeight="1">
      <c r="B32" s="4"/>
      <c r="C32" s="11" t="s">
        <v>55</v>
      </c>
      <c r="D32" s="11" t="s">
        <v>56</v>
      </c>
      <c r="E32" s="11" t="s">
        <v>2</v>
      </c>
      <c r="F32" s="19">
        <v>6</v>
      </c>
      <c r="G32" s="20">
        <v>264</v>
      </c>
      <c r="H32" s="21">
        <f t="shared" si="0"/>
        <v>1584</v>
      </c>
      <c r="I32" s="22"/>
      <c r="J32" s="23">
        <f t="shared" si="1"/>
        <v>0</v>
      </c>
    </row>
    <row r="33" spans="2:10" ht="15" customHeight="1">
      <c r="B33" s="4"/>
      <c r="C33" s="11" t="s">
        <v>57</v>
      </c>
      <c r="D33" s="11" t="s">
        <v>58</v>
      </c>
      <c r="E33" s="11" t="s">
        <v>2</v>
      </c>
      <c r="F33" s="19">
        <v>6</v>
      </c>
      <c r="G33" s="20">
        <v>264</v>
      </c>
      <c r="H33" s="21">
        <f t="shared" si="0"/>
        <v>1584</v>
      </c>
      <c r="I33" s="22"/>
      <c r="J33" s="23">
        <f t="shared" si="1"/>
        <v>0</v>
      </c>
    </row>
    <row r="34" spans="2:10" ht="15" customHeight="1">
      <c r="B34" s="4"/>
      <c r="C34" s="11" t="s">
        <v>59</v>
      </c>
      <c r="D34" s="11" t="s">
        <v>60</v>
      </c>
      <c r="E34" s="11" t="s">
        <v>2</v>
      </c>
      <c r="F34" s="19">
        <v>6</v>
      </c>
      <c r="G34" s="20">
        <v>264</v>
      </c>
      <c r="H34" s="21">
        <f t="shared" si="0"/>
        <v>1584</v>
      </c>
      <c r="I34" s="22"/>
      <c r="J34" s="23">
        <f t="shared" si="1"/>
        <v>0</v>
      </c>
    </row>
    <row r="35" spans="2:10" ht="15" customHeight="1">
      <c r="B35" s="4"/>
      <c r="C35" s="11" t="s">
        <v>61</v>
      </c>
      <c r="D35" s="11" t="s">
        <v>62</v>
      </c>
      <c r="E35" s="11" t="s">
        <v>2</v>
      </c>
      <c r="F35" s="19">
        <v>6</v>
      </c>
      <c r="G35" s="20">
        <v>264</v>
      </c>
      <c r="H35" s="21">
        <f t="shared" si="0"/>
        <v>1584</v>
      </c>
      <c r="I35" s="22"/>
      <c r="J35" s="23">
        <f t="shared" si="1"/>
        <v>0</v>
      </c>
    </row>
    <row r="36" spans="2:10" ht="15" customHeight="1">
      <c r="B36" s="4"/>
      <c r="C36" s="11" t="s">
        <v>63</v>
      </c>
      <c r="D36" s="11" t="s">
        <v>64</v>
      </c>
      <c r="E36" s="11" t="s">
        <v>2</v>
      </c>
      <c r="F36" s="19">
        <v>6</v>
      </c>
      <c r="G36" s="20">
        <v>264</v>
      </c>
      <c r="H36" s="21">
        <f t="shared" si="0"/>
        <v>1584</v>
      </c>
      <c r="I36" s="22"/>
      <c r="J36" s="23">
        <f t="shared" si="1"/>
        <v>0</v>
      </c>
    </row>
    <row r="37" spans="2:10" ht="15" customHeight="1">
      <c r="B37" s="4"/>
      <c r="C37" s="11" t="s">
        <v>65</v>
      </c>
      <c r="D37" s="11" t="s">
        <v>66</v>
      </c>
      <c r="E37" s="11" t="s">
        <v>2</v>
      </c>
      <c r="F37" s="19">
        <v>6</v>
      </c>
      <c r="G37" s="20">
        <v>264</v>
      </c>
      <c r="H37" s="21">
        <f t="shared" si="0"/>
        <v>1584</v>
      </c>
      <c r="I37" s="22"/>
      <c r="J37" s="23">
        <f t="shared" si="1"/>
        <v>0</v>
      </c>
    </row>
    <row r="38" spans="2:10" ht="15" customHeight="1">
      <c r="B38" s="4"/>
      <c r="C38" s="11" t="s">
        <v>67</v>
      </c>
      <c r="D38" s="11" t="s">
        <v>68</v>
      </c>
      <c r="E38" s="11" t="s">
        <v>2</v>
      </c>
      <c r="F38" s="19">
        <v>6</v>
      </c>
      <c r="G38" s="20">
        <v>841.42</v>
      </c>
      <c r="H38" s="21">
        <f t="shared" si="0"/>
        <v>5048.5199999999995</v>
      </c>
      <c r="I38" s="22"/>
      <c r="J38" s="23">
        <f t="shared" si="1"/>
        <v>0</v>
      </c>
    </row>
    <row r="39" spans="2:10" ht="15" customHeight="1">
      <c r="B39" s="4"/>
      <c r="C39" s="11" t="s">
        <v>69</v>
      </c>
      <c r="D39" s="11" t="s">
        <v>70</v>
      </c>
      <c r="E39" s="11" t="s">
        <v>2</v>
      </c>
      <c r="F39" s="19">
        <v>6</v>
      </c>
      <c r="G39" s="20">
        <v>721.22</v>
      </c>
      <c r="H39" s="21">
        <f t="shared" si="0"/>
        <v>4327.32</v>
      </c>
      <c r="I39" s="22"/>
      <c r="J39" s="23">
        <f t="shared" si="1"/>
        <v>0</v>
      </c>
    </row>
    <row r="40" spans="2:10" ht="15" customHeight="1">
      <c r="B40" s="4"/>
      <c r="C40" s="11" t="s">
        <v>71</v>
      </c>
      <c r="D40" s="11" t="s">
        <v>72</v>
      </c>
      <c r="E40" s="11" t="s">
        <v>2</v>
      </c>
      <c r="F40" s="19">
        <v>6</v>
      </c>
      <c r="G40" s="20">
        <v>723.22</v>
      </c>
      <c r="H40" s="21">
        <f t="shared" si="0"/>
        <v>4339.32</v>
      </c>
      <c r="I40" s="22"/>
      <c r="J40" s="23">
        <f t="shared" si="1"/>
        <v>0</v>
      </c>
    </row>
    <row r="41" spans="2:10" ht="15" customHeight="1">
      <c r="B41" s="4"/>
      <c r="C41" s="11" t="s">
        <v>73</v>
      </c>
      <c r="D41" s="11" t="s">
        <v>74</v>
      </c>
      <c r="E41" s="11" t="s">
        <v>2</v>
      </c>
      <c r="F41" s="19">
        <v>6</v>
      </c>
      <c r="G41" s="20">
        <v>590.64</v>
      </c>
      <c r="H41" s="21">
        <f t="shared" si="0"/>
        <v>3543.84</v>
      </c>
      <c r="I41" s="22"/>
      <c r="J41" s="23">
        <f t="shared" si="1"/>
        <v>0</v>
      </c>
    </row>
    <row r="42" spans="2:10" ht="15" customHeight="1">
      <c r="B42" s="4"/>
      <c r="C42" s="11" t="s">
        <v>75</v>
      </c>
      <c r="D42" s="11" t="s">
        <v>76</v>
      </c>
      <c r="E42" s="11" t="s">
        <v>2</v>
      </c>
      <c r="F42" s="19">
        <v>6</v>
      </c>
      <c r="G42" s="20">
        <v>721.22</v>
      </c>
      <c r="H42" s="21">
        <f t="shared" si="0"/>
        <v>4327.32</v>
      </c>
      <c r="I42" s="22"/>
      <c r="J42" s="23">
        <f t="shared" si="1"/>
        <v>0</v>
      </c>
    </row>
    <row r="43" spans="2:10" ht="15" customHeight="1">
      <c r="B43" s="4"/>
      <c r="C43" s="11" t="s">
        <v>77</v>
      </c>
      <c r="D43" s="11" t="s">
        <v>78</v>
      </c>
      <c r="E43" s="11" t="s">
        <v>2</v>
      </c>
      <c r="F43" s="19">
        <v>6</v>
      </c>
      <c r="G43" s="20">
        <v>590.63</v>
      </c>
      <c r="H43" s="21">
        <f t="shared" si="0"/>
        <v>3543.7799999999997</v>
      </c>
      <c r="I43" s="22"/>
      <c r="J43" s="23">
        <f t="shared" si="1"/>
        <v>0</v>
      </c>
    </row>
    <row r="44" spans="2:10" ht="15" customHeight="1">
      <c r="B44" s="4"/>
      <c r="C44" s="11" t="s">
        <v>79</v>
      </c>
      <c r="D44" s="11" t="s">
        <v>80</v>
      </c>
      <c r="E44" s="11" t="s">
        <v>2</v>
      </c>
      <c r="F44" s="19">
        <v>6</v>
      </c>
      <c r="G44" s="20">
        <v>590.63</v>
      </c>
      <c r="H44" s="21">
        <f t="shared" si="0"/>
        <v>3543.7799999999997</v>
      </c>
      <c r="I44" s="22"/>
      <c r="J44" s="23">
        <f t="shared" si="1"/>
        <v>0</v>
      </c>
    </row>
    <row r="45" spans="2:10" ht="15" customHeight="1">
      <c r="B45" s="4"/>
      <c r="C45" s="11" t="s">
        <v>81</v>
      </c>
      <c r="D45" s="11" t="s">
        <v>82</v>
      </c>
      <c r="E45" s="11" t="s">
        <v>2</v>
      </c>
      <c r="F45" s="19">
        <v>6</v>
      </c>
      <c r="G45" s="20">
        <v>841.43</v>
      </c>
      <c r="H45" s="21">
        <f t="shared" si="0"/>
        <v>5048.58</v>
      </c>
      <c r="I45" s="22"/>
      <c r="J45" s="23">
        <f t="shared" si="1"/>
        <v>0</v>
      </c>
    </row>
    <row r="46" spans="2:10" ht="15" customHeight="1">
      <c r="B46" s="4"/>
      <c r="C46" s="11" t="s">
        <v>83</v>
      </c>
      <c r="D46" s="11" t="s">
        <v>84</v>
      </c>
      <c r="E46" s="11" t="s">
        <v>2</v>
      </c>
      <c r="F46" s="19">
        <v>6</v>
      </c>
      <c r="G46" s="20">
        <v>841.43</v>
      </c>
      <c r="H46" s="21">
        <f t="shared" si="0"/>
        <v>5048.58</v>
      </c>
      <c r="I46" s="22"/>
      <c r="J46" s="23">
        <f t="shared" si="1"/>
        <v>0</v>
      </c>
    </row>
    <row r="47" spans="2:10" ht="15" customHeight="1">
      <c r="B47" s="4"/>
      <c r="C47" s="11" t="s">
        <v>85</v>
      </c>
      <c r="D47" s="11" t="s">
        <v>86</v>
      </c>
      <c r="E47" s="11" t="s">
        <v>2</v>
      </c>
      <c r="F47" s="19">
        <v>6</v>
      </c>
      <c r="G47" s="20">
        <v>650.32</v>
      </c>
      <c r="H47" s="21">
        <f t="shared" si="0"/>
        <v>3901.92</v>
      </c>
      <c r="I47" s="22"/>
      <c r="J47" s="23">
        <f t="shared" si="1"/>
        <v>0</v>
      </c>
    </row>
    <row r="48" spans="2:10" ht="15" customHeight="1">
      <c r="B48" s="4"/>
      <c r="C48" s="11" t="s">
        <v>87</v>
      </c>
      <c r="D48" s="11" t="s">
        <v>88</v>
      </c>
      <c r="E48" s="11" t="s">
        <v>2</v>
      </c>
      <c r="F48" s="19">
        <v>6</v>
      </c>
      <c r="G48" s="20">
        <v>635.78</v>
      </c>
      <c r="H48" s="21">
        <f t="shared" si="0"/>
        <v>3814.68</v>
      </c>
      <c r="I48" s="22"/>
      <c r="J48" s="23">
        <f t="shared" si="1"/>
        <v>0</v>
      </c>
    </row>
    <row r="49" spans="2:10" s="31" customFormat="1" ht="15.75">
      <c r="B49" s="27" t="s">
        <v>256</v>
      </c>
      <c r="C49" s="28"/>
      <c r="D49" s="28"/>
      <c r="E49" s="28"/>
      <c r="F49" s="29"/>
      <c r="G49" s="28"/>
      <c r="H49" s="30"/>
      <c r="I49" s="33">
        <f>SUM(I50:I71)</f>
        <v>0</v>
      </c>
      <c r="J49" s="34">
        <f>SUM(J50:J71)</f>
        <v>0</v>
      </c>
    </row>
    <row r="50" spans="2:10" ht="15" customHeight="1">
      <c r="B50" s="4"/>
      <c r="C50" s="11" t="s">
        <v>89</v>
      </c>
      <c r="D50" s="11" t="s">
        <v>90</v>
      </c>
      <c r="E50" s="11" t="s">
        <v>2</v>
      </c>
      <c r="F50" s="19">
        <v>6</v>
      </c>
      <c r="G50" s="20">
        <v>254.16</v>
      </c>
      <c r="H50" s="21">
        <f t="shared" si="0"/>
        <v>1524.96</v>
      </c>
      <c r="I50" s="22"/>
      <c r="J50" s="23">
        <f t="shared" si="1"/>
        <v>0</v>
      </c>
    </row>
    <row r="51" spans="2:10" ht="15" customHeight="1">
      <c r="B51" s="4"/>
      <c r="C51" s="11" t="s">
        <v>91</v>
      </c>
      <c r="D51" s="11" t="s">
        <v>92</v>
      </c>
      <c r="E51" s="11" t="s">
        <v>2</v>
      </c>
      <c r="F51" s="19">
        <v>6</v>
      </c>
      <c r="G51" s="20">
        <v>254.15</v>
      </c>
      <c r="H51" s="21">
        <f t="shared" si="0"/>
        <v>1524.9</v>
      </c>
      <c r="I51" s="22"/>
      <c r="J51" s="23">
        <f t="shared" si="1"/>
        <v>0</v>
      </c>
    </row>
    <row r="52" spans="2:10" ht="15" customHeight="1">
      <c r="B52" s="4"/>
      <c r="C52" s="11" t="s">
        <v>93</v>
      </c>
      <c r="D52" s="11" t="s">
        <v>94</v>
      </c>
      <c r="E52" s="11" t="s">
        <v>2</v>
      </c>
      <c r="F52" s="19">
        <v>6</v>
      </c>
      <c r="G52" s="20">
        <v>257.33</v>
      </c>
      <c r="H52" s="21">
        <f t="shared" si="0"/>
        <v>1543.98</v>
      </c>
      <c r="I52" s="22"/>
      <c r="J52" s="23">
        <f t="shared" si="1"/>
        <v>0</v>
      </c>
    </row>
    <row r="53" spans="2:10" ht="15" customHeight="1">
      <c r="B53" s="4"/>
      <c r="C53" s="11" t="s">
        <v>95</v>
      </c>
      <c r="D53" s="11" t="s">
        <v>96</v>
      </c>
      <c r="E53" s="11" t="s">
        <v>2</v>
      </c>
      <c r="F53" s="19">
        <v>6</v>
      </c>
      <c r="G53" s="20">
        <v>257.33</v>
      </c>
      <c r="H53" s="21">
        <f t="shared" si="0"/>
        <v>1543.98</v>
      </c>
      <c r="I53" s="22"/>
      <c r="J53" s="23">
        <f t="shared" si="1"/>
        <v>0</v>
      </c>
    </row>
    <row r="54" spans="2:10" ht="15" customHeight="1">
      <c r="B54" s="4"/>
      <c r="C54" s="11" t="s">
        <v>97</v>
      </c>
      <c r="D54" s="11" t="s">
        <v>98</v>
      </c>
      <c r="E54" s="11" t="s">
        <v>2</v>
      </c>
      <c r="F54" s="19">
        <v>6</v>
      </c>
      <c r="G54" s="20">
        <v>293.86</v>
      </c>
      <c r="H54" s="21">
        <f t="shared" si="0"/>
        <v>1763.16</v>
      </c>
      <c r="I54" s="22"/>
      <c r="J54" s="23">
        <f t="shared" si="1"/>
        <v>0</v>
      </c>
    </row>
    <row r="55" spans="2:10" ht="15" customHeight="1">
      <c r="B55" s="4"/>
      <c r="C55" s="11" t="s">
        <v>99</v>
      </c>
      <c r="D55" s="11" t="s">
        <v>100</v>
      </c>
      <c r="E55" s="11" t="s">
        <v>2</v>
      </c>
      <c r="F55" s="19">
        <v>6</v>
      </c>
      <c r="G55" s="20">
        <v>387.19</v>
      </c>
      <c r="H55" s="21">
        <f t="shared" si="0"/>
        <v>2323.14</v>
      </c>
      <c r="I55" s="22"/>
      <c r="J55" s="23">
        <f t="shared" si="1"/>
        <v>0</v>
      </c>
    </row>
    <row r="56" spans="2:10" ht="15" customHeight="1">
      <c r="B56" s="4"/>
      <c r="C56" s="11" t="s">
        <v>101</v>
      </c>
      <c r="D56" s="11" t="s">
        <v>102</v>
      </c>
      <c r="E56" s="11" t="s">
        <v>2</v>
      </c>
      <c r="F56" s="19">
        <v>6</v>
      </c>
      <c r="G56" s="20">
        <v>638.86</v>
      </c>
      <c r="H56" s="21">
        <f t="shared" si="0"/>
        <v>3833.16</v>
      </c>
      <c r="I56" s="22"/>
      <c r="J56" s="23">
        <f t="shared" si="1"/>
        <v>0</v>
      </c>
    </row>
    <row r="57" spans="2:10" ht="15" customHeight="1">
      <c r="B57" s="4"/>
      <c r="C57" s="11" t="s">
        <v>103</v>
      </c>
      <c r="D57" s="11" t="s">
        <v>104</v>
      </c>
      <c r="E57" s="11" t="s">
        <v>2</v>
      </c>
      <c r="F57" s="19">
        <v>6</v>
      </c>
      <c r="G57" s="20">
        <v>483.24</v>
      </c>
      <c r="H57" s="21">
        <f t="shared" si="0"/>
        <v>2899.44</v>
      </c>
      <c r="I57" s="22"/>
      <c r="J57" s="23">
        <f t="shared" si="1"/>
        <v>0</v>
      </c>
    </row>
    <row r="58" spans="2:10" ht="15" customHeight="1">
      <c r="B58" s="4"/>
      <c r="C58" s="11" t="s">
        <v>105</v>
      </c>
      <c r="D58" s="11" t="s">
        <v>106</v>
      </c>
      <c r="E58" s="11" t="s">
        <v>2</v>
      </c>
      <c r="F58" s="19">
        <v>6</v>
      </c>
      <c r="G58" s="20">
        <v>556.95</v>
      </c>
      <c r="H58" s="21">
        <f t="shared" si="0"/>
        <v>3341.7000000000003</v>
      </c>
      <c r="I58" s="22"/>
      <c r="J58" s="23">
        <f t="shared" si="1"/>
        <v>0</v>
      </c>
    </row>
    <row r="59" spans="2:10" ht="15" customHeight="1">
      <c r="B59" s="4"/>
      <c r="C59" s="11" t="s">
        <v>107</v>
      </c>
      <c r="D59" s="11" t="s">
        <v>108</v>
      </c>
      <c r="E59" s="11" t="s">
        <v>2</v>
      </c>
      <c r="F59" s="19">
        <v>6</v>
      </c>
      <c r="G59" s="20">
        <v>997.75</v>
      </c>
      <c r="H59" s="21">
        <f t="shared" si="0"/>
        <v>5986.5</v>
      </c>
      <c r="I59" s="22"/>
      <c r="J59" s="23">
        <f t="shared" si="1"/>
        <v>0</v>
      </c>
    </row>
    <row r="60" spans="2:10" ht="15" customHeight="1">
      <c r="B60" s="4"/>
      <c r="C60" s="11" t="s">
        <v>109</v>
      </c>
      <c r="D60" s="11" t="s">
        <v>110</v>
      </c>
      <c r="E60" s="11" t="s">
        <v>2</v>
      </c>
      <c r="F60" s="19">
        <v>6</v>
      </c>
      <c r="G60" s="20">
        <v>1015.6</v>
      </c>
      <c r="H60" s="21">
        <f t="shared" si="0"/>
        <v>6093.6</v>
      </c>
      <c r="I60" s="22"/>
      <c r="J60" s="23">
        <f t="shared" si="1"/>
        <v>0</v>
      </c>
    </row>
    <row r="61" spans="2:10" ht="15" customHeight="1">
      <c r="B61" s="4"/>
      <c r="C61" s="11" t="s">
        <v>111</v>
      </c>
      <c r="D61" s="11" t="s">
        <v>112</v>
      </c>
      <c r="E61" s="11" t="s">
        <v>2</v>
      </c>
      <c r="F61" s="19">
        <v>6</v>
      </c>
      <c r="G61" s="20">
        <v>422.91</v>
      </c>
      <c r="H61" s="21">
        <f t="shared" si="0"/>
        <v>2537.46</v>
      </c>
      <c r="I61" s="22"/>
      <c r="J61" s="23">
        <f t="shared" si="1"/>
        <v>0</v>
      </c>
    </row>
    <row r="62" spans="2:10" ht="15" customHeight="1">
      <c r="B62" s="4"/>
      <c r="C62" s="11" t="s">
        <v>113</v>
      </c>
      <c r="D62" s="11" t="s">
        <v>114</v>
      </c>
      <c r="E62" s="11" t="s">
        <v>2</v>
      </c>
      <c r="F62" s="19">
        <v>6</v>
      </c>
      <c r="G62" s="20">
        <v>445.16</v>
      </c>
      <c r="H62" s="21">
        <f t="shared" si="0"/>
        <v>2670.96</v>
      </c>
      <c r="I62" s="22"/>
      <c r="J62" s="23">
        <f t="shared" si="1"/>
        <v>0</v>
      </c>
    </row>
    <row r="63" spans="2:10" ht="15" customHeight="1">
      <c r="B63" s="4"/>
      <c r="C63" s="11" t="s">
        <v>115</v>
      </c>
      <c r="D63" s="11" t="s">
        <v>116</v>
      </c>
      <c r="E63" s="11" t="s">
        <v>2</v>
      </c>
      <c r="F63" s="19">
        <v>6</v>
      </c>
      <c r="G63" s="20">
        <v>411.78</v>
      </c>
      <c r="H63" s="21">
        <f t="shared" si="0"/>
        <v>2470.68</v>
      </c>
      <c r="I63" s="22"/>
      <c r="J63" s="23">
        <f t="shared" si="1"/>
        <v>0</v>
      </c>
    </row>
    <row r="64" spans="2:10" ht="15" customHeight="1">
      <c r="B64" s="4"/>
      <c r="C64" s="11" t="s">
        <v>117</v>
      </c>
      <c r="D64" s="11" t="s">
        <v>118</v>
      </c>
      <c r="E64" s="11" t="s">
        <v>2</v>
      </c>
      <c r="F64" s="19">
        <v>6</v>
      </c>
      <c r="G64" s="20">
        <v>445.16</v>
      </c>
      <c r="H64" s="21">
        <f t="shared" si="0"/>
        <v>2670.96</v>
      </c>
      <c r="I64" s="22"/>
      <c r="J64" s="23">
        <f t="shared" si="1"/>
        <v>0</v>
      </c>
    </row>
    <row r="65" spans="2:10" ht="15" customHeight="1">
      <c r="B65" s="4"/>
      <c r="C65" s="11" t="s">
        <v>119</v>
      </c>
      <c r="D65" s="11" t="s">
        <v>120</v>
      </c>
      <c r="E65" s="11" t="s">
        <v>2</v>
      </c>
      <c r="F65" s="19">
        <v>6</v>
      </c>
      <c r="G65" s="20">
        <v>445.16</v>
      </c>
      <c r="H65" s="21">
        <f t="shared" si="0"/>
        <v>2670.96</v>
      </c>
      <c r="I65" s="22"/>
      <c r="J65" s="23">
        <f t="shared" si="1"/>
        <v>0</v>
      </c>
    </row>
    <row r="66" spans="2:10" ht="15" customHeight="1">
      <c r="B66" s="4"/>
      <c r="C66" s="11" t="s">
        <v>121</v>
      </c>
      <c r="D66" s="11" t="s">
        <v>122</v>
      </c>
      <c r="E66" s="11" t="s">
        <v>2</v>
      </c>
      <c r="F66" s="19">
        <v>6</v>
      </c>
      <c r="G66" s="20">
        <v>411.78</v>
      </c>
      <c r="H66" s="21">
        <f t="shared" si="0"/>
        <v>2470.68</v>
      </c>
      <c r="I66" s="22"/>
      <c r="J66" s="23">
        <f t="shared" si="1"/>
        <v>0</v>
      </c>
    </row>
    <row r="67" spans="2:10" ht="15" customHeight="1">
      <c r="B67" s="4"/>
      <c r="C67" s="11" t="s">
        <v>123</v>
      </c>
      <c r="D67" s="11" t="s">
        <v>124</v>
      </c>
      <c r="E67" s="11" t="s">
        <v>2</v>
      </c>
      <c r="F67" s="19">
        <v>6</v>
      </c>
      <c r="G67" s="20">
        <v>411.78</v>
      </c>
      <c r="H67" s="21">
        <f t="shared" si="0"/>
        <v>2470.68</v>
      </c>
      <c r="I67" s="22"/>
      <c r="J67" s="23">
        <f t="shared" si="1"/>
        <v>0</v>
      </c>
    </row>
    <row r="68" spans="2:10" ht="15" customHeight="1">
      <c r="B68" s="4"/>
      <c r="C68" s="11" t="s">
        <v>125</v>
      </c>
      <c r="D68" s="11" t="s">
        <v>126</v>
      </c>
      <c r="E68" s="11" t="s">
        <v>2</v>
      </c>
      <c r="F68" s="19">
        <v>6</v>
      </c>
      <c r="G68" s="20">
        <v>540.57</v>
      </c>
      <c r="H68" s="21">
        <f>G68*F68</f>
        <v>3243.42</v>
      </c>
      <c r="I68" s="22"/>
      <c r="J68" s="23">
        <f>I68*G68</f>
        <v>0</v>
      </c>
    </row>
    <row r="69" spans="2:10" ht="15" customHeight="1">
      <c r="B69" s="4"/>
      <c r="C69" s="11" t="s">
        <v>127</v>
      </c>
      <c r="D69" s="11" t="s">
        <v>128</v>
      </c>
      <c r="E69" s="11" t="s">
        <v>2</v>
      </c>
      <c r="F69" s="19">
        <v>6</v>
      </c>
      <c r="G69" s="20">
        <v>388.58</v>
      </c>
      <c r="H69" s="21">
        <f>G69*F69</f>
        <v>2331.48</v>
      </c>
      <c r="I69" s="22"/>
      <c r="J69" s="23">
        <f>I69*G69</f>
        <v>0</v>
      </c>
    </row>
    <row r="70" spans="2:10" ht="15" customHeight="1">
      <c r="B70" s="4"/>
      <c r="C70" s="11" t="s">
        <v>129</v>
      </c>
      <c r="D70" s="11" t="s">
        <v>130</v>
      </c>
      <c r="E70" s="11" t="s">
        <v>2</v>
      </c>
      <c r="F70" s="19">
        <v>6</v>
      </c>
      <c r="G70" s="20">
        <v>388.58</v>
      </c>
      <c r="H70" s="21">
        <f>G70*F70</f>
        <v>2331.48</v>
      </c>
      <c r="I70" s="22"/>
      <c r="J70" s="23">
        <f>I70*G70</f>
        <v>0</v>
      </c>
    </row>
    <row r="71" spans="2:10" ht="15" customHeight="1">
      <c r="B71" s="4"/>
      <c r="C71" s="11" t="s">
        <v>131</v>
      </c>
      <c r="D71" s="11" t="s">
        <v>132</v>
      </c>
      <c r="E71" s="11" t="s">
        <v>2</v>
      </c>
      <c r="F71" s="19">
        <v>6</v>
      </c>
      <c r="G71" s="20">
        <v>388.58</v>
      </c>
      <c r="H71" s="21">
        <f>G71*F71</f>
        <v>2331.48</v>
      </c>
      <c r="I71" s="22"/>
      <c r="J71" s="23">
        <f>I71*G71</f>
        <v>0</v>
      </c>
    </row>
    <row r="72" spans="2:10" s="31" customFormat="1" ht="15.75">
      <c r="B72" s="27" t="s">
        <v>257</v>
      </c>
      <c r="C72" s="28"/>
      <c r="D72" s="28"/>
      <c r="E72" s="28"/>
      <c r="F72" s="29"/>
      <c r="G72" s="28"/>
      <c r="H72" s="30"/>
      <c r="I72" s="33">
        <f>SUM(I73:I82)</f>
        <v>0</v>
      </c>
      <c r="J72" s="34">
        <f>SUM(J73:J82)</f>
        <v>0</v>
      </c>
    </row>
    <row r="73" spans="2:10" ht="15" customHeight="1">
      <c r="B73" s="4"/>
      <c r="C73" s="11" t="s">
        <v>133</v>
      </c>
      <c r="D73" s="12" t="s">
        <v>134</v>
      </c>
      <c r="E73" s="11" t="s">
        <v>2</v>
      </c>
      <c r="F73" s="19">
        <v>28</v>
      </c>
      <c r="G73" s="20">
        <v>79.64</v>
      </c>
      <c r="H73" s="21">
        <f aca="true" t="shared" si="2" ref="H73:H82">G73*F73</f>
        <v>2229.92</v>
      </c>
      <c r="I73" s="22"/>
      <c r="J73" s="23">
        <f aca="true" t="shared" si="3" ref="J73:J82">I73*G73</f>
        <v>0</v>
      </c>
    </row>
    <row r="74" spans="2:10" ht="15" customHeight="1">
      <c r="B74" s="4"/>
      <c r="C74" s="11" t="s">
        <v>135</v>
      </c>
      <c r="D74" s="12" t="s">
        <v>136</v>
      </c>
      <c r="E74" s="11" t="s">
        <v>2</v>
      </c>
      <c r="F74" s="19">
        <v>28</v>
      </c>
      <c r="G74" s="20">
        <v>77.99</v>
      </c>
      <c r="H74" s="21">
        <f t="shared" si="2"/>
        <v>2183.72</v>
      </c>
      <c r="I74" s="22"/>
      <c r="J74" s="23">
        <f t="shared" si="3"/>
        <v>0</v>
      </c>
    </row>
    <row r="75" spans="2:10" ht="15" customHeight="1">
      <c r="B75" s="4"/>
      <c r="C75" s="11" t="s">
        <v>137</v>
      </c>
      <c r="D75" s="12" t="s">
        <v>138</v>
      </c>
      <c r="E75" s="11" t="s">
        <v>2</v>
      </c>
      <c r="F75" s="19">
        <v>28</v>
      </c>
      <c r="G75" s="20">
        <v>80.49</v>
      </c>
      <c r="H75" s="21">
        <f t="shared" si="2"/>
        <v>2253.72</v>
      </c>
      <c r="I75" s="22"/>
      <c r="J75" s="23">
        <f t="shared" si="3"/>
        <v>0</v>
      </c>
    </row>
    <row r="76" spans="2:10" ht="24">
      <c r="B76" s="4"/>
      <c r="C76" s="11" t="s">
        <v>139</v>
      </c>
      <c r="D76" s="12" t="s">
        <v>140</v>
      </c>
      <c r="E76" s="11" t="s">
        <v>2</v>
      </c>
      <c r="F76" s="19">
        <v>28</v>
      </c>
      <c r="G76" s="20">
        <v>85.43</v>
      </c>
      <c r="H76" s="21">
        <f t="shared" si="2"/>
        <v>2392.04</v>
      </c>
      <c r="I76" s="22"/>
      <c r="J76" s="23">
        <f t="shared" si="3"/>
        <v>0</v>
      </c>
    </row>
    <row r="77" spans="2:10" ht="24">
      <c r="B77" s="4"/>
      <c r="C77" s="11" t="s">
        <v>141</v>
      </c>
      <c r="D77" s="12" t="s">
        <v>142</v>
      </c>
      <c r="E77" s="11" t="s">
        <v>2</v>
      </c>
      <c r="F77" s="19">
        <v>28</v>
      </c>
      <c r="G77" s="20">
        <v>79.93</v>
      </c>
      <c r="H77" s="21">
        <f t="shared" si="2"/>
        <v>2238.04</v>
      </c>
      <c r="I77" s="22"/>
      <c r="J77" s="23">
        <f t="shared" si="3"/>
        <v>0</v>
      </c>
    </row>
    <row r="78" spans="2:10" ht="15" customHeight="1">
      <c r="B78" s="4"/>
      <c r="C78" s="11" t="s">
        <v>143</v>
      </c>
      <c r="D78" s="12" t="s">
        <v>144</v>
      </c>
      <c r="E78" s="11" t="s">
        <v>2</v>
      </c>
      <c r="F78" s="19">
        <v>28</v>
      </c>
      <c r="G78" s="20">
        <v>47.59</v>
      </c>
      <c r="H78" s="21">
        <f t="shared" si="2"/>
        <v>1332.52</v>
      </c>
      <c r="I78" s="22"/>
      <c r="J78" s="23">
        <f t="shared" si="3"/>
        <v>0</v>
      </c>
    </row>
    <row r="79" spans="2:10" ht="24">
      <c r="B79" s="4"/>
      <c r="C79" s="11" t="s">
        <v>145</v>
      </c>
      <c r="D79" s="12" t="s">
        <v>146</v>
      </c>
      <c r="E79" s="11" t="s">
        <v>2</v>
      </c>
      <c r="F79" s="19">
        <v>28</v>
      </c>
      <c r="G79" s="20">
        <v>137.92</v>
      </c>
      <c r="H79" s="21">
        <f t="shared" si="2"/>
        <v>3861.7599999999998</v>
      </c>
      <c r="I79" s="22"/>
      <c r="J79" s="23">
        <f t="shared" si="3"/>
        <v>0</v>
      </c>
    </row>
    <row r="80" spans="2:10" ht="15" customHeight="1">
      <c r="B80" s="4"/>
      <c r="C80" s="11" t="s">
        <v>147</v>
      </c>
      <c r="D80" s="12" t="s">
        <v>148</v>
      </c>
      <c r="E80" s="11" t="s">
        <v>2</v>
      </c>
      <c r="F80" s="19">
        <v>28</v>
      </c>
      <c r="G80" s="20">
        <v>108.91</v>
      </c>
      <c r="H80" s="21">
        <f t="shared" si="2"/>
        <v>3049.48</v>
      </c>
      <c r="I80" s="22"/>
      <c r="J80" s="23">
        <f t="shared" si="3"/>
        <v>0</v>
      </c>
    </row>
    <row r="81" spans="2:10" ht="15" customHeight="1">
      <c r="B81" s="4"/>
      <c r="C81" s="11" t="s">
        <v>149</v>
      </c>
      <c r="D81" s="12" t="s">
        <v>150</v>
      </c>
      <c r="E81" s="11" t="s">
        <v>2</v>
      </c>
      <c r="F81" s="19">
        <v>28</v>
      </c>
      <c r="G81" s="20">
        <v>106.7</v>
      </c>
      <c r="H81" s="21">
        <f t="shared" si="2"/>
        <v>2987.6</v>
      </c>
      <c r="I81" s="22"/>
      <c r="J81" s="23">
        <f t="shared" si="3"/>
        <v>0</v>
      </c>
    </row>
    <row r="82" spans="2:10" ht="24">
      <c r="B82" s="4"/>
      <c r="C82" s="11" t="s">
        <v>151</v>
      </c>
      <c r="D82" s="12" t="s">
        <v>152</v>
      </c>
      <c r="E82" s="11" t="s">
        <v>2</v>
      </c>
      <c r="F82" s="19">
        <v>28</v>
      </c>
      <c r="G82" s="20">
        <v>119.67</v>
      </c>
      <c r="H82" s="21">
        <f t="shared" si="2"/>
        <v>3350.76</v>
      </c>
      <c r="I82" s="22"/>
      <c r="J82" s="23">
        <f t="shared" si="3"/>
        <v>0</v>
      </c>
    </row>
    <row r="83" spans="2:10" s="31" customFormat="1" ht="15.75">
      <c r="B83" s="27" t="s">
        <v>258</v>
      </c>
      <c r="C83" s="28"/>
      <c r="D83" s="28"/>
      <c r="E83" s="28"/>
      <c r="F83" s="29"/>
      <c r="G83" s="28"/>
      <c r="H83" s="30"/>
      <c r="I83" s="33">
        <f>SUM(I84:I103)</f>
        <v>0</v>
      </c>
      <c r="J83" s="34">
        <f>SUM(J84:J103)</f>
        <v>0</v>
      </c>
    </row>
    <row r="84" spans="2:10" ht="15" customHeight="1">
      <c r="B84" s="4"/>
      <c r="C84" s="11" t="s">
        <v>153</v>
      </c>
      <c r="D84" s="11" t="s">
        <v>154</v>
      </c>
      <c r="E84" s="11" t="s">
        <v>2</v>
      </c>
      <c r="F84" s="19">
        <v>48</v>
      </c>
      <c r="G84" s="20">
        <v>84.74</v>
      </c>
      <c r="H84" s="21">
        <f aca="true" t="shared" si="4" ref="H84:H103">G84*F84</f>
        <v>4067.5199999999995</v>
      </c>
      <c r="I84" s="22"/>
      <c r="J84" s="23">
        <f aca="true" t="shared" si="5" ref="J84:J103">I84*G84</f>
        <v>0</v>
      </c>
    </row>
    <row r="85" spans="2:10" ht="15" customHeight="1">
      <c r="B85" s="4"/>
      <c r="C85" s="11" t="s">
        <v>155</v>
      </c>
      <c r="D85" s="11" t="s">
        <v>156</v>
      </c>
      <c r="E85" s="11" t="s">
        <v>2</v>
      </c>
      <c r="F85" s="19">
        <v>24</v>
      </c>
      <c r="G85" s="20">
        <v>125.8</v>
      </c>
      <c r="H85" s="21">
        <f t="shared" si="4"/>
        <v>3019.2</v>
      </c>
      <c r="I85" s="22"/>
      <c r="J85" s="23">
        <f t="shared" si="5"/>
        <v>0</v>
      </c>
    </row>
    <row r="86" spans="2:10" ht="15" customHeight="1">
      <c r="B86" s="4"/>
      <c r="C86" s="11" t="s">
        <v>157</v>
      </c>
      <c r="D86" s="11" t="s">
        <v>158</v>
      </c>
      <c r="E86" s="11" t="s">
        <v>2</v>
      </c>
      <c r="F86" s="19">
        <v>12</v>
      </c>
      <c r="G86" s="20">
        <v>195.71</v>
      </c>
      <c r="H86" s="21">
        <f t="shared" si="4"/>
        <v>2348.52</v>
      </c>
      <c r="I86" s="22"/>
      <c r="J86" s="23">
        <f t="shared" si="5"/>
        <v>0</v>
      </c>
    </row>
    <row r="87" spans="2:10" ht="15" customHeight="1">
      <c r="B87" s="4"/>
      <c r="C87" s="11" t="s">
        <v>159</v>
      </c>
      <c r="D87" s="11" t="s">
        <v>160</v>
      </c>
      <c r="E87" s="11" t="s">
        <v>2</v>
      </c>
      <c r="F87" s="19">
        <v>48</v>
      </c>
      <c r="G87" s="20">
        <v>76.98</v>
      </c>
      <c r="H87" s="21">
        <f t="shared" si="4"/>
        <v>3695.04</v>
      </c>
      <c r="I87" s="22"/>
      <c r="J87" s="23">
        <f t="shared" si="5"/>
        <v>0</v>
      </c>
    </row>
    <row r="88" spans="2:10" ht="15" customHeight="1">
      <c r="B88" s="4"/>
      <c r="C88" s="11" t="s">
        <v>161</v>
      </c>
      <c r="D88" s="11" t="s">
        <v>162</v>
      </c>
      <c r="E88" s="11" t="s">
        <v>2</v>
      </c>
      <c r="F88" s="19">
        <v>24</v>
      </c>
      <c r="G88" s="20">
        <v>117.41</v>
      </c>
      <c r="H88" s="21">
        <f t="shared" si="4"/>
        <v>2817.84</v>
      </c>
      <c r="I88" s="22"/>
      <c r="J88" s="23">
        <f t="shared" si="5"/>
        <v>0</v>
      </c>
    </row>
    <row r="89" spans="2:10" ht="15" customHeight="1">
      <c r="B89" s="4"/>
      <c r="C89" s="11" t="s">
        <v>163</v>
      </c>
      <c r="D89" s="11" t="s">
        <v>164</v>
      </c>
      <c r="E89" s="11" t="s">
        <v>2</v>
      </c>
      <c r="F89" s="19">
        <v>12</v>
      </c>
      <c r="G89" s="20">
        <v>179.63</v>
      </c>
      <c r="H89" s="21">
        <f t="shared" si="4"/>
        <v>2155.56</v>
      </c>
      <c r="I89" s="22"/>
      <c r="J89" s="23">
        <f t="shared" si="5"/>
        <v>0</v>
      </c>
    </row>
    <row r="90" spans="2:10" ht="15" customHeight="1">
      <c r="B90" s="4"/>
      <c r="C90" s="11" t="s">
        <v>165</v>
      </c>
      <c r="D90" s="11" t="s">
        <v>166</v>
      </c>
      <c r="E90" s="11" t="s">
        <v>2</v>
      </c>
      <c r="F90" s="19">
        <v>48</v>
      </c>
      <c r="G90" s="20">
        <v>80.98</v>
      </c>
      <c r="H90" s="21">
        <f t="shared" si="4"/>
        <v>3887.04</v>
      </c>
      <c r="I90" s="22"/>
      <c r="J90" s="23">
        <f t="shared" si="5"/>
        <v>0</v>
      </c>
    </row>
    <row r="91" spans="2:10" ht="15" customHeight="1">
      <c r="B91" s="4"/>
      <c r="C91" s="11" t="s">
        <v>167</v>
      </c>
      <c r="D91" s="11" t="s">
        <v>168</v>
      </c>
      <c r="E91" s="11" t="s">
        <v>2</v>
      </c>
      <c r="F91" s="19">
        <v>24</v>
      </c>
      <c r="G91" s="20">
        <v>123.81</v>
      </c>
      <c r="H91" s="21">
        <f t="shared" si="4"/>
        <v>2971.44</v>
      </c>
      <c r="I91" s="22"/>
      <c r="J91" s="23">
        <f t="shared" si="5"/>
        <v>0</v>
      </c>
    </row>
    <row r="92" spans="2:10" ht="15" customHeight="1">
      <c r="B92" s="4"/>
      <c r="C92" s="11" t="s">
        <v>169</v>
      </c>
      <c r="D92" s="11" t="s">
        <v>170</v>
      </c>
      <c r="E92" s="11" t="s">
        <v>2</v>
      </c>
      <c r="F92" s="19">
        <v>12</v>
      </c>
      <c r="G92" s="20">
        <v>189.62</v>
      </c>
      <c r="H92" s="21">
        <f t="shared" si="4"/>
        <v>2275.44</v>
      </c>
      <c r="I92" s="22"/>
      <c r="J92" s="23">
        <f t="shared" si="5"/>
        <v>0</v>
      </c>
    </row>
    <row r="93" spans="2:10" ht="15" customHeight="1">
      <c r="B93" s="4"/>
      <c r="C93" s="11" t="s">
        <v>171</v>
      </c>
      <c r="D93" s="11" t="s">
        <v>172</v>
      </c>
      <c r="E93" s="11" t="s">
        <v>2</v>
      </c>
      <c r="F93" s="19">
        <v>48</v>
      </c>
      <c r="G93" s="20">
        <v>68.64</v>
      </c>
      <c r="H93" s="21">
        <f t="shared" si="4"/>
        <v>3294.7200000000003</v>
      </c>
      <c r="I93" s="22"/>
      <c r="J93" s="23">
        <f t="shared" si="5"/>
        <v>0</v>
      </c>
    </row>
    <row r="94" spans="2:10" ht="15" customHeight="1">
      <c r="B94" s="4"/>
      <c r="C94" s="11" t="s">
        <v>173</v>
      </c>
      <c r="D94" s="11" t="s">
        <v>174</v>
      </c>
      <c r="E94" s="11" t="s">
        <v>2</v>
      </c>
      <c r="F94" s="19">
        <v>24</v>
      </c>
      <c r="G94" s="20">
        <v>104.94</v>
      </c>
      <c r="H94" s="21">
        <f t="shared" si="4"/>
        <v>2518.56</v>
      </c>
      <c r="I94" s="22"/>
      <c r="J94" s="23">
        <f t="shared" si="5"/>
        <v>0</v>
      </c>
    </row>
    <row r="95" spans="2:10" ht="15" customHeight="1">
      <c r="B95" s="4"/>
      <c r="C95" s="11" t="s">
        <v>175</v>
      </c>
      <c r="D95" s="11" t="s">
        <v>176</v>
      </c>
      <c r="E95" s="11" t="s">
        <v>2</v>
      </c>
      <c r="F95" s="19">
        <v>12</v>
      </c>
      <c r="G95" s="20">
        <v>165.06</v>
      </c>
      <c r="H95" s="21">
        <f t="shared" si="4"/>
        <v>1980.72</v>
      </c>
      <c r="I95" s="22"/>
      <c r="J95" s="23">
        <f t="shared" si="5"/>
        <v>0</v>
      </c>
    </row>
    <row r="96" spans="2:10" ht="15" customHeight="1">
      <c r="B96" s="4"/>
      <c r="C96" s="11" t="s">
        <v>177</v>
      </c>
      <c r="D96" s="11" t="s">
        <v>178</v>
      </c>
      <c r="E96" s="11" t="s">
        <v>2</v>
      </c>
      <c r="F96" s="19">
        <v>48</v>
      </c>
      <c r="G96" s="20">
        <v>68.64</v>
      </c>
      <c r="H96" s="21">
        <f t="shared" si="4"/>
        <v>3294.7200000000003</v>
      </c>
      <c r="I96" s="22"/>
      <c r="J96" s="23">
        <f t="shared" si="5"/>
        <v>0</v>
      </c>
    </row>
    <row r="97" spans="2:10" ht="15" customHeight="1">
      <c r="B97" s="4"/>
      <c r="C97" s="11" t="s">
        <v>179</v>
      </c>
      <c r="D97" s="11" t="s">
        <v>180</v>
      </c>
      <c r="E97" s="11" t="s">
        <v>2</v>
      </c>
      <c r="F97" s="19">
        <v>24</v>
      </c>
      <c r="G97" s="20">
        <v>104.94</v>
      </c>
      <c r="H97" s="21">
        <f t="shared" si="4"/>
        <v>2518.56</v>
      </c>
      <c r="I97" s="22"/>
      <c r="J97" s="23">
        <f t="shared" si="5"/>
        <v>0</v>
      </c>
    </row>
    <row r="98" spans="2:10" ht="15" customHeight="1">
      <c r="B98" s="4"/>
      <c r="C98" s="11" t="s">
        <v>181</v>
      </c>
      <c r="D98" s="11" t="s">
        <v>182</v>
      </c>
      <c r="E98" s="11" t="s">
        <v>2</v>
      </c>
      <c r="F98" s="19">
        <v>12</v>
      </c>
      <c r="G98" s="20">
        <v>165.06</v>
      </c>
      <c r="H98" s="21">
        <f t="shared" si="4"/>
        <v>1980.72</v>
      </c>
      <c r="I98" s="22"/>
      <c r="J98" s="23">
        <f t="shared" si="5"/>
        <v>0</v>
      </c>
    </row>
    <row r="99" spans="2:10" ht="15" customHeight="1">
      <c r="B99" s="4"/>
      <c r="C99" s="11" t="s">
        <v>183</v>
      </c>
      <c r="D99" s="11" t="s">
        <v>184</v>
      </c>
      <c r="E99" s="11" t="s">
        <v>2</v>
      </c>
      <c r="F99" s="19">
        <v>24</v>
      </c>
      <c r="G99" s="20">
        <v>104.94</v>
      </c>
      <c r="H99" s="21">
        <f t="shared" si="4"/>
        <v>2518.56</v>
      </c>
      <c r="I99" s="22"/>
      <c r="J99" s="23">
        <f t="shared" si="5"/>
        <v>0</v>
      </c>
    </row>
    <row r="100" spans="2:10" ht="15" customHeight="1">
      <c r="B100" s="4"/>
      <c r="C100" s="11" t="s">
        <v>185</v>
      </c>
      <c r="D100" s="11" t="s">
        <v>186</v>
      </c>
      <c r="E100" s="11" t="s">
        <v>2</v>
      </c>
      <c r="F100" s="19">
        <v>48</v>
      </c>
      <c r="G100" s="20">
        <v>68.64</v>
      </c>
      <c r="H100" s="21">
        <f t="shared" si="4"/>
        <v>3294.7200000000003</v>
      </c>
      <c r="I100" s="22"/>
      <c r="J100" s="23">
        <f t="shared" si="5"/>
        <v>0</v>
      </c>
    </row>
    <row r="101" spans="2:10" ht="15" customHeight="1">
      <c r="B101" s="4"/>
      <c r="C101" s="11" t="s">
        <v>187</v>
      </c>
      <c r="D101" s="11" t="s">
        <v>188</v>
      </c>
      <c r="E101" s="11" t="s">
        <v>2</v>
      </c>
      <c r="F101" s="19">
        <v>24</v>
      </c>
      <c r="G101" s="20">
        <v>104.94</v>
      </c>
      <c r="H101" s="21">
        <f t="shared" si="4"/>
        <v>2518.56</v>
      </c>
      <c r="I101" s="22"/>
      <c r="J101" s="23">
        <f t="shared" si="5"/>
        <v>0</v>
      </c>
    </row>
    <row r="102" spans="2:10" ht="15" customHeight="1">
      <c r="B102" s="4"/>
      <c r="C102" s="11" t="s">
        <v>189</v>
      </c>
      <c r="D102" s="11" t="s">
        <v>190</v>
      </c>
      <c r="E102" s="11" t="s">
        <v>2</v>
      </c>
      <c r="F102" s="19">
        <v>12</v>
      </c>
      <c r="G102" s="20">
        <v>165.06</v>
      </c>
      <c r="H102" s="21">
        <f t="shared" si="4"/>
        <v>1980.72</v>
      </c>
      <c r="I102" s="22"/>
      <c r="J102" s="23">
        <f t="shared" si="5"/>
        <v>0</v>
      </c>
    </row>
    <row r="103" spans="2:10" ht="15" customHeight="1">
      <c r="B103" s="4"/>
      <c r="C103" s="11" t="s">
        <v>191</v>
      </c>
      <c r="D103" s="11" t="s">
        <v>192</v>
      </c>
      <c r="E103" s="11" t="s">
        <v>2</v>
      </c>
      <c r="F103" s="19">
        <v>24</v>
      </c>
      <c r="G103" s="20">
        <v>104.94</v>
      </c>
      <c r="H103" s="21">
        <f t="shared" si="4"/>
        <v>2518.56</v>
      </c>
      <c r="I103" s="22"/>
      <c r="J103" s="23">
        <f t="shared" si="5"/>
        <v>0</v>
      </c>
    </row>
    <row r="104" spans="2:10" s="31" customFormat="1" ht="15.75">
      <c r="B104" s="27" t="s">
        <v>259</v>
      </c>
      <c r="C104" s="28"/>
      <c r="D104" s="28"/>
      <c r="E104" s="28"/>
      <c r="F104" s="29"/>
      <c r="G104" s="28"/>
      <c r="H104" s="30"/>
      <c r="I104" s="33">
        <f>SUM(I105)</f>
        <v>0</v>
      </c>
      <c r="J104" s="34">
        <f>SUM(J105)</f>
        <v>0</v>
      </c>
    </row>
    <row r="105" spans="2:10" ht="15" customHeight="1">
      <c r="B105" s="4"/>
      <c r="C105" s="11"/>
      <c r="D105" s="11" t="s">
        <v>193</v>
      </c>
      <c r="E105" s="11" t="s">
        <v>2</v>
      </c>
      <c r="F105" s="19">
        <v>24</v>
      </c>
      <c r="G105" s="20">
        <v>106.37</v>
      </c>
      <c r="H105" s="21">
        <f>G105*F105</f>
        <v>2552.88</v>
      </c>
      <c r="I105" s="22"/>
      <c r="J105" s="23">
        <f>I105*G105</f>
        <v>0</v>
      </c>
    </row>
    <row r="106" spans="2:10" s="31" customFormat="1" ht="15.75">
      <c r="B106" s="27" t="s">
        <v>263</v>
      </c>
      <c r="C106" s="28"/>
      <c r="D106" s="28"/>
      <c r="E106" s="28"/>
      <c r="F106" s="29"/>
      <c r="G106" s="28"/>
      <c r="H106" s="30"/>
      <c r="I106" s="33">
        <f>SUM(I107:I110)</f>
        <v>0</v>
      </c>
      <c r="J106" s="34">
        <f>SUM(J107:J110)</f>
        <v>0</v>
      </c>
    </row>
    <row r="107" spans="2:10" ht="15" customHeight="1">
      <c r="B107" s="4"/>
      <c r="C107" s="11"/>
      <c r="D107" s="11" t="s">
        <v>260</v>
      </c>
      <c r="E107" s="11" t="s">
        <v>2</v>
      </c>
      <c r="F107" s="19">
        <v>18</v>
      </c>
      <c r="G107" s="20">
        <v>130.34</v>
      </c>
      <c r="H107" s="21">
        <f>G107*F107</f>
        <v>2346.12</v>
      </c>
      <c r="I107" s="22"/>
      <c r="J107" s="23">
        <f>I107*G107</f>
        <v>0</v>
      </c>
    </row>
    <row r="108" spans="2:10" ht="15" customHeight="1">
      <c r="B108" s="4"/>
      <c r="C108" s="11"/>
      <c r="D108" s="11" t="s">
        <v>261</v>
      </c>
      <c r="E108" s="11" t="s">
        <v>2</v>
      </c>
      <c r="F108" s="19">
        <v>18</v>
      </c>
      <c r="G108" s="20">
        <v>130.34</v>
      </c>
      <c r="H108" s="21">
        <f>G108*F108</f>
        <v>2346.12</v>
      </c>
      <c r="I108" s="22"/>
      <c r="J108" s="23">
        <f>I108*G108</f>
        <v>0</v>
      </c>
    </row>
    <row r="109" spans="2:10" ht="15" customHeight="1">
      <c r="B109" s="4"/>
      <c r="C109" s="11"/>
      <c r="D109" s="11" t="s">
        <v>194</v>
      </c>
      <c r="E109" s="11" t="s">
        <v>2</v>
      </c>
      <c r="F109" s="19">
        <v>5</v>
      </c>
      <c r="G109" s="20">
        <v>810.75</v>
      </c>
      <c r="H109" s="21">
        <f>G109*F109</f>
        <v>4053.75</v>
      </c>
      <c r="I109" s="22"/>
      <c r="J109" s="23">
        <f>I109*G109</f>
        <v>0</v>
      </c>
    </row>
    <row r="110" spans="2:10" ht="15" customHeight="1">
      <c r="B110" s="4"/>
      <c r="C110" s="11"/>
      <c r="D110" s="11" t="s">
        <v>195</v>
      </c>
      <c r="E110" s="11" t="s">
        <v>2</v>
      </c>
      <c r="F110" s="19">
        <v>5</v>
      </c>
      <c r="G110" s="20">
        <v>966</v>
      </c>
      <c r="H110" s="21">
        <f>G110*F110</f>
        <v>4830</v>
      </c>
      <c r="I110" s="22"/>
      <c r="J110" s="23">
        <f>I110*G110</f>
        <v>0</v>
      </c>
    </row>
    <row r="111" spans="2:10" s="31" customFormat="1" ht="15.75">
      <c r="B111" s="27" t="s">
        <v>262</v>
      </c>
      <c r="C111" s="28"/>
      <c r="D111" s="28"/>
      <c r="E111" s="28"/>
      <c r="F111" s="29"/>
      <c r="G111" s="28"/>
      <c r="H111" s="30"/>
      <c r="I111" s="33">
        <f>SUM(I112:I115)</f>
        <v>0</v>
      </c>
      <c r="J111" s="34">
        <f>SUM(J112:J115)</f>
        <v>0</v>
      </c>
    </row>
    <row r="112" spans="2:10" ht="15" customHeight="1">
      <c r="B112" s="4"/>
      <c r="C112" s="11"/>
      <c r="D112" s="11" t="s">
        <v>196</v>
      </c>
      <c r="E112" s="11" t="s">
        <v>2</v>
      </c>
      <c r="F112" s="19">
        <v>6</v>
      </c>
      <c r="G112" s="20">
        <v>693.36</v>
      </c>
      <c r="H112" s="21">
        <f>G112*F112</f>
        <v>4160.16</v>
      </c>
      <c r="I112" s="22"/>
      <c r="J112" s="23">
        <f>I112*G112</f>
        <v>0</v>
      </c>
    </row>
    <row r="113" spans="2:10" ht="15" customHeight="1">
      <c r="B113" s="4"/>
      <c r="C113" s="11"/>
      <c r="D113" s="11" t="s">
        <v>197</v>
      </c>
      <c r="E113" s="11" t="s">
        <v>2</v>
      </c>
      <c r="F113" s="19">
        <v>6</v>
      </c>
      <c r="G113" s="20">
        <v>693.36</v>
      </c>
      <c r="H113" s="21">
        <f>G113*F113</f>
        <v>4160.16</v>
      </c>
      <c r="I113" s="22"/>
      <c r="J113" s="23">
        <f>I113*G113</f>
        <v>0</v>
      </c>
    </row>
    <row r="114" spans="2:10" ht="15" customHeight="1">
      <c r="B114" s="4"/>
      <c r="C114" s="11"/>
      <c r="D114" s="11" t="s">
        <v>198</v>
      </c>
      <c r="E114" s="11" t="s">
        <v>2</v>
      </c>
      <c r="F114" s="19">
        <v>6</v>
      </c>
      <c r="G114" s="20">
        <v>693.36</v>
      </c>
      <c r="H114" s="21">
        <f>G114*F114</f>
        <v>4160.16</v>
      </c>
      <c r="I114" s="22"/>
      <c r="J114" s="23">
        <f>I114*G114</f>
        <v>0</v>
      </c>
    </row>
    <row r="115" spans="2:10" ht="15" customHeight="1">
      <c r="B115" s="4"/>
      <c r="C115" s="11"/>
      <c r="D115" s="11" t="s">
        <v>199</v>
      </c>
      <c r="E115" s="11" t="s">
        <v>2</v>
      </c>
      <c r="F115" s="19">
        <v>18</v>
      </c>
      <c r="G115" s="20">
        <v>51.36</v>
      </c>
      <c r="H115" s="21">
        <f>G115*F115</f>
        <v>924.48</v>
      </c>
      <c r="I115" s="22"/>
      <c r="J115" s="23">
        <f>I115*G115</f>
        <v>0</v>
      </c>
    </row>
    <row r="116" spans="2:10" s="31" customFormat="1" ht="15.75">
      <c r="B116" s="27" t="s">
        <v>264</v>
      </c>
      <c r="C116" s="28"/>
      <c r="D116" s="28"/>
      <c r="E116" s="28"/>
      <c r="F116" s="29"/>
      <c r="G116" s="28"/>
      <c r="H116" s="30"/>
      <c r="I116" s="33">
        <f>SUM(I117:I126)</f>
        <v>0</v>
      </c>
      <c r="J116" s="34">
        <f>SUM(J117:J126)</f>
        <v>0</v>
      </c>
    </row>
    <row r="117" spans="2:10" ht="15" customHeight="1">
      <c r="B117" s="4"/>
      <c r="C117" s="11" t="s">
        <v>200</v>
      </c>
      <c r="D117" s="11" t="s">
        <v>201</v>
      </c>
      <c r="E117" s="11" t="s">
        <v>202</v>
      </c>
      <c r="F117" s="19">
        <v>14</v>
      </c>
      <c r="G117" s="20">
        <v>449.97</v>
      </c>
      <c r="H117" s="21">
        <f aca="true" t="shared" si="6" ref="H117:H126">G117*F117</f>
        <v>6299.58</v>
      </c>
      <c r="I117" s="22"/>
      <c r="J117" s="23">
        <f aca="true" t="shared" si="7" ref="J117:J126">I117*G117</f>
        <v>0</v>
      </c>
    </row>
    <row r="118" spans="2:10" ht="15" customHeight="1">
      <c r="B118" s="4"/>
      <c r="C118" s="11" t="s">
        <v>203</v>
      </c>
      <c r="D118" s="11" t="s">
        <v>204</v>
      </c>
      <c r="E118" s="11" t="s">
        <v>202</v>
      </c>
      <c r="F118" s="19">
        <v>14</v>
      </c>
      <c r="G118" s="20">
        <v>249.99</v>
      </c>
      <c r="H118" s="21">
        <f t="shared" si="6"/>
        <v>3499.86</v>
      </c>
      <c r="I118" s="22"/>
      <c r="J118" s="23">
        <f t="shared" si="7"/>
        <v>0</v>
      </c>
    </row>
    <row r="119" spans="2:10" ht="15" customHeight="1">
      <c r="B119" s="4"/>
      <c r="C119" s="11" t="s">
        <v>205</v>
      </c>
      <c r="D119" s="11" t="s">
        <v>206</v>
      </c>
      <c r="E119" s="11" t="s">
        <v>202</v>
      </c>
      <c r="F119" s="19">
        <v>14</v>
      </c>
      <c r="G119" s="20">
        <v>449.97</v>
      </c>
      <c r="H119" s="21">
        <f t="shared" si="6"/>
        <v>6299.58</v>
      </c>
      <c r="I119" s="22"/>
      <c r="J119" s="23">
        <f t="shared" si="7"/>
        <v>0</v>
      </c>
    </row>
    <row r="120" spans="2:10" ht="15" customHeight="1">
      <c r="B120" s="4"/>
      <c r="C120" s="11" t="s">
        <v>207</v>
      </c>
      <c r="D120" s="11" t="s">
        <v>208</v>
      </c>
      <c r="E120" s="11" t="s">
        <v>202</v>
      </c>
      <c r="F120" s="19">
        <v>14</v>
      </c>
      <c r="G120" s="20">
        <v>249.99</v>
      </c>
      <c r="H120" s="21">
        <f t="shared" si="6"/>
        <v>3499.86</v>
      </c>
      <c r="I120" s="22"/>
      <c r="J120" s="23">
        <f t="shared" si="7"/>
        <v>0</v>
      </c>
    </row>
    <row r="121" spans="2:10" ht="15" customHeight="1">
      <c r="B121" s="4"/>
      <c r="C121" s="11" t="s">
        <v>209</v>
      </c>
      <c r="D121" s="11" t="s">
        <v>210</v>
      </c>
      <c r="E121" s="11" t="s">
        <v>202</v>
      </c>
      <c r="F121" s="19">
        <v>14</v>
      </c>
      <c r="G121" s="20">
        <v>449.97</v>
      </c>
      <c r="H121" s="21">
        <f t="shared" si="6"/>
        <v>6299.58</v>
      </c>
      <c r="I121" s="22"/>
      <c r="J121" s="23">
        <f t="shared" si="7"/>
        <v>0</v>
      </c>
    </row>
    <row r="122" spans="2:10" ht="15" customHeight="1">
      <c r="B122" s="4"/>
      <c r="C122" s="11" t="s">
        <v>211</v>
      </c>
      <c r="D122" s="11" t="s">
        <v>212</v>
      </c>
      <c r="E122" s="11" t="s">
        <v>202</v>
      </c>
      <c r="F122" s="19">
        <v>14</v>
      </c>
      <c r="G122" s="20">
        <v>249.99</v>
      </c>
      <c r="H122" s="21">
        <f t="shared" si="6"/>
        <v>3499.86</v>
      </c>
      <c r="I122" s="22"/>
      <c r="J122" s="23">
        <f t="shared" si="7"/>
        <v>0</v>
      </c>
    </row>
    <row r="123" spans="2:10" ht="15" customHeight="1">
      <c r="B123" s="4"/>
      <c r="C123" s="11" t="s">
        <v>213</v>
      </c>
      <c r="D123" s="11" t="s">
        <v>214</v>
      </c>
      <c r="E123" s="11" t="s">
        <v>202</v>
      </c>
      <c r="F123" s="19">
        <v>14</v>
      </c>
      <c r="G123" s="20">
        <v>579.96</v>
      </c>
      <c r="H123" s="21">
        <f t="shared" si="6"/>
        <v>8119.4400000000005</v>
      </c>
      <c r="I123" s="22"/>
      <c r="J123" s="23">
        <f t="shared" si="7"/>
        <v>0</v>
      </c>
    </row>
    <row r="124" spans="2:10" ht="15" customHeight="1">
      <c r="B124" s="4"/>
      <c r="C124" s="11" t="s">
        <v>215</v>
      </c>
      <c r="D124" s="11" t="s">
        <v>216</v>
      </c>
      <c r="E124" s="11" t="s">
        <v>202</v>
      </c>
      <c r="F124" s="19">
        <v>14</v>
      </c>
      <c r="G124" s="20">
        <v>284.99</v>
      </c>
      <c r="H124" s="21">
        <f t="shared" si="6"/>
        <v>3989.86</v>
      </c>
      <c r="I124" s="22"/>
      <c r="J124" s="23">
        <f t="shared" si="7"/>
        <v>0</v>
      </c>
    </row>
    <row r="125" spans="2:10" ht="15" customHeight="1">
      <c r="B125" s="4"/>
      <c r="C125" s="11" t="s">
        <v>217</v>
      </c>
      <c r="D125" s="11" t="s">
        <v>218</v>
      </c>
      <c r="E125" s="11" t="s">
        <v>202</v>
      </c>
      <c r="F125" s="19">
        <v>14</v>
      </c>
      <c r="G125" s="20">
        <v>464.97</v>
      </c>
      <c r="H125" s="21">
        <f t="shared" si="6"/>
        <v>6509.58</v>
      </c>
      <c r="I125" s="22"/>
      <c r="J125" s="23">
        <f t="shared" si="7"/>
        <v>0</v>
      </c>
    </row>
    <row r="126" spans="2:10" ht="15" customHeight="1">
      <c r="B126" s="4"/>
      <c r="C126" s="11" t="s">
        <v>219</v>
      </c>
      <c r="D126" s="11" t="s">
        <v>220</v>
      </c>
      <c r="E126" s="11" t="s">
        <v>202</v>
      </c>
      <c r="F126" s="19">
        <v>14</v>
      </c>
      <c r="G126" s="20">
        <v>251.99</v>
      </c>
      <c r="H126" s="21">
        <f t="shared" si="6"/>
        <v>3527.86</v>
      </c>
      <c r="I126" s="22"/>
      <c r="J126" s="23">
        <f t="shared" si="7"/>
        <v>0</v>
      </c>
    </row>
    <row r="127" spans="2:10" s="31" customFormat="1" ht="15.75">
      <c r="B127" s="27" t="s">
        <v>265</v>
      </c>
      <c r="C127" s="28"/>
      <c r="D127" s="28"/>
      <c r="E127" s="28"/>
      <c r="F127" s="29"/>
      <c r="G127" s="28"/>
      <c r="H127" s="30"/>
      <c r="I127" s="33">
        <f>SUM(I128:I131)</f>
        <v>0</v>
      </c>
      <c r="J127" s="34">
        <f>SUM(J128:J131)</f>
        <v>0</v>
      </c>
    </row>
    <row r="128" spans="2:10" ht="15" customHeight="1">
      <c r="B128" s="4"/>
      <c r="C128" s="11"/>
      <c r="D128" s="11" t="s">
        <v>221</v>
      </c>
      <c r="E128" s="11" t="s">
        <v>2</v>
      </c>
      <c r="F128" s="19">
        <v>24</v>
      </c>
      <c r="G128" s="20">
        <v>184.9</v>
      </c>
      <c r="H128" s="21">
        <f>G128*F128</f>
        <v>4437.6</v>
      </c>
      <c r="I128" s="22"/>
      <c r="J128" s="23">
        <f>I128*G128</f>
        <v>0</v>
      </c>
    </row>
    <row r="129" spans="2:10" ht="15" customHeight="1">
      <c r="B129" s="4"/>
      <c r="C129" s="11"/>
      <c r="D129" s="11" t="s">
        <v>222</v>
      </c>
      <c r="E129" s="11" t="s">
        <v>2</v>
      </c>
      <c r="F129" s="19">
        <v>24</v>
      </c>
      <c r="G129" s="20">
        <v>147.23</v>
      </c>
      <c r="H129" s="21">
        <f>G129*F129</f>
        <v>3533.5199999999995</v>
      </c>
      <c r="I129" s="22"/>
      <c r="J129" s="23">
        <f>I129*G129</f>
        <v>0</v>
      </c>
    </row>
    <row r="130" spans="2:10" ht="15" customHeight="1">
      <c r="B130" s="4"/>
      <c r="C130" s="11"/>
      <c r="D130" s="11" t="s">
        <v>223</v>
      </c>
      <c r="E130" s="11" t="s">
        <v>2</v>
      </c>
      <c r="F130" s="19">
        <v>24</v>
      </c>
      <c r="G130" s="20">
        <v>200.3</v>
      </c>
      <c r="H130" s="21">
        <f>G130*F130</f>
        <v>4807.200000000001</v>
      </c>
      <c r="I130" s="22"/>
      <c r="J130" s="23">
        <f>I130*G130</f>
        <v>0</v>
      </c>
    </row>
    <row r="131" spans="2:10" ht="15" customHeight="1">
      <c r="B131" s="4"/>
      <c r="C131" s="11"/>
      <c r="D131" s="11" t="s">
        <v>224</v>
      </c>
      <c r="E131" s="11" t="s">
        <v>2</v>
      </c>
      <c r="F131" s="19">
        <v>24</v>
      </c>
      <c r="G131" s="20">
        <v>195.17</v>
      </c>
      <c r="H131" s="21">
        <f>G131*F131</f>
        <v>4684.08</v>
      </c>
      <c r="I131" s="22"/>
      <c r="J131" s="23">
        <f>I131*G131</f>
        <v>0</v>
      </c>
    </row>
    <row r="132" spans="2:10" s="31" customFormat="1" ht="15.75">
      <c r="B132" s="27" t="s">
        <v>275</v>
      </c>
      <c r="C132" s="28"/>
      <c r="D132" s="28"/>
      <c r="E132" s="28"/>
      <c r="F132" s="29"/>
      <c r="G132" s="28"/>
      <c r="H132" s="30"/>
      <c r="I132" s="33">
        <f>SUM(I133:I144)</f>
        <v>0</v>
      </c>
      <c r="J132" s="34">
        <f>SUM(J133:J144)</f>
        <v>0</v>
      </c>
    </row>
    <row r="133" spans="2:10" ht="15" customHeight="1">
      <c r="B133" s="4"/>
      <c r="C133" s="11" t="s">
        <v>276</v>
      </c>
      <c r="D133" s="12" t="s">
        <v>277</v>
      </c>
      <c r="E133" s="11" t="s">
        <v>2</v>
      </c>
      <c r="F133" s="41">
        <v>24</v>
      </c>
      <c r="G133" s="20">
        <v>59.65</v>
      </c>
      <c r="H133" s="21">
        <f aca="true" t="shared" si="8" ref="H133:H144">G133*F133</f>
        <v>1431.6</v>
      </c>
      <c r="I133" s="22"/>
      <c r="J133" s="23">
        <f aca="true" t="shared" si="9" ref="J133:J144">I133*G133</f>
        <v>0</v>
      </c>
    </row>
    <row r="134" spans="2:10" ht="15" customHeight="1">
      <c r="B134" s="4"/>
      <c r="C134" s="11" t="s">
        <v>278</v>
      </c>
      <c r="D134" s="12" t="s">
        <v>279</v>
      </c>
      <c r="E134" s="11" t="s">
        <v>2</v>
      </c>
      <c r="F134" s="42">
        <v>24</v>
      </c>
      <c r="G134" s="20">
        <v>59.65</v>
      </c>
      <c r="H134" s="21">
        <f t="shared" si="8"/>
        <v>1431.6</v>
      </c>
      <c r="I134" s="22"/>
      <c r="J134" s="23">
        <f t="shared" si="9"/>
        <v>0</v>
      </c>
    </row>
    <row r="135" spans="2:10" ht="15" customHeight="1">
      <c r="B135" s="4"/>
      <c r="C135" s="11" t="s">
        <v>280</v>
      </c>
      <c r="D135" s="12" t="s">
        <v>281</v>
      </c>
      <c r="E135" s="11" t="s">
        <v>2</v>
      </c>
      <c r="F135" s="42">
        <v>12</v>
      </c>
      <c r="G135" s="20">
        <v>53.53</v>
      </c>
      <c r="H135" s="21">
        <f t="shared" si="8"/>
        <v>642.36</v>
      </c>
      <c r="I135" s="22"/>
      <c r="J135" s="23">
        <f t="shared" si="9"/>
        <v>0</v>
      </c>
    </row>
    <row r="136" spans="2:10" ht="24">
      <c r="B136" s="4"/>
      <c r="C136" s="11" t="s">
        <v>282</v>
      </c>
      <c r="D136" s="12" t="s">
        <v>283</v>
      </c>
      <c r="E136" s="11" t="s">
        <v>2</v>
      </c>
      <c r="F136" s="42">
        <v>16</v>
      </c>
      <c r="G136" s="20">
        <v>38.76</v>
      </c>
      <c r="H136" s="21">
        <f t="shared" si="8"/>
        <v>620.16</v>
      </c>
      <c r="I136" s="22"/>
      <c r="J136" s="23">
        <f t="shared" si="9"/>
        <v>0</v>
      </c>
    </row>
    <row r="137" spans="2:10" ht="24">
      <c r="B137" s="4"/>
      <c r="C137" s="11" t="s">
        <v>284</v>
      </c>
      <c r="D137" s="12" t="s">
        <v>285</v>
      </c>
      <c r="E137" s="11" t="s">
        <v>2</v>
      </c>
      <c r="F137" s="42">
        <v>16</v>
      </c>
      <c r="G137" s="20">
        <v>42.2</v>
      </c>
      <c r="H137" s="21">
        <f t="shared" si="8"/>
        <v>675.2</v>
      </c>
      <c r="I137" s="22"/>
      <c r="J137" s="23">
        <f t="shared" si="9"/>
        <v>0</v>
      </c>
    </row>
    <row r="138" spans="2:10" ht="15" customHeight="1">
      <c r="B138" s="4"/>
      <c r="C138" s="11" t="s">
        <v>286</v>
      </c>
      <c r="D138" s="12" t="s">
        <v>287</v>
      </c>
      <c r="E138" s="11" t="s">
        <v>2</v>
      </c>
      <c r="F138" s="19">
        <v>1</v>
      </c>
      <c r="G138" s="20">
        <v>511.95</v>
      </c>
      <c r="H138" s="21">
        <f t="shared" si="8"/>
        <v>511.95</v>
      </c>
      <c r="I138" s="22"/>
      <c r="J138" s="23">
        <f t="shared" si="9"/>
        <v>0</v>
      </c>
    </row>
    <row r="139" spans="2:10" ht="15" customHeight="1">
      <c r="B139" s="4"/>
      <c r="C139" s="11" t="s">
        <v>288</v>
      </c>
      <c r="D139" s="12" t="s">
        <v>289</v>
      </c>
      <c r="E139" s="11" t="s">
        <v>2</v>
      </c>
      <c r="F139" s="19">
        <v>1</v>
      </c>
      <c r="G139" s="20">
        <v>578.1</v>
      </c>
      <c r="H139" s="21">
        <f t="shared" si="8"/>
        <v>578.1</v>
      </c>
      <c r="I139" s="22"/>
      <c r="J139" s="23">
        <f t="shared" si="9"/>
        <v>0</v>
      </c>
    </row>
    <row r="140" spans="2:10" ht="15" customHeight="1">
      <c r="B140" s="4"/>
      <c r="C140" s="11" t="s">
        <v>290</v>
      </c>
      <c r="D140" s="12" t="s">
        <v>291</v>
      </c>
      <c r="E140" s="11" t="s">
        <v>2</v>
      </c>
      <c r="F140" s="42">
        <v>30</v>
      </c>
      <c r="G140" s="20">
        <v>21.51</v>
      </c>
      <c r="H140" s="21">
        <f t="shared" si="8"/>
        <v>645.3000000000001</v>
      </c>
      <c r="I140" s="22"/>
      <c r="J140" s="23">
        <f t="shared" si="9"/>
        <v>0</v>
      </c>
    </row>
    <row r="141" spans="2:10" ht="15" customHeight="1">
      <c r="B141" s="4"/>
      <c r="C141" s="11" t="s">
        <v>292</v>
      </c>
      <c r="D141" s="12" t="s">
        <v>293</v>
      </c>
      <c r="E141" s="11" t="s">
        <v>2</v>
      </c>
      <c r="F141" s="42">
        <v>30</v>
      </c>
      <c r="G141" s="20">
        <v>46.76</v>
      </c>
      <c r="H141" s="21">
        <f t="shared" si="8"/>
        <v>1402.8</v>
      </c>
      <c r="I141" s="22"/>
      <c r="J141" s="23">
        <f t="shared" si="9"/>
        <v>0</v>
      </c>
    </row>
    <row r="142" spans="2:10" ht="15" customHeight="1">
      <c r="B142" s="4"/>
      <c r="C142" s="11" t="s">
        <v>294</v>
      </c>
      <c r="D142" s="12" t="s">
        <v>295</v>
      </c>
      <c r="E142" s="11" t="s">
        <v>2</v>
      </c>
      <c r="F142" s="42">
        <f>28*4</f>
        <v>112</v>
      </c>
      <c r="G142" s="20">
        <v>12</v>
      </c>
      <c r="H142" s="21">
        <f t="shared" si="8"/>
        <v>1344</v>
      </c>
      <c r="I142" s="22"/>
      <c r="J142" s="23">
        <f t="shared" si="9"/>
        <v>0</v>
      </c>
    </row>
    <row r="143" spans="2:10" ht="15" customHeight="1">
      <c r="B143" s="4"/>
      <c r="C143" s="11" t="s">
        <v>296</v>
      </c>
      <c r="D143" s="12" t="s">
        <v>297</v>
      </c>
      <c r="E143" s="11" t="s">
        <v>2</v>
      </c>
      <c r="F143" s="42">
        <f>28*4</f>
        <v>112</v>
      </c>
      <c r="G143" s="20">
        <v>17.81</v>
      </c>
      <c r="H143" s="21">
        <f t="shared" si="8"/>
        <v>1994.7199999999998</v>
      </c>
      <c r="I143" s="22"/>
      <c r="J143" s="23">
        <f t="shared" si="9"/>
        <v>0</v>
      </c>
    </row>
    <row r="144" spans="2:10" ht="15" customHeight="1">
      <c r="B144" s="4"/>
      <c r="C144" s="11" t="s">
        <v>298</v>
      </c>
      <c r="D144" s="12" t="s">
        <v>299</v>
      </c>
      <c r="E144" s="11" t="s">
        <v>2</v>
      </c>
      <c r="F144" s="42">
        <f>21*4</f>
        <v>84</v>
      </c>
      <c r="G144" s="20">
        <v>17.84</v>
      </c>
      <c r="H144" s="21">
        <f t="shared" si="8"/>
        <v>1498.56</v>
      </c>
      <c r="I144" s="22"/>
      <c r="J144" s="23">
        <f t="shared" si="9"/>
        <v>0</v>
      </c>
    </row>
    <row r="145" spans="2:10" s="31" customFormat="1" ht="15.75">
      <c r="B145" s="27" t="s">
        <v>266</v>
      </c>
      <c r="C145" s="28"/>
      <c r="D145" s="28"/>
      <c r="E145" s="28"/>
      <c r="F145" s="29"/>
      <c r="G145" s="28"/>
      <c r="H145" s="30"/>
      <c r="I145" s="33">
        <f>SUM(I146:I155)</f>
        <v>0</v>
      </c>
      <c r="J145" s="34">
        <f>SUM(J146:J155)</f>
        <v>0</v>
      </c>
    </row>
    <row r="146" spans="2:10" ht="15" customHeight="1">
      <c r="B146" s="4"/>
      <c r="C146" s="11" t="s">
        <v>225</v>
      </c>
      <c r="D146" s="11" t="s">
        <v>226</v>
      </c>
      <c r="E146" s="11" t="s">
        <v>2</v>
      </c>
      <c r="F146" s="19">
        <v>100</v>
      </c>
      <c r="G146" s="20">
        <v>47.94</v>
      </c>
      <c r="H146" s="21">
        <f aca="true" t="shared" si="10" ref="H146:H155">G146*F146</f>
        <v>4794</v>
      </c>
      <c r="I146" s="22"/>
      <c r="J146" s="23">
        <f aca="true" t="shared" si="11" ref="J146:J155">I146*G146</f>
        <v>0</v>
      </c>
    </row>
    <row r="147" spans="2:10" ht="15" customHeight="1">
      <c r="B147" s="4"/>
      <c r="C147" s="11" t="s">
        <v>227</v>
      </c>
      <c r="D147" s="11" t="s">
        <v>228</v>
      </c>
      <c r="E147" s="11" t="s">
        <v>2</v>
      </c>
      <c r="F147" s="19">
        <v>100</v>
      </c>
      <c r="G147" s="20">
        <v>47.94</v>
      </c>
      <c r="H147" s="21">
        <f t="shared" si="10"/>
        <v>4794</v>
      </c>
      <c r="I147" s="22"/>
      <c r="J147" s="23">
        <f t="shared" si="11"/>
        <v>0</v>
      </c>
    </row>
    <row r="148" spans="2:10" ht="15" customHeight="1">
      <c r="B148" s="4"/>
      <c r="C148" s="11" t="s">
        <v>229</v>
      </c>
      <c r="D148" s="11" t="s">
        <v>230</v>
      </c>
      <c r="E148" s="11" t="s">
        <v>2</v>
      </c>
      <c r="F148" s="19">
        <v>100</v>
      </c>
      <c r="G148" s="20">
        <v>47.94</v>
      </c>
      <c r="H148" s="21">
        <f t="shared" si="10"/>
        <v>4794</v>
      </c>
      <c r="I148" s="22"/>
      <c r="J148" s="23">
        <f t="shared" si="11"/>
        <v>0</v>
      </c>
    </row>
    <row r="149" spans="2:10" ht="15" customHeight="1">
      <c r="B149" s="4"/>
      <c r="C149" s="11" t="s">
        <v>231</v>
      </c>
      <c r="D149" s="11" t="s">
        <v>232</v>
      </c>
      <c r="E149" s="11" t="s">
        <v>2</v>
      </c>
      <c r="F149" s="19">
        <v>100</v>
      </c>
      <c r="G149" s="20">
        <v>47.94</v>
      </c>
      <c r="H149" s="21">
        <f t="shared" si="10"/>
        <v>4794</v>
      </c>
      <c r="I149" s="22"/>
      <c r="J149" s="23">
        <f t="shared" si="11"/>
        <v>0</v>
      </c>
    </row>
    <row r="150" spans="2:10" ht="15" customHeight="1">
      <c r="B150" s="4"/>
      <c r="C150" s="11" t="s">
        <v>233</v>
      </c>
      <c r="D150" s="11" t="s">
        <v>234</v>
      </c>
      <c r="E150" s="11" t="s">
        <v>2</v>
      </c>
      <c r="F150" s="19">
        <v>100</v>
      </c>
      <c r="G150" s="20">
        <v>47.94</v>
      </c>
      <c r="H150" s="21">
        <f t="shared" si="10"/>
        <v>4794</v>
      </c>
      <c r="I150" s="22"/>
      <c r="J150" s="23">
        <f t="shared" si="11"/>
        <v>0</v>
      </c>
    </row>
    <row r="151" spans="2:10" ht="15" customHeight="1">
      <c r="B151" s="4"/>
      <c r="C151" s="11" t="s">
        <v>235</v>
      </c>
      <c r="D151" s="11" t="s">
        <v>236</v>
      </c>
      <c r="E151" s="11" t="s">
        <v>2</v>
      </c>
      <c r="F151" s="19">
        <v>100</v>
      </c>
      <c r="G151" s="20">
        <v>47.94</v>
      </c>
      <c r="H151" s="21">
        <f t="shared" si="10"/>
        <v>4794</v>
      </c>
      <c r="I151" s="22"/>
      <c r="J151" s="23">
        <f t="shared" si="11"/>
        <v>0</v>
      </c>
    </row>
    <row r="152" spans="2:10" ht="15" customHeight="1">
      <c r="B152" s="4"/>
      <c r="C152" s="11" t="s">
        <v>237</v>
      </c>
      <c r="D152" s="11" t="s">
        <v>238</v>
      </c>
      <c r="E152" s="11" t="s">
        <v>2</v>
      </c>
      <c r="F152" s="19">
        <v>100</v>
      </c>
      <c r="G152" s="20">
        <v>47.94</v>
      </c>
      <c r="H152" s="21">
        <f t="shared" si="10"/>
        <v>4794</v>
      </c>
      <c r="I152" s="22"/>
      <c r="J152" s="23">
        <f t="shared" si="11"/>
        <v>0</v>
      </c>
    </row>
    <row r="153" spans="2:10" ht="15" customHeight="1">
      <c r="B153" s="4"/>
      <c r="C153" s="11" t="s">
        <v>239</v>
      </c>
      <c r="D153" s="11" t="s">
        <v>240</v>
      </c>
      <c r="E153" s="11" t="s">
        <v>2</v>
      </c>
      <c r="F153" s="19">
        <v>100</v>
      </c>
      <c r="G153" s="20">
        <v>47.94</v>
      </c>
      <c r="H153" s="21">
        <f t="shared" si="10"/>
        <v>4794</v>
      </c>
      <c r="I153" s="22"/>
      <c r="J153" s="23">
        <f t="shared" si="11"/>
        <v>0</v>
      </c>
    </row>
    <row r="154" spans="2:10" ht="15" customHeight="1">
      <c r="B154" s="4"/>
      <c r="C154" s="11" t="s">
        <v>241</v>
      </c>
      <c r="D154" s="11" t="s">
        <v>242</v>
      </c>
      <c r="E154" s="11" t="s">
        <v>2</v>
      </c>
      <c r="F154" s="19">
        <v>100</v>
      </c>
      <c r="G154" s="20">
        <v>47.94</v>
      </c>
      <c r="H154" s="21">
        <f t="shared" si="10"/>
        <v>4794</v>
      </c>
      <c r="I154" s="22"/>
      <c r="J154" s="23">
        <f t="shared" si="11"/>
        <v>0</v>
      </c>
    </row>
    <row r="155" spans="2:10" ht="15" customHeight="1">
      <c r="B155" s="4"/>
      <c r="C155" s="11" t="s">
        <v>243</v>
      </c>
      <c r="D155" s="11" t="s">
        <v>244</v>
      </c>
      <c r="E155" s="11" t="s">
        <v>2</v>
      </c>
      <c r="F155" s="19">
        <v>100</v>
      </c>
      <c r="G155" s="20">
        <v>47.94</v>
      </c>
      <c r="H155" s="21">
        <f t="shared" si="10"/>
        <v>4794</v>
      </c>
      <c r="I155" s="22"/>
      <c r="J155" s="23">
        <f t="shared" si="11"/>
        <v>0</v>
      </c>
    </row>
    <row r="156" spans="4:10" ht="15">
      <c r="D156" s="13" t="s">
        <v>252</v>
      </c>
      <c r="E156" s="24"/>
      <c r="F156" s="25"/>
      <c r="G156" s="26"/>
      <c r="H156" s="26"/>
      <c r="I156" s="22"/>
      <c r="J156" s="32">
        <f>J145+J127+J116+J111+J106+J104+J83+J72+J49+J19+J4+J132</f>
        <v>0</v>
      </c>
    </row>
    <row r="157" ht="11.25" customHeight="1"/>
    <row r="158" spans="4:5" ht="20.25" customHeight="1">
      <c r="D158" s="36" t="s">
        <v>267</v>
      </c>
      <c r="E158" s="39"/>
    </row>
    <row r="159" spans="4:5" ht="20.25" customHeight="1">
      <c r="D159" s="37" t="s">
        <v>268</v>
      </c>
      <c r="E159" s="39"/>
    </row>
    <row r="160" spans="4:5" ht="20.25" customHeight="1">
      <c r="D160" s="37" t="s">
        <v>269</v>
      </c>
      <c r="E160" s="39"/>
    </row>
    <row r="161" spans="4:5" ht="20.25" customHeight="1">
      <c r="D161" s="37" t="s">
        <v>270</v>
      </c>
      <c r="E161" s="39"/>
    </row>
    <row r="162" spans="4:5" ht="20.25" customHeight="1">
      <c r="D162" s="37" t="s">
        <v>271</v>
      </c>
      <c r="E162" s="39"/>
    </row>
    <row r="163" spans="4:5" ht="20.25" customHeight="1">
      <c r="D163" s="37" t="s">
        <v>272</v>
      </c>
      <c r="E163" s="39"/>
    </row>
    <row r="164" spans="4:5" ht="20.25" customHeight="1">
      <c r="D164" s="37" t="s">
        <v>273</v>
      </c>
      <c r="E164" s="39"/>
    </row>
    <row r="165" spans="4:5" ht="20.25" customHeight="1">
      <c r="D165" s="38" t="s">
        <v>274</v>
      </c>
      <c r="E165" s="39"/>
    </row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Денис</cp:lastModifiedBy>
  <dcterms:created xsi:type="dcterms:W3CDTF">2015-05-05T11:43:18Z</dcterms:created>
  <dcterms:modified xsi:type="dcterms:W3CDTF">2015-05-07T02:08:15Z</dcterms:modified>
  <cp:category/>
  <cp:version/>
  <cp:contentType/>
  <cp:contentStatus/>
</cp:coreProperties>
</file>