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135" activeTab="0"/>
  </bookViews>
  <sheets>
    <sheet name="Complex" sheetId="1" r:id="rId1"/>
  </sheets>
  <definedNames>
    <definedName name="_xlnm.Print_Titles" localSheetId="0">'Complex'!$1:$10</definedName>
  </definedNames>
  <calcPr fullCalcOnLoad="1" refMode="R1C1"/>
</workbook>
</file>

<file path=xl/sharedStrings.xml><?xml version="1.0" encoding="utf-8"?>
<sst xmlns="http://schemas.openxmlformats.org/spreadsheetml/2006/main" count="433" uniqueCount="200">
  <si>
    <t>Цвет</t>
  </si>
  <si>
    <t>Фото</t>
  </si>
  <si>
    <t>Артикул</t>
  </si>
  <si>
    <t>бежевый</t>
  </si>
  <si>
    <t>розовый</t>
  </si>
  <si>
    <t>Размеры в наличии</t>
  </si>
  <si>
    <t>нат.кожа, текстиль / нат.кожа</t>
  </si>
  <si>
    <t>Итого, пар</t>
  </si>
  <si>
    <t>наличие размера на складе</t>
  </si>
  <si>
    <t>Тел: ______________________</t>
  </si>
  <si>
    <t>василек</t>
  </si>
  <si>
    <t>нат.кожа / нат.кожа</t>
  </si>
  <si>
    <t>Цена, руб.</t>
  </si>
  <si>
    <t>Итого, руб.</t>
  </si>
  <si>
    <t>серый</t>
  </si>
  <si>
    <t>т.синий</t>
  </si>
  <si>
    <t>черный</t>
  </si>
  <si>
    <t>Материал верха/ подкладка</t>
  </si>
  <si>
    <t>белый/сиреневый</t>
  </si>
  <si>
    <t>черный/серый</t>
  </si>
  <si>
    <t>оливковый/милитари</t>
  </si>
  <si>
    <t>белый/св.голубой</t>
  </si>
  <si>
    <t>св.серый</t>
  </si>
  <si>
    <t>молочный/бежевый</t>
  </si>
  <si>
    <t>т.синий/красный</t>
  </si>
  <si>
    <t>золотой</t>
  </si>
  <si>
    <t>нат.кожа/текстиль</t>
  </si>
  <si>
    <t>Ваш менеджер:</t>
  </si>
  <si>
    <t>Елена Бужор</t>
  </si>
  <si>
    <t>Скидка, руб.</t>
  </si>
  <si>
    <t>Итого со скидкой, руб.</t>
  </si>
  <si>
    <t>ТМ</t>
  </si>
  <si>
    <t>Rintek</t>
  </si>
  <si>
    <t>Ваша скидка</t>
  </si>
  <si>
    <t>Ф.И.О. _______________________________ Заказчик: ___________________________________________________________</t>
  </si>
  <si>
    <t>Complex (Комплекс) ортопедическая обувь для стабилизации вальгусной установки стопы и при вальгусной деформации нижних конечностей, стабилизирующая обувь с высоким берцем</t>
  </si>
  <si>
    <t xml:space="preserve"> Дата заказа: "____" _____________ 2015 г.</t>
  </si>
  <si>
    <t>Показания к применению: плоско-вальгусная деформация стоп II и III степени, первый этап коррекции среднетяжёлой и тяжёлой степени косолапости, лёгкие формы ДЦП, устранение инверсионного компонента деформации, компенсация укорочения до 1,5 см, плоская стопа, спастическая стопа</t>
  </si>
  <si>
    <t>Ortek</t>
  </si>
  <si>
    <t>Ваш заказ</t>
  </si>
  <si>
    <t>Кол-во пар:</t>
  </si>
  <si>
    <t>Сумма, руб:</t>
  </si>
  <si>
    <t>голубой/т.синий</t>
  </si>
  <si>
    <t>красный/белый</t>
  </si>
  <si>
    <t>красный/молочный</t>
  </si>
  <si>
    <t>молочный/черный/белый</t>
  </si>
  <si>
    <t>т.синий/бежевый/красный</t>
  </si>
  <si>
    <t>т.синий/голубой</t>
  </si>
  <si>
    <t>т.синий/оранжевый</t>
  </si>
  <si>
    <t>черный/оливковый</t>
  </si>
  <si>
    <t>белый/розовый</t>
  </si>
  <si>
    <t>брусничный/розовый</t>
  </si>
  <si>
    <t>т.синий/молочный</t>
  </si>
  <si>
    <t>бежевый перламутр</t>
  </si>
  <si>
    <t>бежевый/молочный/коричневый</t>
  </si>
  <si>
    <t>белый</t>
  </si>
  <si>
    <t>белый/бирюза/лимон</t>
  </si>
  <si>
    <t>белый/бирюза/салат</t>
  </si>
  <si>
    <t>белый/желтый</t>
  </si>
  <si>
    <t>белый/желтый/голубой</t>
  </si>
  <si>
    <t>белый/св.сирень</t>
  </si>
  <si>
    <t>белый/черный/красный</t>
  </si>
  <si>
    <t>бирюза/белый</t>
  </si>
  <si>
    <t>брусника/розовый</t>
  </si>
  <si>
    <t>василек/бежевый/серебро</t>
  </si>
  <si>
    <t>василек/т.синий/желтый</t>
  </si>
  <si>
    <t>голубой/желтый/оранжевый</t>
  </si>
  <si>
    <t>коралл/бежевый/золото</t>
  </si>
  <si>
    <t>коралл/белый</t>
  </si>
  <si>
    <t>коричневый/бежевый/красный</t>
  </si>
  <si>
    <t>красный</t>
  </si>
  <si>
    <t>кэмел/т.синий/красный</t>
  </si>
  <si>
    <t>молочный/св.коричневый</t>
  </si>
  <si>
    <t>молочный/т.коричневый</t>
  </si>
  <si>
    <t>оранжевый/розовый/серебро</t>
  </si>
  <si>
    <t>розовый/белый</t>
  </si>
  <si>
    <t>розовый/бирюза</t>
  </si>
  <si>
    <t>розовый/серый</t>
  </si>
  <si>
    <t>розовый/фуксия</t>
  </si>
  <si>
    <t>розовый/фуксия/салат</t>
  </si>
  <si>
    <t>35 40</t>
  </si>
  <si>
    <t>32 34 35</t>
  </si>
  <si>
    <t>31 32</t>
  </si>
  <si>
    <t>лак / нат.кожа</t>
  </si>
  <si>
    <t>св.серый/оранжевый/белый</t>
  </si>
  <si>
    <t>31 32 33 34 35</t>
  </si>
  <si>
    <t>33 34 35</t>
  </si>
  <si>
    <t>34 35</t>
  </si>
  <si>
    <t>35</t>
  </si>
  <si>
    <t>нубук / нат.кожа</t>
  </si>
  <si>
    <t>св.голубой/св.розовый/св.желтый</t>
  </si>
  <si>
    <t>св.розовый/серебро</t>
  </si>
  <si>
    <t>синий/серебро</t>
  </si>
  <si>
    <t>т.бирюза/бирюза</t>
  </si>
  <si>
    <t>т.коричневый/оливковый</t>
  </si>
  <si>
    <t>т.коричневый/оранжевый</t>
  </si>
  <si>
    <t>т.синий/белый</t>
  </si>
  <si>
    <t>т.синий/белый/красный</t>
  </si>
  <si>
    <t>т.синий/голубой/белый</t>
  </si>
  <si>
    <t>т.синий/голубой/красный</t>
  </si>
  <si>
    <t>т.синий/желтый/василек</t>
  </si>
  <si>
    <t>т.синий/красный/белый</t>
  </si>
  <si>
    <t>т.синий/оливковый</t>
  </si>
  <si>
    <t>т.синий/оранжевый/бежевый</t>
  </si>
  <si>
    <t>т.синий/серебро/белый</t>
  </si>
  <si>
    <t>т.сирень</t>
  </si>
  <si>
    <t>т.фиолетовый/золото</t>
  </si>
  <si>
    <t>фуксия</t>
  </si>
  <si>
    <t>фуксия/баклажан/розовый</t>
  </si>
  <si>
    <t>фуксия/оранжевый/салат</t>
  </si>
  <si>
    <t>фуксия/розовый</t>
  </si>
  <si>
    <t>фуксия/сирень/розовый</t>
  </si>
  <si>
    <t>черный/василек</t>
  </si>
  <si>
    <t>черный/т.серый</t>
  </si>
  <si>
    <t>белый/серебро</t>
  </si>
  <si>
    <t>нат.кожа, текстиль /
нат.кожа</t>
  </si>
  <si>
    <t>Complex (Комплекс) - лето, открытый носок</t>
  </si>
  <si>
    <t>28 29 32 39 40</t>
  </si>
  <si>
    <t>28 29 30 31 32 33 34 35</t>
  </si>
  <si>
    <t>28 29 30 31 32</t>
  </si>
  <si>
    <t>30 31 32</t>
  </si>
  <si>
    <t>35 39 40</t>
  </si>
  <si>
    <t>30 31 32 33 34 35 38 39 40</t>
  </si>
  <si>
    <t>32 33 34 35</t>
  </si>
  <si>
    <t>32 33 34 35 39 40</t>
  </si>
  <si>
    <t>28 30 31 32 33 34 35</t>
  </si>
  <si>
    <t>розовый металлик
розовый перламутр</t>
  </si>
  <si>
    <t>28 29 30 31 32 34 35</t>
  </si>
  <si>
    <t>розовый/фуксия/перламутр</t>
  </si>
  <si>
    <t>св.коричневый/розовый</t>
  </si>
  <si>
    <t>20 34 35</t>
  </si>
  <si>
    <t xml:space="preserve">32 34 35 </t>
  </si>
  <si>
    <t>34 40 спец</t>
  </si>
  <si>
    <t>св.серый/бирюза</t>
  </si>
  <si>
    <t>белый/розовый(с вышивкой)</t>
  </si>
  <si>
    <t>белый/розовый( цветок)</t>
  </si>
  <si>
    <t xml:space="preserve">32 </t>
  </si>
  <si>
    <t>29</t>
  </si>
  <si>
    <t>т.коричневый/коричневый/оранжевый (коричневый/оранжевый)</t>
  </si>
  <si>
    <t>Стельки детские</t>
  </si>
  <si>
    <t>Полустельки детские</t>
  </si>
  <si>
    <t>серый/белый/оранжевый</t>
  </si>
  <si>
    <t xml:space="preserve"> 32</t>
  </si>
  <si>
    <t xml:space="preserve">31 32 33 </t>
  </si>
  <si>
    <t>18 33 34 35 38 39 40 спец</t>
  </si>
  <si>
    <t xml:space="preserve">30 31  33 </t>
  </si>
  <si>
    <t>18 19 20 21 31 32 33 34 35 36 37 38 39 40</t>
  </si>
  <si>
    <t xml:space="preserve"> 34 35</t>
  </si>
  <si>
    <t xml:space="preserve"> 31 32 34 35 </t>
  </si>
  <si>
    <t xml:space="preserve"> 29</t>
  </si>
  <si>
    <t xml:space="preserve"> 31 32</t>
  </si>
  <si>
    <t>27.031</t>
  </si>
  <si>
    <t>22-23 24-25</t>
  </si>
  <si>
    <t xml:space="preserve">22 23 24 25 26 27 </t>
  </si>
  <si>
    <t>0</t>
  </si>
  <si>
    <t xml:space="preserve"> 32 33 34 35</t>
  </si>
  <si>
    <t xml:space="preserve">  35</t>
  </si>
  <si>
    <t>28 31 32 33 34 35</t>
  </si>
  <si>
    <t>32  34 35</t>
  </si>
  <si>
    <t>29 30 31 32</t>
  </si>
  <si>
    <t xml:space="preserve">31 32 33 34 35 </t>
  </si>
  <si>
    <t xml:space="preserve"> 33 34 35 </t>
  </si>
  <si>
    <t>29 31 32 33 34 35</t>
  </si>
  <si>
    <t>29 30 31 32 33 34 35</t>
  </si>
  <si>
    <t xml:space="preserve"> 35</t>
  </si>
  <si>
    <t xml:space="preserve"> 31 32 34 35</t>
  </si>
  <si>
    <t xml:space="preserve">  31 32 33 </t>
  </si>
  <si>
    <t>18 31 32 33 34 35</t>
  </si>
  <si>
    <t>22 23 24 25 26 27 31 32 34 35</t>
  </si>
  <si>
    <t xml:space="preserve">28 </t>
  </si>
  <si>
    <t>30 31 32 33 34 35</t>
  </si>
  <si>
    <t>26 27 28 29 30 31 32 33 34 35</t>
  </si>
  <si>
    <t xml:space="preserve">30 31 32 33 34 35 38 39 40 </t>
  </si>
  <si>
    <t xml:space="preserve"> 26 28 29 32 33 34 35</t>
  </si>
  <si>
    <t xml:space="preserve"> 31 32 </t>
  </si>
  <si>
    <t>28 32 34 35</t>
  </si>
  <si>
    <t xml:space="preserve"> 33</t>
  </si>
  <si>
    <t xml:space="preserve">  34 35</t>
  </si>
  <si>
    <t>22 26 27 28 29 30</t>
  </si>
  <si>
    <t xml:space="preserve">26 28 29 30 31 32 </t>
  </si>
  <si>
    <t xml:space="preserve"> 31 32 33 34 35</t>
  </si>
  <si>
    <t>23 28 33 34 35</t>
  </si>
  <si>
    <t xml:space="preserve"> 31 32 33 34 35 </t>
  </si>
  <si>
    <t>18  23 30 31 32 33 34 35</t>
  </si>
  <si>
    <t xml:space="preserve">35 </t>
  </si>
  <si>
    <t xml:space="preserve">18  34 35 39 40 </t>
  </si>
  <si>
    <t>28  34 35</t>
  </si>
  <si>
    <t>31 32 34 35</t>
  </si>
  <si>
    <t>18  30  33 34 35</t>
  </si>
  <si>
    <t>23 24 29 30 31 32 33 34 35</t>
  </si>
  <si>
    <t xml:space="preserve">18 20 23 </t>
  </si>
  <si>
    <t>23 31 35</t>
  </si>
  <si>
    <t>31 32 33 34 35  38 39 40</t>
  </si>
  <si>
    <t>23 24  29 30 31 32 33 34 35</t>
  </si>
  <si>
    <t xml:space="preserve"> 23 24 25 26 27 28 29</t>
  </si>
  <si>
    <t>18  23 24 25 26 27 28 29 30 31 32 33 34 35</t>
  </si>
  <si>
    <t xml:space="preserve"> 25 26 27 28 29 30 31 32 33 34 35</t>
  </si>
  <si>
    <t xml:space="preserve">24 25 26 27 28 29 30 31 32 33 </t>
  </si>
  <si>
    <t>23 24 25 26 27 28 29</t>
  </si>
  <si>
    <t>30 31 32 33 34 35  39 40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</si>
</sst>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_Futurica"/>
      <family val="2"/>
    </font>
    <font>
      <b/>
      <i/>
      <sz val="12"/>
      <color indexed="62"/>
      <name val="a_Futurica"/>
      <family val="2"/>
    </font>
    <font>
      <b/>
      <sz val="14"/>
      <color indexed="8"/>
      <name val="a_FuturaRoundDemi"/>
      <family val="0"/>
    </font>
    <font>
      <sz val="14"/>
      <color indexed="8"/>
      <name val="a_FuturaRoundDemi"/>
      <family val="0"/>
    </font>
    <font>
      <sz val="12"/>
      <name val="a_Futurica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2"/>
      <color indexed="8"/>
      <name val="a_Futurica"/>
      <family val="2"/>
    </font>
    <font>
      <b/>
      <sz val="14"/>
      <name val="Calibri"/>
      <family val="2"/>
    </font>
    <font>
      <sz val="16"/>
      <color indexed="8"/>
      <name val="Calibri"/>
      <family val="2"/>
    </font>
    <font>
      <b/>
      <i/>
      <sz val="14"/>
      <color indexed="62"/>
      <name val="a_Futur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a_Futurica"/>
      <family val="2"/>
    </font>
    <font>
      <b/>
      <sz val="16"/>
      <color theme="1"/>
      <name val="Calibri"/>
      <family val="2"/>
    </font>
    <font>
      <sz val="14"/>
      <color theme="1"/>
      <name val="a_FuturaRoundDem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66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9" fontId="0" fillId="0" borderId="0" xfId="57" applyFont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13" borderId="0" xfId="0" applyFill="1" applyBorder="1" applyAlignment="1">
      <alignment/>
    </xf>
    <xf numFmtId="0" fontId="0" fillId="10" borderId="0" xfId="0" applyFill="1" applyBorder="1" applyAlignment="1">
      <alignment/>
    </xf>
    <xf numFmtId="0" fontId="0" fillId="0" borderId="0" xfId="0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11" fillId="0" borderId="10" xfId="53" applyNumberFormat="1" applyFont="1" applyFill="1" applyBorder="1" applyAlignment="1">
      <alignment horizontal="center" vertical="center" wrapText="1"/>
      <protection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15" fillId="0" borderId="11" xfId="53" applyFont="1" applyFill="1" applyBorder="1" applyAlignment="1">
      <alignment horizontal="center" vertical="center" wrapText="1"/>
      <protection/>
    </xf>
    <xf numFmtId="0" fontId="11" fillId="0" borderId="10" xfId="53" applyNumberFormat="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17" fillId="33" borderId="0" xfId="0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0" fontId="15" fillId="0" borderId="10" xfId="53" applyFont="1" applyFill="1" applyBorder="1" applyAlignment="1">
      <alignment horizontal="center" vertical="center" wrapText="1"/>
      <protection/>
    </xf>
    <xf numFmtId="0" fontId="51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52" fillId="0" borderId="14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19" borderId="12" xfId="0" applyFont="1" applyFill="1" applyBorder="1" applyAlignment="1">
      <alignment horizontal="center" vertical="center" wrapText="1"/>
    </xf>
    <xf numFmtId="0" fontId="54" fillId="19" borderId="15" xfId="0" applyFont="1" applyFill="1" applyBorder="1" applyAlignment="1">
      <alignment horizontal="center" vertical="center" wrapText="1"/>
    </xf>
    <xf numFmtId="0" fontId="54" fillId="19" borderId="16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54" fillId="35" borderId="15" xfId="0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54" fillId="19" borderId="12" xfId="0" applyFont="1" applyFill="1" applyBorder="1" applyAlignment="1">
      <alignment horizontal="center" vertical="center"/>
    </xf>
    <xf numFmtId="0" fontId="54" fillId="19" borderId="15" xfId="0" applyFont="1" applyFill="1" applyBorder="1" applyAlignment="1">
      <alignment horizontal="center" vertical="center"/>
    </xf>
    <xf numFmtId="0" fontId="54" fillId="19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91.jpeg" /><Relationship Id="rId17" Type="http://schemas.openxmlformats.org/officeDocument/2006/relationships/image" Target="../media/image16.jpeg" /><Relationship Id="rId18" Type="http://schemas.openxmlformats.org/officeDocument/2006/relationships/image" Target="../media/image17.jpeg" /><Relationship Id="rId19" Type="http://schemas.openxmlformats.org/officeDocument/2006/relationships/image" Target="../media/image18.png" /><Relationship Id="rId20" Type="http://schemas.openxmlformats.org/officeDocument/2006/relationships/image" Target="../media/image19.png" /><Relationship Id="rId21" Type="http://schemas.openxmlformats.org/officeDocument/2006/relationships/image" Target="../media/image20.jpeg" /><Relationship Id="rId22" Type="http://schemas.openxmlformats.org/officeDocument/2006/relationships/image" Target="../media/image21.jpeg" /><Relationship Id="rId23" Type="http://schemas.openxmlformats.org/officeDocument/2006/relationships/image" Target="../media/image22.jpeg" /><Relationship Id="rId24" Type="http://schemas.openxmlformats.org/officeDocument/2006/relationships/image" Target="../media/image23.jpeg" /><Relationship Id="rId25" Type="http://schemas.openxmlformats.org/officeDocument/2006/relationships/image" Target="../media/image24.jpeg" /><Relationship Id="rId26" Type="http://schemas.openxmlformats.org/officeDocument/2006/relationships/image" Target="../media/image25.png" /><Relationship Id="rId27" Type="http://schemas.openxmlformats.org/officeDocument/2006/relationships/image" Target="../media/image26.jpeg" /><Relationship Id="rId28" Type="http://schemas.openxmlformats.org/officeDocument/2006/relationships/image" Target="../media/image28.png" /><Relationship Id="rId29" Type="http://schemas.openxmlformats.org/officeDocument/2006/relationships/image" Target="../media/image27.jpeg" /><Relationship Id="rId30" Type="http://schemas.openxmlformats.org/officeDocument/2006/relationships/image" Target="../media/image30.jpeg" /><Relationship Id="rId31" Type="http://schemas.openxmlformats.org/officeDocument/2006/relationships/image" Target="../media/image29.jpeg" /><Relationship Id="rId32" Type="http://schemas.openxmlformats.org/officeDocument/2006/relationships/image" Target="../media/image31.jpeg" /><Relationship Id="rId33" Type="http://schemas.openxmlformats.org/officeDocument/2006/relationships/image" Target="../media/image33.png" /><Relationship Id="rId34" Type="http://schemas.openxmlformats.org/officeDocument/2006/relationships/image" Target="../media/image32.jpeg" /><Relationship Id="rId35" Type="http://schemas.openxmlformats.org/officeDocument/2006/relationships/image" Target="../media/image34.png" /><Relationship Id="rId36" Type="http://schemas.openxmlformats.org/officeDocument/2006/relationships/image" Target="../media/image35.png" /><Relationship Id="rId37" Type="http://schemas.openxmlformats.org/officeDocument/2006/relationships/image" Target="../media/image37.png" /><Relationship Id="rId38" Type="http://schemas.openxmlformats.org/officeDocument/2006/relationships/image" Target="../media/image36.jpeg" /><Relationship Id="rId39" Type="http://schemas.openxmlformats.org/officeDocument/2006/relationships/image" Target="../media/image38.jpeg" /><Relationship Id="rId40" Type="http://schemas.openxmlformats.org/officeDocument/2006/relationships/image" Target="../media/image39.jpeg" /><Relationship Id="rId41" Type="http://schemas.openxmlformats.org/officeDocument/2006/relationships/image" Target="../media/image41.jpeg" /><Relationship Id="rId42" Type="http://schemas.openxmlformats.org/officeDocument/2006/relationships/image" Target="../media/image40.jpeg" /><Relationship Id="rId43" Type="http://schemas.openxmlformats.org/officeDocument/2006/relationships/image" Target="../media/image42.png" /><Relationship Id="rId44" Type="http://schemas.openxmlformats.org/officeDocument/2006/relationships/image" Target="../media/image43.jpeg" /><Relationship Id="rId45" Type="http://schemas.openxmlformats.org/officeDocument/2006/relationships/image" Target="../media/image44.jpeg" /><Relationship Id="rId46" Type="http://schemas.openxmlformats.org/officeDocument/2006/relationships/image" Target="../media/image46.png" /><Relationship Id="rId47" Type="http://schemas.openxmlformats.org/officeDocument/2006/relationships/image" Target="../media/image45.jpeg" /><Relationship Id="rId48" Type="http://schemas.openxmlformats.org/officeDocument/2006/relationships/image" Target="../media/image47.jpeg" /><Relationship Id="rId49" Type="http://schemas.openxmlformats.org/officeDocument/2006/relationships/image" Target="../media/image48.jpeg" /><Relationship Id="rId50" Type="http://schemas.openxmlformats.org/officeDocument/2006/relationships/image" Target="../media/image49.jpeg" /><Relationship Id="rId51" Type="http://schemas.openxmlformats.org/officeDocument/2006/relationships/image" Target="../media/image50.jpeg" /><Relationship Id="rId52" Type="http://schemas.openxmlformats.org/officeDocument/2006/relationships/image" Target="../media/image51.png" /><Relationship Id="rId53" Type="http://schemas.openxmlformats.org/officeDocument/2006/relationships/image" Target="../media/image52.jpeg" /><Relationship Id="rId54" Type="http://schemas.openxmlformats.org/officeDocument/2006/relationships/image" Target="../media/image53.jpeg" /><Relationship Id="rId55" Type="http://schemas.openxmlformats.org/officeDocument/2006/relationships/image" Target="../media/image55.jpeg" /><Relationship Id="rId56" Type="http://schemas.openxmlformats.org/officeDocument/2006/relationships/image" Target="../media/image54.jpeg" /><Relationship Id="rId57" Type="http://schemas.openxmlformats.org/officeDocument/2006/relationships/image" Target="../media/image56.jpeg" /><Relationship Id="rId58" Type="http://schemas.openxmlformats.org/officeDocument/2006/relationships/image" Target="../media/image57.png" /><Relationship Id="rId59" Type="http://schemas.openxmlformats.org/officeDocument/2006/relationships/image" Target="../media/image58.jpeg" /><Relationship Id="rId60" Type="http://schemas.openxmlformats.org/officeDocument/2006/relationships/image" Target="../media/image59.jpe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0.jpe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jpeg" /><Relationship Id="rId67" Type="http://schemas.openxmlformats.org/officeDocument/2006/relationships/image" Target="../media/image63.jpeg" /><Relationship Id="rId68" Type="http://schemas.openxmlformats.org/officeDocument/2006/relationships/image" Target="../media/image67.jpeg" /><Relationship Id="rId69" Type="http://schemas.openxmlformats.org/officeDocument/2006/relationships/image" Target="../media/image69.jpeg" /><Relationship Id="rId70" Type="http://schemas.openxmlformats.org/officeDocument/2006/relationships/image" Target="../media/image68.jpeg" /><Relationship Id="rId71" Type="http://schemas.openxmlformats.org/officeDocument/2006/relationships/image" Target="../media/image70.jpeg" /><Relationship Id="rId72" Type="http://schemas.openxmlformats.org/officeDocument/2006/relationships/image" Target="../media/image72.jpeg" /><Relationship Id="rId73" Type="http://schemas.openxmlformats.org/officeDocument/2006/relationships/image" Target="../media/image71.jpeg" /><Relationship Id="rId74" Type="http://schemas.openxmlformats.org/officeDocument/2006/relationships/image" Target="../media/image73.jpeg" /><Relationship Id="rId75" Type="http://schemas.openxmlformats.org/officeDocument/2006/relationships/image" Target="../media/image74.jpeg" /><Relationship Id="rId76" Type="http://schemas.openxmlformats.org/officeDocument/2006/relationships/image" Target="../media/image75.png" /><Relationship Id="rId77" Type="http://schemas.openxmlformats.org/officeDocument/2006/relationships/image" Target="../media/image76.jpeg" /><Relationship Id="rId78" Type="http://schemas.openxmlformats.org/officeDocument/2006/relationships/image" Target="../media/image78.jpeg" /><Relationship Id="rId79" Type="http://schemas.openxmlformats.org/officeDocument/2006/relationships/image" Target="../media/image77.jpeg" /><Relationship Id="rId80" Type="http://schemas.openxmlformats.org/officeDocument/2006/relationships/image" Target="../media/image79.jpeg" /><Relationship Id="rId81" Type="http://schemas.openxmlformats.org/officeDocument/2006/relationships/image" Target="../media/image80.jpeg" /><Relationship Id="rId82" Type="http://schemas.openxmlformats.org/officeDocument/2006/relationships/image" Target="../media/image82.jpeg" /><Relationship Id="rId83" Type="http://schemas.openxmlformats.org/officeDocument/2006/relationships/image" Target="../media/image81.jpeg" /><Relationship Id="rId84" Type="http://schemas.openxmlformats.org/officeDocument/2006/relationships/image" Target="../media/image83.jpeg" /><Relationship Id="rId85" Type="http://schemas.openxmlformats.org/officeDocument/2006/relationships/image" Target="../media/image85.png" /><Relationship Id="rId86" Type="http://schemas.openxmlformats.org/officeDocument/2006/relationships/image" Target="../media/image84.png" /><Relationship Id="rId87" Type="http://schemas.openxmlformats.org/officeDocument/2006/relationships/image" Target="../media/image87.jpeg" /><Relationship Id="rId88" Type="http://schemas.openxmlformats.org/officeDocument/2006/relationships/image" Target="../media/image86.pn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8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100</xdr:row>
      <xdr:rowOff>85725</xdr:rowOff>
    </xdr:from>
    <xdr:to>
      <xdr:col>4</xdr:col>
      <xdr:colOff>1524000</xdr:colOff>
      <xdr:row>100</xdr:row>
      <xdr:rowOff>1133475</xdr:rowOff>
    </xdr:to>
    <xdr:pic>
      <xdr:nvPicPr>
        <xdr:cNvPr id="1" name="Рисунок 200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72175" y="110480475"/>
          <a:ext cx="1438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103</xdr:row>
      <xdr:rowOff>19050</xdr:rowOff>
    </xdr:from>
    <xdr:to>
      <xdr:col>4</xdr:col>
      <xdr:colOff>1495425</xdr:colOff>
      <xdr:row>103</xdr:row>
      <xdr:rowOff>1057275</xdr:rowOff>
    </xdr:to>
    <xdr:pic>
      <xdr:nvPicPr>
        <xdr:cNvPr id="2" name="Рисунок 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943600" y="114014250"/>
          <a:ext cx="1438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96</xdr:row>
      <xdr:rowOff>57150</xdr:rowOff>
    </xdr:from>
    <xdr:to>
      <xdr:col>4</xdr:col>
      <xdr:colOff>1543050</xdr:colOff>
      <xdr:row>96</xdr:row>
      <xdr:rowOff>1114425</xdr:rowOff>
    </xdr:to>
    <xdr:pic>
      <xdr:nvPicPr>
        <xdr:cNvPr id="3" name="Рисунок 2000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991225" y="105651300"/>
          <a:ext cx="1438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93</xdr:row>
      <xdr:rowOff>47625</xdr:rowOff>
    </xdr:from>
    <xdr:to>
      <xdr:col>4</xdr:col>
      <xdr:colOff>1476375</xdr:colOff>
      <xdr:row>93</xdr:row>
      <xdr:rowOff>1066800</xdr:rowOff>
    </xdr:to>
    <xdr:pic>
      <xdr:nvPicPr>
        <xdr:cNvPr id="4" name="Рисунок 200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0275" y="102041325"/>
          <a:ext cx="1352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95</xdr:row>
      <xdr:rowOff>85725</xdr:rowOff>
    </xdr:from>
    <xdr:to>
      <xdr:col>4</xdr:col>
      <xdr:colOff>1476375</xdr:colOff>
      <xdr:row>95</xdr:row>
      <xdr:rowOff>1114425</xdr:rowOff>
    </xdr:to>
    <xdr:pic>
      <xdr:nvPicPr>
        <xdr:cNvPr id="5" name="Рисунок 200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0" y="104479725"/>
          <a:ext cx="1362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94</xdr:row>
      <xdr:rowOff>19050</xdr:rowOff>
    </xdr:from>
    <xdr:to>
      <xdr:col>4</xdr:col>
      <xdr:colOff>1504950</xdr:colOff>
      <xdr:row>94</xdr:row>
      <xdr:rowOff>1076325</xdr:rowOff>
    </xdr:to>
    <xdr:pic>
      <xdr:nvPicPr>
        <xdr:cNvPr id="6" name="Рисунок 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953125" y="103212900"/>
          <a:ext cx="1438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97</xdr:row>
      <xdr:rowOff>57150</xdr:rowOff>
    </xdr:from>
    <xdr:to>
      <xdr:col>4</xdr:col>
      <xdr:colOff>1495425</xdr:colOff>
      <xdr:row>97</xdr:row>
      <xdr:rowOff>1133475</xdr:rowOff>
    </xdr:to>
    <xdr:pic>
      <xdr:nvPicPr>
        <xdr:cNvPr id="7" name="Рисунок 2000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62650" y="106851450"/>
          <a:ext cx="1419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99</xdr:row>
      <xdr:rowOff>76200</xdr:rowOff>
    </xdr:from>
    <xdr:to>
      <xdr:col>4</xdr:col>
      <xdr:colOff>1524000</xdr:colOff>
      <xdr:row>99</xdr:row>
      <xdr:rowOff>1152525</xdr:rowOff>
    </xdr:to>
    <xdr:pic>
      <xdr:nvPicPr>
        <xdr:cNvPr id="8" name="Рисунок 200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81700" y="109270800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101</xdr:row>
      <xdr:rowOff>47625</xdr:rowOff>
    </xdr:from>
    <xdr:to>
      <xdr:col>4</xdr:col>
      <xdr:colOff>1514475</xdr:colOff>
      <xdr:row>101</xdr:row>
      <xdr:rowOff>1095375</xdr:rowOff>
    </xdr:to>
    <xdr:pic>
      <xdr:nvPicPr>
        <xdr:cNvPr id="9" name="Рисунок 12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962650" y="111642525"/>
          <a:ext cx="1438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102</xdr:row>
      <xdr:rowOff>9525</xdr:rowOff>
    </xdr:from>
    <xdr:to>
      <xdr:col>4</xdr:col>
      <xdr:colOff>1524000</xdr:colOff>
      <xdr:row>102</xdr:row>
      <xdr:rowOff>1057275</xdr:rowOff>
    </xdr:to>
    <xdr:pic>
      <xdr:nvPicPr>
        <xdr:cNvPr id="10" name="Рисунок 15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5972175" y="112804575"/>
          <a:ext cx="1438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105</xdr:row>
      <xdr:rowOff>28575</xdr:rowOff>
    </xdr:from>
    <xdr:to>
      <xdr:col>4</xdr:col>
      <xdr:colOff>1514475</xdr:colOff>
      <xdr:row>105</xdr:row>
      <xdr:rowOff>1095375</xdr:rowOff>
    </xdr:to>
    <xdr:pic>
      <xdr:nvPicPr>
        <xdr:cNvPr id="11" name="Рисунок 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34075" y="116424075"/>
          <a:ext cx="1466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106</xdr:row>
      <xdr:rowOff>66675</xdr:rowOff>
    </xdr:from>
    <xdr:to>
      <xdr:col>4</xdr:col>
      <xdr:colOff>1400175</xdr:colOff>
      <xdr:row>106</xdr:row>
      <xdr:rowOff>1038225</xdr:rowOff>
    </xdr:to>
    <xdr:pic>
      <xdr:nvPicPr>
        <xdr:cNvPr id="12" name="Рисунок 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00750" y="117662325"/>
          <a:ext cx="1285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104</xdr:row>
      <xdr:rowOff>66675</xdr:rowOff>
    </xdr:from>
    <xdr:to>
      <xdr:col>4</xdr:col>
      <xdr:colOff>1466850</xdr:colOff>
      <xdr:row>104</xdr:row>
      <xdr:rowOff>981075</xdr:rowOff>
    </xdr:to>
    <xdr:pic>
      <xdr:nvPicPr>
        <xdr:cNvPr id="13" name="Рисунок 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15262025"/>
          <a:ext cx="1409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107</xdr:row>
      <xdr:rowOff>85725</xdr:rowOff>
    </xdr:from>
    <xdr:to>
      <xdr:col>4</xdr:col>
      <xdr:colOff>1514475</xdr:colOff>
      <xdr:row>107</xdr:row>
      <xdr:rowOff>1114425</xdr:rowOff>
    </xdr:to>
    <xdr:pic>
      <xdr:nvPicPr>
        <xdr:cNvPr id="14" name="Рисунок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972175" y="11888152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98</xdr:row>
      <xdr:rowOff>104775</xdr:rowOff>
    </xdr:from>
    <xdr:to>
      <xdr:col>4</xdr:col>
      <xdr:colOff>1543050</xdr:colOff>
      <xdr:row>98</xdr:row>
      <xdr:rowOff>1143000</xdr:rowOff>
    </xdr:to>
    <xdr:pic>
      <xdr:nvPicPr>
        <xdr:cNvPr id="15" name="Рисунок 200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53125" y="108099225"/>
          <a:ext cx="1476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91</xdr:row>
      <xdr:rowOff>66675</xdr:rowOff>
    </xdr:from>
    <xdr:to>
      <xdr:col>4</xdr:col>
      <xdr:colOff>1524000</xdr:colOff>
      <xdr:row>91</xdr:row>
      <xdr:rowOff>1143000</xdr:rowOff>
    </xdr:to>
    <xdr:pic>
      <xdr:nvPicPr>
        <xdr:cNvPr id="16" name="Рисунок 479" descr="10---60352 бруснично-роз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972175" y="99660075"/>
          <a:ext cx="1438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12</xdr:row>
      <xdr:rowOff>104775</xdr:rowOff>
    </xdr:from>
    <xdr:to>
      <xdr:col>4</xdr:col>
      <xdr:colOff>1495425</xdr:colOff>
      <xdr:row>12</xdr:row>
      <xdr:rowOff>1009650</xdr:rowOff>
    </xdr:to>
    <xdr:pic>
      <xdr:nvPicPr>
        <xdr:cNvPr id="17" name="Рисунок 176" descr="71297 красный- молочный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72175" y="4886325"/>
          <a:ext cx="1409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14</xdr:row>
      <xdr:rowOff>47625</xdr:rowOff>
    </xdr:from>
    <xdr:to>
      <xdr:col>4</xdr:col>
      <xdr:colOff>1533525</xdr:colOff>
      <xdr:row>14</xdr:row>
      <xdr:rowOff>1143000</xdr:rowOff>
    </xdr:to>
    <xdr:pic>
      <xdr:nvPicPr>
        <xdr:cNvPr id="18" name="Рисунок 375" descr="60301 сер-оранж-бел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24550" y="7229475"/>
          <a:ext cx="1495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13</xdr:row>
      <xdr:rowOff>28575</xdr:rowOff>
    </xdr:from>
    <xdr:to>
      <xdr:col>4</xdr:col>
      <xdr:colOff>1562100</xdr:colOff>
      <xdr:row>13</xdr:row>
      <xdr:rowOff>1104900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24550" y="6010275"/>
          <a:ext cx="1524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15</xdr:row>
      <xdr:rowOff>47625</xdr:rowOff>
    </xdr:from>
    <xdr:to>
      <xdr:col>4</xdr:col>
      <xdr:colOff>1495425</xdr:colOff>
      <xdr:row>15</xdr:row>
      <xdr:rowOff>1162050</xdr:rowOff>
    </xdr:to>
    <xdr:pic>
      <xdr:nvPicPr>
        <xdr:cNvPr id="20" name="Рисунок 376" descr="60301 т.синий-бежевый-красный.t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00750" y="8429625"/>
          <a:ext cx="1381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16</xdr:row>
      <xdr:rowOff>47625</xdr:rowOff>
    </xdr:from>
    <xdr:to>
      <xdr:col>4</xdr:col>
      <xdr:colOff>1514475</xdr:colOff>
      <xdr:row>16</xdr:row>
      <xdr:rowOff>1162050</xdr:rowOff>
    </xdr:to>
    <xdr:pic>
      <xdr:nvPicPr>
        <xdr:cNvPr id="21" name="Picture 145468" descr="60331-т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81700" y="9629775"/>
          <a:ext cx="1419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47625</xdr:rowOff>
    </xdr:from>
    <xdr:to>
      <xdr:col>4</xdr:col>
      <xdr:colOff>1562100</xdr:colOff>
      <xdr:row>17</xdr:row>
      <xdr:rowOff>1162050</xdr:rowOff>
    </xdr:to>
    <xdr:pic>
      <xdr:nvPicPr>
        <xdr:cNvPr id="22" name="Рисунок 377" descr="60301 (73551) т.синий- оранж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53125" y="10829925"/>
          <a:ext cx="1495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18</xdr:row>
      <xdr:rowOff>47625</xdr:rowOff>
    </xdr:from>
    <xdr:to>
      <xdr:col>4</xdr:col>
      <xdr:colOff>1562100</xdr:colOff>
      <xdr:row>18</xdr:row>
      <xdr:rowOff>1171575</xdr:rowOff>
    </xdr:to>
    <xdr:pic>
      <xdr:nvPicPr>
        <xdr:cNvPr id="23" name="Рисунок 378" descr="60301 черн-св.олив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34075" y="12030075"/>
          <a:ext cx="1514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20</xdr:row>
      <xdr:rowOff>38100</xdr:rowOff>
    </xdr:from>
    <xdr:to>
      <xdr:col>4</xdr:col>
      <xdr:colOff>1524000</xdr:colOff>
      <xdr:row>20</xdr:row>
      <xdr:rowOff>1171575</xdr:rowOff>
    </xdr:to>
    <xdr:pic>
      <xdr:nvPicPr>
        <xdr:cNvPr id="24" name="Picture 15"/>
        <xdr:cNvPicPr preferRelativeResize="1">
          <a:picLocks noChangeAspect="1"/>
        </xdr:cNvPicPr>
      </xdr:nvPicPr>
      <xdr:blipFill>
        <a:blip r:embed="rId24"/>
        <a:srcRect l="7017"/>
        <a:stretch>
          <a:fillRect/>
        </a:stretch>
      </xdr:blipFill>
      <xdr:spPr>
        <a:xfrm>
          <a:off x="5934075" y="14420850"/>
          <a:ext cx="1476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21</xdr:row>
      <xdr:rowOff>38100</xdr:rowOff>
    </xdr:from>
    <xdr:to>
      <xdr:col>4</xdr:col>
      <xdr:colOff>1533525</xdr:colOff>
      <xdr:row>21</xdr:row>
      <xdr:rowOff>1162050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25"/>
        <a:srcRect l="906" r="8459"/>
        <a:stretch>
          <a:fillRect/>
        </a:stretch>
      </xdr:blipFill>
      <xdr:spPr>
        <a:xfrm>
          <a:off x="5953125" y="15621000"/>
          <a:ext cx="14668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22</xdr:row>
      <xdr:rowOff>38100</xdr:rowOff>
    </xdr:from>
    <xdr:to>
      <xdr:col>4</xdr:col>
      <xdr:colOff>1533525</xdr:colOff>
      <xdr:row>22</xdr:row>
      <xdr:rowOff>1181100</xdr:rowOff>
    </xdr:to>
    <xdr:pic>
      <xdr:nvPicPr>
        <xdr:cNvPr id="26" name="Рисунок 142"/>
        <xdr:cNvPicPr preferRelativeResize="1">
          <a:picLocks noChangeAspect="1"/>
        </xdr:cNvPicPr>
      </xdr:nvPicPr>
      <xdr:blipFill>
        <a:blip r:embed="rId26"/>
        <a:srcRect l="18496" t="6944" r="20249" b="7638"/>
        <a:stretch>
          <a:fillRect/>
        </a:stretch>
      </xdr:blipFill>
      <xdr:spPr>
        <a:xfrm>
          <a:off x="5972175" y="16821150"/>
          <a:ext cx="1447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23</xdr:row>
      <xdr:rowOff>28575</xdr:rowOff>
    </xdr:from>
    <xdr:to>
      <xdr:col>4</xdr:col>
      <xdr:colOff>1524000</xdr:colOff>
      <xdr:row>23</xdr:row>
      <xdr:rowOff>1143000</xdr:rowOff>
    </xdr:to>
    <xdr:pic>
      <xdr:nvPicPr>
        <xdr:cNvPr id="27" name="Picture 2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924550" y="18011775"/>
          <a:ext cx="1485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38100</xdr:rowOff>
    </xdr:from>
    <xdr:to>
      <xdr:col>4</xdr:col>
      <xdr:colOff>1533525</xdr:colOff>
      <xdr:row>24</xdr:row>
      <xdr:rowOff>1123950</xdr:rowOff>
    </xdr:to>
    <xdr:pic>
      <xdr:nvPicPr>
        <xdr:cNvPr id="28" name="Рисунок 4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24550" y="19221450"/>
          <a:ext cx="1495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25</xdr:row>
      <xdr:rowOff>47625</xdr:rowOff>
    </xdr:from>
    <xdr:to>
      <xdr:col>4</xdr:col>
      <xdr:colOff>1495425</xdr:colOff>
      <xdr:row>25</xdr:row>
      <xdr:rowOff>1133475</xdr:rowOff>
    </xdr:to>
    <xdr:pic>
      <xdr:nvPicPr>
        <xdr:cNvPr id="29" name="Рисунок 416" descr="73280 белый-желтый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962650" y="20431125"/>
          <a:ext cx="14192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26</xdr:row>
      <xdr:rowOff>28575</xdr:rowOff>
    </xdr:from>
    <xdr:to>
      <xdr:col>4</xdr:col>
      <xdr:colOff>1552575</xdr:colOff>
      <xdr:row>26</xdr:row>
      <xdr:rowOff>1047750</xdr:rowOff>
    </xdr:to>
    <xdr:pic>
      <xdr:nvPicPr>
        <xdr:cNvPr id="30" name="Picture 2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934075" y="21612225"/>
          <a:ext cx="1504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30</xdr:row>
      <xdr:rowOff>28575</xdr:rowOff>
    </xdr:from>
    <xdr:to>
      <xdr:col>4</xdr:col>
      <xdr:colOff>1562100</xdr:colOff>
      <xdr:row>30</xdr:row>
      <xdr:rowOff>1143000</xdr:rowOff>
    </xdr:to>
    <xdr:pic>
      <xdr:nvPicPr>
        <xdr:cNvPr id="31" name="Рисунок 1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924550" y="26412825"/>
          <a:ext cx="1524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27</xdr:row>
      <xdr:rowOff>47625</xdr:rowOff>
    </xdr:from>
    <xdr:to>
      <xdr:col>4</xdr:col>
      <xdr:colOff>1400175</xdr:colOff>
      <xdr:row>27</xdr:row>
      <xdr:rowOff>1162050</xdr:rowOff>
    </xdr:to>
    <xdr:pic>
      <xdr:nvPicPr>
        <xdr:cNvPr id="32" name="Рисунок 92" descr="60331_белыйрозовый(пуговки)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00750" y="22831425"/>
          <a:ext cx="1285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31</xdr:row>
      <xdr:rowOff>38100</xdr:rowOff>
    </xdr:from>
    <xdr:to>
      <xdr:col>4</xdr:col>
      <xdr:colOff>1524000</xdr:colOff>
      <xdr:row>31</xdr:row>
      <xdr:rowOff>1162050</xdr:rowOff>
    </xdr:to>
    <xdr:pic>
      <xdr:nvPicPr>
        <xdr:cNvPr id="33" name="Рисунок 138" descr="60331_белый_св.сирень_н.кн.к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00750" y="27622500"/>
          <a:ext cx="1409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33</xdr:row>
      <xdr:rowOff>47625</xdr:rowOff>
    </xdr:from>
    <xdr:to>
      <xdr:col>4</xdr:col>
      <xdr:colOff>1552575</xdr:colOff>
      <xdr:row>33</xdr:row>
      <xdr:rowOff>1152525</xdr:rowOff>
    </xdr:to>
    <xdr:pic>
      <xdr:nvPicPr>
        <xdr:cNvPr id="34" name="Рисунок 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953125" y="30032325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34</xdr:row>
      <xdr:rowOff>47625</xdr:rowOff>
    </xdr:from>
    <xdr:to>
      <xdr:col>4</xdr:col>
      <xdr:colOff>1552575</xdr:colOff>
      <xdr:row>34</xdr:row>
      <xdr:rowOff>1162050</xdr:rowOff>
    </xdr:to>
    <xdr:pic>
      <xdr:nvPicPr>
        <xdr:cNvPr id="35" name="Picture 214592" descr="60331_бирюза_белый_нк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943600" y="31232475"/>
          <a:ext cx="1495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35</xdr:row>
      <xdr:rowOff>38100</xdr:rowOff>
    </xdr:from>
    <xdr:to>
      <xdr:col>4</xdr:col>
      <xdr:colOff>1495425</xdr:colOff>
      <xdr:row>35</xdr:row>
      <xdr:rowOff>1171575</xdr:rowOff>
    </xdr:to>
    <xdr:pic>
      <xdr:nvPicPr>
        <xdr:cNvPr id="36" name="Рисунок 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972175" y="32423100"/>
          <a:ext cx="1409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36</xdr:row>
      <xdr:rowOff>38100</xdr:rowOff>
    </xdr:from>
    <xdr:to>
      <xdr:col>4</xdr:col>
      <xdr:colOff>1524000</xdr:colOff>
      <xdr:row>36</xdr:row>
      <xdr:rowOff>1076325</xdr:rowOff>
    </xdr:to>
    <xdr:pic>
      <xdr:nvPicPr>
        <xdr:cNvPr id="37" name="Рисунок 96"/>
        <xdr:cNvPicPr preferRelativeResize="1">
          <a:picLocks noChangeAspect="1"/>
        </xdr:cNvPicPr>
      </xdr:nvPicPr>
      <xdr:blipFill>
        <a:blip r:embed="rId36"/>
        <a:srcRect r="8474"/>
        <a:stretch>
          <a:fillRect/>
        </a:stretch>
      </xdr:blipFill>
      <xdr:spPr>
        <a:xfrm>
          <a:off x="5934075" y="33623250"/>
          <a:ext cx="1476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37</xdr:row>
      <xdr:rowOff>38100</xdr:rowOff>
    </xdr:from>
    <xdr:to>
      <xdr:col>4</xdr:col>
      <xdr:colOff>1476375</xdr:colOff>
      <xdr:row>37</xdr:row>
      <xdr:rowOff>1152525</xdr:rowOff>
    </xdr:to>
    <xdr:pic>
      <xdr:nvPicPr>
        <xdr:cNvPr id="38" name="Рисунок 7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924550" y="34823400"/>
          <a:ext cx="1438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38</xdr:row>
      <xdr:rowOff>38100</xdr:rowOff>
    </xdr:from>
    <xdr:to>
      <xdr:col>4</xdr:col>
      <xdr:colOff>1457325</xdr:colOff>
      <xdr:row>38</xdr:row>
      <xdr:rowOff>1133475</xdr:rowOff>
    </xdr:to>
    <xdr:pic>
      <xdr:nvPicPr>
        <xdr:cNvPr id="39" name="Рисунок 384" descr="60331 гол-св.желт-оранж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972175" y="36023550"/>
          <a:ext cx="1371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39</xdr:row>
      <xdr:rowOff>38100</xdr:rowOff>
    </xdr:from>
    <xdr:to>
      <xdr:col>4</xdr:col>
      <xdr:colOff>1514475</xdr:colOff>
      <xdr:row>39</xdr:row>
      <xdr:rowOff>1162050</xdr:rowOff>
    </xdr:to>
    <xdr:pic>
      <xdr:nvPicPr>
        <xdr:cNvPr id="40" name="Picture 1547" descr="новый ва_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029325" y="37223700"/>
          <a:ext cx="1371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40</xdr:row>
      <xdr:rowOff>47625</xdr:rowOff>
    </xdr:from>
    <xdr:to>
      <xdr:col>4</xdr:col>
      <xdr:colOff>1543050</xdr:colOff>
      <xdr:row>40</xdr:row>
      <xdr:rowOff>1047750</xdr:rowOff>
    </xdr:to>
    <xdr:pic>
      <xdr:nvPicPr>
        <xdr:cNvPr id="41" name="Picture 214588" descr="60331_коралл_бежевый_золото_нубук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953125" y="38433375"/>
          <a:ext cx="1476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41</xdr:row>
      <xdr:rowOff>28575</xdr:rowOff>
    </xdr:from>
    <xdr:to>
      <xdr:col>4</xdr:col>
      <xdr:colOff>1533525</xdr:colOff>
      <xdr:row>41</xdr:row>
      <xdr:rowOff>1152525</xdr:rowOff>
    </xdr:to>
    <xdr:pic>
      <xdr:nvPicPr>
        <xdr:cNvPr id="42" name="Рисунок 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915025" y="39614475"/>
          <a:ext cx="1504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42</xdr:row>
      <xdr:rowOff>28575</xdr:rowOff>
    </xdr:from>
    <xdr:to>
      <xdr:col>4</xdr:col>
      <xdr:colOff>1495425</xdr:colOff>
      <xdr:row>42</xdr:row>
      <xdr:rowOff>1123950</xdr:rowOff>
    </xdr:to>
    <xdr:pic>
      <xdr:nvPicPr>
        <xdr:cNvPr id="43" name="Picture 3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924550" y="40814625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44</xdr:row>
      <xdr:rowOff>38100</xdr:rowOff>
    </xdr:from>
    <xdr:to>
      <xdr:col>4</xdr:col>
      <xdr:colOff>1485900</xdr:colOff>
      <xdr:row>44</xdr:row>
      <xdr:rowOff>1162050</xdr:rowOff>
    </xdr:to>
    <xdr:pic>
      <xdr:nvPicPr>
        <xdr:cNvPr id="44" name="Рисунок 389" descr="60331 красный.tif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972175" y="43224450"/>
          <a:ext cx="14001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46</xdr:row>
      <xdr:rowOff>38100</xdr:rowOff>
    </xdr:from>
    <xdr:to>
      <xdr:col>4</xdr:col>
      <xdr:colOff>1552575</xdr:colOff>
      <xdr:row>46</xdr:row>
      <xdr:rowOff>1171575</xdr:rowOff>
    </xdr:to>
    <xdr:pic>
      <xdr:nvPicPr>
        <xdr:cNvPr id="45" name="Рисунок 140" descr="60331_нат.к_нат.к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962650" y="45624750"/>
          <a:ext cx="1476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47</xdr:row>
      <xdr:rowOff>38100</xdr:rowOff>
    </xdr:from>
    <xdr:to>
      <xdr:col>4</xdr:col>
      <xdr:colOff>1476375</xdr:colOff>
      <xdr:row>47</xdr:row>
      <xdr:rowOff>1152525</xdr:rowOff>
    </xdr:to>
    <xdr:pic>
      <xdr:nvPicPr>
        <xdr:cNvPr id="46" name="Рисунок 476" descr="8---60331 коричн- т2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038850" y="46824900"/>
          <a:ext cx="1323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43</xdr:row>
      <xdr:rowOff>38100</xdr:rowOff>
    </xdr:from>
    <xdr:to>
      <xdr:col>4</xdr:col>
      <xdr:colOff>1514475</xdr:colOff>
      <xdr:row>43</xdr:row>
      <xdr:rowOff>1133475</xdr:rowOff>
    </xdr:to>
    <xdr:pic>
      <xdr:nvPicPr>
        <xdr:cNvPr id="47" name="Picture 3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934075" y="42024300"/>
          <a:ext cx="1466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45</xdr:row>
      <xdr:rowOff>38100</xdr:rowOff>
    </xdr:from>
    <xdr:to>
      <xdr:col>4</xdr:col>
      <xdr:colOff>1514475</xdr:colOff>
      <xdr:row>45</xdr:row>
      <xdr:rowOff>1162050</xdr:rowOff>
    </xdr:to>
    <xdr:pic>
      <xdr:nvPicPr>
        <xdr:cNvPr id="48" name="Рисунок 389" descr="60331 красный.tif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000750" y="44424600"/>
          <a:ext cx="14001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48</xdr:row>
      <xdr:rowOff>38100</xdr:rowOff>
    </xdr:from>
    <xdr:to>
      <xdr:col>4</xdr:col>
      <xdr:colOff>1562100</xdr:colOff>
      <xdr:row>48</xdr:row>
      <xdr:rowOff>1057275</xdr:rowOff>
    </xdr:to>
    <xdr:pic>
      <xdr:nvPicPr>
        <xdr:cNvPr id="49" name="Рисунок 8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924550" y="48025050"/>
          <a:ext cx="1524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49</xdr:row>
      <xdr:rowOff>47625</xdr:rowOff>
    </xdr:from>
    <xdr:to>
      <xdr:col>4</xdr:col>
      <xdr:colOff>1562100</xdr:colOff>
      <xdr:row>49</xdr:row>
      <xdr:rowOff>1066800</xdr:rowOff>
    </xdr:to>
    <xdr:pic>
      <xdr:nvPicPr>
        <xdr:cNvPr id="50" name="Рисунок 8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924550" y="49234725"/>
          <a:ext cx="1524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50</xdr:row>
      <xdr:rowOff>47625</xdr:rowOff>
    </xdr:from>
    <xdr:to>
      <xdr:col>4</xdr:col>
      <xdr:colOff>1533525</xdr:colOff>
      <xdr:row>50</xdr:row>
      <xdr:rowOff>1152525</xdr:rowOff>
    </xdr:to>
    <xdr:pic>
      <xdr:nvPicPr>
        <xdr:cNvPr id="51" name="Picture 118863" descr="4c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934075" y="50434875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51</xdr:row>
      <xdr:rowOff>38100</xdr:rowOff>
    </xdr:from>
    <xdr:to>
      <xdr:col>4</xdr:col>
      <xdr:colOff>1495425</xdr:colOff>
      <xdr:row>51</xdr:row>
      <xdr:rowOff>1162050</xdr:rowOff>
    </xdr:to>
    <xdr:pic>
      <xdr:nvPicPr>
        <xdr:cNvPr id="52" name="Picture 214587" descr="60331_оранжевый_розовый_серебро_нуб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991225" y="51625500"/>
          <a:ext cx="1390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52</xdr:row>
      <xdr:rowOff>47625</xdr:rowOff>
    </xdr:from>
    <xdr:to>
      <xdr:col>4</xdr:col>
      <xdr:colOff>1514475</xdr:colOff>
      <xdr:row>52</xdr:row>
      <xdr:rowOff>1171575</xdr:rowOff>
    </xdr:to>
    <xdr:pic>
      <xdr:nvPicPr>
        <xdr:cNvPr id="53" name="Рисунок 477" descr="60331 розовый металлик-2.jpg"/>
        <xdr:cNvPicPr preferRelativeResize="1">
          <a:picLocks noChangeAspect="1"/>
        </xdr:cNvPicPr>
      </xdr:nvPicPr>
      <xdr:blipFill>
        <a:blip r:embed="rId49"/>
        <a:srcRect r="6164"/>
        <a:stretch>
          <a:fillRect/>
        </a:stretch>
      </xdr:blipFill>
      <xdr:spPr>
        <a:xfrm>
          <a:off x="5953125" y="52835175"/>
          <a:ext cx="1447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54</xdr:row>
      <xdr:rowOff>57150</xdr:rowOff>
    </xdr:from>
    <xdr:to>
      <xdr:col>4</xdr:col>
      <xdr:colOff>1438275</xdr:colOff>
      <xdr:row>54</xdr:row>
      <xdr:rowOff>1162050</xdr:rowOff>
    </xdr:to>
    <xdr:pic>
      <xdr:nvPicPr>
        <xdr:cNvPr id="54" name="Рисунок 164" descr="60331 розовый бирюза.jpg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991225" y="55245000"/>
          <a:ext cx="1333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55</xdr:row>
      <xdr:rowOff>38100</xdr:rowOff>
    </xdr:from>
    <xdr:to>
      <xdr:col>4</xdr:col>
      <xdr:colOff>1552575</xdr:colOff>
      <xdr:row>55</xdr:row>
      <xdr:rowOff>1057275</xdr:rowOff>
    </xdr:to>
    <xdr:pic>
      <xdr:nvPicPr>
        <xdr:cNvPr id="55" name="Picture 2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924550" y="56426100"/>
          <a:ext cx="1514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57</xdr:row>
      <xdr:rowOff>47625</xdr:rowOff>
    </xdr:from>
    <xdr:to>
      <xdr:col>4</xdr:col>
      <xdr:colOff>1476375</xdr:colOff>
      <xdr:row>57</xdr:row>
      <xdr:rowOff>1133475</xdr:rowOff>
    </xdr:to>
    <xdr:pic>
      <xdr:nvPicPr>
        <xdr:cNvPr id="56" name="Рисунок 394" descr="60331-73279 розовый- фуксия 18-35 копия.gif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953125" y="58835925"/>
          <a:ext cx="1409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58</xdr:row>
      <xdr:rowOff>38100</xdr:rowOff>
    </xdr:from>
    <xdr:to>
      <xdr:col>4</xdr:col>
      <xdr:colOff>1438275</xdr:colOff>
      <xdr:row>58</xdr:row>
      <xdr:rowOff>1143000</xdr:rowOff>
    </xdr:to>
    <xdr:pic>
      <xdr:nvPicPr>
        <xdr:cNvPr id="57" name="Picture 98975" descr="60331 розовый-фукси-салатовый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038850" y="60026550"/>
          <a:ext cx="1285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60</xdr:row>
      <xdr:rowOff>38100</xdr:rowOff>
    </xdr:from>
    <xdr:to>
      <xdr:col>4</xdr:col>
      <xdr:colOff>1495425</xdr:colOff>
      <xdr:row>60</xdr:row>
      <xdr:rowOff>1171575</xdr:rowOff>
    </xdr:to>
    <xdr:pic>
      <xdr:nvPicPr>
        <xdr:cNvPr id="58" name="Picture 173849" descr="60331-св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991225" y="62426850"/>
          <a:ext cx="1390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62</xdr:row>
      <xdr:rowOff>38100</xdr:rowOff>
    </xdr:from>
    <xdr:to>
      <xdr:col>4</xdr:col>
      <xdr:colOff>1552575</xdr:colOff>
      <xdr:row>62</xdr:row>
      <xdr:rowOff>1123950</xdr:rowOff>
    </xdr:to>
    <xdr:pic>
      <xdr:nvPicPr>
        <xdr:cNvPr id="59" name="Рисунок 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924550" y="64827150"/>
          <a:ext cx="1514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64</xdr:row>
      <xdr:rowOff>38100</xdr:rowOff>
    </xdr:from>
    <xdr:to>
      <xdr:col>4</xdr:col>
      <xdr:colOff>1419225</xdr:colOff>
      <xdr:row>64</xdr:row>
      <xdr:rowOff>1162050</xdr:rowOff>
    </xdr:to>
    <xdr:pic>
      <xdr:nvPicPr>
        <xdr:cNvPr id="60" name="Picture 214585" descr="60331_синий_серебро_нк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953125" y="67227450"/>
          <a:ext cx="1352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81</xdr:row>
      <xdr:rowOff>47625</xdr:rowOff>
    </xdr:from>
    <xdr:to>
      <xdr:col>4</xdr:col>
      <xdr:colOff>1533525</xdr:colOff>
      <xdr:row>81</xdr:row>
      <xdr:rowOff>1171575</xdr:rowOff>
    </xdr:to>
    <xdr:pic>
      <xdr:nvPicPr>
        <xdr:cNvPr id="61" name="Рисунок 478" descr="9---60331 сиреневый лак-2.jpg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029325" y="87639525"/>
          <a:ext cx="1390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65</xdr:row>
      <xdr:rowOff>95250</xdr:rowOff>
    </xdr:from>
    <xdr:to>
      <xdr:col>4</xdr:col>
      <xdr:colOff>1524000</xdr:colOff>
      <xdr:row>65</xdr:row>
      <xdr:rowOff>1085850</xdr:rowOff>
    </xdr:to>
    <xdr:pic>
      <xdr:nvPicPr>
        <xdr:cNvPr id="62" name="Picture 2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924550" y="68484750"/>
          <a:ext cx="1485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66</xdr:row>
      <xdr:rowOff>38100</xdr:rowOff>
    </xdr:from>
    <xdr:to>
      <xdr:col>4</xdr:col>
      <xdr:colOff>1533525</xdr:colOff>
      <xdr:row>66</xdr:row>
      <xdr:rowOff>1085850</xdr:rowOff>
    </xdr:to>
    <xdr:pic>
      <xdr:nvPicPr>
        <xdr:cNvPr id="63" name="Picture 15" descr="R96102-1"/>
        <xdr:cNvPicPr preferRelativeResize="1">
          <a:picLocks noChangeAspect="1"/>
        </xdr:cNvPicPr>
      </xdr:nvPicPr>
      <xdr:blipFill>
        <a:blip r:embed="rId59"/>
        <a:srcRect l="15722" t="18333" r="11320"/>
        <a:stretch>
          <a:fillRect/>
        </a:stretch>
      </xdr:blipFill>
      <xdr:spPr>
        <a:xfrm>
          <a:off x="5934075" y="69627750"/>
          <a:ext cx="1485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67</xdr:row>
      <xdr:rowOff>47625</xdr:rowOff>
    </xdr:from>
    <xdr:to>
      <xdr:col>4</xdr:col>
      <xdr:colOff>1419225</xdr:colOff>
      <xdr:row>67</xdr:row>
      <xdr:rowOff>1143000</xdr:rowOff>
    </xdr:to>
    <xdr:pic>
      <xdr:nvPicPr>
        <xdr:cNvPr id="64" name="Рисунок 78" descr="1v.jpg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010275" y="70837425"/>
          <a:ext cx="1295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68</xdr:row>
      <xdr:rowOff>28575</xdr:rowOff>
    </xdr:from>
    <xdr:to>
      <xdr:col>4</xdr:col>
      <xdr:colOff>1533525</xdr:colOff>
      <xdr:row>68</xdr:row>
      <xdr:rowOff>1104900</xdr:rowOff>
    </xdr:to>
    <xdr:pic>
      <xdr:nvPicPr>
        <xdr:cNvPr id="65" name="Рисунок 16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924550" y="72018525"/>
          <a:ext cx="1495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69</xdr:row>
      <xdr:rowOff>38100</xdr:rowOff>
    </xdr:from>
    <xdr:to>
      <xdr:col>4</xdr:col>
      <xdr:colOff>1514475</xdr:colOff>
      <xdr:row>69</xdr:row>
      <xdr:rowOff>1076325</xdr:rowOff>
    </xdr:to>
    <xdr:pic>
      <xdr:nvPicPr>
        <xdr:cNvPr id="66" name="Рисунок 4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924550" y="73228200"/>
          <a:ext cx="1476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70</xdr:row>
      <xdr:rowOff>38100</xdr:rowOff>
    </xdr:from>
    <xdr:to>
      <xdr:col>4</xdr:col>
      <xdr:colOff>1476375</xdr:colOff>
      <xdr:row>70</xdr:row>
      <xdr:rowOff>1123950</xdr:rowOff>
    </xdr:to>
    <xdr:pic>
      <xdr:nvPicPr>
        <xdr:cNvPr id="67" name="Picture 214589" descr="60331_т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953125" y="74428350"/>
          <a:ext cx="1409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71</xdr:row>
      <xdr:rowOff>38100</xdr:rowOff>
    </xdr:from>
    <xdr:to>
      <xdr:col>4</xdr:col>
      <xdr:colOff>1552575</xdr:colOff>
      <xdr:row>71</xdr:row>
      <xdr:rowOff>1143000</xdr:rowOff>
    </xdr:to>
    <xdr:pic>
      <xdr:nvPicPr>
        <xdr:cNvPr id="68" name="Рисунок 8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924550" y="75628500"/>
          <a:ext cx="1514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72</xdr:row>
      <xdr:rowOff>38100</xdr:rowOff>
    </xdr:from>
    <xdr:to>
      <xdr:col>4</xdr:col>
      <xdr:colOff>1562100</xdr:colOff>
      <xdr:row>72</xdr:row>
      <xdr:rowOff>1123950</xdr:rowOff>
    </xdr:to>
    <xdr:pic>
      <xdr:nvPicPr>
        <xdr:cNvPr id="69" name="Рисунок 15"/>
        <xdr:cNvPicPr preferRelativeResize="1">
          <a:picLocks noChangeAspect="1"/>
        </xdr:cNvPicPr>
      </xdr:nvPicPr>
      <xdr:blipFill>
        <a:blip r:embed="rId65"/>
        <a:srcRect r="5273"/>
        <a:stretch>
          <a:fillRect/>
        </a:stretch>
      </xdr:blipFill>
      <xdr:spPr>
        <a:xfrm>
          <a:off x="5924550" y="76828650"/>
          <a:ext cx="1524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73</xdr:row>
      <xdr:rowOff>38100</xdr:rowOff>
    </xdr:from>
    <xdr:to>
      <xdr:col>4</xdr:col>
      <xdr:colOff>1562100</xdr:colOff>
      <xdr:row>73</xdr:row>
      <xdr:rowOff>1028700</xdr:rowOff>
    </xdr:to>
    <xdr:pic>
      <xdr:nvPicPr>
        <xdr:cNvPr id="70" name="Picture 52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924550" y="78028800"/>
          <a:ext cx="1524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75</xdr:row>
      <xdr:rowOff>28575</xdr:rowOff>
    </xdr:from>
    <xdr:to>
      <xdr:col>4</xdr:col>
      <xdr:colOff>1562100</xdr:colOff>
      <xdr:row>75</xdr:row>
      <xdr:rowOff>1171575</xdr:rowOff>
    </xdr:to>
    <xdr:pic>
      <xdr:nvPicPr>
        <xdr:cNvPr id="71" name="Рисунок 390" descr="60331 т.син-красн.JPG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915025" y="80419575"/>
          <a:ext cx="1533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77</xdr:row>
      <xdr:rowOff>38100</xdr:rowOff>
    </xdr:from>
    <xdr:to>
      <xdr:col>4</xdr:col>
      <xdr:colOff>1524000</xdr:colOff>
      <xdr:row>77</xdr:row>
      <xdr:rowOff>1152525</xdr:rowOff>
    </xdr:to>
    <xdr:pic>
      <xdr:nvPicPr>
        <xdr:cNvPr id="72" name="Picture 173848" descr="60331-т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010275" y="82829400"/>
          <a:ext cx="1400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78</xdr:row>
      <xdr:rowOff>28575</xdr:rowOff>
    </xdr:from>
    <xdr:to>
      <xdr:col>4</xdr:col>
      <xdr:colOff>1514475</xdr:colOff>
      <xdr:row>78</xdr:row>
      <xdr:rowOff>1143000</xdr:rowOff>
    </xdr:to>
    <xdr:pic>
      <xdr:nvPicPr>
        <xdr:cNvPr id="73" name="Picture 25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972175" y="84020025"/>
          <a:ext cx="1428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79</xdr:row>
      <xdr:rowOff>47625</xdr:rowOff>
    </xdr:from>
    <xdr:to>
      <xdr:col>4</xdr:col>
      <xdr:colOff>1552575</xdr:colOff>
      <xdr:row>79</xdr:row>
      <xdr:rowOff>1162050</xdr:rowOff>
    </xdr:to>
    <xdr:pic>
      <xdr:nvPicPr>
        <xdr:cNvPr id="74" name="Picture 150913" descr="CIMG386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953125" y="85239225"/>
          <a:ext cx="1485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80</xdr:row>
      <xdr:rowOff>28575</xdr:rowOff>
    </xdr:from>
    <xdr:to>
      <xdr:col>4</xdr:col>
      <xdr:colOff>1533525</xdr:colOff>
      <xdr:row>80</xdr:row>
      <xdr:rowOff>1085850</xdr:rowOff>
    </xdr:to>
    <xdr:pic>
      <xdr:nvPicPr>
        <xdr:cNvPr id="75" name="Рисунок 4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924550" y="86420325"/>
          <a:ext cx="1495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82</xdr:row>
      <xdr:rowOff>47625</xdr:rowOff>
    </xdr:from>
    <xdr:to>
      <xdr:col>4</xdr:col>
      <xdr:colOff>1524000</xdr:colOff>
      <xdr:row>82</xdr:row>
      <xdr:rowOff>1133475</xdr:rowOff>
    </xdr:to>
    <xdr:pic>
      <xdr:nvPicPr>
        <xdr:cNvPr id="76" name="Picture 214586" descr="60331_т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991225" y="88839675"/>
          <a:ext cx="14192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83</xdr:row>
      <xdr:rowOff>38100</xdr:rowOff>
    </xdr:from>
    <xdr:to>
      <xdr:col>4</xdr:col>
      <xdr:colOff>1562100</xdr:colOff>
      <xdr:row>83</xdr:row>
      <xdr:rowOff>1085850</xdr:rowOff>
    </xdr:to>
    <xdr:pic>
      <xdr:nvPicPr>
        <xdr:cNvPr id="77" name="Рисунок 6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924550" y="90030300"/>
          <a:ext cx="1524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84</xdr:row>
      <xdr:rowOff>38100</xdr:rowOff>
    </xdr:from>
    <xdr:to>
      <xdr:col>4</xdr:col>
      <xdr:colOff>1495425</xdr:colOff>
      <xdr:row>84</xdr:row>
      <xdr:rowOff>1181100</xdr:rowOff>
    </xdr:to>
    <xdr:pic>
      <xdr:nvPicPr>
        <xdr:cNvPr id="78" name="Рисунок 94" descr="60331_фуксия(лак).jpg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972175" y="91230450"/>
          <a:ext cx="1409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85</xdr:row>
      <xdr:rowOff>38100</xdr:rowOff>
    </xdr:from>
    <xdr:to>
      <xdr:col>4</xdr:col>
      <xdr:colOff>1533525</xdr:colOff>
      <xdr:row>85</xdr:row>
      <xdr:rowOff>1133475</xdr:rowOff>
    </xdr:to>
    <xdr:pic>
      <xdr:nvPicPr>
        <xdr:cNvPr id="79" name="Picture 870" descr="60331 фу_0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962650" y="92430600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86</xdr:row>
      <xdr:rowOff>38100</xdr:rowOff>
    </xdr:from>
    <xdr:to>
      <xdr:col>4</xdr:col>
      <xdr:colOff>1362075</xdr:colOff>
      <xdr:row>86</xdr:row>
      <xdr:rowOff>1152525</xdr:rowOff>
    </xdr:to>
    <xdr:pic>
      <xdr:nvPicPr>
        <xdr:cNvPr id="80" name="Picture 118861" descr="1c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953125" y="93630750"/>
          <a:ext cx="1295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87</xdr:row>
      <xdr:rowOff>38100</xdr:rowOff>
    </xdr:from>
    <xdr:to>
      <xdr:col>4</xdr:col>
      <xdr:colOff>1533525</xdr:colOff>
      <xdr:row>87</xdr:row>
      <xdr:rowOff>1123950</xdr:rowOff>
    </xdr:to>
    <xdr:pic>
      <xdr:nvPicPr>
        <xdr:cNvPr id="81" name="Рисунок 27"/>
        <xdr:cNvPicPr preferRelativeResize="1">
          <a:picLocks noChangeAspect="1"/>
        </xdr:cNvPicPr>
      </xdr:nvPicPr>
      <xdr:blipFill>
        <a:blip r:embed="rId76"/>
        <a:srcRect r="6619"/>
        <a:stretch>
          <a:fillRect/>
        </a:stretch>
      </xdr:blipFill>
      <xdr:spPr>
        <a:xfrm>
          <a:off x="5934075" y="94830900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88</xdr:row>
      <xdr:rowOff>38100</xdr:rowOff>
    </xdr:from>
    <xdr:to>
      <xdr:col>4</xdr:col>
      <xdr:colOff>1524000</xdr:colOff>
      <xdr:row>88</xdr:row>
      <xdr:rowOff>1152525</xdr:rowOff>
    </xdr:to>
    <xdr:pic>
      <xdr:nvPicPr>
        <xdr:cNvPr id="82" name="Picture 870" descr="60331 фу_0"/>
        <xdr:cNvPicPr preferRelativeResize="1">
          <a:picLocks noChangeAspect="1"/>
        </xdr:cNvPicPr>
      </xdr:nvPicPr>
      <xdr:blipFill>
        <a:blip r:embed="rId74"/>
        <a:srcRect l="4687" r="7812"/>
        <a:stretch>
          <a:fillRect/>
        </a:stretch>
      </xdr:blipFill>
      <xdr:spPr>
        <a:xfrm>
          <a:off x="5991225" y="96031050"/>
          <a:ext cx="1419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89</xdr:row>
      <xdr:rowOff>38100</xdr:rowOff>
    </xdr:from>
    <xdr:to>
      <xdr:col>4</xdr:col>
      <xdr:colOff>1400175</xdr:colOff>
      <xdr:row>89</xdr:row>
      <xdr:rowOff>1104900</xdr:rowOff>
    </xdr:to>
    <xdr:pic>
      <xdr:nvPicPr>
        <xdr:cNvPr id="83" name="Рисунок 171" descr="60331-73272 черный- василек.JPG"/>
        <xdr:cNvPicPr preferRelativeResize="1">
          <a:picLocks noChangeAspect="1"/>
        </xdr:cNvPicPr>
      </xdr:nvPicPr>
      <xdr:blipFill>
        <a:blip r:embed="rId77"/>
        <a:srcRect l="4562" r="7600"/>
        <a:stretch>
          <a:fillRect/>
        </a:stretch>
      </xdr:blipFill>
      <xdr:spPr>
        <a:xfrm>
          <a:off x="5962650" y="97231200"/>
          <a:ext cx="1323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90</xdr:row>
      <xdr:rowOff>38100</xdr:rowOff>
    </xdr:from>
    <xdr:to>
      <xdr:col>4</xdr:col>
      <xdr:colOff>1562100</xdr:colOff>
      <xdr:row>90</xdr:row>
      <xdr:rowOff>1171575</xdr:rowOff>
    </xdr:to>
    <xdr:pic>
      <xdr:nvPicPr>
        <xdr:cNvPr id="84" name="Рисунок 3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924550" y="98431350"/>
          <a:ext cx="1524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92</xdr:row>
      <xdr:rowOff>28575</xdr:rowOff>
    </xdr:from>
    <xdr:to>
      <xdr:col>4</xdr:col>
      <xdr:colOff>1495425</xdr:colOff>
      <xdr:row>92</xdr:row>
      <xdr:rowOff>1123950</xdr:rowOff>
    </xdr:to>
    <xdr:pic>
      <xdr:nvPicPr>
        <xdr:cNvPr id="85" name="Рисунок 401" descr="60352 т.син-мол.JPG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934075" y="100822125"/>
          <a:ext cx="1447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109</xdr:row>
      <xdr:rowOff>76200</xdr:rowOff>
    </xdr:from>
    <xdr:to>
      <xdr:col>4</xdr:col>
      <xdr:colOff>1514475</xdr:colOff>
      <xdr:row>109</xdr:row>
      <xdr:rowOff>1133475</xdr:rowOff>
    </xdr:to>
    <xdr:pic>
      <xdr:nvPicPr>
        <xdr:cNvPr id="86" name="Picture 39" descr="R97239"/>
        <xdr:cNvPicPr preferRelativeResize="1">
          <a:picLocks noChangeAspect="1"/>
        </xdr:cNvPicPr>
      </xdr:nvPicPr>
      <xdr:blipFill>
        <a:blip r:embed="rId80"/>
        <a:srcRect l="6950"/>
        <a:stretch>
          <a:fillRect/>
        </a:stretch>
      </xdr:blipFill>
      <xdr:spPr>
        <a:xfrm>
          <a:off x="5981700" y="121272300"/>
          <a:ext cx="14192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11</xdr:row>
      <xdr:rowOff>47625</xdr:rowOff>
    </xdr:from>
    <xdr:to>
      <xdr:col>4</xdr:col>
      <xdr:colOff>1400175</xdr:colOff>
      <xdr:row>11</xdr:row>
      <xdr:rowOff>1162050</xdr:rowOff>
    </xdr:to>
    <xdr:pic>
      <xdr:nvPicPr>
        <xdr:cNvPr id="87" name="Рисунок 20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6076950" y="3629025"/>
          <a:ext cx="1209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53</xdr:row>
      <xdr:rowOff>28575</xdr:rowOff>
    </xdr:from>
    <xdr:to>
      <xdr:col>4</xdr:col>
      <xdr:colOff>1533525</xdr:colOff>
      <xdr:row>53</xdr:row>
      <xdr:rowOff>1095375</xdr:rowOff>
    </xdr:to>
    <xdr:pic>
      <xdr:nvPicPr>
        <xdr:cNvPr id="88" name="Рисунок 203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934075" y="54016275"/>
          <a:ext cx="1485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74</xdr:row>
      <xdr:rowOff>38100</xdr:rowOff>
    </xdr:from>
    <xdr:to>
      <xdr:col>4</xdr:col>
      <xdr:colOff>1476375</xdr:colOff>
      <xdr:row>74</xdr:row>
      <xdr:rowOff>1152525</xdr:rowOff>
    </xdr:to>
    <xdr:pic>
      <xdr:nvPicPr>
        <xdr:cNvPr id="89" name="Рисунок 7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924550" y="79228950"/>
          <a:ext cx="1438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28</xdr:row>
      <xdr:rowOff>133350</xdr:rowOff>
    </xdr:from>
    <xdr:to>
      <xdr:col>4</xdr:col>
      <xdr:colOff>1409700</xdr:colOff>
      <xdr:row>28</xdr:row>
      <xdr:rowOff>1019175</xdr:rowOff>
    </xdr:to>
    <xdr:pic>
      <xdr:nvPicPr>
        <xdr:cNvPr id="90" name="Picture 27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6048375" y="24117300"/>
          <a:ext cx="1247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29</xdr:row>
      <xdr:rowOff>152400</xdr:rowOff>
    </xdr:from>
    <xdr:to>
      <xdr:col>4</xdr:col>
      <xdr:colOff>1323975</xdr:colOff>
      <xdr:row>29</xdr:row>
      <xdr:rowOff>1028700</xdr:rowOff>
    </xdr:to>
    <xdr:pic>
      <xdr:nvPicPr>
        <xdr:cNvPr id="91" name="Рисунок 137" descr="60331_белый_розовый(цветочек)_нат.к.jpg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6115050" y="25336500"/>
          <a:ext cx="1095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32</xdr:row>
      <xdr:rowOff>104775</xdr:rowOff>
    </xdr:from>
    <xdr:to>
      <xdr:col>4</xdr:col>
      <xdr:colOff>1419225</xdr:colOff>
      <xdr:row>32</xdr:row>
      <xdr:rowOff>1114425</xdr:rowOff>
    </xdr:to>
    <xdr:pic>
      <xdr:nvPicPr>
        <xdr:cNvPr id="92" name="Рисунок 17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6029325" y="28889325"/>
          <a:ext cx="1276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56</xdr:row>
      <xdr:rowOff>38100</xdr:rowOff>
    </xdr:from>
    <xdr:to>
      <xdr:col>4</xdr:col>
      <xdr:colOff>1343025</xdr:colOff>
      <xdr:row>56</xdr:row>
      <xdr:rowOff>1009650</xdr:rowOff>
    </xdr:to>
    <xdr:pic>
      <xdr:nvPicPr>
        <xdr:cNvPr id="93" name="Рисунок 32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6010275" y="57626250"/>
          <a:ext cx="1219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61</xdr:row>
      <xdr:rowOff>123825</xdr:rowOff>
    </xdr:from>
    <xdr:to>
      <xdr:col>4</xdr:col>
      <xdr:colOff>1400175</xdr:colOff>
      <xdr:row>61</xdr:row>
      <xdr:rowOff>1095375</xdr:rowOff>
    </xdr:to>
    <xdr:pic>
      <xdr:nvPicPr>
        <xdr:cNvPr id="94" name="Рисунок 1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991225" y="63712725"/>
          <a:ext cx="1295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63</xdr:row>
      <xdr:rowOff>19050</xdr:rowOff>
    </xdr:from>
    <xdr:to>
      <xdr:col>4</xdr:col>
      <xdr:colOff>1362075</xdr:colOff>
      <xdr:row>63</xdr:row>
      <xdr:rowOff>914400</xdr:rowOff>
    </xdr:to>
    <xdr:pic>
      <xdr:nvPicPr>
        <xdr:cNvPr id="95" name="Рисунок 36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6105525" y="66008250"/>
          <a:ext cx="114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76</xdr:row>
      <xdr:rowOff>85725</xdr:rowOff>
    </xdr:from>
    <xdr:to>
      <xdr:col>4</xdr:col>
      <xdr:colOff>1457325</xdr:colOff>
      <xdr:row>76</xdr:row>
      <xdr:rowOff>1181100</xdr:rowOff>
    </xdr:to>
    <xdr:pic>
      <xdr:nvPicPr>
        <xdr:cNvPr id="96" name="Picture 214589" descr="60331_т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934075" y="81676875"/>
          <a:ext cx="1409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111</xdr:row>
      <xdr:rowOff>238125</xdr:rowOff>
    </xdr:from>
    <xdr:to>
      <xdr:col>4</xdr:col>
      <xdr:colOff>1485900</xdr:colOff>
      <xdr:row>111</xdr:row>
      <xdr:rowOff>904875</xdr:rowOff>
    </xdr:to>
    <xdr:pic>
      <xdr:nvPicPr>
        <xdr:cNvPr id="97" name="Рисунок 39" descr="стелька 1.jpg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962650" y="123834525"/>
          <a:ext cx="1409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112</xdr:row>
      <xdr:rowOff>276225</xdr:rowOff>
    </xdr:from>
    <xdr:to>
      <xdr:col>4</xdr:col>
      <xdr:colOff>1438275</xdr:colOff>
      <xdr:row>112</xdr:row>
      <xdr:rowOff>923925</xdr:rowOff>
    </xdr:to>
    <xdr:pic>
      <xdr:nvPicPr>
        <xdr:cNvPr id="98" name="Рисунок 40" descr="стелька 2.jpg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981700" y="125072775"/>
          <a:ext cx="1343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110</xdr:row>
      <xdr:rowOff>76200</xdr:rowOff>
    </xdr:from>
    <xdr:to>
      <xdr:col>4</xdr:col>
      <xdr:colOff>1514475</xdr:colOff>
      <xdr:row>110</xdr:row>
      <xdr:rowOff>1133475</xdr:rowOff>
    </xdr:to>
    <xdr:pic>
      <xdr:nvPicPr>
        <xdr:cNvPr id="99" name="Picture 39" descr="R97239"/>
        <xdr:cNvPicPr preferRelativeResize="1">
          <a:picLocks noChangeAspect="1"/>
        </xdr:cNvPicPr>
      </xdr:nvPicPr>
      <xdr:blipFill>
        <a:blip r:embed="rId80"/>
        <a:srcRect l="6950"/>
        <a:stretch>
          <a:fillRect/>
        </a:stretch>
      </xdr:blipFill>
      <xdr:spPr>
        <a:xfrm>
          <a:off x="5981700" y="122472450"/>
          <a:ext cx="14192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1428750</xdr:colOff>
      <xdr:row>108</xdr:row>
      <xdr:rowOff>1019175</xdr:rowOff>
    </xdr:to>
    <xdr:pic>
      <xdr:nvPicPr>
        <xdr:cNvPr id="100" name="Рисунок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86450" y="119995950"/>
          <a:ext cx="1428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19</xdr:row>
      <xdr:rowOff>142875</xdr:rowOff>
    </xdr:from>
    <xdr:to>
      <xdr:col>4</xdr:col>
      <xdr:colOff>1381125</xdr:colOff>
      <xdr:row>19</xdr:row>
      <xdr:rowOff>1047750</xdr:rowOff>
    </xdr:to>
    <xdr:pic>
      <xdr:nvPicPr>
        <xdr:cNvPr id="101" name="Рисунок 8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5991225" y="13325475"/>
          <a:ext cx="1276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15"/>
  <sheetViews>
    <sheetView tabSelected="1" zoomScale="55" zoomScaleNormal="55" zoomScaleSheetLayoutView="55" zoomScalePageLayoutView="0" workbookViewId="0" topLeftCell="A1">
      <pane ySplit="8" topLeftCell="A9" activePane="bottomLeft" state="frozen"/>
      <selection pane="topLeft" activeCell="A1" sqref="A1"/>
      <selection pane="bottomLeft" activeCell="D1" sqref="D1:E4"/>
    </sheetView>
  </sheetViews>
  <sheetFormatPr defaultColWidth="9.140625" defaultRowHeight="15"/>
  <cols>
    <col min="1" max="1" width="9.140625" style="37" customWidth="1"/>
    <col min="2" max="2" width="12.7109375" style="0" customWidth="1"/>
    <col min="3" max="3" width="43.7109375" style="1" customWidth="1"/>
    <col min="4" max="4" width="22.7109375" style="1" customWidth="1"/>
    <col min="5" max="5" width="23.7109375" style="0" customWidth="1"/>
    <col min="6" max="6" width="18.7109375" style="0" customWidth="1"/>
    <col min="7" max="7" width="17.7109375" style="0" customWidth="1"/>
    <col min="8" max="30" width="4.7109375" style="0" customWidth="1"/>
    <col min="31" max="31" width="9.7109375" style="0" customWidth="1"/>
    <col min="32" max="32" width="12.7109375" style="0" customWidth="1"/>
    <col min="33" max="33" width="11.7109375" style="0" customWidth="1"/>
    <col min="34" max="34" width="17.140625" style="0" customWidth="1"/>
  </cols>
  <sheetData>
    <row r="1" spans="2:5" ht="34.5" customHeight="1">
      <c r="B1" s="12" t="s">
        <v>27</v>
      </c>
      <c r="C1" s="57" t="s">
        <v>1</v>
      </c>
      <c r="D1" s="49"/>
      <c r="E1" s="48"/>
    </row>
    <row r="2" spans="2:34" ht="19.5" customHeight="1">
      <c r="B2" s="56" t="s">
        <v>28</v>
      </c>
      <c r="C2" s="57"/>
      <c r="D2" s="49"/>
      <c r="E2" s="49"/>
      <c r="F2" s="58" t="s">
        <v>36</v>
      </c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C2" s="19"/>
      <c r="AE2" s="16"/>
      <c r="AF2" s="17"/>
      <c r="AG2" s="62" t="s">
        <v>8</v>
      </c>
      <c r="AH2" s="62"/>
    </row>
    <row r="3" spans="2:34" ht="19.5" customHeight="1">
      <c r="B3" s="56"/>
      <c r="C3" s="57"/>
      <c r="D3" s="49"/>
      <c r="E3" s="49"/>
      <c r="F3" s="58" t="s">
        <v>34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C3" s="19"/>
      <c r="AD3" s="16"/>
      <c r="AE3" s="16"/>
      <c r="AF3" s="18"/>
      <c r="AG3" s="62"/>
      <c r="AH3" s="62"/>
    </row>
    <row r="4" spans="2:32" ht="19.5" customHeight="1">
      <c r="B4" s="11"/>
      <c r="C4" s="57"/>
      <c r="D4" s="49"/>
      <c r="E4" s="49"/>
      <c r="F4" s="58" t="s">
        <v>9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2"/>
      <c r="AB4" s="2"/>
      <c r="AC4" s="2"/>
      <c r="AD4" s="2"/>
      <c r="AE4" s="2"/>
      <c r="AF4" s="2"/>
    </row>
    <row r="5" spans="2:3" ht="19.5" customHeight="1">
      <c r="B5" t="s">
        <v>33</v>
      </c>
      <c r="C5" s="13">
        <v>0</v>
      </c>
    </row>
    <row r="6" ht="19.5" customHeight="1">
      <c r="C6" s="13"/>
    </row>
    <row r="7" spans="1:34" ht="6" customHeight="1">
      <c r="A7" s="3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3" customFormat="1" ht="56.25">
      <c r="A8" s="33" t="s">
        <v>31</v>
      </c>
      <c r="B8" s="31" t="s">
        <v>2</v>
      </c>
      <c r="C8" s="31" t="s">
        <v>0</v>
      </c>
      <c r="D8" s="31" t="s">
        <v>17</v>
      </c>
      <c r="E8" s="31" t="s">
        <v>1</v>
      </c>
      <c r="F8" s="31" t="s">
        <v>12</v>
      </c>
      <c r="G8" s="32" t="s">
        <v>5</v>
      </c>
      <c r="H8" s="31">
        <v>18</v>
      </c>
      <c r="I8" s="31">
        <v>19</v>
      </c>
      <c r="J8" s="31">
        <v>20</v>
      </c>
      <c r="K8" s="31">
        <v>21</v>
      </c>
      <c r="L8" s="31">
        <v>22</v>
      </c>
      <c r="M8" s="31">
        <v>23</v>
      </c>
      <c r="N8" s="31">
        <v>24</v>
      </c>
      <c r="O8" s="31">
        <v>25</v>
      </c>
      <c r="P8" s="31">
        <v>26</v>
      </c>
      <c r="Q8" s="31">
        <v>27</v>
      </c>
      <c r="R8" s="31">
        <v>28</v>
      </c>
      <c r="S8" s="31">
        <v>29</v>
      </c>
      <c r="T8" s="31">
        <v>30</v>
      </c>
      <c r="U8" s="31">
        <v>31</v>
      </c>
      <c r="V8" s="31">
        <v>32</v>
      </c>
      <c r="W8" s="31">
        <v>33</v>
      </c>
      <c r="X8" s="31">
        <v>34</v>
      </c>
      <c r="Y8" s="31">
        <v>35</v>
      </c>
      <c r="Z8" s="31">
        <v>36</v>
      </c>
      <c r="AA8" s="30">
        <v>37</v>
      </c>
      <c r="AB8" s="30">
        <v>38</v>
      </c>
      <c r="AC8" s="30">
        <v>39</v>
      </c>
      <c r="AD8" s="30">
        <v>40</v>
      </c>
      <c r="AE8" s="30" t="s">
        <v>7</v>
      </c>
      <c r="AF8" s="30" t="s">
        <v>13</v>
      </c>
      <c r="AG8" s="30" t="s">
        <v>29</v>
      </c>
      <c r="AH8" s="30" t="s">
        <v>30</v>
      </c>
    </row>
    <row r="9" spans="1:34" ht="21">
      <c r="A9" s="59" t="s">
        <v>35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1"/>
    </row>
    <row r="10" spans="1:34" ht="42" customHeight="1">
      <c r="A10" s="50" t="s">
        <v>37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</row>
    <row r="11" spans="1:34" ht="24.75" customHeight="1">
      <c r="A11" s="53" t="s">
        <v>116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5"/>
    </row>
    <row r="12" spans="1:34" ht="94.5" customHeight="1">
      <c r="A12" s="36" t="s">
        <v>38</v>
      </c>
      <c r="B12" s="26">
        <v>60301</v>
      </c>
      <c r="C12" s="27" t="s">
        <v>42</v>
      </c>
      <c r="D12" s="28" t="s">
        <v>11</v>
      </c>
      <c r="E12" s="25"/>
      <c r="F12" s="41">
        <v>1730</v>
      </c>
      <c r="G12" s="39" t="s">
        <v>80</v>
      </c>
      <c r="H12" s="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34">
        <f>SUM(H12:AD12)</f>
        <v>0</v>
      </c>
      <c r="AF12" s="8">
        <f>F12*AE12</f>
        <v>0</v>
      </c>
      <c r="AG12" s="14">
        <v>0</v>
      </c>
      <c r="AH12" s="15">
        <v>0</v>
      </c>
    </row>
    <row r="13" spans="1:34" ht="94.5" customHeight="1">
      <c r="A13" s="36" t="s">
        <v>38</v>
      </c>
      <c r="B13" s="26">
        <v>60301</v>
      </c>
      <c r="C13" s="27" t="s">
        <v>44</v>
      </c>
      <c r="D13" s="28" t="s">
        <v>11</v>
      </c>
      <c r="E13" s="25"/>
      <c r="F13" s="41">
        <v>1730</v>
      </c>
      <c r="G13" s="39" t="s">
        <v>142</v>
      </c>
      <c r="H13" s="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34">
        <f aca="true" t="shared" si="0" ref="AE13:AE69">SUM(H13:AD13)</f>
        <v>0</v>
      </c>
      <c r="AF13" s="8">
        <f aca="true" t="shared" si="1" ref="AF13:AF69">F13*AE13</f>
        <v>0</v>
      </c>
      <c r="AG13" s="14">
        <f aca="true" t="shared" si="2" ref="AG13:AG69">AF13*$C$5</f>
        <v>0</v>
      </c>
      <c r="AH13" s="15">
        <f aca="true" t="shared" si="3" ref="AH13:AH69">AF13-AG13</f>
        <v>0</v>
      </c>
    </row>
    <row r="14" spans="1:34" ht="94.5" customHeight="1">
      <c r="A14" s="36" t="s">
        <v>38</v>
      </c>
      <c r="B14" s="26">
        <v>60301</v>
      </c>
      <c r="C14" s="27" t="s">
        <v>45</v>
      </c>
      <c r="D14" s="28" t="s">
        <v>11</v>
      </c>
      <c r="E14" s="25"/>
      <c r="F14" s="41">
        <v>1860</v>
      </c>
      <c r="G14" s="39" t="s">
        <v>88</v>
      </c>
      <c r="H14" s="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34">
        <f t="shared" si="0"/>
        <v>0</v>
      </c>
      <c r="AF14" s="8">
        <f t="shared" si="1"/>
        <v>0</v>
      </c>
      <c r="AG14" s="14">
        <f t="shared" si="2"/>
        <v>0</v>
      </c>
      <c r="AH14" s="15">
        <f t="shared" si="3"/>
        <v>0</v>
      </c>
    </row>
    <row r="15" spans="1:34" ht="94.5" customHeight="1">
      <c r="A15" s="36" t="s">
        <v>38</v>
      </c>
      <c r="B15" s="26">
        <v>60301</v>
      </c>
      <c r="C15" s="27" t="s">
        <v>84</v>
      </c>
      <c r="D15" s="28" t="s">
        <v>11</v>
      </c>
      <c r="E15" s="25"/>
      <c r="F15" s="41">
        <v>1730</v>
      </c>
      <c r="G15" s="39" t="s">
        <v>155</v>
      </c>
      <c r="H15" s="6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34">
        <f t="shared" si="0"/>
        <v>0</v>
      </c>
      <c r="AF15" s="8">
        <f t="shared" si="1"/>
        <v>0</v>
      </c>
      <c r="AG15" s="14">
        <f t="shared" si="2"/>
        <v>0</v>
      </c>
      <c r="AH15" s="15">
        <f t="shared" si="3"/>
        <v>0</v>
      </c>
    </row>
    <row r="16" spans="1:34" ht="94.5" customHeight="1">
      <c r="A16" s="36" t="s">
        <v>38</v>
      </c>
      <c r="B16" s="26">
        <v>60301</v>
      </c>
      <c r="C16" s="27" t="s">
        <v>46</v>
      </c>
      <c r="D16" s="28" t="s">
        <v>11</v>
      </c>
      <c r="E16" s="25"/>
      <c r="F16" s="41">
        <v>1730</v>
      </c>
      <c r="G16" s="39" t="s">
        <v>87</v>
      </c>
      <c r="H16" s="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34">
        <f t="shared" si="0"/>
        <v>0</v>
      </c>
      <c r="AF16" s="8">
        <f t="shared" si="1"/>
        <v>0</v>
      </c>
      <c r="AG16" s="14">
        <f t="shared" si="2"/>
        <v>0</v>
      </c>
      <c r="AH16" s="15">
        <f t="shared" si="3"/>
        <v>0</v>
      </c>
    </row>
    <row r="17" spans="1:34" ht="94.5" customHeight="1">
      <c r="A17" s="36" t="s">
        <v>38</v>
      </c>
      <c r="B17" s="26">
        <v>60301</v>
      </c>
      <c r="C17" s="27" t="s">
        <v>47</v>
      </c>
      <c r="D17" s="28" t="s">
        <v>11</v>
      </c>
      <c r="E17" s="25"/>
      <c r="F17" s="41">
        <v>1730</v>
      </c>
      <c r="G17" s="39" t="s">
        <v>86</v>
      </c>
      <c r="H17" s="6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34">
        <f t="shared" si="0"/>
        <v>0</v>
      </c>
      <c r="AF17" s="8">
        <f t="shared" si="1"/>
        <v>0</v>
      </c>
      <c r="AG17" s="14">
        <f t="shared" si="2"/>
        <v>0</v>
      </c>
      <c r="AH17" s="15">
        <f t="shared" si="3"/>
        <v>0</v>
      </c>
    </row>
    <row r="18" spans="1:34" ht="94.5" customHeight="1">
      <c r="A18" s="36" t="s">
        <v>38</v>
      </c>
      <c r="B18" s="26">
        <v>60301</v>
      </c>
      <c r="C18" s="27" t="s">
        <v>48</v>
      </c>
      <c r="D18" s="28" t="s">
        <v>11</v>
      </c>
      <c r="E18" s="25"/>
      <c r="F18" s="41">
        <v>1860</v>
      </c>
      <c r="G18" s="39" t="s">
        <v>87</v>
      </c>
      <c r="H18" s="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34">
        <f t="shared" si="0"/>
        <v>0</v>
      </c>
      <c r="AF18" s="8">
        <f t="shared" si="1"/>
        <v>0</v>
      </c>
      <c r="AG18" s="14">
        <f t="shared" si="2"/>
        <v>0</v>
      </c>
      <c r="AH18" s="15">
        <f t="shared" si="3"/>
        <v>0</v>
      </c>
    </row>
    <row r="19" spans="1:34" ht="94.5" customHeight="1">
      <c r="A19" s="36" t="s">
        <v>38</v>
      </c>
      <c r="B19" s="26">
        <v>60301</v>
      </c>
      <c r="C19" s="27" t="s">
        <v>49</v>
      </c>
      <c r="D19" s="28" t="s">
        <v>11</v>
      </c>
      <c r="E19" s="25"/>
      <c r="F19" s="41">
        <v>1730</v>
      </c>
      <c r="G19" s="39" t="s">
        <v>155</v>
      </c>
      <c r="H19" s="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34">
        <f t="shared" si="0"/>
        <v>0</v>
      </c>
      <c r="AF19" s="8">
        <f t="shared" si="1"/>
        <v>0</v>
      </c>
      <c r="AG19" s="14">
        <f t="shared" si="2"/>
        <v>0</v>
      </c>
      <c r="AH19" s="15">
        <f t="shared" si="3"/>
        <v>0</v>
      </c>
    </row>
    <row r="20" spans="1:34" ht="94.5" customHeight="1">
      <c r="A20" s="36" t="s">
        <v>38</v>
      </c>
      <c r="B20" s="26">
        <v>60331</v>
      </c>
      <c r="C20" s="27" t="s">
        <v>3</v>
      </c>
      <c r="D20" s="28" t="s">
        <v>11</v>
      </c>
      <c r="E20" s="29"/>
      <c r="F20" s="41">
        <v>2700</v>
      </c>
      <c r="G20" s="39" t="s">
        <v>153</v>
      </c>
      <c r="H20" s="6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34" t="s">
        <v>154</v>
      </c>
      <c r="AF20" s="8">
        <v>0</v>
      </c>
      <c r="AG20" s="14">
        <v>0</v>
      </c>
      <c r="AH20" s="15">
        <v>0</v>
      </c>
    </row>
    <row r="21" spans="1:34" ht="94.5" customHeight="1">
      <c r="A21" s="36" t="s">
        <v>38</v>
      </c>
      <c r="B21" s="21">
        <v>60331</v>
      </c>
      <c r="C21" s="27" t="s">
        <v>53</v>
      </c>
      <c r="D21" s="28" t="s">
        <v>11</v>
      </c>
      <c r="E21" s="20"/>
      <c r="F21" s="41">
        <v>2700</v>
      </c>
      <c r="G21" s="39" t="s">
        <v>173</v>
      </c>
      <c r="H21" s="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34">
        <f t="shared" si="0"/>
        <v>0</v>
      </c>
      <c r="AF21" s="8">
        <f t="shared" si="1"/>
        <v>0</v>
      </c>
      <c r="AG21" s="14">
        <f t="shared" si="2"/>
        <v>0</v>
      </c>
      <c r="AH21" s="15">
        <f t="shared" si="3"/>
        <v>0</v>
      </c>
    </row>
    <row r="22" spans="1:34" ht="94.5" customHeight="1">
      <c r="A22" s="36" t="s">
        <v>38</v>
      </c>
      <c r="B22" s="21">
        <v>60331</v>
      </c>
      <c r="C22" s="27" t="s">
        <v>54</v>
      </c>
      <c r="D22" s="28" t="s">
        <v>11</v>
      </c>
      <c r="E22" s="20"/>
      <c r="F22" s="41">
        <v>2700</v>
      </c>
      <c r="G22" s="39" t="s">
        <v>156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34">
        <f t="shared" si="0"/>
        <v>0</v>
      </c>
      <c r="AF22" s="8">
        <f t="shared" si="1"/>
        <v>0</v>
      </c>
      <c r="AG22" s="14">
        <f t="shared" si="2"/>
        <v>0</v>
      </c>
      <c r="AH22" s="15">
        <f t="shared" si="3"/>
        <v>0</v>
      </c>
    </row>
    <row r="23" spans="1:34" ht="94.5" customHeight="1">
      <c r="A23" s="36" t="s">
        <v>38</v>
      </c>
      <c r="B23" s="21">
        <v>60331</v>
      </c>
      <c r="C23" s="27" t="s">
        <v>55</v>
      </c>
      <c r="D23" s="28" t="s">
        <v>11</v>
      </c>
      <c r="E23" s="20"/>
      <c r="F23" s="41">
        <v>2700</v>
      </c>
      <c r="G23" s="39" t="s">
        <v>117</v>
      </c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34">
        <f t="shared" si="0"/>
        <v>0</v>
      </c>
      <c r="AF23" s="8">
        <f t="shared" si="1"/>
        <v>0</v>
      </c>
      <c r="AG23" s="14">
        <f t="shared" si="2"/>
        <v>0</v>
      </c>
      <c r="AH23" s="15">
        <f t="shared" si="3"/>
        <v>0</v>
      </c>
    </row>
    <row r="24" spans="1:34" ht="94.5" customHeight="1">
      <c r="A24" s="36" t="s">
        <v>38</v>
      </c>
      <c r="B24" s="21">
        <v>60331</v>
      </c>
      <c r="C24" s="27" t="s">
        <v>56</v>
      </c>
      <c r="D24" s="28" t="s">
        <v>11</v>
      </c>
      <c r="E24" s="20"/>
      <c r="F24" s="41">
        <v>2700</v>
      </c>
      <c r="G24" s="39" t="s">
        <v>118</v>
      </c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34">
        <f t="shared" si="0"/>
        <v>0</v>
      </c>
      <c r="AF24" s="8">
        <f t="shared" si="1"/>
        <v>0</v>
      </c>
      <c r="AG24" s="14">
        <f t="shared" si="2"/>
        <v>0</v>
      </c>
      <c r="AH24" s="15">
        <f t="shared" si="3"/>
        <v>0</v>
      </c>
    </row>
    <row r="25" spans="1:34" ht="94.5" customHeight="1">
      <c r="A25" s="36" t="s">
        <v>38</v>
      </c>
      <c r="B25" s="21">
        <v>60331</v>
      </c>
      <c r="C25" s="27" t="s">
        <v>57</v>
      </c>
      <c r="D25" s="28" t="s">
        <v>11</v>
      </c>
      <c r="E25" s="20"/>
      <c r="F25" s="41">
        <v>2700</v>
      </c>
      <c r="G25" s="39" t="s">
        <v>85</v>
      </c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34">
        <f t="shared" si="0"/>
        <v>0</v>
      </c>
      <c r="AF25" s="8">
        <f t="shared" si="1"/>
        <v>0</v>
      </c>
      <c r="AG25" s="14">
        <f t="shared" si="2"/>
        <v>0</v>
      </c>
      <c r="AH25" s="15">
        <f t="shared" si="3"/>
        <v>0</v>
      </c>
    </row>
    <row r="26" spans="1:34" ht="94.5" customHeight="1">
      <c r="A26" s="36" t="s">
        <v>38</v>
      </c>
      <c r="B26" s="21">
        <v>60331</v>
      </c>
      <c r="C26" s="27" t="s">
        <v>58</v>
      </c>
      <c r="D26" s="28" t="s">
        <v>11</v>
      </c>
      <c r="E26" s="20"/>
      <c r="F26" s="41">
        <v>2700</v>
      </c>
      <c r="G26" s="39" t="s">
        <v>174</v>
      </c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34">
        <f t="shared" si="0"/>
        <v>0</v>
      </c>
      <c r="AF26" s="8">
        <f t="shared" si="1"/>
        <v>0</v>
      </c>
      <c r="AG26" s="14">
        <f t="shared" si="2"/>
        <v>0</v>
      </c>
      <c r="AH26" s="15">
        <f t="shared" si="3"/>
        <v>0</v>
      </c>
    </row>
    <row r="27" spans="1:34" ht="94.5" customHeight="1">
      <c r="A27" s="36" t="s">
        <v>38</v>
      </c>
      <c r="B27" s="21">
        <v>60331</v>
      </c>
      <c r="C27" s="27" t="s">
        <v>59</v>
      </c>
      <c r="D27" s="28" t="s">
        <v>11</v>
      </c>
      <c r="E27" s="20"/>
      <c r="F27" s="41">
        <v>2700</v>
      </c>
      <c r="G27" s="39" t="s">
        <v>148</v>
      </c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34">
        <f t="shared" si="0"/>
        <v>0</v>
      </c>
      <c r="AF27" s="8">
        <f t="shared" si="1"/>
        <v>0</v>
      </c>
      <c r="AG27" s="14">
        <f t="shared" si="2"/>
        <v>0</v>
      </c>
      <c r="AH27" s="15">
        <f t="shared" si="3"/>
        <v>0</v>
      </c>
    </row>
    <row r="28" spans="1:34" ht="94.5" customHeight="1">
      <c r="A28" s="36" t="s">
        <v>38</v>
      </c>
      <c r="B28" s="21">
        <v>60331</v>
      </c>
      <c r="C28" s="27" t="s">
        <v>50</v>
      </c>
      <c r="D28" s="28" t="s">
        <v>11</v>
      </c>
      <c r="E28" s="20"/>
      <c r="F28" s="41">
        <v>2700</v>
      </c>
      <c r="G28" s="39" t="s">
        <v>175</v>
      </c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34">
        <f t="shared" si="0"/>
        <v>0</v>
      </c>
      <c r="AF28" s="8">
        <f t="shared" si="1"/>
        <v>0</v>
      </c>
      <c r="AG28" s="14">
        <f t="shared" si="2"/>
        <v>0</v>
      </c>
      <c r="AH28" s="15">
        <f t="shared" si="3"/>
        <v>0</v>
      </c>
    </row>
    <row r="29" spans="1:34" ht="94.5" customHeight="1">
      <c r="A29" s="36" t="s">
        <v>38</v>
      </c>
      <c r="B29" s="26">
        <v>60331</v>
      </c>
      <c r="C29" s="27" t="s">
        <v>134</v>
      </c>
      <c r="D29" s="28" t="s">
        <v>11</v>
      </c>
      <c r="E29" s="29"/>
      <c r="F29" s="41">
        <v>2700</v>
      </c>
      <c r="G29" s="39" t="s">
        <v>149</v>
      </c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34">
        <f>SUM(H29:AD29)</f>
        <v>0</v>
      </c>
      <c r="AF29" s="8">
        <f>F29*AE29</f>
        <v>0</v>
      </c>
      <c r="AG29" s="14">
        <f>AF29*$C$5</f>
        <v>0</v>
      </c>
      <c r="AH29" s="15">
        <f>AF29-AG29</f>
        <v>0</v>
      </c>
    </row>
    <row r="30" spans="1:34" ht="94.5" customHeight="1">
      <c r="A30" s="36" t="s">
        <v>38</v>
      </c>
      <c r="B30" s="26">
        <v>60331</v>
      </c>
      <c r="C30" s="27" t="s">
        <v>135</v>
      </c>
      <c r="D30" s="28" t="s">
        <v>11</v>
      </c>
      <c r="E30" s="29"/>
      <c r="F30" s="41">
        <v>2700</v>
      </c>
      <c r="G30" s="39" t="s">
        <v>136</v>
      </c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34">
        <f>SUM(H30:AD30)</f>
        <v>0</v>
      </c>
      <c r="AF30" s="8">
        <f>F30*AE30</f>
        <v>0</v>
      </c>
      <c r="AG30" s="44" t="s">
        <v>151</v>
      </c>
      <c r="AH30" s="15" t="e">
        <f>AF30-AG30</f>
        <v>#VALUE!</v>
      </c>
    </row>
    <row r="31" spans="1:34" ht="94.5" customHeight="1">
      <c r="A31" s="36" t="s">
        <v>38</v>
      </c>
      <c r="B31" s="21">
        <v>60331</v>
      </c>
      <c r="C31" s="27" t="s">
        <v>21</v>
      </c>
      <c r="D31" s="28" t="s">
        <v>11</v>
      </c>
      <c r="E31" s="20"/>
      <c r="F31" s="41">
        <v>2700</v>
      </c>
      <c r="G31" s="39" t="s">
        <v>176</v>
      </c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34">
        <f t="shared" si="0"/>
        <v>0</v>
      </c>
      <c r="AF31" s="8">
        <f t="shared" si="1"/>
        <v>0</v>
      </c>
      <c r="AG31" s="14">
        <f t="shared" si="2"/>
        <v>0</v>
      </c>
      <c r="AH31" s="15">
        <f t="shared" si="3"/>
        <v>0</v>
      </c>
    </row>
    <row r="32" spans="1:34" ht="94.5" customHeight="1">
      <c r="A32" s="36" t="s">
        <v>38</v>
      </c>
      <c r="B32" s="21">
        <v>60331</v>
      </c>
      <c r="C32" s="27" t="s">
        <v>60</v>
      </c>
      <c r="D32" s="28" t="s">
        <v>11</v>
      </c>
      <c r="E32" s="20"/>
      <c r="F32" s="41">
        <v>2700</v>
      </c>
      <c r="G32" s="39" t="s">
        <v>147</v>
      </c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34">
        <f t="shared" si="0"/>
        <v>0</v>
      </c>
      <c r="AF32" s="8">
        <f t="shared" si="1"/>
        <v>0</v>
      </c>
      <c r="AG32" s="14">
        <f t="shared" si="2"/>
        <v>0</v>
      </c>
      <c r="AH32" s="15">
        <f t="shared" si="3"/>
        <v>0</v>
      </c>
    </row>
    <row r="33" spans="1:34" ht="94.5" customHeight="1">
      <c r="A33" s="36" t="s">
        <v>38</v>
      </c>
      <c r="B33" s="26">
        <v>60331</v>
      </c>
      <c r="C33" s="27" t="s">
        <v>114</v>
      </c>
      <c r="D33" s="28" t="s">
        <v>11</v>
      </c>
      <c r="E33" s="29"/>
      <c r="F33" s="41">
        <v>2700</v>
      </c>
      <c r="G33" s="39" t="s">
        <v>137</v>
      </c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34">
        <f>SUM(H33:AD33)</f>
        <v>0</v>
      </c>
      <c r="AF33" s="8">
        <f>F33*AE33</f>
        <v>0</v>
      </c>
      <c r="AG33" s="14">
        <f>AF33*$C$5</f>
        <v>0</v>
      </c>
      <c r="AH33" s="15">
        <f>AF33-AG33</f>
        <v>0</v>
      </c>
    </row>
    <row r="34" spans="1:34" ht="94.5" customHeight="1">
      <c r="A34" s="36" t="s">
        <v>38</v>
      </c>
      <c r="B34" s="21">
        <v>60331</v>
      </c>
      <c r="C34" s="27" t="s">
        <v>61</v>
      </c>
      <c r="D34" s="28" t="s">
        <v>11</v>
      </c>
      <c r="E34" s="20"/>
      <c r="F34" s="41">
        <v>2700</v>
      </c>
      <c r="G34" s="39" t="s">
        <v>119</v>
      </c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34">
        <f t="shared" si="0"/>
        <v>0</v>
      </c>
      <c r="AF34" s="8">
        <f t="shared" si="1"/>
        <v>0</v>
      </c>
      <c r="AG34" s="14">
        <f t="shared" si="2"/>
        <v>0</v>
      </c>
      <c r="AH34" s="15">
        <f t="shared" si="3"/>
        <v>0</v>
      </c>
    </row>
    <row r="35" spans="1:34" ht="94.5" customHeight="1">
      <c r="A35" s="36" t="s">
        <v>38</v>
      </c>
      <c r="B35" s="21">
        <v>60331</v>
      </c>
      <c r="C35" s="27" t="s">
        <v>62</v>
      </c>
      <c r="D35" s="28" t="s">
        <v>11</v>
      </c>
      <c r="E35" s="20"/>
      <c r="F35" s="41">
        <v>2700</v>
      </c>
      <c r="G35" s="39" t="s">
        <v>120</v>
      </c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34">
        <f t="shared" si="0"/>
        <v>0</v>
      </c>
      <c r="AF35" s="8">
        <f t="shared" si="1"/>
        <v>0</v>
      </c>
      <c r="AG35" s="14">
        <f t="shared" si="2"/>
        <v>0</v>
      </c>
      <c r="AH35" s="15">
        <f t="shared" si="3"/>
        <v>0</v>
      </c>
    </row>
    <row r="36" spans="1:34" ht="94.5" customHeight="1">
      <c r="A36" s="36" t="s">
        <v>38</v>
      </c>
      <c r="B36" s="21">
        <v>60331</v>
      </c>
      <c r="C36" s="27" t="s">
        <v>63</v>
      </c>
      <c r="D36" s="28" t="s">
        <v>11</v>
      </c>
      <c r="E36" s="20"/>
      <c r="F36" s="41">
        <v>2700</v>
      </c>
      <c r="G36" s="39" t="s">
        <v>157</v>
      </c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34">
        <f t="shared" si="0"/>
        <v>0</v>
      </c>
      <c r="AF36" s="8">
        <f t="shared" si="1"/>
        <v>0</v>
      </c>
      <c r="AG36" s="14">
        <f t="shared" si="2"/>
        <v>0</v>
      </c>
      <c r="AH36" s="15">
        <f t="shared" si="3"/>
        <v>0</v>
      </c>
    </row>
    <row r="37" spans="1:34" ht="94.5" customHeight="1">
      <c r="A37" s="36" t="s">
        <v>38</v>
      </c>
      <c r="B37" s="21">
        <v>60331</v>
      </c>
      <c r="C37" s="27" t="s">
        <v>64</v>
      </c>
      <c r="D37" s="28" t="s">
        <v>11</v>
      </c>
      <c r="E37" s="20"/>
      <c r="F37" s="41">
        <v>2700</v>
      </c>
      <c r="G37" s="39" t="s">
        <v>85</v>
      </c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34">
        <f t="shared" si="0"/>
        <v>0</v>
      </c>
      <c r="AF37" s="8">
        <f t="shared" si="1"/>
        <v>0</v>
      </c>
      <c r="AG37" s="14">
        <f t="shared" si="2"/>
        <v>0</v>
      </c>
      <c r="AH37" s="15">
        <f t="shared" si="3"/>
        <v>0</v>
      </c>
    </row>
    <row r="38" spans="1:34" ht="94.5" customHeight="1">
      <c r="A38" s="36" t="s">
        <v>38</v>
      </c>
      <c r="B38" s="21">
        <v>60331</v>
      </c>
      <c r="C38" s="27" t="s">
        <v>65</v>
      </c>
      <c r="D38" s="28" t="s">
        <v>11</v>
      </c>
      <c r="E38" s="20"/>
      <c r="F38" s="41">
        <v>2760</v>
      </c>
      <c r="G38" s="39" t="s">
        <v>124</v>
      </c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34">
        <f t="shared" si="0"/>
        <v>0</v>
      </c>
      <c r="AF38" s="8">
        <f t="shared" si="1"/>
        <v>0</v>
      </c>
      <c r="AG38" s="14">
        <f t="shared" si="2"/>
        <v>0</v>
      </c>
      <c r="AH38" s="15">
        <f t="shared" si="3"/>
        <v>0</v>
      </c>
    </row>
    <row r="39" spans="1:34" ht="94.5" customHeight="1">
      <c r="A39" s="36" t="s">
        <v>38</v>
      </c>
      <c r="B39" s="21">
        <v>60331</v>
      </c>
      <c r="C39" s="27" t="s">
        <v>66</v>
      </c>
      <c r="D39" s="28" t="s">
        <v>11</v>
      </c>
      <c r="E39" s="20"/>
      <c r="F39" s="41">
        <v>1880</v>
      </c>
      <c r="G39" s="39" t="s">
        <v>122</v>
      </c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34">
        <f t="shared" si="0"/>
        <v>0</v>
      </c>
      <c r="AF39" s="8">
        <f t="shared" si="1"/>
        <v>0</v>
      </c>
      <c r="AG39" s="14">
        <f t="shared" si="2"/>
        <v>0</v>
      </c>
      <c r="AH39" s="15">
        <f t="shared" si="3"/>
        <v>0</v>
      </c>
    </row>
    <row r="40" spans="1:34" ht="94.5" customHeight="1">
      <c r="A40" s="36" t="s">
        <v>38</v>
      </c>
      <c r="B40" s="21">
        <v>60331</v>
      </c>
      <c r="C40" s="27" t="s">
        <v>42</v>
      </c>
      <c r="D40" s="28" t="s">
        <v>11</v>
      </c>
      <c r="E40" s="20"/>
      <c r="F40" s="41">
        <v>2700</v>
      </c>
      <c r="G40" s="39" t="s">
        <v>155</v>
      </c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34">
        <f t="shared" si="0"/>
        <v>0</v>
      </c>
      <c r="AF40" s="8">
        <f t="shared" si="1"/>
        <v>0</v>
      </c>
      <c r="AG40" s="14">
        <f t="shared" si="2"/>
        <v>0</v>
      </c>
      <c r="AH40" s="15">
        <f t="shared" si="3"/>
        <v>0</v>
      </c>
    </row>
    <row r="41" spans="1:34" ht="94.5" customHeight="1">
      <c r="A41" s="36" t="s">
        <v>38</v>
      </c>
      <c r="B41" s="21">
        <v>60331</v>
      </c>
      <c r="C41" s="27" t="s">
        <v>67</v>
      </c>
      <c r="D41" s="28" t="s">
        <v>11</v>
      </c>
      <c r="E41" s="20"/>
      <c r="F41" s="41">
        <v>2700</v>
      </c>
      <c r="G41" s="39" t="s">
        <v>118</v>
      </c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34">
        <f t="shared" si="0"/>
        <v>0</v>
      </c>
      <c r="AF41" s="8">
        <f t="shared" si="1"/>
        <v>0</v>
      </c>
      <c r="AG41" s="14">
        <f t="shared" si="2"/>
        <v>0</v>
      </c>
      <c r="AH41" s="15">
        <f t="shared" si="3"/>
        <v>0</v>
      </c>
    </row>
    <row r="42" spans="1:34" ht="94.5" customHeight="1">
      <c r="A42" s="36" t="s">
        <v>38</v>
      </c>
      <c r="B42" s="21">
        <v>60331</v>
      </c>
      <c r="C42" s="27" t="s">
        <v>68</v>
      </c>
      <c r="D42" s="28" t="s">
        <v>11</v>
      </c>
      <c r="E42" s="20"/>
      <c r="F42" s="41">
        <v>2700</v>
      </c>
      <c r="G42" s="39" t="s">
        <v>119</v>
      </c>
      <c r="H42" s="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34">
        <f t="shared" si="0"/>
        <v>0</v>
      </c>
      <c r="AF42" s="8">
        <f t="shared" si="1"/>
        <v>0</v>
      </c>
      <c r="AG42" s="14">
        <f t="shared" si="2"/>
        <v>0</v>
      </c>
      <c r="AH42" s="15">
        <f t="shared" si="3"/>
        <v>0</v>
      </c>
    </row>
    <row r="43" spans="1:34" ht="94.5" customHeight="1">
      <c r="A43" s="36" t="s">
        <v>38</v>
      </c>
      <c r="B43" s="21">
        <v>60331</v>
      </c>
      <c r="C43" s="27" t="s">
        <v>69</v>
      </c>
      <c r="D43" s="28" t="s">
        <v>11</v>
      </c>
      <c r="E43" s="20"/>
      <c r="F43" s="41">
        <v>2700</v>
      </c>
      <c r="G43" s="39" t="s">
        <v>85</v>
      </c>
      <c r="H43" s="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34">
        <f t="shared" si="0"/>
        <v>0</v>
      </c>
      <c r="AF43" s="8">
        <f t="shared" si="1"/>
        <v>0</v>
      </c>
      <c r="AG43" s="14">
        <f t="shared" si="2"/>
        <v>0</v>
      </c>
      <c r="AH43" s="15">
        <f t="shared" si="3"/>
        <v>0</v>
      </c>
    </row>
    <row r="44" spans="1:34" ht="94.5" customHeight="1">
      <c r="A44" s="36" t="s">
        <v>38</v>
      </c>
      <c r="B44" s="26">
        <v>60331</v>
      </c>
      <c r="C44" s="27" t="s">
        <v>69</v>
      </c>
      <c r="D44" s="28" t="s">
        <v>89</v>
      </c>
      <c r="E44" s="29"/>
      <c r="F44" s="41">
        <v>2700</v>
      </c>
      <c r="G44" s="39" t="s">
        <v>158</v>
      </c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34">
        <f t="shared" si="0"/>
        <v>0</v>
      </c>
      <c r="AF44" s="8">
        <f t="shared" si="1"/>
        <v>0</v>
      </c>
      <c r="AG44" s="14">
        <f t="shared" si="2"/>
        <v>0</v>
      </c>
      <c r="AH44" s="15">
        <f t="shared" si="3"/>
        <v>0</v>
      </c>
    </row>
    <row r="45" spans="1:34" ht="94.5" customHeight="1">
      <c r="A45" s="36" t="s">
        <v>38</v>
      </c>
      <c r="B45" s="21">
        <v>60331</v>
      </c>
      <c r="C45" s="27" t="s">
        <v>70</v>
      </c>
      <c r="D45" s="28" t="s">
        <v>11</v>
      </c>
      <c r="E45" s="20"/>
      <c r="F45" s="41">
        <v>1440</v>
      </c>
      <c r="G45" s="39" t="s">
        <v>159</v>
      </c>
      <c r="H45" s="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34">
        <f t="shared" si="0"/>
        <v>0</v>
      </c>
      <c r="AF45" s="8">
        <f t="shared" si="1"/>
        <v>0</v>
      </c>
      <c r="AG45" s="14">
        <f t="shared" si="2"/>
        <v>0</v>
      </c>
      <c r="AH45" s="15">
        <f t="shared" si="3"/>
        <v>0</v>
      </c>
    </row>
    <row r="46" spans="1:34" ht="94.5" customHeight="1">
      <c r="A46" s="36" t="s">
        <v>38</v>
      </c>
      <c r="B46" s="26">
        <v>60331</v>
      </c>
      <c r="C46" s="27" t="s">
        <v>70</v>
      </c>
      <c r="D46" s="28" t="s">
        <v>83</v>
      </c>
      <c r="E46" s="29"/>
      <c r="F46" s="41">
        <v>1440</v>
      </c>
      <c r="G46" s="39" t="s">
        <v>159</v>
      </c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34">
        <f t="shared" si="0"/>
        <v>0</v>
      </c>
      <c r="AF46" s="8">
        <f t="shared" si="1"/>
        <v>0</v>
      </c>
      <c r="AG46" s="14">
        <f t="shared" si="2"/>
        <v>0</v>
      </c>
      <c r="AH46" s="15">
        <f t="shared" si="3"/>
        <v>0</v>
      </c>
    </row>
    <row r="47" spans="1:34" ht="94.5" customHeight="1">
      <c r="A47" s="36" t="s">
        <v>38</v>
      </c>
      <c r="B47" s="21">
        <v>60331</v>
      </c>
      <c r="C47" s="27" t="s">
        <v>43</v>
      </c>
      <c r="D47" s="28" t="s">
        <v>11</v>
      </c>
      <c r="E47" s="20"/>
      <c r="F47" s="41">
        <v>2700</v>
      </c>
      <c r="G47" s="39" t="s">
        <v>150</v>
      </c>
      <c r="H47" s="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34">
        <f t="shared" si="0"/>
        <v>0</v>
      </c>
      <c r="AF47" s="8">
        <f t="shared" si="1"/>
        <v>0</v>
      </c>
      <c r="AG47" s="14">
        <f t="shared" si="2"/>
        <v>0</v>
      </c>
      <c r="AH47" s="15">
        <f t="shared" si="3"/>
        <v>0</v>
      </c>
    </row>
    <row r="48" spans="1:34" ht="94.5" customHeight="1">
      <c r="A48" s="36" t="s">
        <v>38</v>
      </c>
      <c r="B48" s="21">
        <v>60331</v>
      </c>
      <c r="C48" s="27" t="s">
        <v>71</v>
      </c>
      <c r="D48" s="28" t="s">
        <v>89</v>
      </c>
      <c r="E48" s="20"/>
      <c r="F48" s="41">
        <v>2700</v>
      </c>
      <c r="G48" s="39" t="s">
        <v>123</v>
      </c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34">
        <f t="shared" si="0"/>
        <v>0</v>
      </c>
      <c r="AF48" s="8">
        <f t="shared" si="1"/>
        <v>0</v>
      </c>
      <c r="AG48" s="14">
        <f t="shared" si="2"/>
        <v>0</v>
      </c>
      <c r="AH48" s="15">
        <f t="shared" si="3"/>
        <v>0</v>
      </c>
    </row>
    <row r="49" spans="1:34" ht="94.5" customHeight="1">
      <c r="A49" s="36" t="s">
        <v>38</v>
      </c>
      <c r="B49" s="21">
        <v>60331</v>
      </c>
      <c r="C49" s="27" t="s">
        <v>72</v>
      </c>
      <c r="D49" s="28" t="s">
        <v>11</v>
      </c>
      <c r="E49" s="20"/>
      <c r="F49" s="41">
        <v>1930</v>
      </c>
      <c r="G49" s="39" t="s">
        <v>160</v>
      </c>
      <c r="H49" s="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34">
        <f t="shared" si="0"/>
        <v>0</v>
      </c>
      <c r="AF49" s="8">
        <f t="shared" si="1"/>
        <v>0</v>
      </c>
      <c r="AG49" s="14">
        <f t="shared" si="2"/>
        <v>0</v>
      </c>
      <c r="AH49" s="15">
        <f t="shared" si="3"/>
        <v>0</v>
      </c>
    </row>
    <row r="50" spans="1:34" ht="94.5" customHeight="1">
      <c r="A50" s="36" t="s">
        <v>38</v>
      </c>
      <c r="B50" s="26">
        <v>60331</v>
      </c>
      <c r="C50" s="27" t="s">
        <v>72</v>
      </c>
      <c r="D50" s="28" t="s">
        <v>89</v>
      </c>
      <c r="E50" s="29"/>
      <c r="F50" s="41">
        <v>1930</v>
      </c>
      <c r="G50" s="39" t="s">
        <v>121</v>
      </c>
      <c r="H50" s="6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34">
        <f t="shared" si="0"/>
        <v>0</v>
      </c>
      <c r="AF50" s="8">
        <f t="shared" si="1"/>
        <v>0</v>
      </c>
      <c r="AG50" s="14">
        <f t="shared" si="2"/>
        <v>0</v>
      </c>
      <c r="AH50" s="15">
        <f t="shared" si="3"/>
        <v>0</v>
      </c>
    </row>
    <row r="51" spans="1:34" ht="94.5" customHeight="1">
      <c r="A51" s="36" t="s">
        <v>38</v>
      </c>
      <c r="B51" s="21">
        <v>60331</v>
      </c>
      <c r="C51" s="27" t="s">
        <v>73</v>
      </c>
      <c r="D51" s="28" t="s">
        <v>89</v>
      </c>
      <c r="E51" s="20"/>
      <c r="F51" s="41">
        <v>1930</v>
      </c>
      <c r="G51" s="39" t="s">
        <v>161</v>
      </c>
      <c r="H51" s="6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34">
        <f t="shared" si="0"/>
        <v>0</v>
      </c>
      <c r="AF51" s="8">
        <f t="shared" si="1"/>
        <v>0</v>
      </c>
      <c r="AG51" s="14">
        <f t="shared" si="2"/>
        <v>0</v>
      </c>
      <c r="AH51" s="15">
        <f t="shared" si="3"/>
        <v>0</v>
      </c>
    </row>
    <row r="52" spans="1:34" ht="94.5" customHeight="1">
      <c r="A52" s="36" t="s">
        <v>38</v>
      </c>
      <c r="B52" s="21">
        <v>60331</v>
      </c>
      <c r="C52" s="27" t="s">
        <v>74</v>
      </c>
      <c r="D52" s="28" t="s">
        <v>11</v>
      </c>
      <c r="E52" s="20"/>
      <c r="F52" s="41">
        <v>2700</v>
      </c>
      <c r="G52" s="39" t="s">
        <v>125</v>
      </c>
      <c r="H52" s="6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34">
        <f t="shared" si="0"/>
        <v>0</v>
      </c>
      <c r="AF52" s="8">
        <f t="shared" si="1"/>
        <v>0</v>
      </c>
      <c r="AG52" s="14">
        <f t="shared" si="2"/>
        <v>0</v>
      </c>
      <c r="AH52" s="15">
        <f t="shared" si="3"/>
        <v>0</v>
      </c>
    </row>
    <row r="53" spans="1:34" ht="94.5" customHeight="1">
      <c r="A53" s="36" t="s">
        <v>38</v>
      </c>
      <c r="B53" s="21">
        <v>60331</v>
      </c>
      <c r="C53" s="27" t="s">
        <v>126</v>
      </c>
      <c r="D53" s="28" t="s">
        <v>11</v>
      </c>
      <c r="E53" s="20"/>
      <c r="F53" s="41">
        <v>2700</v>
      </c>
      <c r="G53" s="39" t="s">
        <v>127</v>
      </c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34">
        <f t="shared" si="0"/>
        <v>0</v>
      </c>
      <c r="AF53" s="8">
        <f t="shared" si="1"/>
        <v>0</v>
      </c>
      <c r="AG53" s="14">
        <f t="shared" si="2"/>
        <v>0</v>
      </c>
      <c r="AH53" s="15">
        <f t="shared" si="3"/>
        <v>0</v>
      </c>
    </row>
    <row r="54" spans="1:34" ht="94.5" customHeight="1">
      <c r="A54" s="36" t="s">
        <v>38</v>
      </c>
      <c r="B54" s="21">
        <v>60331</v>
      </c>
      <c r="C54" s="27" t="s">
        <v>75</v>
      </c>
      <c r="D54" s="28" t="s">
        <v>11</v>
      </c>
      <c r="E54" s="20"/>
      <c r="F54" s="41">
        <v>2700</v>
      </c>
      <c r="G54" s="39" t="s">
        <v>165</v>
      </c>
      <c r="H54" s="6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34">
        <f t="shared" si="0"/>
        <v>0</v>
      </c>
      <c r="AF54" s="8">
        <f t="shared" si="1"/>
        <v>0</v>
      </c>
      <c r="AG54" s="14">
        <f t="shared" si="2"/>
        <v>0</v>
      </c>
      <c r="AH54" s="15">
        <f t="shared" si="3"/>
        <v>0</v>
      </c>
    </row>
    <row r="55" spans="1:34" ht="94.5" customHeight="1">
      <c r="A55" s="36" t="s">
        <v>38</v>
      </c>
      <c r="B55" s="21">
        <v>60331</v>
      </c>
      <c r="C55" s="27" t="s">
        <v>76</v>
      </c>
      <c r="D55" s="28" t="s">
        <v>11</v>
      </c>
      <c r="E55" s="20"/>
      <c r="F55" s="41">
        <v>2700</v>
      </c>
      <c r="G55" s="39" t="s">
        <v>119</v>
      </c>
      <c r="H55" s="6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34">
        <f t="shared" si="0"/>
        <v>0</v>
      </c>
      <c r="AF55" s="8">
        <f t="shared" si="1"/>
        <v>0</v>
      </c>
      <c r="AG55" s="14">
        <f t="shared" si="2"/>
        <v>0</v>
      </c>
      <c r="AH55" s="15">
        <f t="shared" si="3"/>
        <v>0</v>
      </c>
    </row>
    <row r="56" spans="1:34" ht="94.5" customHeight="1">
      <c r="A56" s="36" t="s">
        <v>38</v>
      </c>
      <c r="B56" s="21">
        <v>60331</v>
      </c>
      <c r="C56" s="27" t="s">
        <v>77</v>
      </c>
      <c r="D56" s="28" t="s">
        <v>11</v>
      </c>
      <c r="E56" s="20"/>
      <c r="F56" s="41">
        <v>2700</v>
      </c>
      <c r="G56" s="39" t="s">
        <v>162</v>
      </c>
      <c r="H56" s="6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34">
        <f t="shared" si="0"/>
        <v>0</v>
      </c>
      <c r="AF56" s="8">
        <f t="shared" si="1"/>
        <v>0</v>
      </c>
      <c r="AG56" s="14">
        <f t="shared" si="2"/>
        <v>0</v>
      </c>
      <c r="AH56" s="15">
        <f t="shared" si="3"/>
        <v>0</v>
      </c>
    </row>
    <row r="57" spans="1:34" ht="94.5" customHeight="1">
      <c r="A57" s="36" t="s">
        <v>38</v>
      </c>
      <c r="B57" s="26">
        <v>60331</v>
      </c>
      <c r="C57" s="27" t="s">
        <v>128</v>
      </c>
      <c r="D57" s="28" t="s">
        <v>11</v>
      </c>
      <c r="E57" s="29"/>
      <c r="F57" s="41">
        <v>1860</v>
      </c>
      <c r="G57" s="39" t="s">
        <v>164</v>
      </c>
      <c r="H57" s="6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34">
        <f>SUM(H57:AD57)</f>
        <v>0</v>
      </c>
      <c r="AF57" s="8">
        <f>F57*AE57</f>
        <v>0</v>
      </c>
      <c r="AG57" s="14">
        <f>AF57*$C$5</f>
        <v>0</v>
      </c>
      <c r="AH57" s="15">
        <f>AF57-AG57</f>
        <v>0</v>
      </c>
    </row>
    <row r="58" spans="1:34" ht="94.5" customHeight="1">
      <c r="A58" s="36" t="s">
        <v>38</v>
      </c>
      <c r="B58" s="21">
        <v>60331</v>
      </c>
      <c r="C58" s="27" t="s">
        <v>78</v>
      </c>
      <c r="D58" s="28" t="s">
        <v>11</v>
      </c>
      <c r="E58" s="20"/>
      <c r="F58" s="41">
        <v>1860</v>
      </c>
      <c r="G58" s="39" t="s">
        <v>163</v>
      </c>
      <c r="H58" s="6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34">
        <f t="shared" si="0"/>
        <v>0</v>
      </c>
      <c r="AF58" s="8">
        <f t="shared" si="1"/>
        <v>0</v>
      </c>
      <c r="AG58" s="14">
        <f t="shared" si="2"/>
        <v>0</v>
      </c>
      <c r="AH58" s="15">
        <f t="shared" si="3"/>
        <v>0</v>
      </c>
    </row>
    <row r="59" spans="1:34" ht="94.5" customHeight="1">
      <c r="A59" s="36" t="s">
        <v>38</v>
      </c>
      <c r="B59" s="21">
        <v>60331</v>
      </c>
      <c r="C59" s="27" t="s">
        <v>79</v>
      </c>
      <c r="D59" s="28" t="s">
        <v>11</v>
      </c>
      <c r="E59" s="20"/>
      <c r="F59" s="41">
        <v>2700</v>
      </c>
      <c r="G59" s="39" t="s">
        <v>165</v>
      </c>
      <c r="H59" s="6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34">
        <f t="shared" si="0"/>
        <v>0</v>
      </c>
      <c r="AF59" s="8">
        <f t="shared" si="1"/>
        <v>0</v>
      </c>
      <c r="AG59" s="14">
        <f t="shared" si="2"/>
        <v>0</v>
      </c>
      <c r="AH59" s="15">
        <f t="shared" si="3"/>
        <v>0</v>
      </c>
    </row>
    <row r="60" spans="1:34" ht="94.5" customHeight="1">
      <c r="A60" s="36" t="s">
        <v>38</v>
      </c>
      <c r="B60" s="26">
        <v>60331</v>
      </c>
      <c r="C60" s="27" t="s">
        <v>141</v>
      </c>
      <c r="D60" s="28" t="s">
        <v>11</v>
      </c>
      <c r="E60" s="29"/>
      <c r="F60" s="41">
        <v>2700</v>
      </c>
      <c r="G60" s="39" t="s">
        <v>166</v>
      </c>
      <c r="H60" s="6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34"/>
      <c r="AF60" s="8"/>
      <c r="AG60" s="14"/>
      <c r="AH60" s="15"/>
    </row>
    <row r="61" spans="1:34" ht="94.5" customHeight="1">
      <c r="A61" s="36" t="s">
        <v>38</v>
      </c>
      <c r="B61" s="21">
        <v>60331</v>
      </c>
      <c r="C61" s="27" t="s">
        <v>90</v>
      </c>
      <c r="D61" s="28" t="s">
        <v>11</v>
      </c>
      <c r="E61" s="20"/>
      <c r="F61" s="41">
        <v>1860</v>
      </c>
      <c r="G61" s="39" t="s">
        <v>177</v>
      </c>
      <c r="H61" s="6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34">
        <f t="shared" si="0"/>
        <v>0</v>
      </c>
      <c r="AF61" s="8">
        <f t="shared" si="1"/>
        <v>0</v>
      </c>
      <c r="AG61" s="14">
        <f t="shared" si="2"/>
        <v>0</v>
      </c>
      <c r="AH61" s="15">
        <f t="shared" si="3"/>
        <v>0</v>
      </c>
    </row>
    <row r="62" spans="1:34" ht="94.5" customHeight="1">
      <c r="A62" s="36" t="s">
        <v>38</v>
      </c>
      <c r="B62" s="21">
        <v>60331</v>
      </c>
      <c r="C62" s="27" t="s">
        <v>129</v>
      </c>
      <c r="D62" s="28" t="s">
        <v>11</v>
      </c>
      <c r="E62" s="20"/>
      <c r="F62" s="41">
        <v>2700</v>
      </c>
      <c r="G62" s="39" t="s">
        <v>178</v>
      </c>
      <c r="H62" s="6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34">
        <f t="shared" si="0"/>
        <v>0</v>
      </c>
      <c r="AF62" s="8">
        <f t="shared" si="1"/>
        <v>0</v>
      </c>
      <c r="AG62" s="14">
        <f t="shared" si="2"/>
        <v>0</v>
      </c>
      <c r="AH62" s="15">
        <f t="shared" si="3"/>
        <v>0</v>
      </c>
    </row>
    <row r="63" spans="1:34" ht="94.5" customHeight="1">
      <c r="A63" s="36" t="s">
        <v>38</v>
      </c>
      <c r="B63" s="21">
        <v>60331</v>
      </c>
      <c r="C63" s="27" t="s">
        <v>91</v>
      </c>
      <c r="D63" s="28" t="s">
        <v>11</v>
      </c>
      <c r="E63" s="20"/>
      <c r="F63" s="41">
        <v>2700</v>
      </c>
      <c r="G63" s="39" t="s">
        <v>179</v>
      </c>
      <c r="H63" s="6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34">
        <f t="shared" si="0"/>
        <v>0</v>
      </c>
      <c r="AF63" s="8">
        <f t="shared" si="1"/>
        <v>0</v>
      </c>
      <c r="AG63" s="14">
        <f t="shared" si="2"/>
        <v>0</v>
      </c>
      <c r="AH63" s="15">
        <f t="shared" si="3"/>
        <v>0</v>
      </c>
    </row>
    <row r="64" spans="1:34" ht="94.5" customHeight="1">
      <c r="A64" s="36" t="s">
        <v>38</v>
      </c>
      <c r="B64" s="26">
        <v>73673</v>
      </c>
      <c r="C64" s="27" t="s">
        <v>133</v>
      </c>
      <c r="D64" s="28" t="s">
        <v>11</v>
      </c>
      <c r="E64" s="29"/>
      <c r="F64" s="41">
        <v>2630</v>
      </c>
      <c r="G64" s="39" t="s">
        <v>180</v>
      </c>
      <c r="H64" s="6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34">
        <f>SUM(H64:AD64)</f>
        <v>0</v>
      </c>
      <c r="AF64" s="8">
        <f>F64*AE64</f>
        <v>0</v>
      </c>
      <c r="AG64" s="14">
        <f>AF64*$C$5</f>
        <v>0</v>
      </c>
      <c r="AH64" s="15">
        <f>AF64-AG64</f>
        <v>0</v>
      </c>
    </row>
    <row r="65" spans="1:34" ht="94.5" customHeight="1">
      <c r="A65" s="36" t="s">
        <v>38</v>
      </c>
      <c r="B65" s="21">
        <v>60331</v>
      </c>
      <c r="C65" s="27" t="s">
        <v>92</v>
      </c>
      <c r="D65" s="28" t="s">
        <v>11</v>
      </c>
      <c r="E65" s="20"/>
      <c r="F65" s="41">
        <v>2600</v>
      </c>
      <c r="G65" s="39" t="s">
        <v>181</v>
      </c>
      <c r="H65" s="6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34">
        <f t="shared" si="0"/>
        <v>0</v>
      </c>
      <c r="AF65" s="8">
        <f t="shared" si="1"/>
        <v>0</v>
      </c>
      <c r="AG65" s="14">
        <f t="shared" si="2"/>
        <v>0</v>
      </c>
      <c r="AH65" s="15">
        <f t="shared" si="3"/>
        <v>0</v>
      </c>
    </row>
    <row r="66" spans="1:34" ht="94.5" customHeight="1">
      <c r="A66" s="36" t="s">
        <v>38</v>
      </c>
      <c r="B66" s="21">
        <v>60331</v>
      </c>
      <c r="C66" s="27" t="s">
        <v>93</v>
      </c>
      <c r="D66" s="28" t="s">
        <v>11</v>
      </c>
      <c r="E66" s="20"/>
      <c r="F66" s="41">
        <v>2700</v>
      </c>
      <c r="G66" s="39" t="s">
        <v>87</v>
      </c>
      <c r="H66" s="6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34">
        <f t="shared" si="0"/>
        <v>0</v>
      </c>
      <c r="AF66" s="8">
        <f t="shared" si="1"/>
        <v>0</v>
      </c>
      <c r="AG66" s="14">
        <f t="shared" si="2"/>
        <v>0</v>
      </c>
      <c r="AH66" s="15">
        <f t="shared" si="3"/>
        <v>0</v>
      </c>
    </row>
    <row r="67" spans="1:34" ht="94.5" customHeight="1">
      <c r="A67" s="36" t="s">
        <v>38</v>
      </c>
      <c r="B67" s="26">
        <v>60331</v>
      </c>
      <c r="C67" s="27" t="s">
        <v>138</v>
      </c>
      <c r="D67" s="28" t="s">
        <v>11</v>
      </c>
      <c r="E67" s="20"/>
      <c r="F67" s="41">
        <v>2760</v>
      </c>
      <c r="G67" s="39" t="s">
        <v>182</v>
      </c>
      <c r="H67" s="6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34">
        <f t="shared" si="0"/>
        <v>0</v>
      </c>
      <c r="AF67" s="8">
        <f t="shared" si="1"/>
        <v>0</v>
      </c>
      <c r="AG67" s="14">
        <f t="shared" si="2"/>
        <v>0</v>
      </c>
      <c r="AH67" s="15">
        <f t="shared" si="3"/>
        <v>0</v>
      </c>
    </row>
    <row r="68" spans="1:34" ht="94.5" customHeight="1">
      <c r="A68" s="36" t="s">
        <v>38</v>
      </c>
      <c r="B68" s="26">
        <v>60331</v>
      </c>
      <c r="C68" s="27" t="s">
        <v>94</v>
      </c>
      <c r="D68" s="22" t="s">
        <v>89</v>
      </c>
      <c r="E68" s="20"/>
      <c r="F68" s="41">
        <v>2030</v>
      </c>
      <c r="G68" s="39" t="s">
        <v>81</v>
      </c>
      <c r="H68" s="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34">
        <f t="shared" si="0"/>
        <v>0</v>
      </c>
      <c r="AF68" s="8">
        <f t="shared" si="1"/>
        <v>0</v>
      </c>
      <c r="AG68" s="14">
        <f t="shared" si="2"/>
        <v>0</v>
      </c>
      <c r="AH68" s="15">
        <f t="shared" si="3"/>
        <v>0</v>
      </c>
    </row>
    <row r="69" spans="1:34" ht="94.5" customHeight="1">
      <c r="A69" s="36" t="s">
        <v>38</v>
      </c>
      <c r="B69" s="26">
        <v>60331</v>
      </c>
      <c r="C69" s="27" t="s">
        <v>95</v>
      </c>
      <c r="D69" s="28" t="s">
        <v>11</v>
      </c>
      <c r="E69" s="20"/>
      <c r="F69" s="41">
        <v>2700</v>
      </c>
      <c r="G69" s="39" t="s">
        <v>123</v>
      </c>
      <c r="H69" s="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34">
        <f t="shared" si="0"/>
        <v>0</v>
      </c>
      <c r="AF69" s="8">
        <f t="shared" si="1"/>
        <v>0</v>
      </c>
      <c r="AG69" s="14">
        <f t="shared" si="2"/>
        <v>0</v>
      </c>
      <c r="AH69" s="15">
        <f t="shared" si="3"/>
        <v>0</v>
      </c>
    </row>
    <row r="70" spans="1:34" ht="94.5" customHeight="1">
      <c r="A70" s="36" t="s">
        <v>38</v>
      </c>
      <c r="B70" s="26">
        <v>60331</v>
      </c>
      <c r="C70" s="27" t="s">
        <v>96</v>
      </c>
      <c r="D70" s="28" t="s">
        <v>11</v>
      </c>
      <c r="E70" s="20"/>
      <c r="F70" s="41">
        <v>2760</v>
      </c>
      <c r="G70" s="39" t="s">
        <v>183</v>
      </c>
      <c r="H70" s="6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34">
        <f aca="true" t="shared" si="4" ref="AE70:AE91">SUM(H70:AD70)</f>
        <v>0</v>
      </c>
      <c r="AF70" s="8">
        <f aca="true" t="shared" si="5" ref="AF70:AF91">F70*AE70</f>
        <v>0</v>
      </c>
      <c r="AG70" s="14">
        <f aca="true" t="shared" si="6" ref="AG70:AG91">AF70*$C$5</f>
        <v>0</v>
      </c>
      <c r="AH70" s="15">
        <f aca="true" t="shared" si="7" ref="AH70:AH91">AF70-AG70</f>
        <v>0</v>
      </c>
    </row>
    <row r="71" spans="1:34" ht="94.5" customHeight="1">
      <c r="A71" s="36" t="s">
        <v>38</v>
      </c>
      <c r="B71" s="26">
        <v>60331</v>
      </c>
      <c r="C71" s="27" t="s">
        <v>97</v>
      </c>
      <c r="D71" s="28" t="s">
        <v>11</v>
      </c>
      <c r="E71" s="20"/>
      <c r="F71" s="41">
        <v>2700</v>
      </c>
      <c r="G71" s="39" t="s">
        <v>168</v>
      </c>
      <c r="H71" s="6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34">
        <f t="shared" si="4"/>
        <v>0</v>
      </c>
      <c r="AF71" s="8">
        <f t="shared" si="5"/>
        <v>0</v>
      </c>
      <c r="AG71" s="14">
        <f t="shared" si="6"/>
        <v>0</v>
      </c>
      <c r="AH71" s="15">
        <f t="shared" si="7"/>
        <v>0</v>
      </c>
    </row>
    <row r="72" spans="1:34" ht="94.5" customHeight="1">
      <c r="A72" s="36" t="s">
        <v>38</v>
      </c>
      <c r="B72" s="26">
        <v>60331</v>
      </c>
      <c r="C72" s="27" t="s">
        <v>47</v>
      </c>
      <c r="D72" s="28" t="s">
        <v>11</v>
      </c>
      <c r="E72" s="20"/>
      <c r="F72" s="41">
        <v>1880</v>
      </c>
      <c r="G72" s="39" t="s">
        <v>184</v>
      </c>
      <c r="H72" s="6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34">
        <f t="shared" si="4"/>
        <v>0</v>
      </c>
      <c r="AF72" s="8">
        <f t="shared" si="5"/>
        <v>0</v>
      </c>
      <c r="AG72" s="14">
        <f t="shared" si="6"/>
        <v>0</v>
      </c>
      <c r="AH72" s="15">
        <f t="shared" si="7"/>
        <v>0</v>
      </c>
    </row>
    <row r="73" spans="1:34" ht="94.5" customHeight="1">
      <c r="A73" s="36" t="s">
        <v>38</v>
      </c>
      <c r="B73" s="26">
        <v>60331</v>
      </c>
      <c r="C73" s="27" t="s">
        <v>98</v>
      </c>
      <c r="D73" s="28" t="s">
        <v>11</v>
      </c>
      <c r="E73" s="20"/>
      <c r="F73" s="41">
        <v>2700</v>
      </c>
      <c r="G73" s="39" t="s">
        <v>123</v>
      </c>
      <c r="H73" s="6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34">
        <f t="shared" si="4"/>
        <v>0</v>
      </c>
      <c r="AF73" s="8">
        <f t="shared" si="5"/>
        <v>0</v>
      </c>
      <c r="AG73" s="14">
        <f t="shared" si="6"/>
        <v>0</v>
      </c>
      <c r="AH73" s="15">
        <f t="shared" si="7"/>
        <v>0</v>
      </c>
    </row>
    <row r="74" spans="1:34" ht="94.5" customHeight="1">
      <c r="A74" s="36" t="s">
        <v>38</v>
      </c>
      <c r="B74" s="26">
        <v>60331</v>
      </c>
      <c r="C74" s="27" t="s">
        <v>99</v>
      </c>
      <c r="D74" s="28" t="s">
        <v>11</v>
      </c>
      <c r="E74" s="29"/>
      <c r="F74" s="41">
        <v>1900</v>
      </c>
      <c r="G74" s="39" t="s">
        <v>85</v>
      </c>
      <c r="H74" s="6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34">
        <f t="shared" si="4"/>
        <v>0</v>
      </c>
      <c r="AF74" s="8">
        <f t="shared" si="5"/>
        <v>0</v>
      </c>
      <c r="AG74" s="14">
        <f t="shared" si="6"/>
        <v>0</v>
      </c>
      <c r="AH74" s="15">
        <f t="shared" si="7"/>
        <v>0</v>
      </c>
    </row>
    <row r="75" spans="1:34" ht="94.5" customHeight="1">
      <c r="A75" s="36" t="s">
        <v>38</v>
      </c>
      <c r="B75" s="26">
        <v>60331</v>
      </c>
      <c r="C75" s="27" t="s">
        <v>100</v>
      </c>
      <c r="D75" s="28" t="s">
        <v>11</v>
      </c>
      <c r="E75" s="29"/>
      <c r="F75" s="41">
        <v>2760</v>
      </c>
      <c r="G75" s="39" t="s">
        <v>167</v>
      </c>
      <c r="H75" s="6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34">
        <f t="shared" si="4"/>
        <v>0</v>
      </c>
      <c r="AF75" s="8">
        <f t="shared" si="5"/>
        <v>0</v>
      </c>
      <c r="AG75" s="14">
        <f t="shared" si="6"/>
        <v>0</v>
      </c>
      <c r="AH75" s="15">
        <f t="shared" si="7"/>
        <v>0</v>
      </c>
    </row>
    <row r="76" spans="1:34" ht="94.5" customHeight="1">
      <c r="A76" s="36" t="s">
        <v>38</v>
      </c>
      <c r="B76" s="26">
        <v>60331</v>
      </c>
      <c r="C76" s="27" t="s">
        <v>24</v>
      </c>
      <c r="D76" s="28" t="s">
        <v>11</v>
      </c>
      <c r="E76" s="29"/>
      <c r="F76" s="41">
        <v>1350</v>
      </c>
      <c r="G76" s="39" t="s">
        <v>185</v>
      </c>
      <c r="H76" s="6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34">
        <f t="shared" si="4"/>
        <v>0</v>
      </c>
      <c r="AF76" s="8">
        <f t="shared" si="5"/>
        <v>0</v>
      </c>
      <c r="AG76" s="14">
        <f t="shared" si="6"/>
        <v>0</v>
      </c>
      <c r="AH76" s="15">
        <f t="shared" si="7"/>
        <v>0</v>
      </c>
    </row>
    <row r="77" spans="1:34" ht="94.5" customHeight="1">
      <c r="A77" s="36" t="s">
        <v>38</v>
      </c>
      <c r="B77" s="26">
        <v>60331</v>
      </c>
      <c r="C77" s="27" t="s">
        <v>101</v>
      </c>
      <c r="D77" s="28" t="s">
        <v>11</v>
      </c>
      <c r="E77" s="29"/>
      <c r="F77" s="41">
        <v>2700</v>
      </c>
      <c r="G77" s="39" t="s">
        <v>82</v>
      </c>
      <c r="H77" s="6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34">
        <f t="shared" si="4"/>
        <v>0</v>
      </c>
      <c r="AF77" s="8">
        <f t="shared" si="5"/>
        <v>0</v>
      </c>
      <c r="AG77" s="14">
        <f t="shared" si="6"/>
        <v>0</v>
      </c>
      <c r="AH77" s="15">
        <f t="shared" si="7"/>
        <v>0</v>
      </c>
    </row>
    <row r="78" spans="1:34" ht="94.5" customHeight="1">
      <c r="A78" s="36" t="s">
        <v>38</v>
      </c>
      <c r="B78" s="26">
        <v>60331</v>
      </c>
      <c r="C78" s="27" t="s">
        <v>102</v>
      </c>
      <c r="D78" s="28" t="s">
        <v>11</v>
      </c>
      <c r="E78" s="29"/>
      <c r="F78" s="41">
        <v>1900</v>
      </c>
      <c r="G78" s="39" t="s">
        <v>131</v>
      </c>
      <c r="H78" s="6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34">
        <f t="shared" si="4"/>
        <v>0</v>
      </c>
      <c r="AF78" s="8">
        <f t="shared" si="5"/>
        <v>0</v>
      </c>
      <c r="AG78" s="14">
        <f t="shared" si="6"/>
        <v>0</v>
      </c>
      <c r="AH78" s="15">
        <f t="shared" si="7"/>
        <v>0</v>
      </c>
    </row>
    <row r="79" spans="1:34" ht="94.5" customHeight="1">
      <c r="A79" s="36" t="s">
        <v>38</v>
      </c>
      <c r="B79" s="26">
        <v>60331</v>
      </c>
      <c r="C79" s="27" t="s">
        <v>48</v>
      </c>
      <c r="D79" s="28" t="s">
        <v>11</v>
      </c>
      <c r="E79" s="29"/>
      <c r="F79" s="41">
        <v>2700</v>
      </c>
      <c r="G79" s="39" t="s">
        <v>147</v>
      </c>
      <c r="H79" s="6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34">
        <f t="shared" si="4"/>
        <v>0</v>
      </c>
      <c r="AF79" s="8">
        <f t="shared" si="5"/>
        <v>0</v>
      </c>
      <c r="AG79" s="14">
        <f t="shared" si="6"/>
        <v>0</v>
      </c>
      <c r="AH79" s="15">
        <f t="shared" si="7"/>
        <v>0</v>
      </c>
    </row>
    <row r="80" spans="1:34" ht="94.5" customHeight="1">
      <c r="A80" s="36" t="s">
        <v>38</v>
      </c>
      <c r="B80" s="26">
        <v>60331</v>
      </c>
      <c r="C80" s="27" t="s">
        <v>103</v>
      </c>
      <c r="D80" s="28" t="s">
        <v>11</v>
      </c>
      <c r="E80" s="29"/>
      <c r="F80" s="41">
        <v>1860</v>
      </c>
      <c r="G80" s="39" t="s">
        <v>123</v>
      </c>
      <c r="H80" s="6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34">
        <f t="shared" si="4"/>
        <v>0</v>
      </c>
      <c r="AF80" s="8">
        <f t="shared" si="5"/>
        <v>0</v>
      </c>
      <c r="AG80" s="14">
        <f t="shared" si="6"/>
        <v>0</v>
      </c>
      <c r="AH80" s="15">
        <f t="shared" si="7"/>
        <v>0</v>
      </c>
    </row>
    <row r="81" spans="1:34" ht="94.5" customHeight="1">
      <c r="A81" s="36" t="s">
        <v>38</v>
      </c>
      <c r="B81" s="26">
        <v>60331</v>
      </c>
      <c r="C81" s="27" t="s">
        <v>104</v>
      </c>
      <c r="D81" s="28" t="s">
        <v>11</v>
      </c>
      <c r="E81" s="29"/>
      <c r="F81" s="41">
        <v>2760</v>
      </c>
      <c r="G81" s="39" t="s">
        <v>147</v>
      </c>
      <c r="H81" s="6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34">
        <f t="shared" si="4"/>
        <v>0</v>
      </c>
      <c r="AF81" s="8">
        <f t="shared" si="5"/>
        <v>0</v>
      </c>
      <c r="AG81" s="14">
        <f t="shared" si="6"/>
        <v>0</v>
      </c>
      <c r="AH81" s="15">
        <f t="shared" si="7"/>
        <v>0</v>
      </c>
    </row>
    <row r="82" spans="1:34" ht="94.5" customHeight="1">
      <c r="A82" s="36" t="s">
        <v>38</v>
      </c>
      <c r="B82" s="26">
        <v>60331</v>
      </c>
      <c r="C82" s="27" t="s">
        <v>105</v>
      </c>
      <c r="D82" s="28" t="s">
        <v>83</v>
      </c>
      <c r="E82" s="29"/>
      <c r="F82" s="41">
        <v>1440</v>
      </c>
      <c r="G82" s="39" t="s">
        <v>120</v>
      </c>
      <c r="H82" s="6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34">
        <f t="shared" si="4"/>
        <v>0</v>
      </c>
      <c r="AF82" s="8">
        <f t="shared" si="5"/>
        <v>0</v>
      </c>
      <c r="AG82" s="14">
        <f t="shared" si="6"/>
        <v>0</v>
      </c>
      <c r="AH82" s="15">
        <f t="shared" si="7"/>
        <v>0</v>
      </c>
    </row>
    <row r="83" spans="1:34" ht="94.5" customHeight="1">
      <c r="A83" s="36" t="s">
        <v>38</v>
      </c>
      <c r="B83" s="26">
        <v>60331</v>
      </c>
      <c r="C83" s="27" t="s">
        <v>106</v>
      </c>
      <c r="D83" s="28" t="s">
        <v>11</v>
      </c>
      <c r="E83" s="29"/>
      <c r="F83" s="41">
        <v>2700</v>
      </c>
      <c r="G83" s="39" t="s">
        <v>186</v>
      </c>
      <c r="H83" s="6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34">
        <f t="shared" si="4"/>
        <v>0</v>
      </c>
      <c r="AF83" s="8">
        <f t="shared" si="5"/>
        <v>0</v>
      </c>
      <c r="AG83" s="14">
        <f t="shared" si="6"/>
        <v>0</v>
      </c>
      <c r="AH83" s="15">
        <f t="shared" si="7"/>
        <v>0</v>
      </c>
    </row>
    <row r="84" spans="1:34" ht="94.5" customHeight="1">
      <c r="A84" s="36" t="s">
        <v>38</v>
      </c>
      <c r="B84" s="26">
        <v>60331</v>
      </c>
      <c r="C84" s="27" t="s">
        <v>107</v>
      </c>
      <c r="D84" s="28" t="s">
        <v>11</v>
      </c>
      <c r="E84" s="29"/>
      <c r="F84" s="41">
        <v>2700</v>
      </c>
      <c r="G84" s="39" t="s">
        <v>169</v>
      </c>
      <c r="H84" s="6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34">
        <f t="shared" si="4"/>
        <v>0</v>
      </c>
      <c r="AF84" s="8">
        <f t="shared" si="5"/>
        <v>0</v>
      </c>
      <c r="AG84" s="14">
        <f t="shared" si="6"/>
        <v>0</v>
      </c>
      <c r="AH84" s="15">
        <f t="shared" si="7"/>
        <v>0</v>
      </c>
    </row>
    <row r="85" spans="1:34" ht="94.5" customHeight="1">
      <c r="A85" s="36" t="s">
        <v>38</v>
      </c>
      <c r="B85" s="26">
        <v>60331</v>
      </c>
      <c r="C85" s="27" t="s">
        <v>107</v>
      </c>
      <c r="D85" s="28" t="s">
        <v>83</v>
      </c>
      <c r="E85" s="29"/>
      <c r="F85" s="41">
        <v>1440</v>
      </c>
      <c r="G85" s="39" t="s">
        <v>150</v>
      </c>
      <c r="H85" s="6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34">
        <f t="shared" si="4"/>
        <v>0</v>
      </c>
      <c r="AF85" s="8">
        <f t="shared" si="5"/>
        <v>0</v>
      </c>
      <c r="AG85" s="14">
        <f t="shared" si="6"/>
        <v>0</v>
      </c>
      <c r="AH85" s="15">
        <f t="shared" si="7"/>
        <v>0</v>
      </c>
    </row>
    <row r="86" spans="1:34" ht="94.5" customHeight="1">
      <c r="A86" s="36" t="s">
        <v>38</v>
      </c>
      <c r="B86" s="26">
        <v>60331</v>
      </c>
      <c r="C86" s="27" t="s">
        <v>108</v>
      </c>
      <c r="D86" s="28" t="s">
        <v>11</v>
      </c>
      <c r="E86" s="29"/>
      <c r="F86" s="41">
        <v>2700</v>
      </c>
      <c r="G86" s="39" t="s">
        <v>187</v>
      </c>
      <c r="H86" s="6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34">
        <f t="shared" si="4"/>
        <v>0</v>
      </c>
      <c r="AF86" s="8">
        <f t="shared" si="5"/>
        <v>0</v>
      </c>
      <c r="AG86" s="14">
        <f t="shared" si="6"/>
        <v>0</v>
      </c>
      <c r="AH86" s="15">
        <f t="shared" si="7"/>
        <v>0</v>
      </c>
    </row>
    <row r="87" spans="1:34" ht="94.5" customHeight="1">
      <c r="A87" s="36" t="s">
        <v>38</v>
      </c>
      <c r="B87" s="26">
        <v>60331</v>
      </c>
      <c r="C87" s="27" t="s">
        <v>109</v>
      </c>
      <c r="D87" s="28" t="s">
        <v>11</v>
      </c>
      <c r="E87" s="29"/>
      <c r="F87" s="41">
        <v>2400</v>
      </c>
      <c r="G87" s="39" t="s">
        <v>118</v>
      </c>
      <c r="H87" s="6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34">
        <f t="shared" si="4"/>
        <v>0</v>
      </c>
      <c r="AF87" s="8">
        <f t="shared" si="5"/>
        <v>0</v>
      </c>
      <c r="AG87" s="14">
        <f t="shared" si="6"/>
        <v>0</v>
      </c>
      <c r="AH87" s="15">
        <f t="shared" si="7"/>
        <v>0</v>
      </c>
    </row>
    <row r="88" spans="1:34" ht="94.5" customHeight="1">
      <c r="A88" s="36" t="s">
        <v>38</v>
      </c>
      <c r="B88" s="26">
        <v>60331</v>
      </c>
      <c r="C88" s="27" t="s">
        <v>110</v>
      </c>
      <c r="D88" s="28" t="s">
        <v>11</v>
      </c>
      <c r="E88" s="29"/>
      <c r="F88" s="41">
        <v>2700</v>
      </c>
      <c r="G88" s="39" t="s">
        <v>123</v>
      </c>
      <c r="H88" s="6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34">
        <f t="shared" si="4"/>
        <v>0</v>
      </c>
      <c r="AF88" s="8">
        <f t="shared" si="5"/>
        <v>0</v>
      </c>
      <c r="AG88" s="14">
        <f t="shared" si="6"/>
        <v>0</v>
      </c>
      <c r="AH88" s="15">
        <f t="shared" si="7"/>
        <v>0</v>
      </c>
    </row>
    <row r="89" spans="1:34" ht="94.5" customHeight="1">
      <c r="A89" s="36" t="s">
        <v>38</v>
      </c>
      <c r="B89" s="26">
        <v>60331</v>
      </c>
      <c r="C89" s="27" t="s">
        <v>111</v>
      </c>
      <c r="D89" s="28" t="s">
        <v>11</v>
      </c>
      <c r="E89" s="29"/>
      <c r="F89" s="41">
        <v>2700</v>
      </c>
      <c r="G89" s="39" t="s">
        <v>170</v>
      </c>
      <c r="H89" s="6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34">
        <f t="shared" si="4"/>
        <v>0</v>
      </c>
      <c r="AF89" s="8">
        <f t="shared" si="5"/>
        <v>0</v>
      </c>
      <c r="AG89" s="14">
        <f t="shared" si="6"/>
        <v>0</v>
      </c>
      <c r="AH89" s="15">
        <f t="shared" si="7"/>
        <v>0</v>
      </c>
    </row>
    <row r="90" spans="1:34" ht="94.5" customHeight="1">
      <c r="A90" s="36" t="s">
        <v>38</v>
      </c>
      <c r="B90" s="26">
        <v>60331</v>
      </c>
      <c r="C90" s="27" t="s">
        <v>112</v>
      </c>
      <c r="D90" s="28" t="s">
        <v>11</v>
      </c>
      <c r="E90" s="29"/>
      <c r="F90" s="41">
        <v>2700</v>
      </c>
      <c r="G90" s="39" t="s">
        <v>130</v>
      </c>
      <c r="H90" s="6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34">
        <f t="shared" si="4"/>
        <v>0</v>
      </c>
      <c r="AF90" s="8">
        <f t="shared" si="5"/>
        <v>0</v>
      </c>
      <c r="AG90" s="14">
        <f t="shared" si="6"/>
        <v>0</v>
      </c>
      <c r="AH90" s="15">
        <f t="shared" si="7"/>
        <v>0</v>
      </c>
    </row>
    <row r="91" spans="1:34" ht="94.5" customHeight="1">
      <c r="A91" s="36" t="s">
        <v>38</v>
      </c>
      <c r="B91" s="26">
        <v>60331</v>
      </c>
      <c r="C91" s="27" t="s">
        <v>113</v>
      </c>
      <c r="D91" s="28" t="s">
        <v>11</v>
      </c>
      <c r="E91" s="29"/>
      <c r="F91" s="41">
        <v>2700</v>
      </c>
      <c r="G91" s="39" t="s">
        <v>143</v>
      </c>
      <c r="H91" s="6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34">
        <f t="shared" si="4"/>
        <v>0</v>
      </c>
      <c r="AF91" s="8">
        <f t="shared" si="5"/>
        <v>0</v>
      </c>
      <c r="AG91" s="14">
        <f t="shared" si="6"/>
        <v>0</v>
      </c>
      <c r="AH91" s="15">
        <f t="shared" si="7"/>
        <v>0</v>
      </c>
    </row>
    <row r="92" spans="1:34" ht="94.5" customHeight="1">
      <c r="A92" s="36" t="s">
        <v>38</v>
      </c>
      <c r="B92" s="26">
        <v>60352</v>
      </c>
      <c r="C92" s="27" t="s">
        <v>51</v>
      </c>
      <c r="D92" s="28" t="s">
        <v>11</v>
      </c>
      <c r="E92" s="29"/>
      <c r="F92" s="41">
        <v>840</v>
      </c>
      <c r="G92" s="39" t="s">
        <v>132</v>
      </c>
      <c r="H92" s="6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34">
        <f aca="true" t="shared" si="8" ref="AE92:AE110">SUM(H92:AD92)</f>
        <v>0</v>
      </c>
      <c r="AF92" s="8">
        <f aca="true" t="shared" si="9" ref="AF92:AF110">F92*AE92</f>
        <v>0</v>
      </c>
      <c r="AG92" s="14">
        <f aca="true" t="shared" si="10" ref="AG92:AG110">AF92*$C$5</f>
        <v>0</v>
      </c>
      <c r="AH92" s="15">
        <f aca="true" t="shared" si="11" ref="AH92:AH110">AF92-AG92</f>
        <v>0</v>
      </c>
    </row>
    <row r="93" spans="1:34" ht="94.5" customHeight="1">
      <c r="A93" s="36" t="s">
        <v>38</v>
      </c>
      <c r="B93" s="26">
        <v>60352</v>
      </c>
      <c r="C93" s="27" t="s">
        <v>52</v>
      </c>
      <c r="D93" s="28" t="s">
        <v>11</v>
      </c>
      <c r="E93" s="25"/>
      <c r="F93" s="41">
        <v>840</v>
      </c>
      <c r="G93" s="39" t="s">
        <v>144</v>
      </c>
      <c r="H93" s="6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34">
        <f t="shared" si="8"/>
        <v>0</v>
      </c>
      <c r="AF93" s="8">
        <f t="shared" si="9"/>
        <v>0</v>
      </c>
      <c r="AG93" s="14">
        <f t="shared" si="10"/>
        <v>0</v>
      </c>
      <c r="AH93" s="15">
        <f t="shared" si="11"/>
        <v>0</v>
      </c>
    </row>
    <row r="94" spans="1:34" ht="94.5" customHeight="1">
      <c r="A94" s="36" t="s">
        <v>32</v>
      </c>
      <c r="B94" s="26">
        <v>60367</v>
      </c>
      <c r="C94" s="27" t="s">
        <v>10</v>
      </c>
      <c r="D94" s="28" t="s">
        <v>6</v>
      </c>
      <c r="E94" s="29"/>
      <c r="F94" s="41">
        <v>2700</v>
      </c>
      <c r="G94" s="39" t="s">
        <v>188</v>
      </c>
      <c r="H94" s="6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34">
        <f t="shared" si="8"/>
        <v>0</v>
      </c>
      <c r="AF94" s="8">
        <f t="shared" si="9"/>
        <v>0</v>
      </c>
      <c r="AG94" s="14">
        <f t="shared" si="10"/>
        <v>0</v>
      </c>
      <c r="AH94" s="15">
        <f t="shared" si="11"/>
        <v>0</v>
      </c>
    </row>
    <row r="95" spans="1:34" s="9" customFormat="1" ht="94.5" customHeight="1">
      <c r="A95" s="36" t="s">
        <v>32</v>
      </c>
      <c r="B95" s="30">
        <v>60367</v>
      </c>
      <c r="C95" s="27" t="s">
        <v>20</v>
      </c>
      <c r="D95" s="28" t="s">
        <v>6</v>
      </c>
      <c r="E95" s="29"/>
      <c r="F95" s="40">
        <v>2700</v>
      </c>
      <c r="G95" s="39" t="s">
        <v>155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34">
        <f t="shared" si="8"/>
        <v>0</v>
      </c>
      <c r="AF95" s="8">
        <f t="shared" si="9"/>
        <v>0</v>
      </c>
      <c r="AG95" s="14">
        <f t="shared" si="10"/>
        <v>0</v>
      </c>
      <c r="AH95" s="15">
        <f t="shared" si="11"/>
        <v>0</v>
      </c>
    </row>
    <row r="96" spans="1:34" ht="94.5" customHeight="1">
      <c r="A96" s="36" t="s">
        <v>32</v>
      </c>
      <c r="B96" s="26">
        <v>60367</v>
      </c>
      <c r="C96" s="27" t="s">
        <v>22</v>
      </c>
      <c r="D96" s="28" t="s">
        <v>6</v>
      </c>
      <c r="E96" s="29"/>
      <c r="F96" s="41">
        <v>2700</v>
      </c>
      <c r="G96" s="39" t="s">
        <v>123</v>
      </c>
      <c r="H96" s="6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34">
        <f t="shared" si="8"/>
        <v>0</v>
      </c>
      <c r="AF96" s="8">
        <f t="shared" si="9"/>
        <v>0</v>
      </c>
      <c r="AG96" s="14">
        <f t="shared" si="10"/>
        <v>0</v>
      </c>
      <c r="AH96" s="15">
        <f t="shared" si="11"/>
        <v>0</v>
      </c>
    </row>
    <row r="97" spans="1:34" s="9" customFormat="1" ht="94.5" customHeight="1">
      <c r="A97" s="36" t="s">
        <v>32</v>
      </c>
      <c r="B97" s="30">
        <v>60367</v>
      </c>
      <c r="C97" s="27" t="s">
        <v>14</v>
      </c>
      <c r="D97" s="28" t="s">
        <v>6</v>
      </c>
      <c r="E97" s="29"/>
      <c r="F97" s="40">
        <v>2700</v>
      </c>
      <c r="G97" s="39" t="s">
        <v>189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34">
        <f t="shared" si="8"/>
        <v>0</v>
      </c>
      <c r="AF97" s="8">
        <f t="shared" si="9"/>
        <v>0</v>
      </c>
      <c r="AG97" s="14">
        <f t="shared" si="10"/>
        <v>0</v>
      </c>
      <c r="AH97" s="15">
        <f t="shared" si="11"/>
        <v>0</v>
      </c>
    </row>
    <row r="98" spans="1:34" ht="94.5" customHeight="1">
      <c r="A98" s="36" t="s">
        <v>32</v>
      </c>
      <c r="B98" s="26">
        <v>60367</v>
      </c>
      <c r="C98" s="27" t="s">
        <v>15</v>
      </c>
      <c r="D98" s="28" t="s">
        <v>6</v>
      </c>
      <c r="E98" s="29"/>
      <c r="F98" s="41">
        <v>2700</v>
      </c>
      <c r="G98" s="39" t="s">
        <v>190</v>
      </c>
      <c r="H98" s="10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34">
        <f t="shared" si="8"/>
        <v>0</v>
      </c>
      <c r="AF98" s="8">
        <f t="shared" si="9"/>
        <v>0</v>
      </c>
      <c r="AG98" s="14">
        <f t="shared" si="10"/>
        <v>0</v>
      </c>
      <c r="AH98" s="15">
        <f t="shared" si="11"/>
        <v>0</v>
      </c>
    </row>
    <row r="99" spans="1:34" ht="94.5" customHeight="1">
      <c r="A99" s="36" t="s">
        <v>32</v>
      </c>
      <c r="B99" s="26">
        <v>60367</v>
      </c>
      <c r="C99" s="27" t="s">
        <v>24</v>
      </c>
      <c r="D99" s="28" t="s">
        <v>26</v>
      </c>
      <c r="E99" s="29"/>
      <c r="F99" s="41">
        <v>2700</v>
      </c>
      <c r="G99" s="39" t="s">
        <v>191</v>
      </c>
      <c r="H99" s="10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34">
        <f t="shared" si="8"/>
        <v>0</v>
      </c>
      <c r="AF99" s="8">
        <f t="shared" si="9"/>
        <v>0</v>
      </c>
      <c r="AG99" s="14">
        <f t="shared" si="10"/>
        <v>0</v>
      </c>
      <c r="AH99" s="15">
        <f t="shared" si="11"/>
        <v>0</v>
      </c>
    </row>
    <row r="100" spans="1:34" ht="94.5" customHeight="1">
      <c r="A100" s="36" t="s">
        <v>32</v>
      </c>
      <c r="B100" s="26">
        <v>60367</v>
      </c>
      <c r="C100" s="27" t="s">
        <v>16</v>
      </c>
      <c r="D100" s="28" t="s">
        <v>6</v>
      </c>
      <c r="E100" s="29"/>
      <c r="F100" s="41">
        <v>2790</v>
      </c>
      <c r="G100" s="39" t="s">
        <v>192</v>
      </c>
      <c r="H100" s="6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34">
        <f t="shared" si="8"/>
        <v>0</v>
      </c>
      <c r="AF100" s="8">
        <f t="shared" si="9"/>
        <v>0</v>
      </c>
      <c r="AG100" s="14">
        <f t="shared" si="10"/>
        <v>0</v>
      </c>
      <c r="AH100" s="15">
        <f t="shared" si="11"/>
        <v>0</v>
      </c>
    </row>
    <row r="101" spans="1:34" s="9" customFormat="1" ht="94.5" customHeight="1">
      <c r="A101" s="36" t="s">
        <v>32</v>
      </c>
      <c r="B101" s="30">
        <v>60367</v>
      </c>
      <c r="C101" s="27" t="s">
        <v>19</v>
      </c>
      <c r="D101" s="28" t="s">
        <v>6</v>
      </c>
      <c r="E101" s="29"/>
      <c r="F101" s="40">
        <v>2700</v>
      </c>
      <c r="G101" s="39" t="s">
        <v>193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34">
        <f t="shared" si="8"/>
        <v>0</v>
      </c>
      <c r="AF101" s="8">
        <f t="shared" si="9"/>
        <v>0</v>
      </c>
      <c r="AG101" s="14">
        <f t="shared" si="10"/>
        <v>0</v>
      </c>
      <c r="AH101" s="15">
        <f t="shared" si="11"/>
        <v>0</v>
      </c>
    </row>
    <row r="102" spans="1:85" ht="94.5" customHeight="1">
      <c r="A102" s="36" t="s">
        <v>32</v>
      </c>
      <c r="B102" s="30">
        <v>71296</v>
      </c>
      <c r="C102" s="27" t="s">
        <v>3</v>
      </c>
      <c r="D102" s="28" t="s">
        <v>115</v>
      </c>
      <c r="E102" s="29"/>
      <c r="F102" s="40">
        <v>2790</v>
      </c>
      <c r="G102" s="35" t="s">
        <v>172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34">
        <f t="shared" si="8"/>
        <v>0</v>
      </c>
      <c r="AF102" s="8">
        <f t="shared" si="9"/>
        <v>0</v>
      </c>
      <c r="AG102" s="14">
        <f t="shared" si="10"/>
        <v>0</v>
      </c>
      <c r="AH102" s="15">
        <f t="shared" si="11"/>
        <v>0</v>
      </c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</row>
    <row r="103" spans="1:85" ht="94.5" customHeight="1">
      <c r="A103" s="36" t="s">
        <v>32</v>
      </c>
      <c r="B103" s="30">
        <v>71296</v>
      </c>
      <c r="C103" s="27" t="s">
        <v>21</v>
      </c>
      <c r="D103" s="28" t="s">
        <v>115</v>
      </c>
      <c r="E103" s="29"/>
      <c r="F103" s="40">
        <v>2700</v>
      </c>
      <c r="G103" s="39" t="s">
        <v>194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34">
        <f t="shared" si="8"/>
        <v>0</v>
      </c>
      <c r="AF103" s="8">
        <f t="shared" si="9"/>
        <v>0</v>
      </c>
      <c r="AG103" s="14">
        <f t="shared" si="10"/>
        <v>0</v>
      </c>
      <c r="AH103" s="15">
        <f t="shared" si="11"/>
        <v>0</v>
      </c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</row>
    <row r="104" spans="1:85" ht="94.5" customHeight="1">
      <c r="A104" s="36" t="s">
        <v>32</v>
      </c>
      <c r="B104" s="30">
        <v>71296</v>
      </c>
      <c r="C104" s="27" t="s">
        <v>18</v>
      </c>
      <c r="D104" s="28" t="s">
        <v>115</v>
      </c>
      <c r="E104" s="29"/>
      <c r="F104" s="40">
        <v>2700</v>
      </c>
      <c r="G104" s="39" t="s">
        <v>195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34">
        <f t="shared" si="8"/>
        <v>0</v>
      </c>
      <c r="AF104" s="8">
        <f t="shared" si="9"/>
        <v>0</v>
      </c>
      <c r="AG104" s="14">
        <f t="shared" si="10"/>
        <v>0</v>
      </c>
      <c r="AH104" s="15">
        <f t="shared" si="11"/>
        <v>0</v>
      </c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</row>
    <row r="105" spans="1:85" ht="94.5" customHeight="1">
      <c r="A105" s="36" t="s">
        <v>32</v>
      </c>
      <c r="B105" s="30">
        <v>71296</v>
      </c>
      <c r="C105" s="27" t="s">
        <v>25</v>
      </c>
      <c r="D105" s="28" t="s">
        <v>115</v>
      </c>
      <c r="E105" s="29"/>
      <c r="F105" s="40">
        <v>2700</v>
      </c>
      <c r="G105" s="39" t="s">
        <v>169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34">
        <f t="shared" si="8"/>
        <v>0</v>
      </c>
      <c r="AF105" s="8">
        <f t="shared" si="9"/>
        <v>0</v>
      </c>
      <c r="AG105" s="14">
        <f t="shared" si="10"/>
        <v>0</v>
      </c>
      <c r="AH105" s="15">
        <f t="shared" si="11"/>
        <v>0</v>
      </c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</row>
    <row r="106" spans="1:34" s="9" customFormat="1" ht="94.5" customHeight="1">
      <c r="A106" s="36" t="s">
        <v>32</v>
      </c>
      <c r="B106" s="30">
        <v>71296</v>
      </c>
      <c r="C106" s="27" t="s">
        <v>14</v>
      </c>
      <c r="D106" s="28" t="s">
        <v>115</v>
      </c>
      <c r="E106" s="29"/>
      <c r="F106" s="40">
        <v>2700</v>
      </c>
      <c r="G106" s="39" t="s">
        <v>196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34">
        <f t="shared" si="8"/>
        <v>0</v>
      </c>
      <c r="AF106" s="8">
        <f t="shared" si="9"/>
        <v>0</v>
      </c>
      <c r="AG106" s="14">
        <f t="shared" si="10"/>
        <v>0</v>
      </c>
      <c r="AH106" s="15">
        <f t="shared" si="11"/>
        <v>0</v>
      </c>
    </row>
    <row r="107" spans="1:34" s="9" customFormat="1" ht="94.5" customHeight="1">
      <c r="A107" s="36" t="s">
        <v>32</v>
      </c>
      <c r="B107" s="30">
        <v>71296</v>
      </c>
      <c r="C107" s="27" t="s">
        <v>23</v>
      </c>
      <c r="D107" s="28" t="s">
        <v>115</v>
      </c>
      <c r="E107" s="29"/>
      <c r="F107" s="40">
        <v>2700</v>
      </c>
      <c r="G107" s="39" t="s">
        <v>197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34">
        <f t="shared" si="8"/>
        <v>0</v>
      </c>
      <c r="AF107" s="8">
        <f t="shared" si="9"/>
        <v>0</v>
      </c>
      <c r="AG107" s="14">
        <f t="shared" si="10"/>
        <v>0</v>
      </c>
      <c r="AH107" s="15">
        <f t="shared" si="11"/>
        <v>0</v>
      </c>
    </row>
    <row r="108" spans="1:34" s="9" customFormat="1" ht="94.5" customHeight="1">
      <c r="A108" s="36" t="s">
        <v>32</v>
      </c>
      <c r="B108" s="30">
        <v>71296</v>
      </c>
      <c r="C108" s="27" t="s">
        <v>4</v>
      </c>
      <c r="D108" s="28" t="s">
        <v>115</v>
      </c>
      <c r="E108" s="29"/>
      <c r="F108" s="40">
        <v>2700</v>
      </c>
      <c r="G108" s="39" t="s">
        <v>171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34">
        <f t="shared" si="8"/>
        <v>0</v>
      </c>
      <c r="AF108" s="8">
        <f t="shared" si="9"/>
        <v>0</v>
      </c>
      <c r="AG108" s="14">
        <f t="shared" si="10"/>
        <v>0</v>
      </c>
      <c r="AH108" s="15">
        <f t="shared" si="11"/>
        <v>0</v>
      </c>
    </row>
    <row r="109" spans="1:34" s="9" customFormat="1" ht="94.5" customHeight="1">
      <c r="A109" s="36" t="s">
        <v>32</v>
      </c>
      <c r="B109" s="30">
        <v>71296</v>
      </c>
      <c r="C109" s="27" t="s">
        <v>107</v>
      </c>
      <c r="D109" s="28" t="s">
        <v>115</v>
      </c>
      <c r="E109" s="29"/>
      <c r="F109" s="40">
        <v>2700</v>
      </c>
      <c r="G109" s="39" t="s">
        <v>198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34">
        <f>SUM(H109:AD109)</f>
        <v>0</v>
      </c>
      <c r="AF109" s="8">
        <f>F109*AE109</f>
        <v>0</v>
      </c>
      <c r="AG109" s="14">
        <f>AF109*$C$5</f>
        <v>0</v>
      </c>
      <c r="AH109" s="15">
        <f>AF109-AG109</f>
        <v>0</v>
      </c>
    </row>
    <row r="110" spans="1:34" s="9" customFormat="1" ht="94.5" customHeight="1">
      <c r="A110" s="36" t="s">
        <v>38</v>
      </c>
      <c r="B110" s="30">
        <v>71303</v>
      </c>
      <c r="C110" s="42" t="s">
        <v>16</v>
      </c>
      <c r="D110" s="28" t="s">
        <v>83</v>
      </c>
      <c r="E110" s="29"/>
      <c r="F110" s="40">
        <v>2790</v>
      </c>
      <c r="G110" s="39" t="s">
        <v>199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34">
        <f t="shared" si="8"/>
        <v>0</v>
      </c>
      <c r="AF110" s="8">
        <f t="shared" si="9"/>
        <v>0</v>
      </c>
      <c r="AG110" s="14">
        <f t="shared" si="10"/>
        <v>0</v>
      </c>
      <c r="AH110" s="15">
        <f t="shared" si="11"/>
        <v>0</v>
      </c>
    </row>
    <row r="111" spans="1:34" s="9" customFormat="1" ht="94.5" customHeight="1">
      <c r="A111" s="36" t="s">
        <v>38</v>
      </c>
      <c r="B111" s="30">
        <v>71303</v>
      </c>
      <c r="C111" s="42" t="s">
        <v>16</v>
      </c>
      <c r="D111" s="28" t="s">
        <v>11</v>
      </c>
      <c r="E111" s="29"/>
      <c r="F111" s="40">
        <v>2790</v>
      </c>
      <c r="G111" s="39" t="s">
        <v>145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34">
        <f>SUM(H111:AD111)</f>
        <v>0</v>
      </c>
      <c r="AF111" s="8">
        <f>F111*AE111</f>
        <v>0</v>
      </c>
      <c r="AG111" s="14">
        <f>AF111*$C$5</f>
        <v>0</v>
      </c>
      <c r="AH111" s="15">
        <f>AF111-AG111</f>
        <v>0</v>
      </c>
    </row>
    <row r="112" spans="1:34" s="9" customFormat="1" ht="94.5" customHeight="1">
      <c r="A112" s="36" t="s">
        <v>38</v>
      </c>
      <c r="B112" s="30">
        <v>101</v>
      </c>
      <c r="C112" s="42" t="s">
        <v>139</v>
      </c>
      <c r="D112" s="28"/>
      <c r="E112" s="29"/>
      <c r="F112" s="40">
        <v>600</v>
      </c>
      <c r="G112" s="39" t="s">
        <v>146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34">
        <f>SUM(H112:AD112)</f>
        <v>0</v>
      </c>
      <c r="AF112" s="8">
        <f>F112*AE112</f>
        <v>0</v>
      </c>
      <c r="AG112" s="14">
        <f>AF112*$C$5</f>
        <v>0</v>
      </c>
      <c r="AH112" s="15">
        <f>AF112-AG112</f>
        <v>0</v>
      </c>
    </row>
    <row r="113" spans="1:34" s="9" customFormat="1" ht="94.5" customHeight="1">
      <c r="A113" s="36" t="s">
        <v>38</v>
      </c>
      <c r="B113" s="30">
        <v>102</v>
      </c>
      <c r="C113" s="42" t="s">
        <v>140</v>
      </c>
      <c r="D113" s="28"/>
      <c r="E113" s="29"/>
      <c r="F113" s="40">
        <v>500</v>
      </c>
      <c r="G113" s="39" t="s">
        <v>152</v>
      </c>
      <c r="H113" s="65"/>
      <c r="I113" s="66"/>
      <c r="J113" s="66"/>
      <c r="K113" s="67"/>
      <c r="L113" s="63"/>
      <c r="M113" s="64"/>
      <c r="N113" s="63"/>
      <c r="O113" s="64"/>
      <c r="P113" s="63"/>
      <c r="Q113" s="64"/>
      <c r="R113" s="63"/>
      <c r="S113" s="64"/>
      <c r="T113" s="63"/>
      <c r="U113" s="64"/>
      <c r="V113" s="63"/>
      <c r="W113" s="64"/>
      <c r="X113" s="65"/>
      <c r="Y113" s="66"/>
      <c r="Z113" s="66"/>
      <c r="AA113" s="66"/>
      <c r="AB113" s="66"/>
      <c r="AC113" s="66"/>
      <c r="AD113" s="67"/>
      <c r="AE113" s="43">
        <f>SUM(L113:W113)</f>
        <v>0</v>
      </c>
      <c r="AF113" s="8">
        <f>F113*AE113</f>
        <v>0</v>
      </c>
      <c r="AG113" s="14">
        <f>AF113*$C$5</f>
        <v>0</v>
      </c>
      <c r="AH113" s="15">
        <f>AF113-AG113</f>
        <v>0</v>
      </c>
    </row>
    <row r="114" ht="19.5" customHeight="1"/>
    <row r="115" spans="6:16" ht="21">
      <c r="F115" s="23" t="s">
        <v>39</v>
      </c>
      <c r="G115" s="24" t="s">
        <v>40</v>
      </c>
      <c r="H115" s="45">
        <f>SUM(AE12:AE113)</f>
        <v>0</v>
      </c>
      <c r="I115" s="45"/>
      <c r="J115" s="46" t="s">
        <v>41</v>
      </c>
      <c r="K115" s="46"/>
      <c r="L115" s="46"/>
      <c r="M115" s="46"/>
      <c r="N115" s="47" t="e">
        <f>SUM(AH12:AH113)</f>
        <v>#VALUE!</v>
      </c>
      <c r="O115" s="47"/>
      <c r="P115" s="47"/>
    </row>
  </sheetData>
  <sheetProtection/>
  <mergeCells count="22">
    <mergeCell ref="T113:U113"/>
    <mergeCell ref="H113:K113"/>
    <mergeCell ref="L113:M113"/>
    <mergeCell ref="N113:O113"/>
    <mergeCell ref="P113:Q113"/>
    <mergeCell ref="R113:S113"/>
    <mergeCell ref="H115:I115"/>
    <mergeCell ref="J115:M115"/>
    <mergeCell ref="N115:P115"/>
    <mergeCell ref="E1:E4"/>
    <mergeCell ref="D1:D4"/>
    <mergeCell ref="A10:AH10"/>
    <mergeCell ref="A11:AH11"/>
    <mergeCell ref="B2:B3"/>
    <mergeCell ref="C1:C4"/>
    <mergeCell ref="F2:Z2"/>
    <mergeCell ref="A9:AH9"/>
    <mergeCell ref="AG2:AH3"/>
    <mergeCell ref="F3:Z3"/>
    <mergeCell ref="F4:Z4"/>
    <mergeCell ref="V113:W113"/>
    <mergeCell ref="X113:AD113"/>
  </mergeCells>
  <printOptions horizontalCentered="1"/>
  <pageMargins left="0.3937007874015748" right="0.3937007874015748" top="0.5905511811023623" bottom="0.3937007874015748" header="0.31496062992125984" footer="0.31496062992125984"/>
  <pageSetup fitToHeight="16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2012-04-12T11:07:40Z</cp:lastPrinted>
  <dcterms:created xsi:type="dcterms:W3CDTF">2006-09-28T05:33:49Z</dcterms:created>
  <dcterms:modified xsi:type="dcterms:W3CDTF">2015-05-19T13:43:43Z</dcterms:modified>
  <cp:category/>
  <cp:version/>
  <cp:contentType/>
  <cp:contentStatus/>
</cp:coreProperties>
</file>