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8505" windowWidth="210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<sst xmlns="http://schemas.openxmlformats.org/spreadsheetml/2006/main" count="181" uniqueCount="179">
  <si>
    <t>Артикул</t>
  </si>
  <si>
    <t>Наименование</t>
  </si>
  <si>
    <t>Цена со скидкой</t>
  </si>
  <si>
    <t>СКИДКА, %</t>
  </si>
  <si>
    <t>KALDEWEI</t>
  </si>
  <si>
    <t>1195.1203.0001</t>
  </si>
  <si>
    <t>1196.1203.0001</t>
  </si>
  <si>
    <t>1197.1203.0001</t>
  </si>
  <si>
    <t>1198.1203.0001</t>
  </si>
  <si>
    <t>1197.2102.0001</t>
  </si>
  <si>
    <t>1118.0001.0001</t>
  </si>
  <si>
    <t xml:space="preserve">SANIFORM PLUS ванна без ручек. Мод 363-1, 170х70x41см, 3,5мм. </t>
  </si>
  <si>
    <t>1129.0001.0001</t>
  </si>
  <si>
    <t xml:space="preserve">EUROWA Form Plus ванна без ручек. Мод 140х70x39см. </t>
  </si>
  <si>
    <t xml:space="preserve">EUROWA Form Plus ванна без ручек. Мод 150х70x39см. </t>
  </si>
  <si>
    <t xml:space="preserve">EUROWA Form Plus ванна без ручек. Мод 160х70x39см. </t>
  </si>
  <si>
    <t>EUROWA Form Plus ванна без ручек. Мод 170х70x39см.</t>
  </si>
  <si>
    <t xml:space="preserve">EUROWA Form Plus ванна с отверстием для ручек 160х70x39см. </t>
  </si>
  <si>
    <t xml:space="preserve">SANIFORM PLUS ванна без ручек. Мод 371-1, 170х73x41см, 3,5мм. </t>
  </si>
  <si>
    <t>1126.0001.0001</t>
  </si>
  <si>
    <t>1116.0001.0001</t>
  </si>
  <si>
    <t>1125.0001.0001</t>
  </si>
  <si>
    <t>1128.0001.0001</t>
  </si>
  <si>
    <t xml:space="preserve">SANIFORM PLUS ванна без ручек. Мод 373-1, 170х75x41см, 3,5мм. </t>
  </si>
  <si>
    <t xml:space="preserve">SANIFORM PLUS ванна без ручек. Мод 361-1, 150х70x41см, 3,5мм. </t>
  </si>
  <si>
    <t xml:space="preserve">SANIFORM PLUS ванна без ручек. Мод 372-1, 160х75x41см, 3,5мм. </t>
  </si>
  <si>
    <t xml:space="preserve">SANIFORM PLUS ванна без ручек. Мод 375-1, 180х80x43см, 3,5мм. </t>
  </si>
  <si>
    <t>1331.0001.0001</t>
  </si>
  <si>
    <t>1335.0001.0001</t>
  </si>
  <si>
    <t>1336.0001.0001</t>
  </si>
  <si>
    <t>1333.0001.0001</t>
  </si>
  <si>
    <t>1330.0001.0001</t>
  </si>
  <si>
    <t>1337.0001.0001</t>
  </si>
  <si>
    <t xml:space="preserve">SANIFORM PLUS STAR ванна с отв для ручек. Мод 331, 150х70x41см, 3,5мм. </t>
  </si>
  <si>
    <t xml:space="preserve">SANIFORM PLUS STAR ванна с отв для ручек. Мод 335, 170х70x41см, 3,5мм. </t>
  </si>
  <si>
    <t xml:space="preserve">SANIFORM PLUS STAR ванна с отв для ручек. Мод 336, 170х75x41см, 3,5мм. </t>
  </si>
  <si>
    <t xml:space="preserve">SANIFORM PLUS STAR ванна с отв для ручек. Мод 337, 180х80x43см, 3,5мм. </t>
  </si>
  <si>
    <t>1132.0001.0001</t>
  </si>
  <si>
    <t>1133.0001.0001</t>
  </si>
  <si>
    <t xml:space="preserve">SANILUX ванна без ручек. Мод 342, 170х75x43см, 3,5мм. </t>
  </si>
  <si>
    <t>SANILUX STAR ванна с отв для ручек. Мод 343, 170х75x43см, 3,5мм.</t>
  </si>
  <si>
    <t>2334.0001.0001</t>
  </si>
  <si>
    <t>2335.0001.0001</t>
  </si>
  <si>
    <t xml:space="preserve">VAIO SET ванна без ручек. Мод 954, 170х75x43см, 3,5мм. </t>
  </si>
  <si>
    <t xml:space="preserve">VAIO SET STAR ванна с отв для ручек. Мод 955, 170х75x43см, 3,5мм. </t>
  </si>
  <si>
    <t xml:space="preserve"> ВАННЫ SANILUX / SANILUX STAR</t>
  </si>
  <si>
    <t xml:space="preserve">ВАННЫ EUROWA </t>
  </si>
  <si>
    <t xml:space="preserve"> ВАННЫ SANIFORM PLUS без отв. для ручек</t>
  </si>
  <si>
    <t xml:space="preserve"> ВАННЫ VAIO SET / VAIO SET STAR</t>
  </si>
  <si>
    <t xml:space="preserve"> ВАННЫ VAIO DUO</t>
  </si>
  <si>
    <t>2330.0001.0001</t>
  </si>
  <si>
    <t>VAIO DUO б/р Мод.950, 180х80x43см, 3,5мм.</t>
  </si>
  <si>
    <t xml:space="preserve"> ВАННЫ CLASSIC DUO</t>
  </si>
  <si>
    <t>2907.0001.0001</t>
  </si>
  <si>
    <t>2910.0001.0001</t>
  </si>
  <si>
    <t xml:space="preserve">CLASSIC  DUO Мод. 107 170х75 см,                                       </t>
  </si>
  <si>
    <t xml:space="preserve">CLASSIC  DUO Мод. 110 180х80 см                                    </t>
  </si>
  <si>
    <t>2912.0001.0001</t>
  </si>
  <si>
    <t>2914.0001.0001</t>
  </si>
  <si>
    <t xml:space="preserve"> ВАННЫ CLASSIC DUO OVAL</t>
  </si>
  <si>
    <t xml:space="preserve">CLASSIC  DUO OVAL Мод. 113 170х75 см                                     </t>
  </si>
  <si>
    <t xml:space="preserve">CLASSIC  DUO OVAL Мод. 111 180х80 см                                    </t>
  </si>
  <si>
    <t xml:space="preserve"> ВАННЫ CONODUO</t>
  </si>
  <si>
    <t>2352.0001.0001</t>
  </si>
  <si>
    <t>2351.0001.0001</t>
  </si>
  <si>
    <t>2350.0001.0001</t>
  </si>
  <si>
    <t xml:space="preserve">CONODUO Мод. 734 190х90 см.  </t>
  </si>
  <si>
    <t xml:space="preserve">CONODUO Мод. 733 180х80 см.  </t>
  </si>
  <si>
    <t xml:space="preserve">CONODUO Мод. 732 170х75 см. </t>
  </si>
  <si>
    <t xml:space="preserve"> ВАННЫ ELIPSO DUO</t>
  </si>
  <si>
    <t xml:space="preserve">ELLIPSO DUO Мод. 230 190х100 см, противоскользящее и водоотталкивающее  покр. </t>
  </si>
  <si>
    <t xml:space="preserve"> ВАННЫ PURO</t>
  </si>
  <si>
    <t>2562.0001.0001</t>
  </si>
  <si>
    <t>2563.0001.0001</t>
  </si>
  <si>
    <t>2596.0001.0001</t>
  </si>
  <si>
    <t>PURO Мод. 652 170х75 см</t>
  </si>
  <si>
    <t>PURO Мод. 653 180х80 см.</t>
  </si>
  <si>
    <t>PURO Мод. 696 190х90 см.</t>
  </si>
  <si>
    <t>2740.0001.0001</t>
  </si>
  <si>
    <t>2742.0001.0001</t>
  </si>
  <si>
    <t>ASYMMETRIC DUO Мод. 740 170х80 см.</t>
  </si>
  <si>
    <t>ASYMMETRIC DUO Мод. 742 180х90 см.</t>
  </si>
  <si>
    <t xml:space="preserve"> 2747.0001.0001</t>
  </si>
  <si>
    <t>CAYONO Мод. 747 150х70х41</t>
  </si>
  <si>
    <t xml:space="preserve"> 2748.0001.0001</t>
  </si>
  <si>
    <t xml:space="preserve"> 2749.0001.0001</t>
  </si>
  <si>
    <t xml:space="preserve"> 2750.0001.0001</t>
  </si>
  <si>
    <t xml:space="preserve"> 2751.0001.0001</t>
  </si>
  <si>
    <t xml:space="preserve">CAYONO Мод. 748 160х70х41 </t>
  </si>
  <si>
    <t xml:space="preserve">CAYONO Мод. 749 170х70х41 </t>
  </si>
  <si>
    <t xml:space="preserve">CAYONO Мод. 750 170х75х41 </t>
  </si>
  <si>
    <t xml:space="preserve">CAYONO Мод. 751 180х80х41 </t>
  </si>
  <si>
    <t xml:space="preserve"> ВАННЫ SANIFORM PLUS с отв. для ручек</t>
  </si>
  <si>
    <t xml:space="preserve">ВАННЫ ASYMMETRIC DUO </t>
  </si>
  <si>
    <t>ВАННЫ CAYONO с отв. для ручек</t>
  </si>
  <si>
    <t>CAYONO без отв. для ручек</t>
  </si>
  <si>
    <t xml:space="preserve"> 2756.0001.0001</t>
  </si>
  <si>
    <t xml:space="preserve">CAYONO STAR  Мод. 756 170х75х41 </t>
  </si>
  <si>
    <t>CAYONO STAR  Мод. 757 180х80х41</t>
  </si>
  <si>
    <t>5831.7000.0000</t>
  </si>
  <si>
    <t>5816.7000.0000</t>
  </si>
  <si>
    <t>5030K</t>
  </si>
  <si>
    <t>5814.7000.0000</t>
  </si>
  <si>
    <t>Ножки для ванн</t>
  </si>
  <si>
    <t>5878.7000.0999</t>
  </si>
  <si>
    <t>Ручки для ванн</t>
  </si>
  <si>
    <t>6877.7065.0000</t>
  </si>
  <si>
    <t>6897.1052.0001</t>
  </si>
  <si>
    <t>6877.7051.0000</t>
  </si>
  <si>
    <t>6877.7050.0000</t>
  </si>
  <si>
    <t>6877.7055.0000</t>
  </si>
  <si>
    <t>Сливы для ванн</t>
  </si>
  <si>
    <t>Слив-перелив Мод. 4007 для Ellipso Duo</t>
  </si>
  <si>
    <t>Вн ШП-001</t>
  </si>
  <si>
    <t>6876.7354.0000</t>
  </si>
  <si>
    <t>6876.7577.0000</t>
  </si>
  <si>
    <t>Специальные аксессуары для ванн</t>
  </si>
  <si>
    <t xml:space="preserve">Комплект для ремонта сколов эмали (2-х компон шпатлёвка, шпатель, нажд бумага, белая эмаль-спрей). </t>
  </si>
  <si>
    <t>Карандаш с кисточкой для ремонта сколов эмали, белый.</t>
  </si>
  <si>
    <t xml:space="preserve">Анкеры для ванн </t>
  </si>
  <si>
    <t xml:space="preserve">Шумопоглащающие накладки оригинальные (Германия) </t>
  </si>
  <si>
    <t>Очищающий карандаш</t>
  </si>
  <si>
    <t>Комплект подушек для ванн серого цвета (2 штуки)</t>
  </si>
  <si>
    <t>Комплект подушек для ванн белого цвета (2 штуки)</t>
  </si>
  <si>
    <t>6876.7576.0000</t>
  </si>
  <si>
    <t>1117.0001.0001</t>
  </si>
  <si>
    <t xml:space="preserve">SANIFORM PLUS ванна без ручек. Мод 362-1, 160х70x43см, 3,5мм. </t>
  </si>
  <si>
    <t xml:space="preserve">SANIFORM PLUS STAR ванна с отв для ручек. Мод 333, 160х75x41см, 3,5мм. </t>
  </si>
  <si>
    <t xml:space="preserve">SANIFORM PLUS STAR ванна с отв для ручек. Мод 330, 140х70x41см, 3,5мм. </t>
  </si>
  <si>
    <t xml:space="preserve"> 2347.0001.0001</t>
  </si>
  <si>
    <t xml:space="preserve"> ВАННЫ VAIO DUO 3</t>
  </si>
  <si>
    <t xml:space="preserve"> 2342.0001.0001</t>
  </si>
  <si>
    <t>2342.4805.0001</t>
  </si>
  <si>
    <t xml:space="preserve"> 2915.0001.0001</t>
  </si>
  <si>
    <t xml:space="preserve">CONODUO Мод. 735 200х100 см.  </t>
  </si>
  <si>
    <t>Цена розница</t>
  </si>
  <si>
    <t>Покрытие для ванн Антислип частичный (противоскользящее)</t>
  </si>
  <si>
    <t>Покрытие для ванн Антислип полный (противоскользящее)</t>
  </si>
  <si>
    <t>хххх.3000.хххх</t>
  </si>
  <si>
    <t>хххх.3401.хххх</t>
  </si>
  <si>
    <t>хххх.хххх.3001</t>
  </si>
  <si>
    <r>
      <rPr>
        <b/>
        <sz val="9"/>
        <color indexed="53"/>
        <rFont val="Arial Cyr"/>
        <family val="0"/>
      </rPr>
      <t xml:space="preserve">Санкт-Петербург
</t>
    </r>
    <r>
      <rPr>
        <sz val="9"/>
        <rFont val="Arial Cyr"/>
        <family val="0"/>
      </rPr>
      <t>196158, Московское шоссе, д. 46,
лит. Б, БЦ «М46», оф. 424
тел.: +7 812 336 6437
spb@esplendor.ru</t>
    </r>
    <r>
      <rPr>
        <b/>
        <sz val="9"/>
        <color indexed="53"/>
        <rFont val="Arial Cyr"/>
        <family val="0"/>
      </rPr>
      <t xml:space="preserve">
</t>
    </r>
  </si>
  <si>
    <t xml:space="preserve">VAIO SET STAR ванна с отв для ручек. Мод 947, 180х80x43см, 3,5мм. </t>
  </si>
  <si>
    <t xml:space="preserve">CLASSIC  DUO Мод. 114 190х90 см </t>
  </si>
  <si>
    <t>ПОКРЫТИЯ САМООЧИЩАЮЩЕЕСЯ И АНТИСЛИП</t>
  </si>
  <si>
    <t>Покрытие для ванн Самоочищающееся (Водоотталкивающее)</t>
  </si>
  <si>
    <t xml:space="preserve">1198.2102.0001 </t>
  </si>
  <si>
    <t>1196.2102.0001</t>
  </si>
  <si>
    <t xml:space="preserve">EUROWA Form Plus ванна с отверстием для ручек. Мод 170х70x39см. </t>
  </si>
  <si>
    <t xml:space="preserve">EUROWA Form Plus ванна с отверстием для ручек. Мод 150х70x39см. </t>
  </si>
  <si>
    <t>2353.0001.0001</t>
  </si>
  <si>
    <t>6876.7513.0000</t>
  </si>
  <si>
    <t>6876.7573.0000</t>
  </si>
  <si>
    <t>6876.7356.0001</t>
  </si>
  <si>
    <t>6876.7358.0001</t>
  </si>
  <si>
    <t xml:space="preserve"> 2757.0001.0001</t>
  </si>
  <si>
    <t>КУРС</t>
  </si>
  <si>
    <t>Цена розница, евро</t>
  </si>
  <si>
    <t>VAIO DUO 3  Мод.962, 140х140, 3,5мм. 2342.0001.0001</t>
  </si>
  <si>
    <t>VAIO DUO 3 с панелью  Мод.962-7, 140х140, 3,5мм</t>
  </si>
  <si>
    <r>
      <t xml:space="preserve">KALDEWEI Комплект универсальных ножек для стальных ванн </t>
    </r>
    <r>
      <rPr>
        <b/>
        <sz val="10"/>
        <rFont val="Times New Roman"/>
        <family val="1"/>
      </rPr>
      <t>5037</t>
    </r>
    <r>
      <rPr>
        <sz val="10"/>
        <rFont val="Times New Roman"/>
        <family val="1"/>
      </rPr>
      <t xml:space="preserve"> оригинальные Cayono 180x80, Conoduo, Puro, Asymetric Duo</t>
    </r>
  </si>
  <si>
    <r>
      <t xml:space="preserve">KALDEWEI Комплект универсальных ножек для стальных ванн </t>
    </r>
    <r>
      <rPr>
        <b/>
        <sz val="10"/>
        <rFont val="Times New Roman"/>
        <family val="1"/>
      </rPr>
      <t>5032</t>
    </r>
    <r>
      <rPr>
        <sz val="10"/>
        <rFont val="Times New Roman"/>
        <family val="1"/>
      </rPr>
      <t xml:space="preserve"> оригинальные Classic Duo/Oval 180x80/190x90, Centro Duo 180x80</t>
    </r>
  </si>
  <si>
    <r>
      <t>Комплект ножек для стальных ванн</t>
    </r>
    <r>
      <rPr>
        <b/>
        <sz val="10"/>
        <rFont val="Times New Roman"/>
        <family val="1"/>
      </rPr>
      <t xml:space="preserve"> 5030К аналог </t>
    </r>
    <r>
      <rPr>
        <sz val="10"/>
        <rFont val="Times New Roman"/>
        <family val="1"/>
      </rPr>
      <t>Saniform, Cayono 150х70/170х70/170х75/, Classic Duo/Oval 170x75/160x70, Centro Duo 170x75</t>
    </r>
  </si>
  <si>
    <r>
      <t xml:space="preserve">KALDEWEI Комплект универсальных ножек для стальных ванн </t>
    </r>
    <r>
      <rPr>
        <b/>
        <sz val="10"/>
        <rFont val="Times New Roman"/>
        <family val="1"/>
      </rPr>
      <t xml:space="preserve">5030 </t>
    </r>
    <r>
      <rPr>
        <sz val="10"/>
        <rFont val="Times New Roman"/>
        <family val="1"/>
      </rPr>
      <t>оригинальные Saniform, Cayono 150х70/170х70/170х75/, Classic Duo/Oval 170x75/160x70, Centro Duo 170x75</t>
    </r>
  </si>
  <si>
    <t>5876.7000.0999</t>
  </si>
  <si>
    <t>KALDEWEI Комплект универсальных ручек для стальных ванн Тип А, хром</t>
  </si>
  <si>
    <t xml:space="preserve">KALDEWEI Комплект универсальных ручек для стальных ванн  BASIC STAR 5878, хром </t>
  </si>
  <si>
    <t>KALDEWEI Comfort-Level   слив-перелив Мод. 4001 для SANIFORM, PURO, CAYONO</t>
  </si>
  <si>
    <t>KALDEWEI Comfort-Level   слив-перелив Мод. 4002 удлинённый CLASSIC DUO</t>
  </si>
  <si>
    <t>KALDEWEI Conoduo слив-перелив Мод. 4080</t>
  </si>
  <si>
    <t>6877.7057.0001</t>
  </si>
  <si>
    <t>KALDEWEI Conoduo слив-перелив Мод. 4081 с наполнением</t>
  </si>
  <si>
    <t>KALDEWEI Asymmetric duo слив-перелив Мод. 4060</t>
  </si>
  <si>
    <t>KALDEWEI Comfort-Level Plus Standard, хром, модель 4011 с наполнением</t>
  </si>
  <si>
    <t>6877.7061.0000</t>
  </si>
  <si>
    <t>KALDEWEI Comfort-Level слив-перелив Мод. 4003</t>
  </si>
  <si>
    <t xml:space="preserve">Комплект шумопонижающих пластин для стальных ванн (Россия) аналог 5 штук </t>
  </si>
  <si>
    <t>2860.3000.3001</t>
  </si>
  <si>
    <t>6876.7003.0001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</si>
</sst>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руб.&quot;"/>
    <numFmt numFmtId="181" formatCode="#,##0.00\ &quot;р.&quot;"/>
    <numFmt numFmtId="182" formatCode="000000"/>
    <numFmt numFmtId="183" formatCode="[$-FC19]d\ mmmm\ yyyy\ &quot;г.&quot;"/>
    <numFmt numFmtId="184" formatCode="[$-F800]dddd\,\ mmmm\ dd\,\ yyyy"/>
    <numFmt numFmtId="185" formatCode="#,##0_р_."/>
    <numFmt numFmtId="186" formatCode="#,##0&quot;р.&quot;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0"/>
      <color indexed="9"/>
      <name val="Arial Cyr"/>
      <family val="0"/>
    </font>
    <font>
      <sz val="9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9"/>
      <color indexed="53"/>
      <name val="Arial Cyr"/>
      <family val="0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53"/>
      <name val="Arial"/>
      <family val="2"/>
    </font>
    <font>
      <b/>
      <sz val="10"/>
      <color indexed="53"/>
      <name val="Times New Roman"/>
      <family val="1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6600"/>
      <name val="Arial"/>
      <family val="2"/>
    </font>
    <font>
      <b/>
      <sz val="10"/>
      <color rgb="FFFF6600"/>
      <name val="Times New Roman"/>
      <family val="1"/>
    </font>
    <font>
      <b/>
      <sz val="10"/>
      <color rgb="FFFF6600"/>
      <name val="Arial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23"/>
      </bottom>
    </border>
    <border>
      <left/>
      <right/>
      <top/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180" fontId="0" fillId="0" borderId="1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80" fontId="0" fillId="0" borderId="10" xfId="0" applyNumberForma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80" fontId="0" fillId="0" borderId="0" xfId="0" applyNumberFormat="1" applyAlignment="1">
      <alignment/>
    </xf>
    <xf numFmtId="185" fontId="0" fillId="0" borderId="0" xfId="0" applyNumberFormat="1" applyAlignment="1">
      <alignment horizontal="center" vertical="center"/>
    </xf>
    <xf numFmtId="185" fontId="2" fillId="0" borderId="0" xfId="0" applyNumberFormat="1" applyFont="1" applyFill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50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 wrapText="1"/>
    </xf>
    <xf numFmtId="180" fontId="52" fillId="0" borderId="14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180" fontId="10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3" fontId="52" fillId="0" borderId="14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3" fontId="3" fillId="35" borderId="10" xfId="0" applyNumberFormat="1" applyFont="1" applyFill="1" applyBorder="1" applyAlignment="1">
      <alignment horizontal="center"/>
    </xf>
    <xf numFmtId="180" fontId="3" fillId="35" borderId="10" xfId="0" applyNumberFormat="1" applyFont="1" applyFill="1" applyBorder="1" applyAlignment="1">
      <alignment horizontal="center"/>
    </xf>
    <xf numFmtId="180" fontId="11" fillId="35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0" fontId="0" fillId="0" borderId="10" xfId="0" applyNumberFormat="1" applyFill="1" applyBorder="1" applyAlignment="1">
      <alignment horizontal="center" vertical="center"/>
    </xf>
    <xf numFmtId="180" fontId="12" fillId="0" borderId="10" xfId="0" applyNumberFormat="1" applyFont="1" applyFill="1" applyBorder="1" applyAlignment="1">
      <alignment horizontal="center" vertical="center"/>
    </xf>
    <xf numFmtId="14" fontId="53" fillId="36" borderId="10" xfId="0" applyNumberFormat="1" applyFont="1" applyFill="1" applyBorder="1" applyAlignment="1">
      <alignment horizontal="center" vertical="center"/>
    </xf>
    <xf numFmtId="14" fontId="53" fillId="36" borderId="16" xfId="0" applyNumberFormat="1" applyFont="1" applyFill="1" applyBorder="1" applyAlignment="1">
      <alignment horizontal="center" vertical="center"/>
    </xf>
    <xf numFmtId="14" fontId="53" fillId="36" borderId="17" xfId="0" applyNumberFormat="1" applyFont="1" applyFill="1" applyBorder="1" applyAlignment="1">
      <alignment horizontal="center" vertical="center"/>
    </xf>
    <xf numFmtId="14" fontId="53" fillId="36" borderId="18" xfId="0" applyNumberFormat="1" applyFont="1" applyFill="1" applyBorder="1" applyAlignment="1">
      <alignment horizontal="center" vertical="center"/>
    </xf>
    <xf numFmtId="14" fontId="53" fillId="36" borderId="19" xfId="0" applyNumberFormat="1" applyFont="1" applyFill="1" applyBorder="1" applyAlignment="1">
      <alignment horizontal="center" vertical="center"/>
    </xf>
    <xf numFmtId="0" fontId="0" fillId="0" borderId="19" xfId="0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p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2</xdr:row>
      <xdr:rowOff>314325</xdr:rowOff>
    </xdr:from>
    <xdr:to>
      <xdr:col>1</xdr:col>
      <xdr:colOff>1228725</xdr:colOff>
      <xdr:row>2</xdr:row>
      <xdr:rowOff>695325</xdr:rowOff>
    </xdr:to>
    <xdr:pic>
      <xdr:nvPicPr>
        <xdr:cNvPr id="1" name="Рисунок 2" descr="esp_logo_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0575"/>
          <a:ext cx="2105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3" sqref="G3"/>
    </sheetView>
  </sheetViews>
  <sheetFormatPr defaultColWidth="8.75390625" defaultRowHeight="12.75"/>
  <cols>
    <col min="1" max="1" width="14.375" style="1" customWidth="1"/>
    <col min="2" max="2" width="40.375" style="3" customWidth="1"/>
    <col min="3" max="3" width="14.875" style="16" customWidth="1"/>
    <col min="4" max="4" width="15.375" style="5" customWidth="1"/>
    <col min="5" max="5" width="16.875" style="1" customWidth="1"/>
    <col min="6" max="6" width="14.875" style="13" customWidth="1"/>
    <col min="7" max="7" width="13.375" style="0" customWidth="1"/>
    <col min="8" max="8" width="14.125" style="0" customWidth="1"/>
    <col min="9" max="9" width="8.75390625" style="0" customWidth="1"/>
    <col min="10" max="10" width="12.625" style="0" customWidth="1"/>
  </cols>
  <sheetData>
    <row r="1" spans="1:5" ht="18.75" customHeight="1">
      <c r="A1" s="17" t="s">
        <v>3</v>
      </c>
      <c r="B1" s="18">
        <v>39</v>
      </c>
      <c r="C1" s="48" t="s">
        <v>4</v>
      </c>
      <c r="D1" s="49"/>
      <c r="E1" s="49"/>
    </row>
    <row r="2" spans="1:5" ht="18.75" customHeight="1" thickBot="1">
      <c r="A2" s="19" t="s">
        <v>156</v>
      </c>
      <c r="B2" s="32">
        <v>61.48</v>
      </c>
      <c r="C2" s="50"/>
      <c r="D2" s="51"/>
      <c r="E2" s="51"/>
    </row>
    <row r="3" spans="1:6" ht="78" customHeight="1">
      <c r="A3" s="52"/>
      <c r="B3" s="52"/>
      <c r="C3" s="53" t="s">
        <v>141</v>
      </c>
      <c r="D3" s="53"/>
      <c r="E3" s="53"/>
      <c r="F3" s="14"/>
    </row>
    <row r="4" spans="1:5" ht="25.5" customHeight="1">
      <c r="A4" s="22" t="s">
        <v>0</v>
      </c>
      <c r="B4" s="23" t="s">
        <v>1</v>
      </c>
      <c r="C4" s="33" t="s">
        <v>157</v>
      </c>
      <c r="D4" s="24" t="s">
        <v>135</v>
      </c>
      <c r="E4" s="22" t="s">
        <v>2</v>
      </c>
    </row>
    <row r="5" spans="1:5" ht="15.75" customHeight="1">
      <c r="A5" s="47" t="s">
        <v>46</v>
      </c>
      <c r="B5" s="47"/>
      <c r="C5" s="47"/>
      <c r="D5" s="47"/>
      <c r="E5" s="47"/>
    </row>
    <row r="6" spans="1:10" ht="26.25" customHeight="1">
      <c r="A6" s="25" t="s">
        <v>5</v>
      </c>
      <c r="B6" s="2" t="s">
        <v>13</v>
      </c>
      <c r="C6" s="26">
        <v>120</v>
      </c>
      <c r="D6" s="27">
        <f>C6*$B$2</f>
        <v>7377.599999999999</v>
      </c>
      <c r="E6" s="42">
        <f>D7*0.6</f>
        <v>4426.5599999999995</v>
      </c>
      <c r="I6" s="12"/>
      <c r="J6" s="12"/>
    </row>
    <row r="7" spans="1:9" ht="26.25" customHeight="1">
      <c r="A7" s="38" t="s">
        <v>6</v>
      </c>
      <c r="B7" s="39" t="s">
        <v>14</v>
      </c>
      <c r="C7" s="40">
        <v>120</v>
      </c>
      <c r="D7" s="41">
        <f aca="true" t="shared" si="0" ref="D7:D12">C7*$B$2</f>
        <v>7377.599999999999</v>
      </c>
      <c r="E7" s="42">
        <f>D8*0.6</f>
        <v>4426.5599999999995</v>
      </c>
      <c r="F7" s="43" t="s">
        <v>101</v>
      </c>
      <c r="G7" s="44" t="s">
        <v>162</v>
      </c>
      <c r="H7" s="46">
        <v>750</v>
      </c>
      <c r="I7" s="45"/>
    </row>
    <row r="8" spans="1:10" ht="26.25" customHeight="1">
      <c r="A8" s="38" t="s">
        <v>7</v>
      </c>
      <c r="B8" s="39" t="s">
        <v>15</v>
      </c>
      <c r="C8" s="40">
        <v>120</v>
      </c>
      <c r="D8" s="41">
        <f t="shared" si="0"/>
        <v>7377.599999999999</v>
      </c>
      <c r="E8" s="42">
        <f>D9*0.6</f>
        <v>4426.5599999999995</v>
      </c>
      <c r="I8" s="12"/>
      <c r="J8" s="12"/>
    </row>
    <row r="9" spans="1:10" ht="26.25" customHeight="1">
      <c r="A9" s="38" t="s">
        <v>8</v>
      </c>
      <c r="B9" s="39" t="s">
        <v>16</v>
      </c>
      <c r="C9" s="40">
        <v>120</v>
      </c>
      <c r="D9" s="41">
        <f t="shared" si="0"/>
        <v>7377.599999999999</v>
      </c>
      <c r="E9" s="42">
        <f>D10*0.6</f>
        <v>4426.5599999999995</v>
      </c>
      <c r="I9" s="12"/>
      <c r="J9" s="12"/>
    </row>
    <row r="10" spans="1:10" ht="26.25" customHeight="1">
      <c r="A10" s="25" t="s">
        <v>147</v>
      </c>
      <c r="B10" s="2" t="s">
        <v>149</v>
      </c>
      <c r="C10" s="26">
        <v>120</v>
      </c>
      <c r="D10" s="27">
        <f t="shared" si="0"/>
        <v>7377.599999999999</v>
      </c>
      <c r="E10" s="28">
        <f>D10*(100-$B$1)/100</f>
        <v>4500.335999999999</v>
      </c>
      <c r="I10" s="12"/>
      <c r="J10" s="12"/>
    </row>
    <row r="11" spans="1:10" ht="26.25" customHeight="1">
      <c r="A11" s="25" t="s">
        <v>9</v>
      </c>
      <c r="B11" s="2" t="s">
        <v>17</v>
      </c>
      <c r="C11" s="26">
        <v>120</v>
      </c>
      <c r="D11" s="27">
        <f t="shared" si="0"/>
        <v>7377.599999999999</v>
      </c>
      <c r="E11" s="28">
        <f>D11*(100-$B$1)/100</f>
        <v>4500.335999999999</v>
      </c>
      <c r="I11" s="12"/>
      <c r="J11" s="12"/>
    </row>
    <row r="12" spans="1:10" ht="26.25" customHeight="1">
      <c r="A12" s="25" t="s">
        <v>146</v>
      </c>
      <c r="B12" s="2" t="s">
        <v>148</v>
      </c>
      <c r="C12" s="26">
        <v>120</v>
      </c>
      <c r="D12" s="27">
        <f t="shared" si="0"/>
        <v>7377.599999999999</v>
      </c>
      <c r="E12" s="28">
        <f>D12*(100-$B$1)/100</f>
        <v>4500.335999999999</v>
      </c>
      <c r="I12" s="12"/>
      <c r="J12" s="12"/>
    </row>
    <row r="13" spans="1:10" ht="15.75" customHeight="1">
      <c r="A13" s="47" t="s">
        <v>47</v>
      </c>
      <c r="B13" s="47"/>
      <c r="C13" s="47"/>
      <c r="D13" s="47"/>
      <c r="E13" s="47"/>
      <c r="I13" s="12"/>
      <c r="J13" s="12"/>
    </row>
    <row r="14" spans="1:11" ht="26.25" customHeight="1">
      <c r="A14" s="25" t="s">
        <v>10</v>
      </c>
      <c r="B14" s="2" t="s">
        <v>11</v>
      </c>
      <c r="C14" s="29">
        <v>321</v>
      </c>
      <c r="D14" s="28">
        <f>C14*$B$2</f>
        <v>19735.079999999998</v>
      </c>
      <c r="E14" s="28">
        <f aca="true" t="shared" si="1" ref="E14:E20">D14*(100-$B$1)/100</f>
        <v>12038.398799999999</v>
      </c>
      <c r="F14" s="20"/>
      <c r="H14" s="12"/>
      <c r="I14" s="12"/>
      <c r="J14" s="12"/>
      <c r="K14" s="12"/>
    </row>
    <row r="15" spans="1:11" ht="26.25" customHeight="1">
      <c r="A15" s="25" t="s">
        <v>12</v>
      </c>
      <c r="B15" s="2" t="s">
        <v>18</v>
      </c>
      <c r="C15" s="29">
        <v>283</v>
      </c>
      <c r="D15" s="28">
        <f aca="true" t="shared" si="2" ref="D15:D20">C15*$B$2</f>
        <v>17398.84</v>
      </c>
      <c r="E15" s="28">
        <f t="shared" si="1"/>
        <v>10613.2924</v>
      </c>
      <c r="H15" s="12"/>
      <c r="I15" s="12"/>
      <c r="J15" s="12"/>
      <c r="K15" s="12"/>
    </row>
    <row r="16" spans="1:11" ht="26.25" customHeight="1">
      <c r="A16" s="25" t="s">
        <v>19</v>
      </c>
      <c r="B16" s="2" t="s">
        <v>23</v>
      </c>
      <c r="C16" s="29">
        <v>309</v>
      </c>
      <c r="D16" s="28">
        <f t="shared" si="2"/>
        <v>18997.32</v>
      </c>
      <c r="E16" s="28">
        <f t="shared" si="1"/>
        <v>11588.3652</v>
      </c>
      <c r="H16" s="12"/>
      <c r="I16" s="12"/>
      <c r="J16" s="12"/>
      <c r="K16" s="12"/>
    </row>
    <row r="17" spans="1:11" ht="26.25" customHeight="1">
      <c r="A17" s="25" t="s">
        <v>20</v>
      </c>
      <c r="B17" s="2" t="s">
        <v>24</v>
      </c>
      <c r="C17" s="29">
        <v>370</v>
      </c>
      <c r="D17" s="28">
        <f t="shared" si="2"/>
        <v>22747.6</v>
      </c>
      <c r="E17" s="28">
        <f t="shared" si="1"/>
        <v>13876.035999999998</v>
      </c>
      <c r="H17" s="12"/>
      <c r="I17" s="12"/>
      <c r="J17" s="12"/>
      <c r="K17" s="12"/>
    </row>
    <row r="18" spans="1:11" ht="26.25" customHeight="1">
      <c r="A18" s="25" t="s">
        <v>21</v>
      </c>
      <c r="B18" s="2" t="s">
        <v>25</v>
      </c>
      <c r="C18" s="29">
        <v>306</v>
      </c>
      <c r="D18" s="28">
        <f t="shared" si="2"/>
        <v>18812.879999999997</v>
      </c>
      <c r="E18" s="28">
        <f t="shared" si="1"/>
        <v>11475.8568</v>
      </c>
      <c r="H18" s="12"/>
      <c r="I18" s="12"/>
      <c r="J18" s="12"/>
      <c r="K18" s="12"/>
    </row>
    <row r="19" spans="1:11" ht="26.25" customHeight="1">
      <c r="A19" s="25" t="s">
        <v>125</v>
      </c>
      <c r="B19" s="2" t="s">
        <v>126</v>
      </c>
      <c r="C19" s="29">
        <v>309</v>
      </c>
      <c r="D19" s="28">
        <f t="shared" si="2"/>
        <v>18997.32</v>
      </c>
      <c r="E19" s="28">
        <f t="shared" si="1"/>
        <v>11588.3652</v>
      </c>
      <c r="H19" s="12"/>
      <c r="I19" s="12"/>
      <c r="J19" s="12"/>
      <c r="K19" s="12"/>
    </row>
    <row r="20" spans="1:11" ht="26.25" customHeight="1">
      <c r="A20" s="25" t="s">
        <v>22</v>
      </c>
      <c r="B20" s="2" t="s">
        <v>26</v>
      </c>
      <c r="C20" s="29">
        <v>473</v>
      </c>
      <c r="D20" s="28">
        <f t="shared" si="2"/>
        <v>29080.039999999997</v>
      </c>
      <c r="E20" s="28">
        <f t="shared" si="1"/>
        <v>17738.824399999998</v>
      </c>
      <c r="H20" s="12"/>
      <c r="I20" s="12"/>
      <c r="J20" s="12"/>
      <c r="K20" s="12"/>
    </row>
    <row r="21" spans="1:11" ht="15.75">
      <c r="A21" s="47" t="s">
        <v>92</v>
      </c>
      <c r="B21" s="47"/>
      <c r="C21" s="47"/>
      <c r="D21" s="47"/>
      <c r="E21" s="47"/>
      <c r="H21" s="12"/>
      <c r="I21" s="12"/>
      <c r="J21" s="12"/>
      <c r="K21" s="12"/>
    </row>
    <row r="22" spans="1:11" ht="26.25" customHeight="1">
      <c r="A22" s="25" t="s">
        <v>27</v>
      </c>
      <c r="B22" s="2" t="s">
        <v>33</v>
      </c>
      <c r="C22" s="29">
        <v>401</v>
      </c>
      <c r="D22" s="28">
        <f aca="true" t="shared" si="3" ref="D22:D27">C22*$B$2</f>
        <v>24653.48</v>
      </c>
      <c r="E22" s="28">
        <f aca="true" t="shared" si="4" ref="E22:E27">D22*(100-$B$1)/100</f>
        <v>15038.622800000001</v>
      </c>
      <c r="H22" s="12"/>
      <c r="I22" s="12"/>
      <c r="J22" s="12"/>
      <c r="K22" s="12"/>
    </row>
    <row r="23" spans="1:11" ht="26.25" customHeight="1">
      <c r="A23" s="25" t="s">
        <v>28</v>
      </c>
      <c r="B23" s="2" t="s">
        <v>34</v>
      </c>
      <c r="C23" s="29">
        <v>354</v>
      </c>
      <c r="D23" s="28">
        <f t="shared" si="3"/>
        <v>21763.92</v>
      </c>
      <c r="E23" s="28">
        <f t="shared" si="4"/>
        <v>13275.991199999999</v>
      </c>
      <c r="H23" s="12"/>
      <c r="I23" s="12"/>
      <c r="J23" s="12"/>
      <c r="K23" s="12"/>
    </row>
    <row r="24" spans="1:11" ht="26.25" customHeight="1">
      <c r="A24" s="25" t="s">
        <v>29</v>
      </c>
      <c r="B24" s="2" t="s">
        <v>35</v>
      </c>
      <c r="C24" s="29">
        <v>350</v>
      </c>
      <c r="D24" s="28">
        <f t="shared" si="3"/>
        <v>21518</v>
      </c>
      <c r="E24" s="28">
        <f t="shared" si="4"/>
        <v>13125.98</v>
      </c>
      <c r="H24" s="12"/>
      <c r="I24" s="12"/>
      <c r="J24" s="12"/>
      <c r="K24" s="12"/>
    </row>
    <row r="25" spans="1:11" ht="26.25" customHeight="1">
      <c r="A25" s="25" t="s">
        <v>30</v>
      </c>
      <c r="B25" s="2" t="s">
        <v>127</v>
      </c>
      <c r="C25" s="29">
        <v>344</v>
      </c>
      <c r="D25" s="28">
        <f t="shared" si="3"/>
        <v>21149.12</v>
      </c>
      <c r="E25" s="28">
        <f t="shared" si="4"/>
        <v>12900.963199999998</v>
      </c>
      <c r="H25" s="12"/>
      <c r="I25" s="12"/>
      <c r="J25" s="12"/>
      <c r="K25" s="12"/>
    </row>
    <row r="26" spans="1:11" ht="26.25" customHeight="1">
      <c r="A26" s="25" t="s">
        <v>31</v>
      </c>
      <c r="B26" s="2" t="s">
        <v>128</v>
      </c>
      <c r="C26" s="29">
        <v>401</v>
      </c>
      <c r="D26" s="28">
        <f t="shared" si="3"/>
        <v>24653.48</v>
      </c>
      <c r="E26" s="28">
        <f t="shared" si="4"/>
        <v>15038.622800000001</v>
      </c>
      <c r="H26" s="12"/>
      <c r="I26" s="12"/>
      <c r="J26" s="12"/>
      <c r="K26" s="12"/>
    </row>
    <row r="27" spans="1:11" ht="26.25" customHeight="1">
      <c r="A27" s="25" t="s">
        <v>32</v>
      </c>
      <c r="B27" s="2" t="s">
        <v>36</v>
      </c>
      <c r="C27" s="29">
        <v>514</v>
      </c>
      <c r="D27" s="28">
        <f t="shared" si="3"/>
        <v>31600.719999999998</v>
      </c>
      <c r="E27" s="28">
        <f t="shared" si="4"/>
        <v>19276.4392</v>
      </c>
      <c r="H27" s="12"/>
      <c r="I27" s="12"/>
      <c r="J27" s="12"/>
      <c r="K27" s="12"/>
    </row>
    <row r="28" spans="1:11" ht="15.75">
      <c r="A28" s="47" t="s">
        <v>45</v>
      </c>
      <c r="B28" s="47"/>
      <c r="C28" s="47"/>
      <c r="D28" s="47"/>
      <c r="E28" s="47"/>
      <c r="H28" s="12"/>
      <c r="I28" s="12"/>
      <c r="J28" s="12"/>
      <c r="K28" s="12"/>
    </row>
    <row r="29" spans="1:11" ht="26.25" customHeight="1">
      <c r="A29" s="25" t="s">
        <v>37</v>
      </c>
      <c r="B29" s="2" t="s">
        <v>39</v>
      </c>
      <c r="C29" s="26">
        <v>326</v>
      </c>
      <c r="D29" s="27">
        <f>C29*$B$2</f>
        <v>20042.48</v>
      </c>
      <c r="E29" s="28">
        <f>D29*(100-$B$1)/100</f>
        <v>12225.9128</v>
      </c>
      <c r="H29" s="12"/>
      <c r="I29" s="12"/>
      <c r="J29" s="12"/>
      <c r="K29" s="12"/>
    </row>
    <row r="30" spans="1:11" ht="26.25" customHeight="1">
      <c r="A30" s="25" t="s">
        <v>38</v>
      </c>
      <c r="B30" s="2" t="s">
        <v>40</v>
      </c>
      <c r="C30" s="26">
        <v>366</v>
      </c>
      <c r="D30" s="27">
        <f>C30*$B$2</f>
        <v>22501.68</v>
      </c>
      <c r="E30" s="28">
        <f>D30*(100-$B$1)/100</f>
        <v>13726.0248</v>
      </c>
      <c r="H30" s="12"/>
      <c r="I30" s="12"/>
      <c r="J30" s="12"/>
      <c r="K30" s="12"/>
    </row>
    <row r="31" spans="1:11" ht="15.75">
      <c r="A31" s="47" t="s">
        <v>48</v>
      </c>
      <c r="B31" s="47"/>
      <c r="C31" s="47"/>
      <c r="D31" s="47"/>
      <c r="E31" s="47"/>
      <c r="H31" s="12"/>
      <c r="I31" s="12"/>
      <c r="J31" s="12"/>
      <c r="K31" s="12"/>
    </row>
    <row r="32" spans="1:11" ht="26.25" customHeight="1">
      <c r="A32" s="25" t="s">
        <v>41</v>
      </c>
      <c r="B32" s="2" t="s">
        <v>43</v>
      </c>
      <c r="C32" s="26">
        <v>640</v>
      </c>
      <c r="D32" s="27">
        <f>C32*$B$2</f>
        <v>39347.2</v>
      </c>
      <c r="E32" s="28">
        <f>D32*(100-$B$1)/100</f>
        <v>24001.791999999998</v>
      </c>
      <c r="H32" s="12"/>
      <c r="I32" s="12"/>
      <c r="J32" s="12"/>
      <c r="K32" s="12"/>
    </row>
    <row r="33" spans="1:11" ht="26.25" customHeight="1">
      <c r="A33" s="25" t="s">
        <v>42</v>
      </c>
      <c r="B33" s="2" t="s">
        <v>44</v>
      </c>
      <c r="C33" s="26">
        <v>640</v>
      </c>
      <c r="D33" s="27">
        <f>C33*$B$2</f>
        <v>39347.2</v>
      </c>
      <c r="E33" s="28">
        <f>D33*(100-$B$1)/100</f>
        <v>24001.791999999998</v>
      </c>
      <c r="F33" s="21"/>
      <c r="H33" s="12"/>
      <c r="I33" s="12"/>
      <c r="J33" s="12"/>
      <c r="K33" s="12"/>
    </row>
    <row r="34" spans="1:11" ht="26.25" customHeight="1">
      <c r="A34" s="25" t="s">
        <v>129</v>
      </c>
      <c r="B34" s="2" t="s">
        <v>142</v>
      </c>
      <c r="C34" s="26">
        <v>753</v>
      </c>
      <c r="D34" s="27">
        <f>C34*$B$2</f>
        <v>46294.439999999995</v>
      </c>
      <c r="E34" s="28">
        <f>D34*(100-$B$1)/100</f>
        <v>28239.608399999997</v>
      </c>
      <c r="F34" s="21"/>
      <c r="H34" s="12"/>
      <c r="I34" s="12"/>
      <c r="J34" s="12"/>
      <c r="K34" s="12"/>
    </row>
    <row r="35" spans="1:11" ht="15.75">
      <c r="A35" s="47" t="s">
        <v>49</v>
      </c>
      <c r="B35" s="47"/>
      <c r="C35" s="47"/>
      <c r="D35" s="47"/>
      <c r="E35" s="47"/>
      <c r="H35" s="12"/>
      <c r="I35" s="12"/>
      <c r="J35" s="12"/>
      <c r="K35" s="12"/>
    </row>
    <row r="36" spans="1:11" ht="19.5" customHeight="1">
      <c r="A36" s="7" t="s">
        <v>50</v>
      </c>
      <c r="B36" s="8" t="s">
        <v>51</v>
      </c>
      <c r="C36" s="35">
        <v>880</v>
      </c>
      <c r="D36" s="4">
        <f>C36*B2</f>
        <v>54102.399999999994</v>
      </c>
      <c r="E36" s="28">
        <f>D36*(100-$B$1)/100</f>
        <v>33002.46399999999</v>
      </c>
      <c r="H36" s="12"/>
      <c r="I36" s="12"/>
      <c r="J36" s="12"/>
      <c r="K36" s="12"/>
    </row>
    <row r="37" spans="1:11" ht="15.75">
      <c r="A37" s="47" t="s">
        <v>130</v>
      </c>
      <c r="B37" s="47"/>
      <c r="C37" s="47"/>
      <c r="D37" s="47"/>
      <c r="E37" s="47"/>
      <c r="H37" s="12"/>
      <c r="I37" s="12"/>
      <c r="J37" s="12"/>
      <c r="K37" s="12"/>
    </row>
    <row r="38" spans="1:11" ht="28.5" customHeight="1">
      <c r="A38" s="10" t="s">
        <v>131</v>
      </c>
      <c r="B38" s="8" t="s">
        <v>158</v>
      </c>
      <c r="C38" s="35">
        <v>2054</v>
      </c>
      <c r="D38" s="4">
        <f>C38*$B$2</f>
        <v>126279.92</v>
      </c>
      <c r="E38" s="28">
        <f>D38*(100-$B$1)/100</f>
        <v>77030.7512</v>
      </c>
      <c r="H38" s="12"/>
      <c r="I38" s="12"/>
      <c r="J38" s="12"/>
      <c r="K38" s="12"/>
    </row>
    <row r="39" spans="1:11" ht="25.5">
      <c r="A39" s="7" t="s">
        <v>132</v>
      </c>
      <c r="B39" s="8" t="s">
        <v>159</v>
      </c>
      <c r="C39" s="35">
        <v>3333</v>
      </c>
      <c r="D39" s="4">
        <f>C39*$B$2</f>
        <v>204912.84</v>
      </c>
      <c r="E39" s="28">
        <f>D39*(100-$B$1)/100</f>
        <v>124996.8324</v>
      </c>
      <c r="H39" s="12"/>
      <c r="I39" s="12"/>
      <c r="J39" s="12"/>
      <c r="K39" s="12"/>
    </row>
    <row r="40" spans="1:11" ht="15.75">
      <c r="A40" s="47" t="s">
        <v>52</v>
      </c>
      <c r="B40" s="47"/>
      <c r="C40" s="47"/>
      <c r="D40" s="47"/>
      <c r="E40" s="47"/>
      <c r="H40" s="12"/>
      <c r="I40" s="12"/>
      <c r="J40" s="12"/>
      <c r="K40" s="12"/>
    </row>
    <row r="41" spans="1:11" ht="20.25" customHeight="1">
      <c r="A41" s="7" t="s">
        <v>53</v>
      </c>
      <c r="B41" s="8" t="s">
        <v>55</v>
      </c>
      <c r="C41" s="35">
        <v>765</v>
      </c>
      <c r="D41" s="4">
        <f>C41*$B$2</f>
        <v>47032.2</v>
      </c>
      <c r="E41" s="28">
        <f>D41*(100-$B$1)/100</f>
        <v>28689.641999999996</v>
      </c>
      <c r="H41" s="12"/>
      <c r="I41" s="12"/>
      <c r="J41" s="12"/>
      <c r="K41" s="12"/>
    </row>
    <row r="42" spans="1:11" ht="20.25" customHeight="1">
      <c r="A42" s="7" t="s">
        <v>54</v>
      </c>
      <c r="B42" s="8" t="s">
        <v>56</v>
      </c>
      <c r="C42" s="35">
        <v>902</v>
      </c>
      <c r="D42" s="4">
        <f>C42*$B$2</f>
        <v>55454.96</v>
      </c>
      <c r="E42" s="28">
        <f>D42*(100-$B$1)/100</f>
        <v>33827.5256</v>
      </c>
      <c r="H42" s="12"/>
      <c r="I42" s="12"/>
      <c r="J42" s="12"/>
      <c r="K42" s="12"/>
    </row>
    <row r="43" spans="1:11" ht="20.25" customHeight="1">
      <c r="A43" s="10" t="s">
        <v>133</v>
      </c>
      <c r="B43" s="8" t="s">
        <v>143</v>
      </c>
      <c r="C43" s="35">
        <v>1243</v>
      </c>
      <c r="D43" s="4">
        <f>C43*$B$2</f>
        <v>76419.64</v>
      </c>
      <c r="E43" s="28">
        <f>D43*(100-$B$1)/100</f>
        <v>46615.9804</v>
      </c>
      <c r="H43" s="12"/>
      <c r="I43" s="12"/>
      <c r="J43" s="12"/>
      <c r="K43" s="12"/>
    </row>
    <row r="44" spans="1:11" ht="15.75">
      <c r="A44" s="47" t="s">
        <v>59</v>
      </c>
      <c r="B44" s="47"/>
      <c r="C44" s="47"/>
      <c r="D44" s="47"/>
      <c r="E44" s="47"/>
      <c r="H44" s="12"/>
      <c r="I44" s="12"/>
      <c r="J44" s="12"/>
      <c r="K44" s="12"/>
    </row>
    <row r="45" spans="1:11" ht="19.5" customHeight="1">
      <c r="A45" s="7" t="s">
        <v>57</v>
      </c>
      <c r="B45" s="8" t="s">
        <v>61</v>
      </c>
      <c r="C45" s="35">
        <v>1328</v>
      </c>
      <c r="D45" s="4">
        <f>C45*$B$2</f>
        <v>81645.44</v>
      </c>
      <c r="E45" s="28">
        <f>D45*(100-$B$1)/100</f>
        <v>49803.7184</v>
      </c>
      <c r="H45" s="12"/>
      <c r="I45" s="12"/>
      <c r="J45" s="12"/>
      <c r="K45" s="12"/>
    </row>
    <row r="46" spans="1:11" ht="16.5" customHeight="1">
      <c r="A46" s="7" t="s">
        <v>58</v>
      </c>
      <c r="B46" s="8" t="s">
        <v>60</v>
      </c>
      <c r="C46" s="35">
        <v>1135</v>
      </c>
      <c r="D46" s="4">
        <f>C46*$B$2</f>
        <v>69779.8</v>
      </c>
      <c r="E46" s="28">
        <f>D46*(100-$B$1)/100</f>
        <v>42565.678</v>
      </c>
      <c r="H46" s="12"/>
      <c r="I46" s="12"/>
      <c r="J46" s="12"/>
      <c r="K46" s="12"/>
    </row>
    <row r="47" spans="1:11" ht="15.75">
      <c r="A47" s="47" t="s">
        <v>62</v>
      </c>
      <c r="B47" s="47"/>
      <c r="C47" s="47"/>
      <c r="D47" s="47"/>
      <c r="E47" s="47"/>
      <c r="H47" s="12"/>
      <c r="I47" s="12"/>
      <c r="J47" s="12"/>
      <c r="K47" s="12"/>
    </row>
    <row r="48" spans="1:11" ht="26.25" customHeight="1">
      <c r="A48" s="25" t="s">
        <v>150</v>
      </c>
      <c r="B48" s="2" t="s">
        <v>134</v>
      </c>
      <c r="C48" s="26">
        <v>2274</v>
      </c>
      <c r="D48" s="27">
        <f>C48*$B$2</f>
        <v>139805.52</v>
      </c>
      <c r="E48" s="28">
        <f>D48*(100-$B$1)/100</f>
        <v>85281.3672</v>
      </c>
      <c r="H48" s="12"/>
      <c r="I48" s="12"/>
      <c r="J48" s="12"/>
      <c r="K48" s="12"/>
    </row>
    <row r="49" spans="1:11" ht="26.25" customHeight="1">
      <c r="A49" s="25" t="s">
        <v>63</v>
      </c>
      <c r="B49" s="2" t="s">
        <v>66</v>
      </c>
      <c r="C49" s="26">
        <v>1936</v>
      </c>
      <c r="D49" s="27">
        <f>C49*$B$2</f>
        <v>119025.28</v>
      </c>
      <c r="E49" s="28">
        <f>D49*(100-$B$1)/100</f>
        <v>72605.4208</v>
      </c>
      <c r="H49" s="12"/>
      <c r="I49" s="12"/>
      <c r="J49" s="12"/>
      <c r="K49" s="12"/>
    </row>
    <row r="50" spans="1:11" ht="26.25" customHeight="1">
      <c r="A50" s="25" t="s">
        <v>64</v>
      </c>
      <c r="B50" s="2" t="s">
        <v>67</v>
      </c>
      <c r="C50" s="26">
        <v>1404</v>
      </c>
      <c r="D50" s="27">
        <f>C50*$B$2</f>
        <v>86317.92</v>
      </c>
      <c r="E50" s="28">
        <f>D50*(100-$B$1)/100</f>
        <v>52653.9312</v>
      </c>
      <c r="H50" s="12"/>
      <c r="I50" s="12"/>
      <c r="J50" s="12"/>
      <c r="K50" s="12"/>
    </row>
    <row r="51" spans="1:11" ht="26.25" customHeight="1">
      <c r="A51" s="25" t="s">
        <v>65</v>
      </c>
      <c r="B51" s="2" t="s">
        <v>68</v>
      </c>
      <c r="C51" s="26">
        <v>1118</v>
      </c>
      <c r="D51" s="27">
        <f>C51*$B$2</f>
        <v>68734.64</v>
      </c>
      <c r="E51" s="28">
        <f>D51*(100-$B$1)/100</f>
        <v>41928.1304</v>
      </c>
      <c r="H51" s="12"/>
      <c r="I51" s="12"/>
      <c r="J51" s="12"/>
      <c r="K51" s="12"/>
    </row>
    <row r="52" spans="1:11" ht="15.75">
      <c r="A52" s="47" t="s">
        <v>69</v>
      </c>
      <c r="B52" s="47"/>
      <c r="C52" s="47"/>
      <c r="D52" s="47"/>
      <c r="E52" s="47"/>
      <c r="H52" s="12"/>
      <c r="I52" s="12"/>
      <c r="J52" s="12"/>
      <c r="K52" s="12"/>
    </row>
    <row r="53" spans="1:11" ht="31.5" customHeight="1">
      <c r="A53" s="7" t="s">
        <v>177</v>
      </c>
      <c r="B53" s="8" t="s">
        <v>70</v>
      </c>
      <c r="C53" s="35">
        <v>2306</v>
      </c>
      <c r="D53" s="4">
        <f>C53*B2</f>
        <v>141772.88</v>
      </c>
      <c r="E53" s="28">
        <f>D53*(100-$B$1)/100</f>
        <v>86481.4568</v>
      </c>
      <c r="H53" s="12"/>
      <c r="I53" s="12"/>
      <c r="J53" s="12"/>
      <c r="K53" s="12"/>
    </row>
    <row r="54" spans="1:11" ht="15.75">
      <c r="A54" s="47" t="s">
        <v>71</v>
      </c>
      <c r="B54" s="47"/>
      <c r="C54" s="47"/>
      <c r="D54" s="47"/>
      <c r="E54" s="47"/>
      <c r="H54" s="12"/>
      <c r="I54" s="12"/>
      <c r="J54" s="12"/>
      <c r="K54" s="12"/>
    </row>
    <row r="55" spans="1:11" ht="15" customHeight="1">
      <c r="A55" s="7" t="s">
        <v>72</v>
      </c>
      <c r="B55" s="8" t="s">
        <v>75</v>
      </c>
      <c r="C55" s="35">
        <v>733</v>
      </c>
      <c r="D55" s="4">
        <f>C55*$B$2</f>
        <v>45064.84</v>
      </c>
      <c r="E55" s="28">
        <f>D55*(100-$B$1)/100</f>
        <v>27489.552399999997</v>
      </c>
      <c r="H55" s="12"/>
      <c r="I55" s="12"/>
      <c r="J55" s="12"/>
      <c r="K55" s="12"/>
    </row>
    <row r="56" spans="1:11" ht="15" customHeight="1">
      <c r="A56" s="7" t="s">
        <v>73</v>
      </c>
      <c r="B56" s="8" t="s">
        <v>76</v>
      </c>
      <c r="C56" s="35">
        <v>819</v>
      </c>
      <c r="D56" s="4">
        <f>C56*$B$2</f>
        <v>50352.119999999995</v>
      </c>
      <c r="E56" s="28">
        <f>D56*(100-$B$1)/100</f>
        <v>30714.7932</v>
      </c>
      <c r="H56" s="12"/>
      <c r="I56" s="12"/>
      <c r="J56" s="12"/>
      <c r="K56" s="12"/>
    </row>
    <row r="57" spans="1:11" ht="15" customHeight="1">
      <c r="A57" s="7" t="s">
        <v>74</v>
      </c>
      <c r="B57" s="8" t="s">
        <v>77</v>
      </c>
      <c r="C57" s="35">
        <v>1201</v>
      </c>
      <c r="D57" s="4">
        <f>C57*$B$2</f>
        <v>73837.48</v>
      </c>
      <c r="E57" s="28">
        <f>D57*(100-$B$1)/100</f>
        <v>45040.862799999995</v>
      </c>
      <c r="H57" s="12"/>
      <c r="I57" s="12"/>
      <c r="J57" s="12"/>
      <c r="K57" s="12"/>
    </row>
    <row r="58" spans="1:11" ht="15.75">
      <c r="A58" s="47" t="s">
        <v>93</v>
      </c>
      <c r="B58" s="47"/>
      <c r="C58" s="47"/>
      <c r="D58" s="47"/>
      <c r="E58" s="47"/>
      <c r="H58" s="12"/>
      <c r="I58" s="12"/>
      <c r="J58" s="12"/>
      <c r="K58" s="12"/>
    </row>
    <row r="59" spans="1:11" ht="12.75">
      <c r="A59" s="7" t="s">
        <v>78</v>
      </c>
      <c r="B59" s="8" t="s">
        <v>80</v>
      </c>
      <c r="C59" s="35">
        <v>1132</v>
      </c>
      <c r="D59" s="4">
        <f>C59*$B$2</f>
        <v>69595.36</v>
      </c>
      <c r="E59" s="28">
        <f>D59*(100-$B$1)/100</f>
        <v>42453.1696</v>
      </c>
      <c r="H59" s="12"/>
      <c r="I59" s="12"/>
      <c r="J59" s="12"/>
      <c r="K59" s="12"/>
    </row>
    <row r="60" spans="1:11" ht="12.75">
      <c r="A60" s="7" t="s">
        <v>79</v>
      </c>
      <c r="B60" s="8" t="s">
        <v>81</v>
      </c>
      <c r="C60" s="35">
        <v>1426</v>
      </c>
      <c r="D60" s="4">
        <f>C60*$B$2</f>
        <v>87670.48</v>
      </c>
      <c r="E60" s="28">
        <f>D60*(100-$B$1)/100</f>
        <v>53478.99279999999</v>
      </c>
      <c r="H60" s="12"/>
      <c r="I60" s="12"/>
      <c r="J60" s="12"/>
      <c r="K60" s="12"/>
    </row>
    <row r="61" spans="1:11" ht="15.75">
      <c r="A61" s="47" t="s">
        <v>95</v>
      </c>
      <c r="B61" s="47"/>
      <c r="C61" s="47"/>
      <c r="D61" s="47"/>
      <c r="E61" s="47"/>
      <c r="H61" s="12"/>
      <c r="I61" s="12"/>
      <c r="J61" s="12"/>
      <c r="K61" s="12"/>
    </row>
    <row r="62" spans="1:11" ht="21" customHeight="1">
      <c r="A62" s="25" t="s">
        <v>82</v>
      </c>
      <c r="B62" s="2" t="s">
        <v>83</v>
      </c>
      <c r="C62" s="29">
        <v>517</v>
      </c>
      <c r="D62" s="28">
        <f>C62*$B$2</f>
        <v>31785.16</v>
      </c>
      <c r="E62" s="28">
        <f>D62*(100-$B$1)/100</f>
        <v>19388.9476</v>
      </c>
      <c r="H62" s="12"/>
      <c r="I62" s="12"/>
      <c r="J62" s="12"/>
      <c r="K62" s="12"/>
    </row>
    <row r="63" spans="1:11" ht="21" customHeight="1">
      <c r="A63" s="25" t="s">
        <v>84</v>
      </c>
      <c r="B63" s="2" t="s">
        <v>88</v>
      </c>
      <c r="C63" s="29">
        <v>444</v>
      </c>
      <c r="D63" s="28">
        <f>C63*$B$2</f>
        <v>27297.12</v>
      </c>
      <c r="E63" s="28">
        <f>D63*(100-$B$1)/100</f>
        <v>16651.243199999997</v>
      </c>
      <c r="H63" s="12"/>
      <c r="I63" s="12"/>
      <c r="J63" s="12"/>
      <c r="K63" s="12"/>
    </row>
    <row r="64" spans="1:11" ht="21" customHeight="1">
      <c r="A64" s="25" t="s">
        <v>85</v>
      </c>
      <c r="B64" s="2" t="s">
        <v>89</v>
      </c>
      <c r="C64" s="29">
        <v>464</v>
      </c>
      <c r="D64" s="28">
        <f>C64*$B$2</f>
        <v>28526.719999999998</v>
      </c>
      <c r="E64" s="28">
        <f>D64*(100-$B$1)/100</f>
        <v>17401.299199999998</v>
      </c>
      <c r="H64" s="12"/>
      <c r="I64" s="12"/>
      <c r="J64" s="12"/>
      <c r="K64" s="12"/>
    </row>
    <row r="65" spans="1:11" ht="21" customHeight="1">
      <c r="A65" s="25" t="s">
        <v>86</v>
      </c>
      <c r="B65" s="2" t="s">
        <v>90</v>
      </c>
      <c r="C65" s="29">
        <v>444</v>
      </c>
      <c r="D65" s="28">
        <f>C65*$B$2</f>
        <v>27297.12</v>
      </c>
      <c r="E65" s="28">
        <f>D65*(100-$B$1)/100</f>
        <v>16651.243199999997</v>
      </c>
      <c r="H65" s="12"/>
      <c r="I65" s="12"/>
      <c r="J65" s="12"/>
      <c r="K65" s="12"/>
    </row>
    <row r="66" spans="1:11" ht="21" customHeight="1">
      <c r="A66" s="25" t="s">
        <v>87</v>
      </c>
      <c r="B66" s="2" t="s">
        <v>91</v>
      </c>
      <c r="C66" s="29">
        <v>579</v>
      </c>
      <c r="D66" s="28">
        <f>C66*$B$2</f>
        <v>35596.92</v>
      </c>
      <c r="E66" s="28">
        <f>D66*(100-$B$1)/100</f>
        <v>21714.1212</v>
      </c>
      <c r="H66" s="12"/>
      <c r="I66" s="12"/>
      <c r="J66" s="12"/>
      <c r="K66" s="12"/>
    </row>
    <row r="67" spans="1:11" ht="15.75">
      <c r="A67" s="47" t="s">
        <v>94</v>
      </c>
      <c r="B67" s="47"/>
      <c r="C67" s="47"/>
      <c r="D67" s="47"/>
      <c r="E67" s="47"/>
      <c r="H67" s="12"/>
      <c r="I67" s="12"/>
      <c r="J67" s="12"/>
      <c r="K67" s="12"/>
    </row>
    <row r="68" spans="1:11" ht="12.75">
      <c r="A68" s="6" t="s">
        <v>96</v>
      </c>
      <c r="B68" s="2" t="s">
        <v>97</v>
      </c>
      <c r="C68" s="36">
        <v>488</v>
      </c>
      <c r="D68" s="9">
        <f>C68*B2</f>
        <v>30002.239999999998</v>
      </c>
      <c r="E68" s="28">
        <f>D68*(100-$B$1)/100</f>
        <v>18301.3664</v>
      </c>
      <c r="H68" s="12"/>
      <c r="I68" s="12"/>
      <c r="J68" s="12"/>
      <c r="K68" s="12"/>
    </row>
    <row r="69" spans="1:11" ht="12.75">
      <c r="A69" s="6" t="s">
        <v>155</v>
      </c>
      <c r="B69" s="2" t="s">
        <v>98</v>
      </c>
      <c r="C69" s="36">
        <v>624</v>
      </c>
      <c r="D69" s="9">
        <f>C69*B2</f>
        <v>38363.52</v>
      </c>
      <c r="E69" s="28">
        <f>D69*(100-$B$1)/100</f>
        <v>23401.747199999998</v>
      </c>
      <c r="H69" s="12"/>
      <c r="I69" s="12"/>
      <c r="J69" s="12"/>
      <c r="K69" s="12"/>
    </row>
    <row r="70" spans="1:11" ht="15.75">
      <c r="A70" s="47" t="s">
        <v>144</v>
      </c>
      <c r="B70" s="47"/>
      <c r="C70" s="47"/>
      <c r="D70" s="47"/>
      <c r="E70" s="47"/>
      <c r="H70" s="12"/>
      <c r="I70" s="12"/>
      <c r="J70" s="12"/>
      <c r="K70" s="12"/>
    </row>
    <row r="71" spans="1:11" ht="25.5">
      <c r="A71" s="6" t="s">
        <v>140</v>
      </c>
      <c r="B71" s="11" t="s">
        <v>145</v>
      </c>
      <c r="C71" s="36">
        <v>103</v>
      </c>
      <c r="D71" s="37">
        <f>C71*$B$2</f>
        <v>6332.44</v>
      </c>
      <c r="E71" s="28">
        <f>D71*(100-$B$1)/100</f>
        <v>3862.7883999999995</v>
      </c>
      <c r="H71" s="12"/>
      <c r="I71" s="12"/>
      <c r="J71" s="12"/>
      <c r="K71" s="12"/>
    </row>
    <row r="72" spans="1:11" ht="25.5">
      <c r="A72" s="6" t="s">
        <v>138</v>
      </c>
      <c r="B72" s="11" t="s">
        <v>136</v>
      </c>
      <c r="C72" s="36">
        <v>113</v>
      </c>
      <c r="D72" s="37">
        <f>C72*$B$2</f>
        <v>6947.24</v>
      </c>
      <c r="E72" s="28">
        <f>D72*(100-$B$1)/100</f>
        <v>4237.8164</v>
      </c>
      <c r="H72" s="12"/>
      <c r="I72" s="12"/>
      <c r="J72" s="12"/>
      <c r="K72" s="12"/>
    </row>
    <row r="73" spans="1:11" ht="25.5">
      <c r="A73" s="6" t="s">
        <v>139</v>
      </c>
      <c r="B73" s="11" t="s">
        <v>137</v>
      </c>
      <c r="C73" s="36">
        <v>213.5</v>
      </c>
      <c r="D73" s="37">
        <f>C73*$B$2</f>
        <v>13125.98</v>
      </c>
      <c r="E73" s="28">
        <f>D73*(100-$B$1)/100</f>
        <v>8006.8478000000005</v>
      </c>
      <c r="H73" s="12"/>
      <c r="I73" s="12"/>
      <c r="J73" s="12"/>
      <c r="K73" s="12"/>
    </row>
    <row r="74" spans="1:11" ht="15.75">
      <c r="A74" s="47" t="s">
        <v>103</v>
      </c>
      <c r="B74" s="47"/>
      <c r="C74" s="47"/>
      <c r="D74" s="47"/>
      <c r="E74" s="47"/>
      <c r="H74" s="12"/>
      <c r="I74" s="12"/>
      <c r="J74" s="12"/>
      <c r="K74" s="12"/>
    </row>
    <row r="75" spans="1:11" ht="38.25">
      <c r="A75" s="7" t="s">
        <v>99</v>
      </c>
      <c r="B75" s="8" t="s">
        <v>160</v>
      </c>
      <c r="C75" s="36">
        <v>69</v>
      </c>
      <c r="D75" s="9">
        <f>C75*$B$2</f>
        <v>4242.12</v>
      </c>
      <c r="E75" s="28">
        <f>D75*(100-$B$1)/100</f>
        <v>2587.6932</v>
      </c>
      <c r="H75" s="12"/>
      <c r="I75" s="12"/>
      <c r="J75" s="12"/>
      <c r="K75" s="12"/>
    </row>
    <row r="76" spans="1:11" ht="38.25">
      <c r="A76" s="7" t="s">
        <v>100</v>
      </c>
      <c r="B76" s="8" t="s">
        <v>161</v>
      </c>
      <c r="C76" s="36">
        <v>69</v>
      </c>
      <c r="D76" s="9">
        <f>C76*$B$2</f>
        <v>4242.12</v>
      </c>
      <c r="E76" s="28">
        <f>D76*(100-$B$1)/100</f>
        <v>2587.6932</v>
      </c>
      <c r="H76" s="12"/>
      <c r="I76" s="12"/>
      <c r="J76" s="12"/>
      <c r="K76" s="12"/>
    </row>
    <row r="77" spans="1:11" ht="51">
      <c r="A77" s="6" t="s">
        <v>101</v>
      </c>
      <c r="B77" s="2" t="s">
        <v>162</v>
      </c>
      <c r="C77" s="15"/>
      <c r="D77" s="9"/>
      <c r="E77" s="30">
        <v>750</v>
      </c>
      <c r="H77" s="12"/>
      <c r="I77" s="12"/>
      <c r="J77" s="12"/>
      <c r="K77" s="12"/>
    </row>
    <row r="78" spans="1:11" ht="51">
      <c r="A78" s="7" t="s">
        <v>102</v>
      </c>
      <c r="B78" s="8" t="s">
        <v>163</v>
      </c>
      <c r="C78" s="36">
        <v>40</v>
      </c>
      <c r="D78" s="9">
        <f>C78*$B$2</f>
        <v>2459.2</v>
      </c>
      <c r="E78" s="28">
        <f>D78*(100-$B$1)/100</f>
        <v>1500.1119999999999</v>
      </c>
      <c r="H78" s="12"/>
      <c r="I78" s="12"/>
      <c r="J78" s="12"/>
      <c r="K78" s="12"/>
    </row>
    <row r="79" spans="1:11" ht="15.75">
      <c r="A79" s="47" t="s">
        <v>105</v>
      </c>
      <c r="B79" s="47"/>
      <c r="C79" s="47"/>
      <c r="D79" s="47"/>
      <c r="E79" s="47"/>
      <c r="H79" s="12"/>
      <c r="I79" s="12"/>
      <c r="J79" s="12"/>
      <c r="K79" s="12"/>
    </row>
    <row r="80" spans="1:11" ht="25.5">
      <c r="A80" s="7" t="s">
        <v>164</v>
      </c>
      <c r="B80" s="8" t="s">
        <v>165</v>
      </c>
      <c r="C80" s="35">
        <v>118</v>
      </c>
      <c r="D80" s="4">
        <f>C80*B2</f>
        <v>7254.639999999999</v>
      </c>
      <c r="E80" s="28">
        <f>D80*(100-$B$1)/100</f>
        <v>4425.3304</v>
      </c>
      <c r="H80" s="12"/>
      <c r="I80" s="12"/>
      <c r="J80" s="12"/>
      <c r="K80" s="12"/>
    </row>
    <row r="81" spans="1:11" ht="25.5">
      <c r="A81" s="7" t="s">
        <v>104</v>
      </c>
      <c r="B81" s="8" t="s">
        <v>166</v>
      </c>
      <c r="C81" s="35">
        <v>68.1</v>
      </c>
      <c r="D81" s="4">
        <f>C81*B2</f>
        <v>4186.788</v>
      </c>
      <c r="E81" s="28">
        <f>D81*(100-$B$1)/100</f>
        <v>2553.9406799999997</v>
      </c>
      <c r="H81" s="12"/>
      <c r="I81" s="12"/>
      <c r="J81" s="12"/>
      <c r="K81" s="12"/>
    </row>
    <row r="82" spans="1:11" ht="15.75">
      <c r="A82" s="47" t="s">
        <v>111</v>
      </c>
      <c r="B82" s="47"/>
      <c r="C82" s="47"/>
      <c r="D82" s="47"/>
      <c r="E82" s="47"/>
      <c r="H82" s="12"/>
      <c r="I82" s="12"/>
      <c r="J82" s="12"/>
      <c r="K82" s="12"/>
    </row>
    <row r="83" spans="1:11" ht="25.5">
      <c r="A83" s="7" t="s">
        <v>106</v>
      </c>
      <c r="B83" s="8" t="s">
        <v>175</v>
      </c>
      <c r="C83" s="35">
        <v>275</v>
      </c>
      <c r="D83" s="4">
        <f>C83*$B$2</f>
        <v>16907</v>
      </c>
      <c r="E83" s="28">
        <f aca="true" t="shared" si="5" ref="E83:E90">D83*(100-$B$1)/100</f>
        <v>10313.27</v>
      </c>
      <c r="H83" s="12"/>
      <c r="I83" s="12"/>
      <c r="J83" s="12"/>
      <c r="K83" s="12"/>
    </row>
    <row r="84" spans="1:11" ht="25.5">
      <c r="A84" s="7" t="s">
        <v>107</v>
      </c>
      <c r="B84" s="8" t="s">
        <v>172</v>
      </c>
      <c r="C84" s="35">
        <v>277</v>
      </c>
      <c r="D84" s="4">
        <f aca="true" t="shared" si="6" ref="D84:D89">C84*$B$2</f>
        <v>17029.96</v>
      </c>
      <c r="E84" s="28">
        <f t="shared" si="5"/>
        <v>10388.275599999999</v>
      </c>
      <c r="H84" s="12"/>
      <c r="I84" s="12"/>
      <c r="J84" s="12"/>
      <c r="K84" s="12"/>
    </row>
    <row r="85" spans="1:11" ht="25.5">
      <c r="A85" s="7" t="s">
        <v>174</v>
      </c>
      <c r="B85" s="8" t="s">
        <v>173</v>
      </c>
      <c r="C85" s="35">
        <v>508</v>
      </c>
      <c r="D85" s="4">
        <f>C85*$B$2</f>
        <v>31231.84</v>
      </c>
      <c r="E85" s="28">
        <f>D85*(100-$B$1)/100</f>
        <v>19051.4224</v>
      </c>
      <c r="H85" s="12"/>
      <c r="I85" s="12"/>
      <c r="J85" s="12"/>
      <c r="K85" s="12"/>
    </row>
    <row r="86" spans="1:11" ht="25.5">
      <c r="A86" s="7" t="s">
        <v>108</v>
      </c>
      <c r="B86" s="8" t="s">
        <v>168</v>
      </c>
      <c r="C86" s="35">
        <v>243</v>
      </c>
      <c r="D86" s="4">
        <f t="shared" si="6"/>
        <v>14939.64</v>
      </c>
      <c r="E86" s="28">
        <f t="shared" si="5"/>
        <v>9113.1804</v>
      </c>
      <c r="H86" s="12"/>
      <c r="I86" s="12"/>
      <c r="J86" s="12"/>
      <c r="K86" s="12"/>
    </row>
    <row r="87" spans="1:11" ht="25.5">
      <c r="A87" s="7" t="s">
        <v>109</v>
      </c>
      <c r="B87" s="8" t="s">
        <v>167</v>
      </c>
      <c r="C87" s="35">
        <v>206</v>
      </c>
      <c r="D87" s="4">
        <f t="shared" si="6"/>
        <v>12664.88</v>
      </c>
      <c r="E87" s="28">
        <f t="shared" si="5"/>
        <v>7725.576799999999</v>
      </c>
      <c r="H87" s="12"/>
      <c r="I87" s="12"/>
      <c r="J87" s="12"/>
      <c r="K87" s="12"/>
    </row>
    <row r="88" spans="1:11" ht="12.75">
      <c r="A88" s="6" t="s">
        <v>178</v>
      </c>
      <c r="B88" s="2" t="s">
        <v>112</v>
      </c>
      <c r="C88" s="35">
        <v>337</v>
      </c>
      <c r="D88" s="4">
        <f t="shared" si="6"/>
        <v>20718.76</v>
      </c>
      <c r="E88" s="28">
        <f t="shared" si="5"/>
        <v>12638.443599999999</v>
      </c>
      <c r="H88" s="12"/>
      <c r="I88" s="12"/>
      <c r="J88" s="12"/>
      <c r="K88" s="12"/>
    </row>
    <row r="89" spans="1:11" ht="12.75">
      <c r="A89" s="7" t="s">
        <v>110</v>
      </c>
      <c r="B89" s="8" t="s">
        <v>169</v>
      </c>
      <c r="C89" s="35">
        <v>277</v>
      </c>
      <c r="D89" s="4">
        <f t="shared" si="6"/>
        <v>17029.96</v>
      </c>
      <c r="E89" s="28">
        <f t="shared" si="5"/>
        <v>10388.275599999999</v>
      </c>
      <c r="H89" s="12"/>
      <c r="I89" s="12"/>
      <c r="J89" s="12"/>
      <c r="K89" s="12"/>
    </row>
    <row r="90" spans="1:11" ht="25.5">
      <c r="A90" s="7" t="s">
        <v>170</v>
      </c>
      <c r="B90" s="8" t="s">
        <v>171</v>
      </c>
      <c r="C90" s="35">
        <v>686</v>
      </c>
      <c r="D90" s="4">
        <f>C90*$B$2</f>
        <v>42175.28</v>
      </c>
      <c r="E90" s="28">
        <f t="shared" si="5"/>
        <v>25726.9208</v>
      </c>
      <c r="H90" s="12"/>
      <c r="I90" s="12"/>
      <c r="J90" s="12"/>
      <c r="K90" s="12"/>
    </row>
    <row r="91" spans="1:11" ht="15.75">
      <c r="A91" s="47" t="s">
        <v>116</v>
      </c>
      <c r="B91" s="47"/>
      <c r="C91" s="47"/>
      <c r="D91" s="47"/>
      <c r="E91" s="47"/>
      <c r="H91" s="12"/>
      <c r="I91" s="12"/>
      <c r="J91" s="12"/>
      <c r="K91" s="12"/>
    </row>
    <row r="92" spans="1:11" ht="43.5" customHeight="1">
      <c r="A92" s="25" t="s">
        <v>153</v>
      </c>
      <c r="B92" s="2" t="s">
        <v>117</v>
      </c>
      <c r="C92" s="26">
        <v>47</v>
      </c>
      <c r="D92" s="27">
        <f>C92*$B$2</f>
        <v>2889.56</v>
      </c>
      <c r="E92" s="28">
        <f aca="true" t="shared" si="7" ref="E92:E99">D92*(100-$B$1)/100</f>
        <v>1762.6316</v>
      </c>
      <c r="H92" s="12"/>
      <c r="I92" s="12"/>
      <c r="J92" s="12"/>
      <c r="K92" s="12"/>
    </row>
    <row r="93" spans="1:11" ht="26.25" customHeight="1">
      <c r="A93" s="25" t="s">
        <v>154</v>
      </c>
      <c r="B93" s="2" t="s">
        <v>118</v>
      </c>
      <c r="C93" s="26">
        <v>24.5</v>
      </c>
      <c r="D93" s="27">
        <v>1378.56</v>
      </c>
      <c r="E93" s="28">
        <f t="shared" si="7"/>
        <v>840.9216</v>
      </c>
      <c r="H93" s="12"/>
      <c r="I93" s="12"/>
      <c r="J93" s="12"/>
      <c r="K93" s="12"/>
    </row>
    <row r="94" spans="1:11" ht="26.25" customHeight="1">
      <c r="A94" s="25" t="s">
        <v>151</v>
      </c>
      <c r="B94" s="2" t="s">
        <v>119</v>
      </c>
      <c r="C94" s="26">
        <v>26</v>
      </c>
      <c r="D94" s="27">
        <f aca="true" t="shared" si="8" ref="D94:D99">C94*$B$2</f>
        <v>1598.48</v>
      </c>
      <c r="E94" s="28">
        <f t="shared" si="7"/>
        <v>975.0728</v>
      </c>
      <c r="H94" s="12"/>
      <c r="I94" s="12"/>
      <c r="J94" s="12"/>
      <c r="K94" s="12"/>
    </row>
    <row r="95" spans="1:11" ht="26.25" customHeight="1">
      <c r="A95" s="25" t="s">
        <v>152</v>
      </c>
      <c r="B95" s="2" t="s">
        <v>120</v>
      </c>
      <c r="C95" s="26">
        <v>48</v>
      </c>
      <c r="D95" s="27">
        <f t="shared" si="8"/>
        <v>2951.04</v>
      </c>
      <c r="E95" s="28">
        <f t="shared" si="7"/>
        <v>1800.1344</v>
      </c>
      <c r="H95" s="12"/>
      <c r="I95" s="12"/>
      <c r="J95" s="12"/>
      <c r="K95" s="12"/>
    </row>
    <row r="96" spans="1:11" ht="26.25" customHeight="1">
      <c r="A96" s="25" t="s">
        <v>113</v>
      </c>
      <c r="B96" s="2" t="s">
        <v>176</v>
      </c>
      <c r="C96" s="34"/>
      <c r="D96" s="27"/>
      <c r="E96" s="30">
        <v>350</v>
      </c>
      <c r="H96" s="12"/>
      <c r="I96" s="12"/>
      <c r="J96" s="12"/>
      <c r="K96" s="12"/>
    </row>
    <row r="97" spans="1:11" ht="26.25" customHeight="1">
      <c r="A97" s="25" t="s">
        <v>114</v>
      </c>
      <c r="B97" s="2" t="s">
        <v>121</v>
      </c>
      <c r="C97" s="26">
        <v>22.5</v>
      </c>
      <c r="D97" s="27">
        <f t="shared" si="8"/>
        <v>1383.3</v>
      </c>
      <c r="E97" s="28">
        <f t="shared" si="7"/>
        <v>843.813</v>
      </c>
      <c r="H97" s="12"/>
      <c r="I97" s="12"/>
      <c r="J97" s="12"/>
      <c r="K97" s="12"/>
    </row>
    <row r="98" spans="1:11" ht="26.25" customHeight="1">
      <c r="A98" s="25" t="s">
        <v>115</v>
      </c>
      <c r="B98" s="2" t="s">
        <v>122</v>
      </c>
      <c r="C98" s="26">
        <v>169.5</v>
      </c>
      <c r="D98" s="27">
        <f t="shared" si="8"/>
        <v>10420.859999999999</v>
      </c>
      <c r="E98" s="28">
        <f t="shared" si="7"/>
        <v>6356.7246</v>
      </c>
      <c r="H98" s="12"/>
      <c r="I98" s="12"/>
      <c r="J98" s="12"/>
      <c r="K98" s="12"/>
    </row>
    <row r="99" spans="1:11" ht="26.25" customHeight="1">
      <c r="A99" s="25" t="s">
        <v>124</v>
      </c>
      <c r="B99" s="2" t="s">
        <v>123</v>
      </c>
      <c r="C99" s="26">
        <v>169.5</v>
      </c>
      <c r="D99" s="27">
        <f t="shared" si="8"/>
        <v>10420.859999999999</v>
      </c>
      <c r="E99" s="28">
        <f t="shared" si="7"/>
        <v>6356.7246</v>
      </c>
      <c r="H99" s="12"/>
      <c r="I99" s="12"/>
      <c r="J99" s="12"/>
      <c r="K99" s="12"/>
    </row>
    <row r="100" spans="2:11" ht="12.75">
      <c r="B100" s="31"/>
      <c r="I100" s="12"/>
      <c r="J100" s="12"/>
      <c r="K100" s="12"/>
    </row>
    <row r="101" spans="2:9" ht="12.75">
      <c r="B101" s="31"/>
      <c r="G101" s="12"/>
      <c r="I101" s="12"/>
    </row>
    <row r="102" ht="12.75">
      <c r="I102" s="12"/>
    </row>
    <row r="103" ht="12.75">
      <c r="I103" s="12"/>
    </row>
  </sheetData>
  <sheetProtection/>
  <mergeCells count="23">
    <mergeCell ref="C1:E2"/>
    <mergeCell ref="A3:B3"/>
    <mergeCell ref="A5:E5"/>
    <mergeCell ref="A13:E13"/>
    <mergeCell ref="A47:E47"/>
    <mergeCell ref="A21:E21"/>
    <mergeCell ref="C3:E3"/>
    <mergeCell ref="A91:E91"/>
    <mergeCell ref="A37:E37"/>
    <mergeCell ref="A52:E52"/>
    <mergeCell ref="A54:E54"/>
    <mergeCell ref="A58:E58"/>
    <mergeCell ref="A61:E61"/>
    <mergeCell ref="A70:E70"/>
    <mergeCell ref="A74:E74"/>
    <mergeCell ref="A79:E79"/>
    <mergeCell ref="A82:E82"/>
    <mergeCell ref="A67:E67"/>
    <mergeCell ref="A40:E40"/>
    <mergeCell ref="A44:E44"/>
    <mergeCell ref="A28:E28"/>
    <mergeCell ref="A31:E31"/>
    <mergeCell ref="A35:E35"/>
  </mergeCells>
  <printOptions/>
  <pageMargins left="0.7874015748031497" right="0.7874015748031497" top="0.3937007874015748" bottom="0.3937007874015748" header="0" footer="0"/>
  <pageSetup horizontalDpi="1200" verticalDpi="1200" orientation="portrait" paperSize="9" scale="78" r:id="rId2"/>
  <headerFooter alignWithMargins="0">
    <oddFooter>&amp;C&amp;"Arial,Полужирный"&amp;KFF6600www.esplendor.ru</oddFooter>
  </headerFooter>
  <rowBreaks count="2" manualBreakCount="2">
    <brk id="39" max="4" man="1"/>
    <brk id="90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Писюсечка</dc:creator>
  <cp:keywords/>
  <dc:description/>
  <cp:lastModifiedBy>1</cp:lastModifiedBy>
  <cp:lastPrinted>2014-02-04T10:04:13Z</cp:lastPrinted>
  <dcterms:created xsi:type="dcterms:W3CDTF">2010-07-23T10:27:54Z</dcterms:created>
  <dcterms:modified xsi:type="dcterms:W3CDTF">2015-06-15T08:42:24Z</dcterms:modified>
  <cp:category/>
  <cp:version/>
  <cp:contentType/>
  <cp:contentStatus/>
</cp:coreProperties>
</file>