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<sst xmlns="http://schemas.openxmlformats.org/spreadsheetml/2006/main" count="192" uniqueCount="69">
  <si>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</si>
  <si>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</si>
  <si>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</si>
  <si>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</si>
  <si>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</si>
  <si>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</si>
  <si>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Остаток</t>
  </si>
  <si>
    <t>Цена,
руб.</t>
  </si>
  <si>
    <t>Скидка не действует</t>
  </si>
  <si>
    <t>Нет Фото</t>
  </si>
  <si>
    <t>Кашпо Basic Conic Vase (конкрит), 32x32xH62см</t>
  </si>
  <si>
    <t>Кашпо Basic Polycube (конкрит), 60x30xH30см</t>
  </si>
  <si>
    <t>Кашпо Basic Polycube (конкрит), 80x35xH35см</t>
  </si>
  <si>
    <t>Кашпо Basic Vase (полистоун), D20xH40cм</t>
  </si>
  <si>
    <t>Акция, распродажа</t>
  </si>
  <si>
    <t>Кашпо Bucket Bowl (полимерный материал), D24xH20см</t>
  </si>
  <si>
    <t>Кашпо Bucket Bowl (полимерный материал), D30xH28 см</t>
  </si>
  <si>
    <t>Кашпо Bucket Bowl (полимерный материал), D38xH34см</t>
  </si>
  <si>
    <t>Кашпо Coffee Conic Bowl (ротанг) с системой полива, 30x30xH28см</t>
  </si>
  <si>
    <t>Кашпо Coffee Conic Bowl (ротанг) с системой полива, 40x40xH36см</t>
  </si>
  <si>
    <t>Кашпо Coffee Conic Vase (ротанг) с системой полива, 30x30xH55</t>
  </si>
  <si>
    <t>Кашпо Coffee Conic Vase (ротанг), 23x23xH42см</t>
  </si>
  <si>
    <t>Кашпо Honey Conic Vase (ротанг), 23x23xH42см</t>
  </si>
  <si>
    <t>Кашпо Laces Bowl (дерево), D49хH38см</t>
  </si>
  <si>
    <t>Коричневый</t>
  </si>
  <si>
    <t>Кашпо Laces Bowl (дерево), D59хH54см</t>
  </si>
  <si>
    <t>Кашпо Laces Bowl (дерево), D66хH47см</t>
  </si>
  <si>
    <t>Кашпо Laces Half Column (дерево), D38хH30см</t>
  </si>
  <si>
    <t>Белый</t>
  </si>
  <si>
    <t>Кашпо Laces Half Column (дерево), D53хH43см</t>
  </si>
  <si>
    <t>Кашпо Maggia Polycube (конкрит), 100x46xH46см</t>
  </si>
  <si>
    <t>Кашпо Maggia Polycube (конкрит), 60x30xH30см</t>
  </si>
  <si>
    <t>Кашпо Maggia Polycube (конкрит), 80x35xH35см</t>
  </si>
  <si>
    <t>Кашпо Milk Column (полимерный материал), D24xH40см</t>
  </si>
  <si>
    <t>Кашпо Milk Column (полимерный материал),D30xH50см</t>
  </si>
  <si>
    <t>Кашпо Natur Column c системой автополива, D32xH70см</t>
  </si>
  <si>
    <t>Кашпо Natur Column c системой автополива, D42xH90см</t>
  </si>
  <si>
    <t>Кашпо Natur Polycube, 47x26xH17см</t>
  </si>
  <si>
    <t>Кашпо Natur Polycube, 55x22xH14см</t>
  </si>
  <si>
    <t>Кашпо Rimini Bowl (полистоун), D34xH39см</t>
  </si>
  <si>
    <t>Кашпо Rimini Bowl (полистоун), D44xH42см</t>
  </si>
  <si>
    <t>Кашпо Rimini Bowl (полистоун), D54xH45см</t>
  </si>
  <si>
    <t>Кашпо Rope Conic Bowl (ротанг) с системой полива, 40x40xH36см</t>
  </si>
  <si>
    <t>Кашпо Round Bowl (полистоун), D28xH29см</t>
  </si>
  <si>
    <t>Кашпо Round Bowl (полистоун), D35xH37см</t>
  </si>
  <si>
    <t>Кашпо Round Bowl (полистоун), D42xH44см</t>
  </si>
  <si>
    <t>Кашпо Round Vase (полистоун), D35xH49см</t>
  </si>
  <si>
    <t>Кашпо Royal Polycube (полимерный материал), 43x18,5xH21cм</t>
  </si>
  <si>
    <t>Розовый</t>
  </si>
  <si>
    <t>Голубой</t>
  </si>
  <si>
    <t>Желтый</t>
  </si>
  <si>
    <t>Кашпо Royal Polycube (полимерный материал), 55,5x24xH29cм</t>
  </si>
  <si>
    <t>Кашпо Royal Vase (полимерный материал), D30xH31,5cм</t>
  </si>
  <si>
    <t>Кашпо Royal Vase (полимерный материал), D40,5xH41,5cм</t>
  </si>
  <si>
    <t>Кашпо Wood Bowl (пластик), 46x28xН18см</t>
  </si>
  <si>
    <t>Кашпо Wood Bowl (пластик), 60x38xН25см</t>
  </si>
  <si>
    <t>Кашпо Wood Cube (пластик), 27x27xН27см</t>
  </si>
  <si>
    <t>Кашпо Wood Cube (пластик), 45×45×Н45см</t>
  </si>
  <si>
    <t>Кашпо Wood Half Column (пластик), D55xН54</t>
  </si>
  <si>
    <t>Кашпо Wood Polycube (пластик), 66x20xН22см</t>
  </si>
  <si>
    <t>Кашпо Wood Polycube (пластик), 76x25xН24см</t>
  </si>
  <si>
    <t>Кашпо Wood Polycube (пластик), 84x31xН26 см</t>
  </si>
  <si>
    <t>КашпоRope Conic Vase (ротанг) с системой полива, 30x30xH55см</t>
  </si>
  <si>
    <t>КашпоRope Conic Vase (ротанг) с системой полива, 40x40xH75см</t>
  </si>
  <si>
    <t>КашпоRope Conic Vase (ротанг), 23x23xH42см</t>
  </si>
  <si>
    <t>Технический горшок c системой полива (пластик), 44xH38см</t>
  </si>
  <si>
    <t>Уровень (пластик) LT, H30см</t>
  </si>
  <si>
    <t>Уровень (пластик) LT, H45см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</si>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</sst>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6" fillId="0" borderId="10" xfId="42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142875</xdr:rowOff>
    </xdr:from>
    <xdr:to>
      <xdr:col>2</xdr:col>
      <xdr:colOff>1476375</xdr:colOff>
      <xdr:row>1</xdr:row>
      <xdr:rowOff>1952625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</xdr:row>
      <xdr:rowOff>142875</xdr:rowOff>
    </xdr:from>
    <xdr:to>
      <xdr:col>2</xdr:col>
      <xdr:colOff>1476375</xdr:colOff>
      <xdr:row>2</xdr:row>
      <xdr:rowOff>1952625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4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</xdr:row>
      <xdr:rowOff>142875</xdr:rowOff>
    </xdr:from>
    <xdr:to>
      <xdr:col>2</xdr:col>
      <xdr:colOff>1476375</xdr:colOff>
      <xdr:row>3</xdr:row>
      <xdr:rowOff>1952625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829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</xdr:row>
      <xdr:rowOff>142875</xdr:rowOff>
    </xdr:from>
    <xdr:to>
      <xdr:col>2</xdr:col>
      <xdr:colOff>1476375</xdr:colOff>
      <xdr:row>4</xdr:row>
      <xdr:rowOff>1952625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6934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</xdr:row>
      <xdr:rowOff>142875</xdr:rowOff>
    </xdr:from>
    <xdr:to>
      <xdr:col>2</xdr:col>
      <xdr:colOff>1476375</xdr:colOff>
      <xdr:row>5</xdr:row>
      <xdr:rowOff>1952625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9039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6</xdr:row>
      <xdr:rowOff>142875</xdr:rowOff>
    </xdr:from>
    <xdr:to>
      <xdr:col>2</xdr:col>
      <xdr:colOff>1476375</xdr:colOff>
      <xdr:row>6</xdr:row>
      <xdr:rowOff>1952625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1144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7</xdr:row>
      <xdr:rowOff>142875</xdr:rowOff>
    </xdr:from>
    <xdr:to>
      <xdr:col>2</xdr:col>
      <xdr:colOff>1476375</xdr:colOff>
      <xdr:row>7</xdr:row>
      <xdr:rowOff>1952625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32492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8</xdr:row>
      <xdr:rowOff>142875</xdr:rowOff>
    </xdr:from>
    <xdr:to>
      <xdr:col>2</xdr:col>
      <xdr:colOff>1476375</xdr:colOff>
      <xdr:row>8</xdr:row>
      <xdr:rowOff>1952625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53543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9</xdr:row>
      <xdr:rowOff>142875</xdr:rowOff>
    </xdr:from>
    <xdr:to>
      <xdr:col>2</xdr:col>
      <xdr:colOff>1476375</xdr:colOff>
      <xdr:row>9</xdr:row>
      <xdr:rowOff>1952625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7459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10</xdr:row>
      <xdr:rowOff>142875</xdr:rowOff>
    </xdr:from>
    <xdr:to>
      <xdr:col>2</xdr:col>
      <xdr:colOff>1476375</xdr:colOff>
      <xdr:row>10</xdr:row>
      <xdr:rowOff>1952625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95643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11</xdr:row>
      <xdr:rowOff>142875</xdr:rowOff>
    </xdr:from>
    <xdr:to>
      <xdr:col>2</xdr:col>
      <xdr:colOff>1476375</xdr:colOff>
      <xdr:row>11</xdr:row>
      <xdr:rowOff>1952625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216693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12</xdr:row>
      <xdr:rowOff>142875</xdr:rowOff>
    </xdr:from>
    <xdr:to>
      <xdr:col>2</xdr:col>
      <xdr:colOff>1476375</xdr:colOff>
      <xdr:row>12</xdr:row>
      <xdr:rowOff>1952625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237744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13</xdr:row>
      <xdr:rowOff>142875</xdr:rowOff>
    </xdr:from>
    <xdr:to>
      <xdr:col>2</xdr:col>
      <xdr:colOff>1476375</xdr:colOff>
      <xdr:row>13</xdr:row>
      <xdr:rowOff>1952625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258794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14</xdr:row>
      <xdr:rowOff>142875</xdr:rowOff>
    </xdr:from>
    <xdr:to>
      <xdr:col>2</xdr:col>
      <xdr:colOff>1476375</xdr:colOff>
      <xdr:row>14</xdr:row>
      <xdr:rowOff>1952625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27984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15</xdr:row>
      <xdr:rowOff>142875</xdr:rowOff>
    </xdr:from>
    <xdr:to>
      <xdr:col>2</xdr:col>
      <xdr:colOff>1476375</xdr:colOff>
      <xdr:row>15</xdr:row>
      <xdr:rowOff>1952625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30089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16</xdr:row>
      <xdr:rowOff>142875</xdr:rowOff>
    </xdr:from>
    <xdr:to>
      <xdr:col>2</xdr:col>
      <xdr:colOff>1476375</xdr:colOff>
      <xdr:row>16</xdr:row>
      <xdr:rowOff>1952625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321945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17</xdr:row>
      <xdr:rowOff>142875</xdr:rowOff>
    </xdr:from>
    <xdr:to>
      <xdr:col>2</xdr:col>
      <xdr:colOff>1476375</xdr:colOff>
      <xdr:row>17</xdr:row>
      <xdr:rowOff>1952625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342995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18</xdr:row>
      <xdr:rowOff>142875</xdr:rowOff>
    </xdr:from>
    <xdr:to>
      <xdr:col>2</xdr:col>
      <xdr:colOff>1476375</xdr:colOff>
      <xdr:row>18</xdr:row>
      <xdr:rowOff>1952625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364045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19</xdr:row>
      <xdr:rowOff>142875</xdr:rowOff>
    </xdr:from>
    <xdr:to>
      <xdr:col>2</xdr:col>
      <xdr:colOff>1476375</xdr:colOff>
      <xdr:row>19</xdr:row>
      <xdr:rowOff>1952625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385095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20</xdr:row>
      <xdr:rowOff>142875</xdr:rowOff>
    </xdr:from>
    <xdr:to>
      <xdr:col>2</xdr:col>
      <xdr:colOff>1476375</xdr:colOff>
      <xdr:row>20</xdr:row>
      <xdr:rowOff>1952625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406146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21</xdr:row>
      <xdr:rowOff>142875</xdr:rowOff>
    </xdr:from>
    <xdr:to>
      <xdr:col>2</xdr:col>
      <xdr:colOff>1476375</xdr:colOff>
      <xdr:row>21</xdr:row>
      <xdr:rowOff>1952625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427196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22</xdr:row>
      <xdr:rowOff>142875</xdr:rowOff>
    </xdr:from>
    <xdr:to>
      <xdr:col>2</xdr:col>
      <xdr:colOff>1476375</xdr:colOff>
      <xdr:row>22</xdr:row>
      <xdr:rowOff>1952625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448246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23</xdr:row>
      <xdr:rowOff>142875</xdr:rowOff>
    </xdr:from>
    <xdr:to>
      <xdr:col>2</xdr:col>
      <xdr:colOff>1476375</xdr:colOff>
      <xdr:row>23</xdr:row>
      <xdr:rowOff>1952625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469296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24</xdr:row>
      <xdr:rowOff>142875</xdr:rowOff>
    </xdr:from>
    <xdr:to>
      <xdr:col>2</xdr:col>
      <xdr:colOff>1476375</xdr:colOff>
      <xdr:row>24</xdr:row>
      <xdr:rowOff>1952625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490347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25</xdr:row>
      <xdr:rowOff>142875</xdr:rowOff>
    </xdr:from>
    <xdr:to>
      <xdr:col>2</xdr:col>
      <xdr:colOff>1476375</xdr:colOff>
      <xdr:row>25</xdr:row>
      <xdr:rowOff>1952625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511397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26</xdr:row>
      <xdr:rowOff>142875</xdr:rowOff>
    </xdr:from>
    <xdr:to>
      <xdr:col>2</xdr:col>
      <xdr:colOff>1476375</xdr:colOff>
      <xdr:row>26</xdr:row>
      <xdr:rowOff>1952625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532447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27</xdr:row>
      <xdr:rowOff>142875</xdr:rowOff>
    </xdr:from>
    <xdr:to>
      <xdr:col>2</xdr:col>
      <xdr:colOff>1476375</xdr:colOff>
      <xdr:row>27</xdr:row>
      <xdr:rowOff>1952625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553497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28</xdr:row>
      <xdr:rowOff>142875</xdr:rowOff>
    </xdr:from>
    <xdr:to>
      <xdr:col>2</xdr:col>
      <xdr:colOff>1476375</xdr:colOff>
      <xdr:row>28</xdr:row>
      <xdr:rowOff>1952625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574548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29</xdr:row>
      <xdr:rowOff>142875</xdr:rowOff>
    </xdr:from>
    <xdr:to>
      <xdr:col>2</xdr:col>
      <xdr:colOff>1476375</xdr:colOff>
      <xdr:row>29</xdr:row>
      <xdr:rowOff>1952625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595598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30</xdr:row>
      <xdr:rowOff>142875</xdr:rowOff>
    </xdr:from>
    <xdr:to>
      <xdr:col>2</xdr:col>
      <xdr:colOff>1476375</xdr:colOff>
      <xdr:row>30</xdr:row>
      <xdr:rowOff>1952625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616648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31</xdr:row>
      <xdr:rowOff>142875</xdr:rowOff>
    </xdr:from>
    <xdr:to>
      <xdr:col>2</xdr:col>
      <xdr:colOff>1476375</xdr:colOff>
      <xdr:row>31</xdr:row>
      <xdr:rowOff>1952625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637698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32</xdr:row>
      <xdr:rowOff>142875</xdr:rowOff>
    </xdr:from>
    <xdr:to>
      <xdr:col>2</xdr:col>
      <xdr:colOff>1476375</xdr:colOff>
      <xdr:row>32</xdr:row>
      <xdr:rowOff>1952625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658749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33</xdr:row>
      <xdr:rowOff>142875</xdr:rowOff>
    </xdr:from>
    <xdr:to>
      <xdr:col>2</xdr:col>
      <xdr:colOff>1476375</xdr:colOff>
      <xdr:row>33</xdr:row>
      <xdr:rowOff>1952625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679799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34</xdr:row>
      <xdr:rowOff>142875</xdr:rowOff>
    </xdr:from>
    <xdr:to>
      <xdr:col>2</xdr:col>
      <xdr:colOff>1476375</xdr:colOff>
      <xdr:row>34</xdr:row>
      <xdr:rowOff>1952625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700849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35</xdr:row>
      <xdr:rowOff>142875</xdr:rowOff>
    </xdr:from>
    <xdr:to>
      <xdr:col>2</xdr:col>
      <xdr:colOff>1476375</xdr:colOff>
      <xdr:row>35</xdr:row>
      <xdr:rowOff>1952625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9600" y="721899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36</xdr:row>
      <xdr:rowOff>142875</xdr:rowOff>
    </xdr:from>
    <xdr:to>
      <xdr:col>2</xdr:col>
      <xdr:colOff>1476375</xdr:colOff>
      <xdr:row>36</xdr:row>
      <xdr:rowOff>1952625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742950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37</xdr:row>
      <xdr:rowOff>142875</xdr:rowOff>
    </xdr:from>
    <xdr:to>
      <xdr:col>2</xdr:col>
      <xdr:colOff>1476375</xdr:colOff>
      <xdr:row>37</xdr:row>
      <xdr:rowOff>1952625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9600" y="764000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38</xdr:row>
      <xdr:rowOff>142875</xdr:rowOff>
    </xdr:from>
    <xdr:to>
      <xdr:col>2</xdr:col>
      <xdr:colOff>1476375</xdr:colOff>
      <xdr:row>38</xdr:row>
      <xdr:rowOff>1952625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785050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39</xdr:row>
      <xdr:rowOff>142875</xdr:rowOff>
    </xdr:from>
    <xdr:to>
      <xdr:col>2</xdr:col>
      <xdr:colOff>1476375</xdr:colOff>
      <xdr:row>39</xdr:row>
      <xdr:rowOff>1952625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09600" y="806100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40</xdr:row>
      <xdr:rowOff>142875</xdr:rowOff>
    </xdr:from>
    <xdr:to>
      <xdr:col>2</xdr:col>
      <xdr:colOff>1476375</xdr:colOff>
      <xdr:row>40</xdr:row>
      <xdr:rowOff>1952625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09600" y="827151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41</xdr:row>
      <xdr:rowOff>142875</xdr:rowOff>
    </xdr:from>
    <xdr:to>
      <xdr:col>2</xdr:col>
      <xdr:colOff>1476375</xdr:colOff>
      <xdr:row>41</xdr:row>
      <xdr:rowOff>1952625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09600" y="848201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42</xdr:row>
      <xdr:rowOff>142875</xdr:rowOff>
    </xdr:from>
    <xdr:to>
      <xdr:col>2</xdr:col>
      <xdr:colOff>1476375</xdr:colOff>
      <xdr:row>42</xdr:row>
      <xdr:rowOff>1952625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09600" y="869251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43</xdr:row>
      <xdr:rowOff>142875</xdr:rowOff>
    </xdr:from>
    <xdr:to>
      <xdr:col>2</xdr:col>
      <xdr:colOff>1476375</xdr:colOff>
      <xdr:row>43</xdr:row>
      <xdr:rowOff>1952625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09600" y="890301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44</xdr:row>
      <xdr:rowOff>142875</xdr:rowOff>
    </xdr:from>
    <xdr:to>
      <xdr:col>2</xdr:col>
      <xdr:colOff>1476375</xdr:colOff>
      <xdr:row>44</xdr:row>
      <xdr:rowOff>1952625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9600" y="911352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45</xdr:row>
      <xdr:rowOff>142875</xdr:rowOff>
    </xdr:from>
    <xdr:to>
      <xdr:col>2</xdr:col>
      <xdr:colOff>1476375</xdr:colOff>
      <xdr:row>45</xdr:row>
      <xdr:rowOff>1952625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9600" y="932402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46</xdr:row>
      <xdr:rowOff>142875</xdr:rowOff>
    </xdr:from>
    <xdr:to>
      <xdr:col>2</xdr:col>
      <xdr:colOff>1476375</xdr:colOff>
      <xdr:row>46</xdr:row>
      <xdr:rowOff>1952625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09600" y="953452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47</xdr:row>
      <xdr:rowOff>142875</xdr:rowOff>
    </xdr:from>
    <xdr:to>
      <xdr:col>2</xdr:col>
      <xdr:colOff>1476375</xdr:colOff>
      <xdr:row>47</xdr:row>
      <xdr:rowOff>1952625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9600" y="974502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48</xdr:row>
      <xdr:rowOff>142875</xdr:rowOff>
    </xdr:from>
    <xdr:to>
      <xdr:col>2</xdr:col>
      <xdr:colOff>1476375</xdr:colOff>
      <xdr:row>48</xdr:row>
      <xdr:rowOff>1952625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09600" y="995553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49</xdr:row>
      <xdr:rowOff>142875</xdr:rowOff>
    </xdr:from>
    <xdr:to>
      <xdr:col>2</xdr:col>
      <xdr:colOff>1476375</xdr:colOff>
      <xdr:row>49</xdr:row>
      <xdr:rowOff>1952625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09600" y="1016603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50</xdr:row>
      <xdr:rowOff>142875</xdr:rowOff>
    </xdr:from>
    <xdr:to>
      <xdr:col>2</xdr:col>
      <xdr:colOff>1476375</xdr:colOff>
      <xdr:row>50</xdr:row>
      <xdr:rowOff>1952625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09600" y="1037653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51</xdr:row>
      <xdr:rowOff>142875</xdr:rowOff>
    </xdr:from>
    <xdr:to>
      <xdr:col>2</xdr:col>
      <xdr:colOff>1476375</xdr:colOff>
      <xdr:row>51</xdr:row>
      <xdr:rowOff>1952625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09600" y="1058703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52</xdr:row>
      <xdr:rowOff>142875</xdr:rowOff>
    </xdr:from>
    <xdr:to>
      <xdr:col>2</xdr:col>
      <xdr:colOff>1476375</xdr:colOff>
      <xdr:row>52</xdr:row>
      <xdr:rowOff>1952625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" y="1079754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53</xdr:row>
      <xdr:rowOff>142875</xdr:rowOff>
    </xdr:from>
    <xdr:to>
      <xdr:col>2</xdr:col>
      <xdr:colOff>1476375</xdr:colOff>
      <xdr:row>53</xdr:row>
      <xdr:rowOff>1952625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" y="1100804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54</xdr:row>
      <xdr:rowOff>142875</xdr:rowOff>
    </xdr:from>
    <xdr:to>
      <xdr:col>2</xdr:col>
      <xdr:colOff>1476375</xdr:colOff>
      <xdr:row>54</xdr:row>
      <xdr:rowOff>1952625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09600" y="1121854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55</xdr:row>
      <xdr:rowOff>142875</xdr:rowOff>
    </xdr:from>
    <xdr:to>
      <xdr:col>2</xdr:col>
      <xdr:colOff>1476375</xdr:colOff>
      <xdr:row>55</xdr:row>
      <xdr:rowOff>1952625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09600" y="1142904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56</xdr:row>
      <xdr:rowOff>142875</xdr:rowOff>
    </xdr:from>
    <xdr:to>
      <xdr:col>2</xdr:col>
      <xdr:colOff>1476375</xdr:colOff>
      <xdr:row>56</xdr:row>
      <xdr:rowOff>1952625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09600" y="1163955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57</xdr:row>
      <xdr:rowOff>142875</xdr:rowOff>
    </xdr:from>
    <xdr:to>
      <xdr:col>2</xdr:col>
      <xdr:colOff>1476375</xdr:colOff>
      <xdr:row>57</xdr:row>
      <xdr:rowOff>1952625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09600" y="11850052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58</xdr:row>
      <xdr:rowOff>142875</xdr:rowOff>
    </xdr:from>
    <xdr:to>
      <xdr:col>2</xdr:col>
      <xdr:colOff>1476375</xdr:colOff>
      <xdr:row>58</xdr:row>
      <xdr:rowOff>1952625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09600" y="12060555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59</xdr:row>
      <xdr:rowOff>142875</xdr:rowOff>
    </xdr:from>
    <xdr:to>
      <xdr:col>2</xdr:col>
      <xdr:colOff>1476375</xdr:colOff>
      <xdr:row>59</xdr:row>
      <xdr:rowOff>1952625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09600" y="122710575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60</xdr:row>
      <xdr:rowOff>142875</xdr:rowOff>
    </xdr:from>
    <xdr:to>
      <xdr:col>2</xdr:col>
      <xdr:colOff>1476375</xdr:colOff>
      <xdr:row>60</xdr:row>
      <xdr:rowOff>1952625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09600" y="124815600"/>
          <a:ext cx="1800225" cy="18097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" sqref="I1:I65536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14.33203125" style="10" customWidth="1"/>
    <col min="11" max="11" width="15" style="1" customWidth="1"/>
    <col min="12" max="12" width="14.33203125" style="10" customWidth="1"/>
    <col min="13" max="13" width="19" style="1" customWidth="1"/>
  </cols>
  <sheetData>
    <row r="1" spans="1:13" s="15" customFormat="1" ht="37.5" customHeight="1">
      <c r="A1" s="11" t="s">
        <v>0</v>
      </c>
      <c r="B1" s="17" t="s">
        <v>1</v>
      </c>
      <c r="C1" s="17"/>
      <c r="D1" s="17"/>
      <c r="E1" s="11" t="s">
        <v>2</v>
      </c>
      <c r="F1" s="11" t="s">
        <v>3</v>
      </c>
      <c r="G1" s="11" t="s">
        <v>4</v>
      </c>
      <c r="H1" s="12" t="s">
        <v>5</v>
      </c>
      <c r="I1" s="11" t="s">
        <v>6</v>
      </c>
      <c r="J1" s="13" t="s">
        <v>7</v>
      </c>
      <c r="K1" s="2" t="s">
        <v>8</v>
      </c>
      <c r="L1" s="13" t="s">
        <v>68</v>
      </c>
      <c r="M1" s="14"/>
    </row>
    <row r="2" spans="1:12" s="1" customFormat="1" ht="165.75" customHeight="1">
      <c r="A2" s="3">
        <v>1</v>
      </c>
      <c r="B2" s="16" t="s">
        <v>9</v>
      </c>
      <c r="C2" s="16"/>
      <c r="D2" s="9" t="str">
        <f>HYPERLINK("http://7flowers-decor.ru/upload/1c_catalog/import_files/4606500509416.jpg")</f>
        <v>http://7flowers-decor.ru/upload/1c_catalog/import_files/4606500509416.jpg</v>
      </c>
      <c r="E2" s="3">
        <v>4606500509416</v>
      </c>
      <c r="F2" s="4" t="s">
        <v>10</v>
      </c>
      <c r="G2" s="5"/>
      <c r="H2" s="3">
        <v>1</v>
      </c>
      <c r="I2" s="3">
        <v>4</v>
      </c>
      <c r="J2" s="6">
        <v>2687</v>
      </c>
      <c r="K2" s="7"/>
      <c r="L2" s="6"/>
    </row>
    <row r="3" spans="1:12" s="1" customFormat="1" ht="165.75" customHeight="1">
      <c r="A3" s="3">
        <v>2</v>
      </c>
      <c r="B3" s="16" t="s">
        <v>9</v>
      </c>
      <c r="C3" s="16"/>
      <c r="D3" s="9" t="str">
        <f>HYPERLINK("http://7flowers-decor.ru/upload/1c_catalog/import_files/4606500509539.jpg")</f>
        <v>http://7flowers-decor.ru/upload/1c_catalog/import_files/4606500509539.jpg</v>
      </c>
      <c r="E3" s="3">
        <v>4606500509539</v>
      </c>
      <c r="F3" s="4" t="s">
        <v>11</v>
      </c>
      <c r="G3" s="5"/>
      <c r="H3" s="3">
        <v>1</v>
      </c>
      <c r="I3" s="3">
        <v>10</v>
      </c>
      <c r="J3" s="6">
        <v>3020</v>
      </c>
      <c r="K3" s="7"/>
      <c r="L3" s="6"/>
    </row>
    <row r="4" spans="1:12" s="1" customFormat="1" ht="165.75" customHeight="1">
      <c r="A4" s="3">
        <v>3</v>
      </c>
      <c r="B4" s="16" t="s">
        <v>9</v>
      </c>
      <c r="C4" s="16"/>
      <c r="D4" s="9" t="str">
        <f>HYPERLINK("http://7flowers-decor.ru/upload/1c_catalog/import_files/4606500509492.jpg")</f>
        <v>http://7flowers-decor.ru/upload/1c_catalog/import_files/4606500509492.jpg</v>
      </c>
      <c r="E4" s="3">
        <v>4606500509492</v>
      </c>
      <c r="F4" s="4" t="s">
        <v>12</v>
      </c>
      <c r="G4" s="5"/>
      <c r="H4" s="3">
        <v>1</v>
      </c>
      <c r="I4" s="3">
        <v>2</v>
      </c>
      <c r="J4" s="6">
        <v>3523</v>
      </c>
      <c r="K4" s="7"/>
      <c r="L4" s="6"/>
    </row>
    <row r="5" spans="1:12" s="1" customFormat="1" ht="165.75" customHeight="1">
      <c r="A5" s="3">
        <v>4</v>
      </c>
      <c r="B5" s="16" t="s">
        <v>9</v>
      </c>
      <c r="C5" s="16"/>
      <c r="D5" s="9" t="str">
        <f>HYPERLINK("http://7flowers-decor.ru/upload/1c_catalog/import_files/4606500509287.jpg")</f>
        <v>http://7flowers-decor.ru/upload/1c_catalog/import_files/4606500509287.jpg</v>
      </c>
      <c r="E5" s="3">
        <v>4606500509287</v>
      </c>
      <c r="F5" s="4" t="s">
        <v>13</v>
      </c>
      <c r="G5" s="5"/>
      <c r="H5" s="3">
        <v>1</v>
      </c>
      <c r="I5" s="3">
        <v>9</v>
      </c>
      <c r="J5" s="6">
        <v>789.6</v>
      </c>
      <c r="K5" s="8" t="s">
        <v>14</v>
      </c>
      <c r="L5" s="6"/>
    </row>
    <row r="6" spans="1:12" s="1" customFormat="1" ht="165.75" customHeight="1">
      <c r="A6" s="3">
        <v>5</v>
      </c>
      <c r="B6" s="16" t="s">
        <v>9</v>
      </c>
      <c r="C6" s="16"/>
      <c r="D6" s="9" t="str">
        <f>HYPERLINK("http://7flowers-decor.ru/upload/1c_catalog/import_files/4606500509744.jpg")</f>
        <v>http://7flowers-decor.ru/upload/1c_catalog/import_files/4606500509744.jpg</v>
      </c>
      <c r="E6" s="3">
        <v>4606500509744</v>
      </c>
      <c r="F6" s="4" t="s">
        <v>15</v>
      </c>
      <c r="G6" s="5"/>
      <c r="H6" s="3">
        <v>1</v>
      </c>
      <c r="I6" s="3">
        <v>9</v>
      </c>
      <c r="J6" s="6">
        <v>648</v>
      </c>
      <c r="K6" s="8" t="s">
        <v>14</v>
      </c>
      <c r="L6" s="6"/>
    </row>
    <row r="7" spans="1:12" s="1" customFormat="1" ht="165.75" customHeight="1">
      <c r="A7" s="3">
        <v>6</v>
      </c>
      <c r="B7" s="16" t="s">
        <v>9</v>
      </c>
      <c r="C7" s="16"/>
      <c r="D7" s="9" t="str">
        <f>HYPERLINK("http://7flowers-decor.ru/upload/1c_catalog/import_files/4606500509737.jpg")</f>
        <v>http://7flowers-decor.ru/upload/1c_catalog/import_files/4606500509737.jpg</v>
      </c>
      <c r="E7" s="3">
        <v>4606500509737</v>
      </c>
      <c r="F7" s="4" t="s">
        <v>16</v>
      </c>
      <c r="G7" s="5"/>
      <c r="H7" s="3">
        <v>1</v>
      </c>
      <c r="I7" s="3">
        <v>19</v>
      </c>
      <c r="J7" s="6">
        <v>907</v>
      </c>
      <c r="K7" s="8" t="s">
        <v>14</v>
      </c>
      <c r="L7" s="6"/>
    </row>
    <row r="8" spans="1:12" s="1" customFormat="1" ht="165.75" customHeight="1">
      <c r="A8" s="3">
        <v>7</v>
      </c>
      <c r="B8" s="16" t="s">
        <v>9</v>
      </c>
      <c r="C8" s="16"/>
      <c r="D8" s="9" t="str">
        <f>HYPERLINK("http://7flowers-decor.ru/upload/1c_catalog/import_files/4606500509720.jpg")</f>
        <v>http://7flowers-decor.ru/upload/1c_catalog/import_files/4606500509720.jpg</v>
      </c>
      <c r="E8" s="3">
        <v>4606500509720</v>
      </c>
      <c r="F8" s="4" t="s">
        <v>17</v>
      </c>
      <c r="G8" s="5"/>
      <c r="H8" s="3">
        <v>1</v>
      </c>
      <c r="I8" s="3">
        <v>16</v>
      </c>
      <c r="J8" s="6">
        <v>1101</v>
      </c>
      <c r="K8" s="8" t="s">
        <v>14</v>
      </c>
      <c r="L8" s="6"/>
    </row>
    <row r="9" spans="1:12" s="1" customFormat="1" ht="165.75" customHeight="1">
      <c r="A9" s="3">
        <v>8</v>
      </c>
      <c r="B9" s="16" t="s">
        <v>9</v>
      </c>
      <c r="C9" s="16"/>
      <c r="D9" s="9" t="str">
        <f>HYPERLINK("http://7flowers-decor.ru/upload/1c_catalog/import_files/4606500510429.jpg")</f>
        <v>http://7flowers-decor.ru/upload/1c_catalog/import_files/4606500510429.jpg</v>
      </c>
      <c r="E9" s="3">
        <v>4606500510429</v>
      </c>
      <c r="F9" s="4" t="s">
        <v>18</v>
      </c>
      <c r="G9" s="5"/>
      <c r="H9" s="3">
        <v>1</v>
      </c>
      <c r="I9" s="3">
        <v>38</v>
      </c>
      <c r="J9" s="6">
        <v>1802.4</v>
      </c>
      <c r="K9" s="8" t="s">
        <v>14</v>
      </c>
      <c r="L9" s="6"/>
    </row>
    <row r="10" spans="1:12" s="1" customFormat="1" ht="165.75" customHeight="1">
      <c r="A10" s="3">
        <v>9</v>
      </c>
      <c r="B10" s="16" t="s">
        <v>9</v>
      </c>
      <c r="C10" s="16"/>
      <c r="D10" s="9" t="str">
        <f>HYPERLINK("http://7flowers-decor.ru/upload/1c_catalog/import_files/4606500215904.jpg")</f>
        <v>http://7flowers-decor.ru/upload/1c_catalog/import_files/4606500215904.jpg</v>
      </c>
      <c r="E10" s="3">
        <v>4606500215904</v>
      </c>
      <c r="F10" s="4" t="s">
        <v>19</v>
      </c>
      <c r="G10" s="5"/>
      <c r="H10" s="3">
        <v>1</v>
      </c>
      <c r="I10" s="3">
        <v>19</v>
      </c>
      <c r="J10" s="6">
        <v>2316</v>
      </c>
      <c r="K10" s="8" t="s">
        <v>14</v>
      </c>
      <c r="L10" s="6"/>
    </row>
    <row r="11" spans="1:12" s="1" customFormat="1" ht="165.75" customHeight="1">
      <c r="A11" s="3">
        <v>10</v>
      </c>
      <c r="B11" s="16" t="s">
        <v>9</v>
      </c>
      <c r="C11" s="16"/>
      <c r="D11" s="9" t="str">
        <f>HYPERLINK("http://7flowers-decor.ru/upload/1c_catalog/import_files/4606500215881.jpg")</f>
        <v>http://7flowers-decor.ru/upload/1c_catalog/import_files/4606500215881.jpg</v>
      </c>
      <c r="E11" s="3">
        <v>4606500215881</v>
      </c>
      <c r="F11" s="4" t="s">
        <v>20</v>
      </c>
      <c r="G11" s="5"/>
      <c r="H11" s="3">
        <v>1</v>
      </c>
      <c r="I11" s="3">
        <v>2</v>
      </c>
      <c r="J11" s="6">
        <v>2202.4</v>
      </c>
      <c r="K11" s="8" t="s">
        <v>14</v>
      </c>
      <c r="L11" s="6"/>
    </row>
    <row r="12" spans="1:12" s="1" customFormat="1" ht="165.75" customHeight="1">
      <c r="A12" s="3">
        <v>11</v>
      </c>
      <c r="B12" s="16" t="s">
        <v>9</v>
      </c>
      <c r="C12" s="16"/>
      <c r="D12" s="9" t="str">
        <f>HYPERLINK("http://7flowers-decor.ru/upload/1c_catalog/import_files/4606500510375.jpg")</f>
        <v>http://7flowers-decor.ru/upload/1c_catalog/import_files/4606500510375.jpg</v>
      </c>
      <c r="E12" s="3">
        <v>4606500510375</v>
      </c>
      <c r="F12" s="4" t="s">
        <v>21</v>
      </c>
      <c r="G12" s="5"/>
      <c r="H12" s="3">
        <v>1</v>
      </c>
      <c r="I12" s="3">
        <v>42</v>
      </c>
      <c r="J12" s="6">
        <v>1683.2</v>
      </c>
      <c r="K12" s="8" t="s">
        <v>14</v>
      </c>
      <c r="L12" s="6"/>
    </row>
    <row r="13" spans="1:12" s="1" customFormat="1" ht="165.75" customHeight="1">
      <c r="A13" s="3">
        <v>12</v>
      </c>
      <c r="B13" s="16" t="s">
        <v>9</v>
      </c>
      <c r="C13" s="16"/>
      <c r="D13" s="9" t="str">
        <f>HYPERLINK("http://7flowers-decor.ru/upload/1c_catalog/import_files/4606500510405.jpg")</f>
        <v>http://7flowers-decor.ru/upload/1c_catalog/import_files/4606500510405.jpg</v>
      </c>
      <c r="E13" s="3">
        <v>4606500510405</v>
      </c>
      <c r="F13" s="4" t="s">
        <v>22</v>
      </c>
      <c r="G13" s="5"/>
      <c r="H13" s="3">
        <v>1</v>
      </c>
      <c r="I13" s="3">
        <v>12</v>
      </c>
      <c r="J13" s="6">
        <v>1306.4</v>
      </c>
      <c r="K13" s="8" t="s">
        <v>14</v>
      </c>
      <c r="L13" s="6"/>
    </row>
    <row r="14" spans="1:12" s="1" customFormat="1" ht="165.75" customHeight="1">
      <c r="A14" s="3">
        <v>13</v>
      </c>
      <c r="B14" s="16" t="s">
        <v>9</v>
      </c>
      <c r="C14" s="16"/>
      <c r="D14" s="9" t="str">
        <f>HYPERLINK("http://7flowers-decor.ru/upload/1c_catalog/import_files/4606500506033.jpg")</f>
        <v>http://7flowers-decor.ru/upload/1c_catalog/import_files/4606500506033.jpg</v>
      </c>
      <c r="E14" s="3">
        <v>4606500506033</v>
      </c>
      <c r="F14" s="4" t="s">
        <v>23</v>
      </c>
      <c r="G14" s="5" t="s">
        <v>24</v>
      </c>
      <c r="H14" s="3">
        <v>1</v>
      </c>
      <c r="I14" s="3">
        <v>9</v>
      </c>
      <c r="J14" s="6">
        <v>6530.4</v>
      </c>
      <c r="K14" s="8" t="s">
        <v>14</v>
      </c>
      <c r="L14" s="6"/>
    </row>
    <row r="15" spans="1:12" s="1" customFormat="1" ht="165.75" customHeight="1">
      <c r="A15" s="3">
        <v>14</v>
      </c>
      <c r="B15" s="16" t="s">
        <v>9</v>
      </c>
      <c r="C15" s="16"/>
      <c r="D15" s="9" t="str">
        <f>HYPERLINK("http://7flowers-decor.ru/upload/1c_catalog/import_files/4606500506019.jpg")</f>
        <v>http://7flowers-decor.ru/upload/1c_catalog/import_files/4606500506019.jpg</v>
      </c>
      <c r="E15" s="3">
        <v>4606500506019</v>
      </c>
      <c r="F15" s="4" t="s">
        <v>25</v>
      </c>
      <c r="G15" s="5" t="s">
        <v>24</v>
      </c>
      <c r="H15" s="3">
        <v>1</v>
      </c>
      <c r="I15" s="3">
        <v>7</v>
      </c>
      <c r="J15" s="6">
        <v>14387</v>
      </c>
      <c r="K15" s="7"/>
      <c r="L15" s="6"/>
    </row>
    <row r="16" spans="1:12" s="1" customFormat="1" ht="165.75" customHeight="1">
      <c r="A16" s="3">
        <v>15</v>
      </c>
      <c r="B16" s="16" t="s">
        <v>9</v>
      </c>
      <c r="C16" s="16"/>
      <c r="D16" s="9" t="str">
        <f>HYPERLINK("http://7flowers-decor.ru/upload/1c_catalog/import_files/4606500506026.jpg")</f>
        <v>http://7flowers-decor.ru/upload/1c_catalog/import_files/4606500506026.jpg</v>
      </c>
      <c r="E16" s="3">
        <v>4606500506026</v>
      </c>
      <c r="F16" s="4" t="s">
        <v>26</v>
      </c>
      <c r="G16" s="5" t="s">
        <v>24</v>
      </c>
      <c r="H16" s="3">
        <v>1</v>
      </c>
      <c r="I16" s="3">
        <v>3</v>
      </c>
      <c r="J16" s="6">
        <v>13927</v>
      </c>
      <c r="K16" s="7"/>
      <c r="L16" s="6"/>
    </row>
    <row r="17" spans="1:12" s="1" customFormat="1" ht="165.75" customHeight="1">
      <c r="A17" s="3">
        <v>16</v>
      </c>
      <c r="B17" s="16" t="s">
        <v>9</v>
      </c>
      <c r="C17" s="16"/>
      <c r="D17" s="9" t="str">
        <f>HYPERLINK("http://7flowers-decor.ru/upload/1c_catalog/import_files/4606500505982.jpg")</f>
        <v>http://7flowers-decor.ru/upload/1c_catalog/import_files/4606500505982.jpg</v>
      </c>
      <c r="E17" s="3">
        <v>4606500505982</v>
      </c>
      <c r="F17" s="4" t="s">
        <v>27</v>
      </c>
      <c r="G17" s="5" t="s">
        <v>28</v>
      </c>
      <c r="H17" s="3">
        <v>1</v>
      </c>
      <c r="I17" s="3">
        <v>3</v>
      </c>
      <c r="J17" s="6">
        <v>4638</v>
      </c>
      <c r="K17" s="7"/>
      <c r="L17" s="6"/>
    </row>
    <row r="18" spans="1:12" s="1" customFormat="1" ht="165.75" customHeight="1">
      <c r="A18" s="3">
        <v>17</v>
      </c>
      <c r="B18" s="16" t="s">
        <v>9</v>
      </c>
      <c r="C18" s="16"/>
      <c r="D18" s="9" t="str">
        <f>HYPERLINK("http://7flowers-decor.ru/upload/1c_catalog/import_files/4606500505975.jpg")</f>
        <v>http://7flowers-decor.ru/upload/1c_catalog/import_files/4606500505975.jpg</v>
      </c>
      <c r="E18" s="3">
        <v>4606500505975</v>
      </c>
      <c r="F18" s="4" t="s">
        <v>29</v>
      </c>
      <c r="G18" s="5" t="s">
        <v>28</v>
      </c>
      <c r="H18" s="3">
        <v>1</v>
      </c>
      <c r="I18" s="3">
        <v>17</v>
      </c>
      <c r="J18" s="6">
        <v>9618</v>
      </c>
      <c r="K18" s="7"/>
      <c r="L18" s="6"/>
    </row>
    <row r="19" spans="1:12" s="1" customFormat="1" ht="165.75" customHeight="1">
      <c r="A19" s="3">
        <v>18</v>
      </c>
      <c r="B19" s="16" t="s">
        <v>9</v>
      </c>
      <c r="C19" s="16"/>
      <c r="D19" s="9" t="str">
        <f>HYPERLINK("http://7flowers-decor.ru/upload/1c_catalog/import_files/4606500509201.jpg")</f>
        <v>http://7flowers-decor.ru/upload/1c_catalog/import_files/4606500509201.jpg</v>
      </c>
      <c r="E19" s="3">
        <v>4606500509201</v>
      </c>
      <c r="F19" s="4" t="s">
        <v>30</v>
      </c>
      <c r="G19" s="5"/>
      <c r="H19" s="3">
        <v>1</v>
      </c>
      <c r="I19" s="3">
        <v>4</v>
      </c>
      <c r="J19" s="6">
        <v>5687.2</v>
      </c>
      <c r="K19" s="8" t="s">
        <v>14</v>
      </c>
      <c r="L19" s="6"/>
    </row>
    <row r="20" spans="1:12" s="1" customFormat="1" ht="165.75" customHeight="1">
      <c r="A20" s="3">
        <v>19</v>
      </c>
      <c r="B20" s="16" t="s">
        <v>9</v>
      </c>
      <c r="C20" s="16"/>
      <c r="D20" s="9" t="str">
        <f>HYPERLINK("http://7flowers-decor.ru/upload/1c_catalog/import_files/4606500509225.jpg")</f>
        <v>http://7flowers-decor.ru/upload/1c_catalog/import_files/4606500509225.jpg</v>
      </c>
      <c r="E20" s="3">
        <v>4606500509225</v>
      </c>
      <c r="F20" s="4" t="s">
        <v>31</v>
      </c>
      <c r="G20" s="5"/>
      <c r="H20" s="3">
        <v>1</v>
      </c>
      <c r="I20" s="3">
        <v>5</v>
      </c>
      <c r="J20" s="6">
        <v>3708.8</v>
      </c>
      <c r="K20" s="8" t="s">
        <v>14</v>
      </c>
      <c r="L20" s="6"/>
    </row>
    <row r="21" spans="1:12" s="1" customFormat="1" ht="165.75" customHeight="1">
      <c r="A21" s="3">
        <v>20</v>
      </c>
      <c r="B21" s="16" t="s">
        <v>9</v>
      </c>
      <c r="C21" s="16"/>
      <c r="D21" s="9" t="str">
        <f>HYPERLINK("http://7flowers-decor.ru/upload/1c_catalog/import_files/4606500509218.jpg")</f>
        <v>http://7flowers-decor.ru/upload/1c_catalog/import_files/4606500509218.jpg</v>
      </c>
      <c r="E21" s="3">
        <v>4606500509218</v>
      </c>
      <c r="F21" s="4" t="s">
        <v>32</v>
      </c>
      <c r="G21" s="5"/>
      <c r="H21" s="3">
        <v>1</v>
      </c>
      <c r="I21" s="3">
        <v>3</v>
      </c>
      <c r="J21" s="6">
        <v>4327.2</v>
      </c>
      <c r="K21" s="8" t="s">
        <v>14</v>
      </c>
      <c r="L21" s="6"/>
    </row>
    <row r="22" spans="1:12" s="1" customFormat="1" ht="165.75" customHeight="1">
      <c r="A22" s="3">
        <v>21</v>
      </c>
      <c r="B22" s="16" t="s">
        <v>9</v>
      </c>
      <c r="C22" s="16"/>
      <c r="D22" s="9" t="str">
        <f>HYPERLINK("http://7flowers-decor.ru/upload/1c_catalog/import_files/4606500509751.jpg")</f>
        <v>http://7flowers-decor.ru/upload/1c_catalog/import_files/4606500509751.jpg</v>
      </c>
      <c r="E22" s="3">
        <v>4606500509751</v>
      </c>
      <c r="F22" s="4" t="s">
        <v>33</v>
      </c>
      <c r="G22" s="5"/>
      <c r="H22" s="3">
        <v>1</v>
      </c>
      <c r="I22" s="3">
        <v>19</v>
      </c>
      <c r="J22" s="6">
        <v>1183</v>
      </c>
      <c r="K22" s="8" t="s">
        <v>14</v>
      </c>
      <c r="L22" s="6"/>
    </row>
    <row r="23" spans="1:12" s="1" customFormat="1" ht="165.75" customHeight="1">
      <c r="A23" s="3">
        <v>22</v>
      </c>
      <c r="B23" s="16" t="s">
        <v>9</v>
      </c>
      <c r="C23" s="16"/>
      <c r="D23" s="9" t="str">
        <f>HYPERLINK("http://7flowers-decor.ru/upload/1c_catalog/import_files/4606500509768.jpg")</f>
        <v>http://7flowers-decor.ru/upload/1c_catalog/import_files/4606500509768.jpg</v>
      </c>
      <c r="E23" s="3">
        <v>4606500509768</v>
      </c>
      <c r="F23" s="4" t="s">
        <v>34</v>
      </c>
      <c r="G23" s="5"/>
      <c r="H23" s="3">
        <v>1</v>
      </c>
      <c r="I23" s="3">
        <v>23</v>
      </c>
      <c r="J23" s="6">
        <v>1848</v>
      </c>
      <c r="K23" s="8" t="s">
        <v>14</v>
      </c>
      <c r="L23" s="6"/>
    </row>
    <row r="24" spans="1:12" s="1" customFormat="1" ht="165.75" customHeight="1">
      <c r="A24" s="3">
        <v>23</v>
      </c>
      <c r="B24" s="16" t="s">
        <v>9</v>
      </c>
      <c r="C24" s="16"/>
      <c r="D24" s="9" t="str">
        <f>HYPERLINK("http://7flowers-decor.ru/upload/1c_catalog/import_files/4606500510368.jpg")</f>
        <v>http://7flowers-decor.ru/upload/1c_catalog/import_files/4606500510368.jpg</v>
      </c>
      <c r="E24" s="3">
        <v>4606500510368</v>
      </c>
      <c r="F24" s="4" t="s">
        <v>35</v>
      </c>
      <c r="G24" s="5"/>
      <c r="H24" s="3">
        <v>1</v>
      </c>
      <c r="I24" s="3">
        <v>22</v>
      </c>
      <c r="J24" s="6">
        <v>4208.8</v>
      </c>
      <c r="K24" s="8" t="s">
        <v>14</v>
      </c>
      <c r="L24" s="6"/>
    </row>
    <row r="25" spans="1:12" s="1" customFormat="1" ht="165.75" customHeight="1">
      <c r="A25" s="3">
        <v>24</v>
      </c>
      <c r="B25" s="16" t="s">
        <v>9</v>
      </c>
      <c r="C25" s="16"/>
      <c r="D25" s="9" t="str">
        <f>HYPERLINK("http://7flowers-decor.ru/upload/1c_catalog/import_files/4606500510351.jpg")</f>
        <v>http://7flowers-decor.ru/upload/1c_catalog/import_files/4606500510351.jpg</v>
      </c>
      <c r="E25" s="3">
        <v>4606500510351</v>
      </c>
      <c r="F25" s="4" t="s">
        <v>36</v>
      </c>
      <c r="G25" s="5"/>
      <c r="H25" s="3">
        <v>1</v>
      </c>
      <c r="I25" s="3">
        <v>19</v>
      </c>
      <c r="J25" s="6">
        <v>5411.2</v>
      </c>
      <c r="K25" s="8" t="s">
        <v>14</v>
      </c>
      <c r="L25" s="6"/>
    </row>
    <row r="26" spans="1:12" s="1" customFormat="1" ht="165.75" customHeight="1">
      <c r="A26" s="3">
        <v>25</v>
      </c>
      <c r="B26" s="16" t="s">
        <v>9</v>
      </c>
      <c r="C26" s="16"/>
      <c r="D26" s="9" t="str">
        <f>HYPERLINK("http://7flowers-decor.ru/upload/1c_catalog/import_files/4606500510337.jpg")</f>
        <v>http://7flowers-decor.ru/upload/1c_catalog/import_files/4606500510337.jpg</v>
      </c>
      <c r="E26" s="3">
        <v>4606500510337</v>
      </c>
      <c r="F26" s="4" t="s">
        <v>37</v>
      </c>
      <c r="G26" s="5"/>
      <c r="H26" s="3">
        <v>1</v>
      </c>
      <c r="I26" s="3">
        <v>44</v>
      </c>
      <c r="J26" s="6">
        <v>1444.8</v>
      </c>
      <c r="K26" s="8" t="s">
        <v>14</v>
      </c>
      <c r="L26" s="6"/>
    </row>
    <row r="27" spans="1:12" s="1" customFormat="1" ht="165.75" customHeight="1">
      <c r="A27" s="3">
        <v>26</v>
      </c>
      <c r="B27" s="16" t="s">
        <v>9</v>
      </c>
      <c r="C27" s="16"/>
      <c r="D27" s="9" t="str">
        <f>HYPERLINK("http://7flowers-decor.ru/upload/1c_catalog/import_files/4606500510344.jpg")</f>
        <v>http://7flowers-decor.ru/upload/1c_catalog/import_files/4606500510344.jpg</v>
      </c>
      <c r="E27" s="3">
        <v>4606500510344</v>
      </c>
      <c r="F27" s="4" t="s">
        <v>38</v>
      </c>
      <c r="G27" s="5"/>
      <c r="H27" s="3">
        <v>1</v>
      </c>
      <c r="I27" s="3">
        <v>18</v>
      </c>
      <c r="J27" s="6">
        <v>1523</v>
      </c>
      <c r="K27" s="7"/>
      <c r="L27" s="6"/>
    </row>
    <row r="28" spans="1:12" s="1" customFormat="1" ht="165.75" customHeight="1">
      <c r="A28" s="3">
        <v>27</v>
      </c>
      <c r="B28" s="16" t="s">
        <v>9</v>
      </c>
      <c r="C28" s="16"/>
      <c r="D28" s="9" t="str">
        <f>HYPERLINK("http://7flowers-decor.ru/upload/1c_catalog/import_files/4606500509256.jpg")</f>
        <v>http://7flowers-decor.ru/upload/1c_catalog/import_files/4606500509256.jpg</v>
      </c>
      <c r="E28" s="3">
        <v>4606500509256</v>
      </c>
      <c r="F28" s="4" t="s">
        <v>39</v>
      </c>
      <c r="G28" s="5"/>
      <c r="H28" s="3">
        <v>1</v>
      </c>
      <c r="I28" s="3">
        <v>19</v>
      </c>
      <c r="J28" s="6">
        <v>2234.4</v>
      </c>
      <c r="K28" s="8" t="s">
        <v>14</v>
      </c>
      <c r="L28" s="6"/>
    </row>
    <row r="29" spans="1:12" s="1" customFormat="1" ht="165.75" customHeight="1">
      <c r="A29" s="3">
        <v>28</v>
      </c>
      <c r="B29" s="16" t="s">
        <v>9</v>
      </c>
      <c r="C29" s="16"/>
      <c r="D29" s="9" t="str">
        <f>HYPERLINK("http://7flowers-decor.ru/upload/1c_catalog/import_files/4606500509249.jpg")</f>
        <v>http://7flowers-decor.ru/upload/1c_catalog/import_files/4606500509249.jpg</v>
      </c>
      <c r="E29" s="3">
        <v>4606500509249</v>
      </c>
      <c r="F29" s="4" t="s">
        <v>40</v>
      </c>
      <c r="G29" s="5"/>
      <c r="H29" s="3">
        <v>1</v>
      </c>
      <c r="I29" s="3">
        <v>4</v>
      </c>
      <c r="J29" s="6">
        <v>2406.4</v>
      </c>
      <c r="K29" s="8" t="s">
        <v>14</v>
      </c>
      <c r="L29" s="6"/>
    </row>
    <row r="30" spans="1:12" s="1" customFormat="1" ht="165.75" customHeight="1">
      <c r="A30" s="3">
        <v>29</v>
      </c>
      <c r="B30" s="16" t="s">
        <v>9</v>
      </c>
      <c r="C30" s="16"/>
      <c r="D30" s="9" t="str">
        <f>HYPERLINK("http://7flowers-decor.ru/upload/1c_catalog/import_files/4606500509232.jpg")</f>
        <v>http://7flowers-decor.ru/upload/1c_catalog/import_files/4606500509232.jpg</v>
      </c>
      <c r="E30" s="3">
        <v>4606500509232</v>
      </c>
      <c r="F30" s="4" t="s">
        <v>41</v>
      </c>
      <c r="G30" s="5"/>
      <c r="H30" s="3">
        <v>1</v>
      </c>
      <c r="I30" s="3">
        <v>15</v>
      </c>
      <c r="J30" s="6">
        <v>2577.6</v>
      </c>
      <c r="K30" s="8" t="s">
        <v>14</v>
      </c>
      <c r="L30" s="6"/>
    </row>
    <row r="31" spans="1:12" s="1" customFormat="1" ht="165.75" customHeight="1">
      <c r="A31" s="3">
        <v>30</v>
      </c>
      <c r="B31" s="16" t="s">
        <v>9</v>
      </c>
      <c r="C31" s="16"/>
      <c r="D31" s="9" t="str">
        <f>HYPERLINK("http://7flowers-decor.ru/upload/1c_catalog/import_files/4606500246878.jpg")</f>
        <v>http://7flowers-decor.ru/upload/1c_catalog/import_files/4606500246878.jpg</v>
      </c>
      <c r="E31" s="3">
        <v>4606500246878</v>
      </c>
      <c r="F31" s="4" t="s">
        <v>42</v>
      </c>
      <c r="G31" s="5"/>
      <c r="H31" s="3">
        <v>1</v>
      </c>
      <c r="I31" s="3">
        <v>19</v>
      </c>
      <c r="J31" s="6">
        <v>1888.8</v>
      </c>
      <c r="K31" s="8" t="s">
        <v>14</v>
      </c>
      <c r="L31" s="6"/>
    </row>
    <row r="32" spans="1:12" s="1" customFormat="1" ht="165.75" customHeight="1">
      <c r="A32" s="3">
        <v>31</v>
      </c>
      <c r="B32" s="16" t="s">
        <v>9</v>
      </c>
      <c r="C32" s="16"/>
      <c r="D32" s="9" t="str">
        <f>HYPERLINK("http://7flowers-decor.ru/upload/1c_catalog/import_files/4606500509645.jpg")</f>
        <v>http://7flowers-decor.ru/upload/1c_catalog/import_files/4606500509645.jpg</v>
      </c>
      <c r="E32" s="3">
        <v>4606500509645</v>
      </c>
      <c r="F32" s="4" t="s">
        <v>43</v>
      </c>
      <c r="G32" s="5"/>
      <c r="H32" s="3">
        <v>1</v>
      </c>
      <c r="I32" s="3">
        <v>10</v>
      </c>
      <c r="J32" s="6">
        <v>1340.11</v>
      </c>
      <c r="K32" s="8" t="s">
        <v>14</v>
      </c>
      <c r="L32" s="6"/>
    </row>
    <row r="33" spans="1:12" s="1" customFormat="1" ht="165.75" customHeight="1">
      <c r="A33" s="3">
        <v>32</v>
      </c>
      <c r="B33" s="16" t="s">
        <v>9</v>
      </c>
      <c r="C33" s="16"/>
      <c r="D33" s="9" t="str">
        <f>HYPERLINK("http://7flowers-decor.ru/upload/1c_catalog/import_files/4606500509669.jpg")</f>
        <v>http://7flowers-decor.ru/upload/1c_catalog/import_files/4606500509669.jpg</v>
      </c>
      <c r="E33" s="3">
        <v>4606500509669</v>
      </c>
      <c r="F33" s="4" t="s">
        <v>44</v>
      </c>
      <c r="G33" s="5"/>
      <c r="H33" s="3">
        <v>1</v>
      </c>
      <c r="I33" s="3">
        <v>5</v>
      </c>
      <c r="J33" s="6">
        <v>1709.82</v>
      </c>
      <c r="K33" s="8" t="s">
        <v>14</v>
      </c>
      <c r="L33" s="6"/>
    </row>
    <row r="34" spans="1:12" s="1" customFormat="1" ht="165.75" customHeight="1">
      <c r="A34" s="3">
        <v>33</v>
      </c>
      <c r="B34" s="16" t="s">
        <v>9</v>
      </c>
      <c r="C34" s="16"/>
      <c r="D34" s="9" t="str">
        <f>HYPERLINK("http://7flowers-decor.ru/upload/1c_catalog/import_files/4606500509621.jpg")</f>
        <v>http://7flowers-decor.ru/upload/1c_catalog/import_files/4606500509621.jpg</v>
      </c>
      <c r="E34" s="3">
        <v>4606500509621</v>
      </c>
      <c r="F34" s="4" t="s">
        <v>45</v>
      </c>
      <c r="G34" s="5"/>
      <c r="H34" s="3">
        <v>1</v>
      </c>
      <c r="I34" s="3">
        <v>4</v>
      </c>
      <c r="J34" s="6">
        <v>3061.1</v>
      </c>
      <c r="K34" s="7"/>
      <c r="L34" s="6"/>
    </row>
    <row r="35" spans="1:12" s="1" customFormat="1" ht="165.75" customHeight="1">
      <c r="A35" s="3">
        <v>34</v>
      </c>
      <c r="B35" s="16" t="s">
        <v>9</v>
      </c>
      <c r="C35" s="16"/>
      <c r="D35" s="9" t="str">
        <f>HYPERLINK("http://7flowers-decor.ru/upload/1c_catalog/import_files/4606500509652.jpg")</f>
        <v>http://7flowers-decor.ru/upload/1c_catalog/import_files/4606500509652.jpg</v>
      </c>
      <c r="E35" s="3">
        <v>4606500509652</v>
      </c>
      <c r="F35" s="4" t="s">
        <v>45</v>
      </c>
      <c r="G35" s="5"/>
      <c r="H35" s="3">
        <v>1</v>
      </c>
      <c r="I35" s="3">
        <v>4</v>
      </c>
      <c r="J35" s="6">
        <v>3061.1</v>
      </c>
      <c r="K35" s="7"/>
      <c r="L35" s="6"/>
    </row>
    <row r="36" spans="1:12" s="1" customFormat="1" ht="165.75" customHeight="1">
      <c r="A36" s="3">
        <v>35</v>
      </c>
      <c r="B36" s="16" t="s">
        <v>9</v>
      </c>
      <c r="C36" s="16"/>
      <c r="D36" s="9" t="str">
        <f>HYPERLINK("http://7flowers-decor.ru/upload/1c_catalog/import_files/4606500509690.jpg")</f>
        <v>http://7flowers-decor.ru/upload/1c_catalog/import_files/4606500509690.jpg</v>
      </c>
      <c r="E36" s="3">
        <v>4606500509690</v>
      </c>
      <c r="F36" s="4" t="s">
        <v>46</v>
      </c>
      <c r="G36" s="5"/>
      <c r="H36" s="3">
        <v>1</v>
      </c>
      <c r="I36" s="3">
        <v>18</v>
      </c>
      <c r="J36" s="6">
        <v>2639.3</v>
      </c>
      <c r="K36" s="8" t="s">
        <v>14</v>
      </c>
      <c r="L36" s="6"/>
    </row>
    <row r="37" spans="1:12" s="1" customFormat="1" ht="165.75" customHeight="1">
      <c r="A37" s="3">
        <v>36</v>
      </c>
      <c r="B37" s="16" t="s">
        <v>9</v>
      </c>
      <c r="C37" s="16"/>
      <c r="D37" s="9" t="str">
        <f>HYPERLINK("http://7flowers-decor.ru/upload/1c_catalog/import_files/4606500509782.jpg")</f>
        <v>http://7flowers-decor.ru/upload/1c_catalog/import_files/4606500509782.jpg</v>
      </c>
      <c r="E37" s="3">
        <v>4606500509782</v>
      </c>
      <c r="F37" s="4" t="s">
        <v>47</v>
      </c>
      <c r="G37" s="5" t="s">
        <v>48</v>
      </c>
      <c r="H37" s="3">
        <v>1</v>
      </c>
      <c r="I37" s="3">
        <v>25</v>
      </c>
      <c r="J37" s="6">
        <v>1156.98</v>
      </c>
      <c r="K37" s="8" t="s">
        <v>14</v>
      </c>
      <c r="L37" s="6"/>
    </row>
    <row r="38" spans="1:12" s="1" customFormat="1" ht="165.75" customHeight="1">
      <c r="A38" s="3">
        <v>37</v>
      </c>
      <c r="B38" s="16" t="s">
        <v>9</v>
      </c>
      <c r="C38" s="16"/>
      <c r="D38" s="9" t="str">
        <f>HYPERLINK("http://7flowers-decor.ru/upload/1c_catalog/import_files/4606500509805.jpg")</f>
        <v>http://7flowers-decor.ru/upload/1c_catalog/import_files/4606500509805.jpg</v>
      </c>
      <c r="E38" s="3">
        <v>4606500509805</v>
      </c>
      <c r="F38" s="4" t="s">
        <v>47</v>
      </c>
      <c r="G38" s="5" t="s">
        <v>49</v>
      </c>
      <c r="H38" s="3">
        <v>1</v>
      </c>
      <c r="I38" s="3">
        <v>16</v>
      </c>
      <c r="J38" s="6">
        <v>1156.98</v>
      </c>
      <c r="K38" s="8" t="s">
        <v>14</v>
      </c>
      <c r="L38" s="6"/>
    </row>
    <row r="39" spans="1:12" s="1" customFormat="1" ht="165.75" customHeight="1">
      <c r="A39" s="3">
        <v>38</v>
      </c>
      <c r="B39" s="16" t="s">
        <v>9</v>
      </c>
      <c r="C39" s="16"/>
      <c r="D39" s="9" t="str">
        <f>HYPERLINK("http://7flowers-decor.ru/upload/1c_catalog/import_files/4606500509829.jpg")</f>
        <v>http://7flowers-decor.ru/upload/1c_catalog/import_files/4606500509829.jpg</v>
      </c>
      <c r="E39" s="3">
        <v>4606500509829</v>
      </c>
      <c r="F39" s="4" t="s">
        <v>47</v>
      </c>
      <c r="G39" s="5" t="s">
        <v>50</v>
      </c>
      <c r="H39" s="3">
        <v>1</v>
      </c>
      <c r="I39" s="3">
        <v>2</v>
      </c>
      <c r="J39" s="6">
        <v>1156.98</v>
      </c>
      <c r="K39" s="8" t="s">
        <v>14</v>
      </c>
      <c r="L39" s="6"/>
    </row>
    <row r="40" spans="1:12" s="1" customFormat="1" ht="165.75" customHeight="1">
      <c r="A40" s="3">
        <v>39</v>
      </c>
      <c r="B40" s="16" t="s">
        <v>9</v>
      </c>
      <c r="C40" s="16"/>
      <c r="D40" s="9" t="str">
        <f>HYPERLINK("http://7flowers-decor.ru/upload/1c_catalog/import_files/4606500509775.jpg")</f>
        <v>http://7flowers-decor.ru/upload/1c_catalog/import_files/4606500509775.jpg</v>
      </c>
      <c r="E40" s="3">
        <v>4606500509775</v>
      </c>
      <c r="F40" s="4" t="s">
        <v>51</v>
      </c>
      <c r="G40" s="5" t="s">
        <v>48</v>
      </c>
      <c r="H40" s="3">
        <v>1</v>
      </c>
      <c r="I40" s="3">
        <v>28</v>
      </c>
      <c r="J40" s="6">
        <v>1597.74</v>
      </c>
      <c r="K40" s="8" t="s">
        <v>14</v>
      </c>
      <c r="L40" s="6"/>
    </row>
    <row r="41" spans="1:12" s="1" customFormat="1" ht="165.75" customHeight="1">
      <c r="A41" s="3">
        <v>40</v>
      </c>
      <c r="B41" s="16" t="s">
        <v>9</v>
      </c>
      <c r="C41" s="16"/>
      <c r="D41" s="9" t="str">
        <f>HYPERLINK("http://7flowers-decor.ru/upload/1c_catalog/import_files/4606500509799.jpg")</f>
        <v>http://7flowers-decor.ru/upload/1c_catalog/import_files/4606500509799.jpg</v>
      </c>
      <c r="E41" s="3">
        <v>4606500509799</v>
      </c>
      <c r="F41" s="4" t="s">
        <v>51</v>
      </c>
      <c r="G41" s="5" t="s">
        <v>49</v>
      </c>
      <c r="H41" s="3">
        <v>1</v>
      </c>
      <c r="I41" s="3">
        <v>28</v>
      </c>
      <c r="J41" s="6">
        <v>1597.74</v>
      </c>
      <c r="K41" s="8" t="s">
        <v>14</v>
      </c>
      <c r="L41" s="6"/>
    </row>
    <row r="42" spans="1:12" s="1" customFormat="1" ht="165.75" customHeight="1">
      <c r="A42" s="3">
        <v>41</v>
      </c>
      <c r="B42" s="16" t="s">
        <v>9</v>
      </c>
      <c r="C42" s="16"/>
      <c r="D42" s="9" t="str">
        <f>HYPERLINK("http://7flowers-decor.ru/upload/1c_catalog/import_files/4606500509812.jpg")</f>
        <v>http://7flowers-decor.ru/upload/1c_catalog/import_files/4606500509812.jpg</v>
      </c>
      <c r="E42" s="3">
        <v>4606500509812</v>
      </c>
      <c r="F42" s="4" t="s">
        <v>51</v>
      </c>
      <c r="G42" s="5" t="s">
        <v>50</v>
      </c>
      <c r="H42" s="3">
        <v>1</v>
      </c>
      <c r="I42" s="3">
        <v>8</v>
      </c>
      <c r="J42" s="6">
        <v>1597.76</v>
      </c>
      <c r="K42" s="8" t="s">
        <v>14</v>
      </c>
      <c r="L42" s="6"/>
    </row>
    <row r="43" spans="1:12" s="1" customFormat="1" ht="165.75" customHeight="1">
      <c r="A43" s="3">
        <v>42</v>
      </c>
      <c r="B43" s="16" t="s">
        <v>9</v>
      </c>
      <c r="C43" s="16"/>
      <c r="D43" s="9" t="str">
        <f>HYPERLINK("http://7flowers-decor.ru/upload/1c_catalog/import_files/4606500509843.jpg")</f>
        <v>http://7flowers-decor.ru/upload/1c_catalog/import_files/4606500509843.jpg</v>
      </c>
      <c r="E43" s="3">
        <v>4606500509843</v>
      </c>
      <c r="F43" s="4" t="s">
        <v>52</v>
      </c>
      <c r="G43" s="5" t="s">
        <v>48</v>
      </c>
      <c r="H43" s="3">
        <v>1</v>
      </c>
      <c r="I43" s="3">
        <v>26</v>
      </c>
      <c r="J43" s="6">
        <v>1533.73</v>
      </c>
      <c r="K43" s="8" t="s">
        <v>14</v>
      </c>
      <c r="L43" s="6"/>
    </row>
    <row r="44" spans="1:12" s="1" customFormat="1" ht="165.75" customHeight="1">
      <c r="A44" s="3">
        <v>43</v>
      </c>
      <c r="B44" s="16" t="s">
        <v>9</v>
      </c>
      <c r="C44" s="16"/>
      <c r="D44" s="9" t="str">
        <f>HYPERLINK("http://7flowers-decor.ru/upload/1c_catalog/import_files/4606500509867.jpg")</f>
        <v>http://7flowers-decor.ru/upload/1c_catalog/import_files/4606500509867.jpg</v>
      </c>
      <c r="E44" s="3">
        <v>4606500509867</v>
      </c>
      <c r="F44" s="4" t="s">
        <v>52</v>
      </c>
      <c r="G44" s="5"/>
      <c r="H44" s="3">
        <v>1</v>
      </c>
      <c r="I44" s="3">
        <v>24</v>
      </c>
      <c r="J44" s="6">
        <v>1533.73</v>
      </c>
      <c r="K44" s="8" t="s">
        <v>14</v>
      </c>
      <c r="L44" s="6"/>
    </row>
    <row r="45" spans="1:12" s="1" customFormat="1" ht="165.75" customHeight="1">
      <c r="A45" s="3">
        <v>44</v>
      </c>
      <c r="B45" s="16" t="s">
        <v>9</v>
      </c>
      <c r="C45" s="16"/>
      <c r="D45" s="9" t="str">
        <f>HYPERLINK("http://7flowers-decor.ru/upload/1c_catalog/import_files/4606500509881.jpg")</f>
        <v>http://7flowers-decor.ru/upload/1c_catalog/import_files/4606500509881.jpg</v>
      </c>
      <c r="E45" s="3">
        <v>4606500509881</v>
      </c>
      <c r="F45" s="4" t="s">
        <v>52</v>
      </c>
      <c r="G45" s="5"/>
      <c r="H45" s="3">
        <v>1</v>
      </c>
      <c r="I45" s="3">
        <v>5</v>
      </c>
      <c r="J45" s="6">
        <v>1533.73</v>
      </c>
      <c r="K45" s="8" t="s">
        <v>14</v>
      </c>
      <c r="L45" s="6"/>
    </row>
    <row r="46" spans="1:12" s="1" customFormat="1" ht="165.75" customHeight="1">
      <c r="A46" s="3">
        <v>45</v>
      </c>
      <c r="B46" s="16" t="s">
        <v>9</v>
      </c>
      <c r="C46" s="16"/>
      <c r="D46" s="9" t="str">
        <f>HYPERLINK("http://7flowers-decor.ru/upload/1c_catalog/import_files/4606500509836.jpg")</f>
        <v>http://7flowers-decor.ru/upload/1c_catalog/import_files/4606500509836.jpg</v>
      </c>
      <c r="E46" s="3">
        <v>4606500509836</v>
      </c>
      <c r="F46" s="4" t="s">
        <v>53</v>
      </c>
      <c r="G46" s="5"/>
      <c r="H46" s="3">
        <v>1</v>
      </c>
      <c r="I46" s="3">
        <v>23</v>
      </c>
      <c r="J46" s="6">
        <v>2020.63</v>
      </c>
      <c r="K46" s="8" t="s">
        <v>14</v>
      </c>
      <c r="L46" s="6"/>
    </row>
    <row r="47" spans="1:12" s="1" customFormat="1" ht="165.75" customHeight="1">
      <c r="A47" s="3">
        <v>46</v>
      </c>
      <c r="B47" s="16" t="s">
        <v>9</v>
      </c>
      <c r="C47" s="16"/>
      <c r="D47" s="9" t="str">
        <f>HYPERLINK("http://7flowers-decor.ru/upload/1c_catalog/import_files/4606500509850.jpg")</f>
        <v>http://7flowers-decor.ru/upload/1c_catalog/import_files/4606500509850.jpg</v>
      </c>
      <c r="E47" s="3">
        <v>4606500509850</v>
      </c>
      <c r="F47" s="4" t="s">
        <v>53</v>
      </c>
      <c r="G47" s="5"/>
      <c r="H47" s="3">
        <v>1</v>
      </c>
      <c r="I47" s="3">
        <v>5</v>
      </c>
      <c r="J47" s="6">
        <v>2020.64</v>
      </c>
      <c r="K47" s="8" t="s">
        <v>14</v>
      </c>
      <c r="L47" s="6"/>
    </row>
    <row r="48" spans="1:12" s="1" customFormat="1" ht="165.75" customHeight="1">
      <c r="A48" s="3">
        <v>47</v>
      </c>
      <c r="B48" s="16" t="s">
        <v>9</v>
      </c>
      <c r="C48" s="16"/>
      <c r="D48" s="9" t="str">
        <f>HYPERLINK("http://7flowers-decor.ru/upload/1c_catalog/import_files/4606500506156.jpg")</f>
        <v>http://7flowers-decor.ru/upload/1c_catalog/import_files/4606500506156.jpg</v>
      </c>
      <c r="E48" s="3">
        <v>4606500506156</v>
      </c>
      <c r="F48" s="4" t="s">
        <v>54</v>
      </c>
      <c r="G48" s="5"/>
      <c r="H48" s="3">
        <v>1</v>
      </c>
      <c r="I48" s="3">
        <v>5</v>
      </c>
      <c r="J48" s="6">
        <v>1459</v>
      </c>
      <c r="K48" s="8" t="s">
        <v>14</v>
      </c>
      <c r="L48" s="6"/>
    </row>
    <row r="49" spans="1:12" s="1" customFormat="1" ht="165.75" customHeight="1">
      <c r="A49" s="3">
        <v>48</v>
      </c>
      <c r="B49" s="16" t="s">
        <v>9</v>
      </c>
      <c r="C49" s="16"/>
      <c r="D49" s="9" t="str">
        <f>HYPERLINK("http://7flowers-decor.ru/upload/1c_catalog/import_files/4606500506163.jpg")</f>
        <v>http://7flowers-decor.ru/upload/1c_catalog/import_files/4606500506163.jpg</v>
      </c>
      <c r="E49" s="3">
        <v>4606500506163</v>
      </c>
      <c r="F49" s="4" t="s">
        <v>55</v>
      </c>
      <c r="G49" s="5"/>
      <c r="H49" s="3">
        <v>1</v>
      </c>
      <c r="I49" s="3">
        <v>30</v>
      </c>
      <c r="J49" s="6">
        <v>1680</v>
      </c>
      <c r="K49" s="8" t="s">
        <v>14</v>
      </c>
      <c r="L49" s="6"/>
    </row>
    <row r="50" spans="1:12" s="1" customFormat="1" ht="165.75" customHeight="1">
      <c r="A50" s="3">
        <v>49</v>
      </c>
      <c r="B50" s="16" t="s">
        <v>9</v>
      </c>
      <c r="C50" s="16"/>
      <c r="D50" s="9" t="str">
        <f>HYPERLINK("http://7flowers-decor.ru/upload/1c_catalog/import_files/4606500506040.jpg")</f>
        <v>http://7flowers-decor.ru/upload/1c_catalog/import_files/4606500506040.jpg</v>
      </c>
      <c r="E50" s="3">
        <v>4606500506040</v>
      </c>
      <c r="F50" s="4" t="s">
        <v>56</v>
      </c>
      <c r="G50" s="5"/>
      <c r="H50" s="3">
        <v>1</v>
      </c>
      <c r="I50" s="3">
        <v>26</v>
      </c>
      <c r="J50" s="6">
        <v>1050</v>
      </c>
      <c r="K50" s="8" t="s">
        <v>14</v>
      </c>
      <c r="L50" s="6"/>
    </row>
    <row r="51" spans="1:12" s="1" customFormat="1" ht="165.75" customHeight="1">
      <c r="A51" s="3">
        <v>50</v>
      </c>
      <c r="B51" s="16" t="s">
        <v>9</v>
      </c>
      <c r="C51" s="16"/>
      <c r="D51" s="9" t="str">
        <f>HYPERLINK("http://7flowers-decor.ru/upload/1c_catalog/import_files/4606500506071.jpg")</f>
        <v>http://7flowers-decor.ru/upload/1c_catalog/import_files/4606500506071.jpg</v>
      </c>
      <c r="E51" s="3">
        <v>4606500506071</v>
      </c>
      <c r="F51" s="4" t="s">
        <v>57</v>
      </c>
      <c r="G51" s="5"/>
      <c r="H51" s="3">
        <v>1</v>
      </c>
      <c r="I51" s="3">
        <v>14</v>
      </c>
      <c r="J51" s="6">
        <v>2757</v>
      </c>
      <c r="K51" s="8" t="s">
        <v>14</v>
      </c>
      <c r="L51" s="6"/>
    </row>
    <row r="52" spans="1:12" s="1" customFormat="1" ht="165.75" customHeight="1">
      <c r="A52" s="3">
        <v>51</v>
      </c>
      <c r="B52" s="16" t="s">
        <v>9</v>
      </c>
      <c r="C52" s="16"/>
      <c r="D52" s="9" t="str">
        <f>HYPERLINK("http://7flowers-decor.ru/upload/1c_catalog/import_files/4606500506101.jpg")</f>
        <v>http://7flowers-decor.ru/upload/1c_catalog/import_files/4606500506101.jpg</v>
      </c>
      <c r="E52" s="3">
        <v>4606500506101</v>
      </c>
      <c r="F52" s="4" t="s">
        <v>58</v>
      </c>
      <c r="G52" s="5"/>
      <c r="H52" s="3">
        <v>1</v>
      </c>
      <c r="I52" s="3">
        <v>3</v>
      </c>
      <c r="J52" s="6">
        <v>4108</v>
      </c>
      <c r="K52" s="8" t="s">
        <v>14</v>
      </c>
      <c r="L52" s="6"/>
    </row>
    <row r="53" spans="1:12" s="1" customFormat="1" ht="165.75" customHeight="1">
      <c r="A53" s="3">
        <v>52</v>
      </c>
      <c r="B53" s="16" t="s">
        <v>9</v>
      </c>
      <c r="C53" s="16"/>
      <c r="D53" s="9" t="str">
        <f>HYPERLINK("http://7flowers-decor.ru/upload/1c_catalog/import_files/4606500506118.jpg")</f>
        <v>http://7flowers-decor.ru/upload/1c_catalog/import_files/4606500506118.jpg</v>
      </c>
      <c r="E53" s="3">
        <v>4606500506118</v>
      </c>
      <c r="F53" s="4" t="s">
        <v>59</v>
      </c>
      <c r="G53" s="5"/>
      <c r="H53" s="3">
        <v>1</v>
      </c>
      <c r="I53" s="3">
        <v>2</v>
      </c>
      <c r="J53" s="6">
        <v>2275</v>
      </c>
      <c r="K53" s="8" t="s">
        <v>14</v>
      </c>
      <c r="L53" s="6"/>
    </row>
    <row r="54" spans="1:12" s="1" customFormat="1" ht="165.75" customHeight="1">
      <c r="A54" s="3">
        <v>53</v>
      </c>
      <c r="B54" s="16" t="s">
        <v>9</v>
      </c>
      <c r="C54" s="16"/>
      <c r="D54" s="9" t="str">
        <f>HYPERLINK("http://7flowers-decor.ru/upload/1c_catalog/import_files/4606500506125.jpg")</f>
        <v>http://7flowers-decor.ru/upload/1c_catalog/import_files/4606500506125.jpg</v>
      </c>
      <c r="E54" s="3">
        <v>4606500506125</v>
      </c>
      <c r="F54" s="4" t="s">
        <v>60</v>
      </c>
      <c r="G54" s="5"/>
      <c r="H54" s="3">
        <v>1</v>
      </c>
      <c r="I54" s="3">
        <v>32</v>
      </c>
      <c r="J54" s="6">
        <v>1587</v>
      </c>
      <c r="K54" s="8" t="s">
        <v>14</v>
      </c>
      <c r="L54" s="6"/>
    </row>
    <row r="55" spans="1:12" s="1" customFormat="1" ht="165.75" customHeight="1">
      <c r="A55" s="3">
        <v>54</v>
      </c>
      <c r="B55" s="16" t="s">
        <v>9</v>
      </c>
      <c r="C55" s="16"/>
      <c r="D55" s="9" t="str">
        <f>HYPERLINK("http://7flowers-decor.ru/upload/1c_catalog/import_files/4606500506132.jpg")</f>
        <v>http://7flowers-decor.ru/upload/1c_catalog/import_files/4606500506132.jpg</v>
      </c>
      <c r="E55" s="3">
        <v>4606500506132</v>
      </c>
      <c r="F55" s="4" t="s">
        <v>61</v>
      </c>
      <c r="G55" s="5"/>
      <c r="H55" s="3">
        <v>1</v>
      </c>
      <c r="I55" s="3">
        <v>56</v>
      </c>
      <c r="J55" s="6">
        <v>2147</v>
      </c>
      <c r="K55" s="8" t="s">
        <v>14</v>
      </c>
      <c r="L55" s="6"/>
    </row>
    <row r="56" spans="1:12" s="1" customFormat="1" ht="165.75" customHeight="1">
      <c r="A56" s="3">
        <v>55</v>
      </c>
      <c r="B56" s="16" t="s">
        <v>9</v>
      </c>
      <c r="C56" s="16"/>
      <c r="D56" s="9" t="str">
        <f>HYPERLINK("http://7flowers-decor.ru/upload/1c_catalog/import_files/4606500246854.jpg")</f>
        <v>http://7flowers-decor.ru/upload/1c_catalog/import_files/4606500246854.jpg</v>
      </c>
      <c r="E56" s="3">
        <v>4606500246854</v>
      </c>
      <c r="F56" s="4" t="s">
        <v>62</v>
      </c>
      <c r="G56" s="5"/>
      <c r="H56" s="3">
        <v>1</v>
      </c>
      <c r="I56" s="3">
        <v>7</v>
      </c>
      <c r="J56" s="6">
        <v>1724</v>
      </c>
      <c r="K56" s="8" t="s">
        <v>14</v>
      </c>
      <c r="L56" s="6"/>
    </row>
    <row r="57" spans="1:12" s="1" customFormat="1" ht="165.75" customHeight="1">
      <c r="A57" s="3">
        <v>56</v>
      </c>
      <c r="B57" s="16" t="s">
        <v>9</v>
      </c>
      <c r="C57" s="16"/>
      <c r="D57" s="9" t="str">
        <f>HYPERLINK("http://7flowers-decor.ru/upload/1c_catalog/import_files/4606500246847.jpg")</f>
        <v>http://7flowers-decor.ru/upload/1c_catalog/import_files/4606500246847.jpg</v>
      </c>
      <c r="E57" s="3">
        <v>4606500246847</v>
      </c>
      <c r="F57" s="4" t="s">
        <v>63</v>
      </c>
      <c r="G57" s="5"/>
      <c r="H57" s="3">
        <v>1</v>
      </c>
      <c r="I57" s="3">
        <v>4</v>
      </c>
      <c r="J57" s="6">
        <v>2351.2</v>
      </c>
      <c r="K57" s="8" t="s">
        <v>14</v>
      </c>
      <c r="L57" s="6"/>
    </row>
    <row r="58" spans="1:12" s="1" customFormat="1" ht="165.75" customHeight="1">
      <c r="A58" s="3">
        <v>57</v>
      </c>
      <c r="B58" s="16" t="s">
        <v>9</v>
      </c>
      <c r="C58" s="16"/>
      <c r="D58" s="9" t="str">
        <f>HYPERLINK("http://7flowers-decor.ru/upload/1c_catalog/import_files/4606500510412.jpg")</f>
        <v>http://7flowers-decor.ru/upload/1c_catalog/import_files/4606500510412.jpg</v>
      </c>
      <c r="E58" s="3">
        <v>4606500510412</v>
      </c>
      <c r="F58" s="4" t="s">
        <v>64</v>
      </c>
      <c r="G58" s="5"/>
      <c r="H58" s="3">
        <v>1</v>
      </c>
      <c r="I58" s="3">
        <v>16</v>
      </c>
      <c r="J58" s="6">
        <v>1316</v>
      </c>
      <c r="K58" s="8" t="s">
        <v>14</v>
      </c>
      <c r="L58" s="6"/>
    </row>
    <row r="59" spans="1:12" s="1" customFormat="1" ht="165.75" customHeight="1">
      <c r="A59" s="3">
        <v>58</v>
      </c>
      <c r="B59" s="16" t="s">
        <v>9</v>
      </c>
      <c r="C59" s="16"/>
      <c r="D59" s="9" t="str">
        <f>HYPERLINK("http://7flowers-decor.ru/upload/1c_catalog/import_files/4606500325634.jpg")</f>
        <v>http://7flowers-decor.ru/upload/1c_catalog/import_files/4606500325634.jpg</v>
      </c>
      <c r="E59" s="3">
        <v>4606500325634</v>
      </c>
      <c r="F59" s="4" t="s">
        <v>65</v>
      </c>
      <c r="G59" s="5"/>
      <c r="H59" s="3">
        <v>1</v>
      </c>
      <c r="I59" s="3">
        <v>15</v>
      </c>
      <c r="J59" s="6">
        <v>706</v>
      </c>
      <c r="K59" s="8" t="s">
        <v>14</v>
      </c>
      <c r="L59" s="6"/>
    </row>
    <row r="60" spans="1:12" s="1" customFormat="1" ht="165.75" customHeight="1">
      <c r="A60" s="3">
        <v>59</v>
      </c>
      <c r="B60" s="16" t="s">
        <v>9</v>
      </c>
      <c r="C60" s="16"/>
      <c r="D60" s="9" t="str">
        <f>HYPERLINK("http://7flowers-decor.ru/upload/1c_catalog/import_files/7610174350899.jpg")</f>
        <v>http://7flowers-decor.ru/upload/1c_catalog/import_files/7610174350899.jpg</v>
      </c>
      <c r="E60" s="3">
        <v>7610174350899</v>
      </c>
      <c r="F60" s="4" t="s">
        <v>66</v>
      </c>
      <c r="G60" s="5"/>
      <c r="H60" s="3">
        <v>1</v>
      </c>
      <c r="I60" s="3">
        <v>6</v>
      </c>
      <c r="J60" s="6">
        <v>1148.84</v>
      </c>
      <c r="K60" s="8" t="s">
        <v>14</v>
      </c>
      <c r="L60" s="6"/>
    </row>
    <row r="61" spans="1:12" s="1" customFormat="1" ht="165.75" customHeight="1">
      <c r="A61" s="3">
        <v>60</v>
      </c>
      <c r="B61" s="16" t="s">
        <v>9</v>
      </c>
      <c r="C61" s="16"/>
      <c r="D61" s="9" t="str">
        <f>HYPERLINK("http://7flowers-decor.ru/upload/1c_catalog/import_files/7610174350912.jpg")</f>
        <v>http://7flowers-decor.ru/upload/1c_catalog/import_files/7610174350912.jpg</v>
      </c>
      <c r="E61" s="3">
        <v>7610174350912</v>
      </c>
      <c r="F61" s="4" t="s">
        <v>67</v>
      </c>
      <c r="G61" s="5"/>
      <c r="H61" s="3">
        <v>1</v>
      </c>
      <c r="I61" s="3">
        <v>81</v>
      </c>
      <c r="J61" s="6">
        <v>1053.36</v>
      </c>
      <c r="K61" s="8" t="s">
        <v>14</v>
      </c>
      <c r="L61" s="6"/>
    </row>
  </sheetData>
  <sheetProtection/>
  <mergeCells count="61">
    <mergeCell ref="B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61:C61"/>
    <mergeCell ref="B56:C56"/>
    <mergeCell ref="B57:C57"/>
    <mergeCell ref="B58:C58"/>
    <mergeCell ref="B59:C59"/>
    <mergeCell ref="B60:C6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2015-08-11T06:39:40Z</dcterms:created>
  <dcterms:modified xsi:type="dcterms:W3CDTF">2015-08-11T06:39:41Z</dcterms:modified>
  <cp:category/>
  <cp:version/>
  <cp:contentType/>
  <cp:contentStatus/>
</cp:coreProperties>
</file>