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15480" windowHeight="11640" tabRatio="601"/>
  </bookViews>
  <sheets>
    <sheet name="РОЗН Торис" sheetId="1" r:id="rId1"/>
    <sheet name="ОПТ" sheetId="2" r:id="rId2"/>
    <sheet name="ЗАК торис" sheetId="3" r:id="rId3"/>
  </sheets>
  <definedNames>
    <definedName name="_xlnm.Print_Area" localSheetId="2">'ЗАК торис'!$A$1:$V$266</definedName>
    <definedName name="_xlnm.Print_Area" localSheetId="1">ОПТ!$A$1:$T$266</definedName>
    <definedName name="_xlnm.Print_Area" localSheetId="0">'РОЗН Торис'!$A$1:$T$266</definedName>
  </definedNames>
  <calcPr calcId="125725"/>
</workbook>
</file>

<file path=xl/calcChain.xml><?xml version="1.0" encoding="utf-8"?>
<calcChain xmlns="http://schemas.openxmlformats.org/spreadsheetml/2006/main">
  <c r="V91" i="3"/>
  <c r="U91"/>
  <c r="T91"/>
  <c r="S91"/>
  <c r="R91"/>
  <c r="Q91"/>
  <c r="P91"/>
  <c r="O91"/>
  <c r="N91"/>
  <c r="M91"/>
  <c r="L91"/>
  <c r="K91"/>
  <c r="V90"/>
  <c r="U90"/>
  <c r="T90"/>
  <c r="S90"/>
  <c r="R90"/>
  <c r="Q90"/>
  <c r="P90"/>
  <c r="O90"/>
  <c r="N90"/>
  <c r="M90"/>
  <c r="L90"/>
  <c r="K90"/>
  <c r="V89"/>
  <c r="U89"/>
  <c r="T89"/>
  <c r="S89"/>
  <c r="R89"/>
  <c r="Q89"/>
  <c r="P89"/>
  <c r="O89"/>
  <c r="N89"/>
  <c r="M89"/>
  <c r="L89"/>
  <c r="K89"/>
  <c r="V88"/>
  <c r="U88"/>
  <c r="T88"/>
  <c r="S88"/>
  <c r="R88"/>
  <c r="Q88"/>
  <c r="P88"/>
  <c r="O88"/>
  <c r="N88"/>
  <c r="M88"/>
  <c r="L88"/>
  <c r="K88"/>
  <c r="V87"/>
  <c r="U87"/>
  <c r="T87"/>
  <c r="S87"/>
  <c r="R87"/>
  <c r="Q87"/>
  <c r="P87"/>
  <c r="O87"/>
  <c r="N87"/>
  <c r="M87"/>
  <c r="L87"/>
  <c r="K87"/>
  <c r="V86"/>
  <c r="U86"/>
  <c r="T86"/>
  <c r="S86"/>
  <c r="R86"/>
  <c r="Q86"/>
  <c r="P86"/>
  <c r="O86"/>
  <c r="N86"/>
  <c r="M86"/>
  <c r="L86"/>
  <c r="K86"/>
  <c r="V85"/>
  <c r="U85"/>
  <c r="T85"/>
  <c r="S85"/>
  <c r="R85"/>
  <c r="Q85"/>
  <c r="P85"/>
  <c r="O85"/>
  <c r="N85"/>
  <c r="M85"/>
  <c r="L85"/>
  <c r="K85"/>
  <c r="V84"/>
  <c r="U84"/>
  <c r="T84"/>
  <c r="S84"/>
  <c r="R84"/>
  <c r="Q84"/>
  <c r="P84"/>
  <c r="O84"/>
  <c r="N84"/>
  <c r="M84"/>
  <c r="L84"/>
  <c r="K84"/>
  <c r="V83"/>
  <c r="U83"/>
  <c r="T83"/>
  <c r="S83"/>
  <c r="R83"/>
  <c r="Q83"/>
  <c r="P83"/>
  <c r="O83"/>
  <c r="N83"/>
  <c r="M83"/>
  <c r="L83"/>
  <c r="K83"/>
  <c r="V82"/>
  <c r="U82"/>
  <c r="T82"/>
  <c r="S82"/>
  <c r="R82"/>
  <c r="Q82"/>
  <c r="P82"/>
  <c r="O82"/>
  <c r="N82"/>
  <c r="M82"/>
  <c r="L82"/>
  <c r="K82"/>
  <c r="V81"/>
  <c r="U81"/>
  <c r="T81"/>
  <c r="S81"/>
  <c r="R81"/>
  <c r="Q81"/>
  <c r="P81"/>
  <c r="O81"/>
  <c r="N81"/>
  <c r="M81"/>
  <c r="L81"/>
  <c r="K81"/>
  <c r="T91" i="2"/>
  <c r="S91"/>
  <c r="R91"/>
  <c r="Q91"/>
  <c r="P91"/>
  <c r="O91"/>
  <c r="N91"/>
  <c r="M91"/>
  <c r="L91"/>
  <c r="K91"/>
  <c r="J91"/>
  <c r="T90"/>
  <c r="S90"/>
  <c r="R90"/>
  <c r="Q90"/>
  <c r="P90"/>
  <c r="O90"/>
  <c r="N90"/>
  <c r="M90"/>
  <c r="L90"/>
  <c r="K90"/>
  <c r="J90"/>
  <c r="T89"/>
  <c r="S89"/>
  <c r="R89"/>
  <c r="Q89"/>
  <c r="P89"/>
  <c r="O89"/>
  <c r="N89"/>
  <c r="M89"/>
  <c r="L89"/>
  <c r="K89"/>
  <c r="J89"/>
  <c r="T88"/>
  <c r="S88"/>
  <c r="R88"/>
  <c r="Q88"/>
  <c r="P88"/>
  <c r="O88"/>
  <c r="N88"/>
  <c r="M88"/>
  <c r="L88"/>
  <c r="K88"/>
  <c r="J88"/>
  <c r="T87"/>
  <c r="S87"/>
  <c r="R87"/>
  <c r="Q87"/>
  <c r="P87"/>
  <c r="O87"/>
  <c r="N87"/>
  <c r="M87"/>
  <c r="L87"/>
  <c r="K87"/>
  <c r="J87"/>
  <c r="T86"/>
  <c r="S86"/>
  <c r="R86"/>
  <c r="Q86"/>
  <c r="P86"/>
  <c r="O86"/>
  <c r="N86"/>
  <c r="M86"/>
  <c r="L86"/>
  <c r="K86"/>
  <c r="J86"/>
  <c r="T85"/>
  <c r="S85"/>
  <c r="R85"/>
  <c r="Q85"/>
  <c r="P85"/>
  <c r="O85"/>
  <c r="N85"/>
  <c r="M85"/>
  <c r="L85"/>
  <c r="K85"/>
  <c r="J85"/>
  <c r="T84"/>
  <c r="S84"/>
  <c r="R84"/>
  <c r="Q84"/>
  <c r="P84"/>
  <c r="O84"/>
  <c r="N84"/>
  <c r="M84"/>
  <c r="L84"/>
  <c r="K84"/>
  <c r="J84"/>
  <c r="T83"/>
  <c r="S83"/>
  <c r="R83"/>
  <c r="Q83"/>
  <c r="P83"/>
  <c r="O83"/>
  <c r="N83"/>
  <c r="M83"/>
  <c r="L83"/>
  <c r="K83"/>
  <c r="J83"/>
  <c r="T82"/>
  <c r="S82"/>
  <c r="R82"/>
  <c r="Q82"/>
  <c r="P82"/>
  <c r="O82"/>
  <c r="N82"/>
  <c r="M82"/>
  <c r="L82"/>
  <c r="K82"/>
  <c r="J82"/>
  <c r="T81"/>
  <c r="S81"/>
  <c r="R81"/>
  <c r="Q81"/>
  <c r="P81"/>
  <c r="O81"/>
  <c r="N81"/>
  <c r="M81"/>
  <c r="L81"/>
  <c r="K81"/>
  <c r="J81"/>
  <c r="V54" i="3"/>
  <c r="U54"/>
  <c r="T54"/>
  <c r="S54"/>
  <c r="R54"/>
  <c r="Q54"/>
  <c r="P54"/>
  <c r="O54"/>
  <c r="N54"/>
  <c r="M54"/>
  <c r="L54"/>
  <c r="K54"/>
  <c r="V53"/>
  <c r="U53"/>
  <c r="T53"/>
  <c r="S53"/>
  <c r="R53"/>
  <c r="Q53"/>
  <c r="P53"/>
  <c r="O53"/>
  <c r="N53"/>
  <c r="M53"/>
  <c r="L53"/>
  <c r="K53"/>
  <c r="V52"/>
  <c r="U52"/>
  <c r="T52"/>
  <c r="S52"/>
  <c r="R52"/>
  <c r="Q52"/>
  <c r="P52"/>
  <c r="O52"/>
  <c r="N52"/>
  <c r="M52"/>
  <c r="L52"/>
  <c r="K52"/>
  <c r="V51"/>
  <c r="U51"/>
  <c r="T51"/>
  <c r="S51"/>
  <c r="R51"/>
  <c r="Q51"/>
  <c r="P51"/>
  <c r="O51"/>
  <c r="N51"/>
  <c r="M51"/>
  <c r="L51"/>
  <c r="K51"/>
  <c r="V50"/>
  <c r="U50"/>
  <c r="T50"/>
  <c r="S50"/>
  <c r="R50"/>
  <c r="Q50"/>
  <c r="P50"/>
  <c r="O50"/>
  <c r="N50"/>
  <c r="M50"/>
  <c r="L50"/>
  <c r="K50"/>
  <c r="V49"/>
  <c r="U49"/>
  <c r="T49"/>
  <c r="S49"/>
  <c r="R49"/>
  <c r="Q49"/>
  <c r="P49"/>
  <c r="O49"/>
  <c r="N49"/>
  <c r="M49"/>
  <c r="L49"/>
  <c r="K49"/>
  <c r="V48"/>
  <c r="U48"/>
  <c r="T48"/>
  <c r="S48"/>
  <c r="R48"/>
  <c r="Q48"/>
  <c r="P48"/>
  <c r="O48"/>
  <c r="N48"/>
  <c r="M48"/>
  <c r="L48"/>
  <c r="K48"/>
  <c r="V47"/>
  <c r="U47"/>
  <c r="T47"/>
  <c r="S47"/>
  <c r="R47"/>
  <c r="Q47"/>
  <c r="P47"/>
  <c r="O47"/>
  <c r="N47"/>
  <c r="M47"/>
  <c r="L47"/>
  <c r="K47"/>
  <c r="V46"/>
  <c r="U46"/>
  <c r="T46"/>
  <c r="S46"/>
  <c r="R46"/>
  <c r="Q46"/>
  <c r="P46"/>
  <c r="O46"/>
  <c r="N46"/>
  <c r="M46"/>
  <c r="L46"/>
  <c r="K46"/>
  <c r="V45"/>
  <c r="U45"/>
  <c r="T45"/>
  <c r="S45"/>
  <c r="R45"/>
  <c r="Q45"/>
  <c r="P45"/>
  <c r="O45"/>
  <c r="N45"/>
  <c r="M45"/>
  <c r="L45"/>
  <c r="K45"/>
  <c r="V44"/>
  <c r="U44"/>
  <c r="T44"/>
  <c r="S44"/>
  <c r="R44"/>
  <c r="Q44"/>
  <c r="P44"/>
  <c r="O44"/>
  <c r="N44"/>
  <c r="M44"/>
  <c r="L44"/>
  <c r="K44"/>
  <c r="T54" i="2"/>
  <c r="S54"/>
  <c r="R54"/>
  <c r="Q54"/>
  <c r="P54"/>
  <c r="O54"/>
  <c r="N54"/>
  <c r="M54"/>
  <c r="L54"/>
  <c r="K54"/>
  <c r="J54"/>
  <c r="T53"/>
  <c r="S53"/>
  <c r="R53"/>
  <c r="Q53"/>
  <c r="P53"/>
  <c r="O53"/>
  <c r="N53"/>
  <c r="M53"/>
  <c r="L53"/>
  <c r="K53"/>
  <c r="J53"/>
  <c r="T52"/>
  <c r="S52"/>
  <c r="R52"/>
  <c r="Q52"/>
  <c r="P52"/>
  <c r="O52"/>
  <c r="N52"/>
  <c r="M52"/>
  <c r="L52"/>
  <c r="K52"/>
  <c r="J52"/>
  <c r="T51"/>
  <c r="S51"/>
  <c r="R51"/>
  <c r="Q51"/>
  <c r="P51"/>
  <c r="O51"/>
  <c r="N51"/>
  <c r="M51"/>
  <c r="L51"/>
  <c r="K51"/>
  <c r="J51"/>
  <c r="T50"/>
  <c r="S50"/>
  <c r="R50"/>
  <c r="Q50"/>
  <c r="P50"/>
  <c r="O50"/>
  <c r="N50"/>
  <c r="M50"/>
  <c r="L50"/>
  <c r="K50"/>
  <c r="J50"/>
  <c r="T49"/>
  <c r="S49"/>
  <c r="R49"/>
  <c r="Q49"/>
  <c r="P49"/>
  <c r="O49"/>
  <c r="N49"/>
  <c r="M49"/>
  <c r="L49"/>
  <c r="K49"/>
  <c r="J49"/>
  <c r="T48"/>
  <c r="S48"/>
  <c r="R48"/>
  <c r="Q48"/>
  <c r="P48"/>
  <c r="O48"/>
  <c r="N48"/>
  <c r="M48"/>
  <c r="L48"/>
  <c r="K48"/>
  <c r="J48"/>
  <c r="T47"/>
  <c r="S47"/>
  <c r="R47"/>
  <c r="Q47"/>
  <c r="P47"/>
  <c r="O47"/>
  <c r="N47"/>
  <c r="M47"/>
  <c r="L47"/>
  <c r="K47"/>
  <c r="J47"/>
  <c r="T46"/>
  <c r="S46"/>
  <c r="R46"/>
  <c r="Q46"/>
  <c r="P46"/>
  <c r="O46"/>
  <c r="N46"/>
  <c r="M46"/>
  <c r="L46"/>
  <c r="K46"/>
  <c r="J46"/>
  <c r="T45"/>
  <c r="S45"/>
  <c r="R45"/>
  <c r="Q45"/>
  <c r="P45"/>
  <c r="O45"/>
  <c r="N45"/>
  <c r="M45"/>
  <c r="L45"/>
  <c r="K45"/>
  <c r="J45"/>
  <c r="T44"/>
  <c r="S44"/>
  <c r="R44"/>
  <c r="Q44"/>
  <c r="P44"/>
  <c r="O44"/>
  <c r="N44"/>
  <c r="M44"/>
  <c r="L44"/>
  <c r="K44"/>
  <c r="J44"/>
  <c r="V106" i="3"/>
  <c r="U106"/>
  <c r="T106"/>
  <c r="S106"/>
  <c r="R106"/>
  <c r="Q106"/>
  <c r="P106"/>
  <c r="O106"/>
  <c r="N106"/>
  <c r="M106"/>
  <c r="L106"/>
  <c r="K106"/>
  <c r="L42"/>
  <c r="K42" s="1"/>
  <c r="N42"/>
  <c r="M42" s="1"/>
  <c r="P42"/>
  <c r="O42" s="1"/>
  <c r="R42"/>
  <c r="Q42" s="1"/>
  <c r="T42"/>
  <c r="S42" s="1"/>
  <c r="V42"/>
  <c r="U42" s="1"/>
  <c r="L43"/>
  <c r="K43" s="1"/>
  <c r="N43"/>
  <c r="M43" s="1"/>
  <c r="P43"/>
  <c r="O43" s="1"/>
  <c r="R43"/>
  <c r="Q43" s="1"/>
  <c r="T43"/>
  <c r="S43" s="1"/>
  <c r="V43"/>
  <c r="U43" s="1"/>
  <c r="J42" i="2"/>
  <c r="K42"/>
  <c r="L42"/>
  <c r="M42"/>
  <c r="N42"/>
  <c r="O42"/>
  <c r="P42"/>
  <c r="Q42"/>
  <c r="R42"/>
  <c r="S42"/>
  <c r="T42"/>
  <c r="J43"/>
  <c r="K43"/>
  <c r="L43"/>
  <c r="M43"/>
  <c r="N43"/>
  <c r="O43"/>
  <c r="P43"/>
  <c r="Q43"/>
  <c r="R43"/>
  <c r="S43"/>
  <c r="T43"/>
  <c r="T106"/>
  <c r="S106"/>
  <c r="R106"/>
  <c r="Q106"/>
  <c r="P106"/>
  <c r="O106"/>
  <c r="N106"/>
  <c r="M106"/>
  <c r="L106"/>
  <c r="K106"/>
  <c r="J106"/>
  <c r="L78" i="3"/>
  <c r="K78" s="1"/>
  <c r="N78"/>
  <c r="M78" s="1"/>
  <c r="P78"/>
  <c r="O78" s="1"/>
  <c r="R78"/>
  <c r="Q78" s="1"/>
  <c r="T78"/>
  <c r="S78" s="1"/>
  <c r="V78"/>
  <c r="U78" s="1"/>
  <c r="L79"/>
  <c r="K79" s="1"/>
  <c r="N79"/>
  <c r="M79" s="1"/>
  <c r="P79"/>
  <c r="O79" s="1"/>
  <c r="R79"/>
  <c r="Q79" s="1"/>
  <c r="T79"/>
  <c r="S79" s="1"/>
  <c r="V79"/>
  <c r="U79" s="1"/>
  <c r="L80"/>
  <c r="K80" s="1"/>
  <c r="N80"/>
  <c r="M80" s="1"/>
  <c r="P80"/>
  <c r="O80" s="1"/>
  <c r="R80"/>
  <c r="Q80" s="1"/>
  <c r="T80"/>
  <c r="S80" s="1"/>
  <c r="V80"/>
  <c r="U80" s="1"/>
  <c r="J78" i="2"/>
  <c r="K78"/>
  <c r="L78"/>
  <c r="M78"/>
  <c r="N78"/>
  <c r="O78"/>
  <c r="P78"/>
  <c r="Q78"/>
  <c r="R78"/>
  <c r="S78"/>
  <c r="T78"/>
  <c r="J79"/>
  <c r="K79"/>
  <c r="L79"/>
  <c r="M79"/>
  <c r="N79"/>
  <c r="O79"/>
  <c r="P79"/>
  <c r="Q79"/>
  <c r="R79"/>
  <c r="S79"/>
  <c r="T79"/>
  <c r="J80"/>
  <c r="K80"/>
  <c r="L80"/>
  <c r="M80"/>
  <c r="N80"/>
  <c r="O80"/>
  <c r="P80"/>
  <c r="Q80"/>
  <c r="R80"/>
  <c r="S80"/>
  <c r="T80"/>
  <c r="H9" i="3"/>
  <c r="G9" s="1"/>
  <c r="J9"/>
  <c r="I9" s="1"/>
  <c r="L9"/>
  <c r="K9" s="1"/>
  <c r="N9"/>
  <c r="M9" s="1"/>
  <c r="P9"/>
  <c r="O9" s="1"/>
  <c r="R9"/>
  <c r="Q9" s="1"/>
  <c r="T9"/>
  <c r="S9" s="1"/>
  <c r="V9"/>
  <c r="U9" s="1"/>
  <c r="H10"/>
  <c r="G10" s="1"/>
  <c r="J10"/>
  <c r="I10" s="1"/>
  <c r="L10"/>
  <c r="K10" s="1"/>
  <c r="N10"/>
  <c r="M10" s="1"/>
  <c r="P10"/>
  <c r="O10" s="1"/>
  <c r="R10"/>
  <c r="Q10" s="1"/>
  <c r="T10"/>
  <c r="S10" s="1"/>
  <c r="V10"/>
  <c r="U10" s="1"/>
  <c r="H11"/>
  <c r="G11" s="1"/>
  <c r="J11"/>
  <c r="I11" s="1"/>
  <c r="L11"/>
  <c r="K11" s="1"/>
  <c r="N11"/>
  <c r="M11" s="1"/>
  <c r="P11"/>
  <c r="O11" s="1"/>
  <c r="R11"/>
  <c r="Q11" s="1"/>
  <c r="T11"/>
  <c r="S11" s="1"/>
  <c r="V11"/>
  <c r="U11" s="1"/>
  <c r="H12"/>
  <c r="G12" s="1"/>
  <c r="J12"/>
  <c r="I12" s="1"/>
  <c r="L12"/>
  <c r="K12" s="1"/>
  <c r="N12"/>
  <c r="M12" s="1"/>
  <c r="P12"/>
  <c r="O12" s="1"/>
  <c r="R12"/>
  <c r="Q12" s="1"/>
  <c r="T12"/>
  <c r="S12" s="1"/>
  <c r="V12"/>
  <c r="U12" s="1"/>
  <c r="H13"/>
  <c r="G13" s="1"/>
  <c r="J13"/>
  <c r="I13" s="1"/>
  <c r="L13"/>
  <c r="K13" s="1"/>
  <c r="N13"/>
  <c r="M13" s="1"/>
  <c r="P13"/>
  <c r="O13" s="1"/>
  <c r="R13"/>
  <c r="Q13" s="1"/>
  <c r="T13"/>
  <c r="S13" s="1"/>
  <c r="V13"/>
  <c r="U13" s="1"/>
  <c r="H14"/>
  <c r="G14" s="1"/>
  <c r="J14"/>
  <c r="I14" s="1"/>
  <c r="L14"/>
  <c r="K14" s="1"/>
  <c r="N14"/>
  <c r="M14" s="1"/>
  <c r="P14"/>
  <c r="O14" s="1"/>
  <c r="R14"/>
  <c r="Q14" s="1"/>
  <c r="T14"/>
  <c r="S14" s="1"/>
  <c r="V14"/>
  <c r="U14" s="1"/>
  <c r="H15"/>
  <c r="G15" s="1"/>
  <c r="J15"/>
  <c r="I15" s="1"/>
  <c r="L15"/>
  <c r="K15" s="1"/>
  <c r="N15"/>
  <c r="M15" s="1"/>
  <c r="P15"/>
  <c r="O15" s="1"/>
  <c r="R15"/>
  <c r="Q15" s="1"/>
  <c r="T15"/>
  <c r="S15" s="1"/>
  <c r="V15"/>
  <c r="U15" s="1"/>
  <c r="H16"/>
  <c r="G16" s="1"/>
  <c r="J16"/>
  <c r="I16" s="1"/>
  <c r="L16"/>
  <c r="K16" s="1"/>
  <c r="N16"/>
  <c r="M16" s="1"/>
  <c r="P16"/>
  <c r="O16" s="1"/>
  <c r="R16"/>
  <c r="Q16" s="1"/>
  <c r="T16"/>
  <c r="S16" s="1"/>
  <c r="V16"/>
  <c r="U16" s="1"/>
  <c r="H17"/>
  <c r="G17" s="1"/>
  <c r="J17"/>
  <c r="I17" s="1"/>
  <c r="L17"/>
  <c r="K17" s="1"/>
  <c r="N17"/>
  <c r="M17" s="1"/>
  <c r="P17"/>
  <c r="O17" s="1"/>
  <c r="R17"/>
  <c r="Q17" s="1"/>
  <c r="T17"/>
  <c r="S17" s="1"/>
  <c r="V17"/>
  <c r="U17" s="1"/>
  <c r="G9" i="2"/>
  <c r="H9"/>
  <c r="I9"/>
  <c r="J9"/>
  <c r="K9"/>
  <c r="L9"/>
  <c r="M9"/>
  <c r="N9"/>
  <c r="O9"/>
  <c r="P9"/>
  <c r="Q9"/>
  <c r="R9"/>
  <c r="S9"/>
  <c r="T9"/>
  <c r="G10"/>
  <c r="H10"/>
  <c r="I10"/>
  <c r="J10"/>
  <c r="K10"/>
  <c r="L10"/>
  <c r="M10"/>
  <c r="N10"/>
  <c r="O10"/>
  <c r="P10"/>
  <c r="Q10"/>
  <c r="R10"/>
  <c r="S10"/>
  <c r="T10"/>
  <c r="G11"/>
  <c r="H11"/>
  <c r="I11"/>
  <c r="J11"/>
  <c r="K11"/>
  <c r="L11"/>
  <c r="M11"/>
  <c r="N11"/>
  <c r="O11"/>
  <c r="P11"/>
  <c r="Q11"/>
  <c r="R11"/>
  <c r="S11"/>
  <c r="T11"/>
  <c r="G12"/>
  <c r="H12"/>
  <c r="I12"/>
  <c r="J12"/>
  <c r="K12"/>
  <c r="L12"/>
  <c r="M12"/>
  <c r="N12"/>
  <c r="O12"/>
  <c r="P12"/>
  <c r="Q12"/>
  <c r="R12"/>
  <c r="S12"/>
  <c r="T12"/>
  <c r="G13"/>
  <c r="H13"/>
  <c r="I13"/>
  <c r="J13"/>
  <c r="K13"/>
  <c r="L13"/>
  <c r="M13"/>
  <c r="N13"/>
  <c r="O13"/>
  <c r="P13"/>
  <c r="Q13"/>
  <c r="R13"/>
  <c r="S13"/>
  <c r="T13"/>
  <c r="G14"/>
  <c r="H14"/>
  <c r="I14"/>
  <c r="J14"/>
  <c r="K14"/>
  <c r="L14"/>
  <c r="M14"/>
  <c r="N14"/>
  <c r="O14"/>
  <c r="P14"/>
  <c r="Q14"/>
  <c r="R14"/>
  <c r="S14"/>
  <c r="T14"/>
  <c r="G15"/>
  <c r="H15"/>
  <c r="I15"/>
  <c r="J15"/>
  <c r="K15"/>
  <c r="L15"/>
  <c r="M15"/>
  <c r="N15"/>
  <c r="O15"/>
  <c r="P15"/>
  <c r="Q15"/>
  <c r="R15"/>
  <c r="S15"/>
  <c r="T15"/>
  <c r="G16"/>
  <c r="H16"/>
  <c r="I16"/>
  <c r="J16"/>
  <c r="K16"/>
  <c r="L16"/>
  <c r="M16"/>
  <c r="N16"/>
  <c r="O16"/>
  <c r="P16"/>
  <c r="Q16"/>
  <c r="R16"/>
  <c r="S16"/>
  <c r="T16"/>
  <c r="G17"/>
  <c r="H17"/>
  <c r="I17"/>
  <c r="J17"/>
  <c r="K17"/>
  <c r="L17"/>
  <c r="M17"/>
  <c r="N17"/>
  <c r="O17"/>
  <c r="P17"/>
  <c r="Q17"/>
  <c r="R17"/>
  <c r="S17"/>
  <c r="T17"/>
  <c r="P18"/>
  <c r="Q18"/>
  <c r="R18"/>
  <c r="S18"/>
  <c r="T18"/>
  <c r="H7"/>
  <c r="I7"/>
  <c r="J7"/>
  <c r="K7"/>
  <c r="L7"/>
  <c r="M7"/>
  <c r="N7"/>
  <c r="O7"/>
  <c r="P7"/>
  <c r="Q7"/>
  <c r="R7"/>
  <c r="S7"/>
  <c r="T7"/>
  <c r="H8"/>
  <c r="I8"/>
  <c r="J8"/>
  <c r="K8"/>
  <c r="L8"/>
  <c r="M8"/>
  <c r="N8"/>
  <c r="O8"/>
  <c r="P8"/>
  <c r="Q8"/>
  <c r="R8"/>
  <c r="S8"/>
  <c r="T8"/>
  <c r="D267" i="3" l="1"/>
  <c r="C267" s="1"/>
  <c r="D268"/>
  <c r="C268" s="1"/>
  <c r="C267" i="2"/>
  <c r="C268"/>
  <c r="D220" i="3"/>
  <c r="C220" s="1"/>
  <c r="F220"/>
  <c r="E220" s="1"/>
  <c r="H210"/>
  <c r="G210"/>
  <c r="H209"/>
  <c r="G209"/>
  <c r="H208"/>
  <c r="G208"/>
  <c r="H207"/>
  <c r="G207"/>
  <c r="H203"/>
  <c r="G203"/>
  <c r="H202"/>
  <c r="G202"/>
  <c r="H201"/>
  <c r="G201"/>
  <c r="H200"/>
  <c r="G200"/>
  <c r="H197"/>
  <c r="G197"/>
  <c r="H193"/>
  <c r="G193"/>
  <c r="H192"/>
  <c r="G192"/>
  <c r="H158"/>
  <c r="G158" s="1"/>
  <c r="H159"/>
  <c r="G159" s="1"/>
  <c r="H160"/>
  <c r="G160" s="1"/>
  <c r="H161"/>
  <c r="G161" s="1"/>
  <c r="H162"/>
  <c r="G162" s="1"/>
  <c r="H157"/>
  <c r="G157"/>
  <c r="H21"/>
  <c r="G21"/>
  <c r="H20"/>
  <c r="G20"/>
  <c r="H18"/>
  <c r="G18" s="1"/>
  <c r="J18"/>
  <c r="I18" s="1"/>
  <c r="L18"/>
  <c r="K18" s="1"/>
  <c r="N18"/>
  <c r="M18" s="1"/>
  <c r="P18"/>
  <c r="O18" s="1"/>
  <c r="R18"/>
  <c r="Q18" s="1"/>
  <c r="T18"/>
  <c r="S18" s="1"/>
  <c r="V18"/>
  <c r="U18" s="1"/>
  <c r="C220" i="2"/>
  <c r="E220"/>
  <c r="F220"/>
  <c r="G207"/>
  <c r="G208"/>
  <c r="G209"/>
  <c r="G200"/>
  <c r="G201"/>
  <c r="G202"/>
  <c r="G203"/>
  <c r="G197"/>
  <c r="G192"/>
  <c r="G193"/>
  <c r="G157"/>
  <c r="G158"/>
  <c r="G159"/>
  <c r="G160"/>
  <c r="G161"/>
  <c r="G162"/>
  <c r="G20"/>
  <c r="G21"/>
  <c r="G18"/>
  <c r="H18"/>
  <c r="I18"/>
  <c r="J18"/>
  <c r="K18"/>
  <c r="L18"/>
  <c r="M18"/>
  <c r="N18"/>
  <c r="O18"/>
  <c r="G220" i="1"/>
  <c r="H220" i="3" s="1"/>
  <c r="G220" s="1"/>
  <c r="G220" i="2" l="1"/>
  <c r="L26" i="3"/>
  <c r="K26" s="1"/>
  <c r="N26"/>
  <c r="M26" s="1"/>
  <c r="J22"/>
  <c r="I22" s="1"/>
  <c r="L22"/>
  <c r="K22" s="1"/>
  <c r="N22"/>
  <c r="M22" s="1"/>
  <c r="P22"/>
  <c r="O22" s="1"/>
  <c r="R22"/>
  <c r="Q22" s="1"/>
  <c r="J23"/>
  <c r="I23" s="1"/>
  <c r="L23"/>
  <c r="K23" s="1"/>
  <c r="N23"/>
  <c r="M23" s="1"/>
  <c r="P23"/>
  <c r="O23" s="1"/>
  <c r="R23"/>
  <c r="Q23" s="1"/>
  <c r="J26" i="2"/>
  <c r="K26"/>
  <c r="L26"/>
  <c r="H22"/>
  <c r="I22"/>
  <c r="J22"/>
  <c r="K22"/>
  <c r="L22"/>
  <c r="M22"/>
  <c r="N22"/>
  <c r="O22"/>
  <c r="P22"/>
  <c r="H23"/>
  <c r="I23"/>
  <c r="J23"/>
  <c r="K23"/>
  <c r="L23"/>
  <c r="M23"/>
  <c r="N23"/>
  <c r="O23"/>
  <c r="P23"/>
  <c r="G221" i="1"/>
  <c r="C214" i="2"/>
  <c r="S29" i="3"/>
  <c r="R29"/>
  <c r="K29"/>
  <c r="J29"/>
  <c r="C29"/>
  <c r="B29"/>
  <c r="I29" i="2"/>
  <c r="C29"/>
  <c r="A29"/>
  <c r="G241" i="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40"/>
  <c r="D219" i="3"/>
  <c r="C219" s="1"/>
  <c r="F219"/>
  <c r="E219" s="1"/>
  <c r="C219" i="2"/>
  <c r="E219"/>
  <c r="F219"/>
  <c r="G219" i="1"/>
  <c r="H219" i="3" s="1"/>
  <c r="G219" s="1"/>
  <c r="G215" i="1"/>
  <c r="G216"/>
  <c r="G217"/>
  <c r="G218"/>
  <c r="G222"/>
  <c r="G223"/>
  <c r="G224"/>
  <c r="G225"/>
  <c r="G226"/>
  <c r="G227"/>
  <c r="G228"/>
  <c r="G229"/>
  <c r="G230"/>
  <c r="G231"/>
  <c r="G232"/>
  <c r="G233"/>
  <c r="G234"/>
  <c r="G235"/>
  <c r="G214"/>
  <c r="P181" i="3"/>
  <c r="O181" s="1"/>
  <c r="V180"/>
  <c r="U180"/>
  <c r="T180"/>
  <c r="S180"/>
  <c r="R180"/>
  <c r="Q180"/>
  <c r="P180"/>
  <c r="O180"/>
  <c r="N180"/>
  <c r="M180"/>
  <c r="L180"/>
  <c r="K180"/>
  <c r="J181" i="2"/>
  <c r="T180"/>
  <c r="S180"/>
  <c r="R180"/>
  <c r="Q180"/>
  <c r="P180"/>
  <c r="O180"/>
  <c r="N180"/>
  <c r="M180"/>
  <c r="L180"/>
  <c r="K180"/>
  <c r="J180"/>
  <c r="J187" i="3"/>
  <c r="I187" s="1"/>
  <c r="L187"/>
  <c r="K187" s="1"/>
  <c r="N187"/>
  <c r="M187" s="1"/>
  <c r="P187"/>
  <c r="O187" s="1"/>
  <c r="R187"/>
  <c r="Q187" s="1"/>
  <c r="T187"/>
  <c r="S187" s="1"/>
  <c r="V187"/>
  <c r="U187" s="1"/>
  <c r="J188"/>
  <c r="I188" s="1"/>
  <c r="L188"/>
  <c r="K188" s="1"/>
  <c r="N188"/>
  <c r="M188" s="1"/>
  <c r="P188"/>
  <c r="O188" s="1"/>
  <c r="R188"/>
  <c r="Q188" s="1"/>
  <c r="T188"/>
  <c r="S188" s="1"/>
  <c r="V188"/>
  <c r="U188" s="1"/>
  <c r="V186"/>
  <c r="U186"/>
  <c r="T186"/>
  <c r="S186"/>
  <c r="R186"/>
  <c r="Q186"/>
  <c r="P186"/>
  <c r="O186"/>
  <c r="N186"/>
  <c r="M186"/>
  <c r="L186"/>
  <c r="K186"/>
  <c r="J186"/>
  <c r="I186"/>
  <c r="H187" i="2"/>
  <c r="J187"/>
  <c r="K187"/>
  <c r="L187"/>
  <c r="M187"/>
  <c r="N187"/>
  <c r="O187"/>
  <c r="P187"/>
  <c r="Q187"/>
  <c r="R187"/>
  <c r="S187"/>
  <c r="T187"/>
  <c r="H188"/>
  <c r="J188"/>
  <c r="K188"/>
  <c r="L188"/>
  <c r="M188"/>
  <c r="N188"/>
  <c r="O188"/>
  <c r="P188"/>
  <c r="Q188"/>
  <c r="R188"/>
  <c r="S188"/>
  <c r="T188"/>
  <c r="T186"/>
  <c r="S186"/>
  <c r="R186"/>
  <c r="Q186"/>
  <c r="P186"/>
  <c r="O186"/>
  <c r="N186"/>
  <c r="M186"/>
  <c r="L186"/>
  <c r="K186"/>
  <c r="J186"/>
  <c r="H186"/>
  <c r="L170" i="3"/>
  <c r="K170" s="1"/>
  <c r="N170"/>
  <c r="M170" s="1"/>
  <c r="P170"/>
  <c r="O170" s="1"/>
  <c r="R170"/>
  <c r="Q170" s="1"/>
  <c r="T170"/>
  <c r="S170" s="1"/>
  <c r="V170"/>
  <c r="U170" s="1"/>
  <c r="L171"/>
  <c r="K171" s="1"/>
  <c r="N171"/>
  <c r="M171" s="1"/>
  <c r="P171"/>
  <c r="O171" s="1"/>
  <c r="R171"/>
  <c r="Q171" s="1"/>
  <c r="T171"/>
  <c r="S171" s="1"/>
  <c r="V171"/>
  <c r="U171" s="1"/>
  <c r="L172"/>
  <c r="K172" s="1"/>
  <c r="N172"/>
  <c r="M172" s="1"/>
  <c r="P172"/>
  <c r="O172" s="1"/>
  <c r="R172"/>
  <c r="Q172" s="1"/>
  <c r="T172"/>
  <c r="S172" s="1"/>
  <c r="V172"/>
  <c r="U172" s="1"/>
  <c r="L173"/>
  <c r="K173" s="1"/>
  <c r="N173"/>
  <c r="M173" s="1"/>
  <c r="P173"/>
  <c r="O173" s="1"/>
  <c r="R173"/>
  <c r="Q173" s="1"/>
  <c r="T173"/>
  <c r="S173" s="1"/>
  <c r="V173"/>
  <c r="U173" s="1"/>
  <c r="L174"/>
  <c r="K174" s="1"/>
  <c r="N174"/>
  <c r="M174" s="1"/>
  <c r="P174"/>
  <c r="O174" s="1"/>
  <c r="R174"/>
  <c r="Q174" s="1"/>
  <c r="T174"/>
  <c r="S174" s="1"/>
  <c r="V174"/>
  <c r="U174" s="1"/>
  <c r="L175"/>
  <c r="K175" s="1"/>
  <c r="N175"/>
  <c r="M175" s="1"/>
  <c r="P175"/>
  <c r="O175" s="1"/>
  <c r="R175"/>
  <c r="Q175" s="1"/>
  <c r="T175"/>
  <c r="S175" s="1"/>
  <c r="V175"/>
  <c r="U175" s="1"/>
  <c r="L176"/>
  <c r="K176" s="1"/>
  <c r="N176"/>
  <c r="M176" s="1"/>
  <c r="P176"/>
  <c r="O176" s="1"/>
  <c r="R176"/>
  <c r="Q176" s="1"/>
  <c r="T176"/>
  <c r="S176" s="1"/>
  <c r="V176"/>
  <c r="U176" s="1"/>
  <c r="L177"/>
  <c r="K177" s="1"/>
  <c r="N177"/>
  <c r="M177" s="1"/>
  <c r="P177"/>
  <c r="O177" s="1"/>
  <c r="R177"/>
  <c r="Q177" s="1"/>
  <c r="T177"/>
  <c r="S177" s="1"/>
  <c r="V177"/>
  <c r="U177" s="1"/>
  <c r="L178"/>
  <c r="K178" s="1"/>
  <c r="N178"/>
  <c r="M178" s="1"/>
  <c r="P178"/>
  <c r="O178" s="1"/>
  <c r="R178"/>
  <c r="Q178" s="1"/>
  <c r="T178"/>
  <c r="S178" s="1"/>
  <c r="V178"/>
  <c r="U178" s="1"/>
  <c r="V169"/>
  <c r="U169"/>
  <c r="T169"/>
  <c r="S169"/>
  <c r="R169"/>
  <c r="Q169"/>
  <c r="P169"/>
  <c r="O169"/>
  <c r="N169"/>
  <c r="M169"/>
  <c r="L169"/>
  <c r="K169"/>
  <c r="J170" i="2"/>
  <c r="K170"/>
  <c r="L170"/>
  <c r="M170"/>
  <c r="N170"/>
  <c r="O170"/>
  <c r="P170"/>
  <c r="Q170"/>
  <c r="R170"/>
  <c r="S170"/>
  <c r="T170"/>
  <c r="J171"/>
  <c r="K171"/>
  <c r="L171"/>
  <c r="M171"/>
  <c r="N171"/>
  <c r="O171"/>
  <c r="P171"/>
  <c r="Q171"/>
  <c r="R171"/>
  <c r="S171"/>
  <c r="T171"/>
  <c r="J172"/>
  <c r="K172"/>
  <c r="L172"/>
  <c r="M172"/>
  <c r="N172"/>
  <c r="O172"/>
  <c r="P172"/>
  <c r="Q172"/>
  <c r="R172"/>
  <c r="S172"/>
  <c r="T172"/>
  <c r="J173"/>
  <c r="K173"/>
  <c r="L173"/>
  <c r="M173"/>
  <c r="N173"/>
  <c r="O173"/>
  <c r="P173"/>
  <c r="Q173"/>
  <c r="R173"/>
  <c r="S173"/>
  <c r="T173"/>
  <c r="J174"/>
  <c r="K174"/>
  <c r="L174"/>
  <c r="M174"/>
  <c r="N174"/>
  <c r="O174"/>
  <c r="P174"/>
  <c r="Q174"/>
  <c r="R174"/>
  <c r="S174"/>
  <c r="T174"/>
  <c r="J175"/>
  <c r="K175"/>
  <c r="L175"/>
  <c r="M175"/>
  <c r="N175"/>
  <c r="O175"/>
  <c r="P175"/>
  <c r="Q175"/>
  <c r="R175"/>
  <c r="S175"/>
  <c r="T175"/>
  <c r="J176"/>
  <c r="K176"/>
  <c r="L176"/>
  <c r="M176"/>
  <c r="N176"/>
  <c r="O176"/>
  <c r="P176"/>
  <c r="Q176"/>
  <c r="R176"/>
  <c r="S176"/>
  <c r="T176"/>
  <c r="J177"/>
  <c r="K177"/>
  <c r="L177"/>
  <c r="M177"/>
  <c r="N177"/>
  <c r="O177"/>
  <c r="P177"/>
  <c r="Q177"/>
  <c r="R177"/>
  <c r="S177"/>
  <c r="T177"/>
  <c r="J178"/>
  <c r="K178"/>
  <c r="L178"/>
  <c r="M178"/>
  <c r="N178"/>
  <c r="O178"/>
  <c r="P178"/>
  <c r="Q178"/>
  <c r="R178"/>
  <c r="S178"/>
  <c r="T178"/>
  <c r="T169"/>
  <c r="S169"/>
  <c r="R169"/>
  <c r="Q169"/>
  <c r="P169"/>
  <c r="O169"/>
  <c r="N169"/>
  <c r="M169"/>
  <c r="L169"/>
  <c r="K169"/>
  <c r="J169"/>
  <c r="G219" l="1"/>
  <c r="D266" i="3"/>
  <c r="C266" s="1"/>
  <c r="D265"/>
  <c r="C265" s="1"/>
  <c r="H263"/>
  <c r="G263" s="1"/>
  <c r="F263"/>
  <c r="E263" s="1"/>
  <c r="D263"/>
  <c r="C263" s="1"/>
  <c r="H262"/>
  <c r="G262" s="1"/>
  <c r="F262"/>
  <c r="E262" s="1"/>
  <c r="D262"/>
  <c r="C262" s="1"/>
  <c r="H261"/>
  <c r="G261" s="1"/>
  <c r="F261"/>
  <c r="E261" s="1"/>
  <c r="D261"/>
  <c r="C261" s="1"/>
  <c r="H260"/>
  <c r="G260" s="1"/>
  <c r="F260"/>
  <c r="E260" s="1"/>
  <c r="D260"/>
  <c r="C260" s="1"/>
  <c r="H259"/>
  <c r="G259" s="1"/>
  <c r="F259"/>
  <c r="E259" s="1"/>
  <c r="D259"/>
  <c r="C259" s="1"/>
  <c r="H258"/>
  <c r="G258" s="1"/>
  <c r="F258"/>
  <c r="E258" s="1"/>
  <c r="D258"/>
  <c r="C258" s="1"/>
  <c r="H257"/>
  <c r="G257" s="1"/>
  <c r="F257"/>
  <c r="E257" s="1"/>
  <c r="D257"/>
  <c r="C257" s="1"/>
  <c r="H256"/>
  <c r="G256" s="1"/>
  <c r="F256"/>
  <c r="E256" s="1"/>
  <c r="D256"/>
  <c r="C256" s="1"/>
  <c r="H255"/>
  <c r="G255" s="1"/>
  <c r="F255"/>
  <c r="E255" s="1"/>
  <c r="D255"/>
  <c r="C255" s="1"/>
  <c r="H254"/>
  <c r="G254" s="1"/>
  <c r="F254"/>
  <c r="E254" s="1"/>
  <c r="D254"/>
  <c r="C254" s="1"/>
  <c r="H253"/>
  <c r="G253" s="1"/>
  <c r="F253"/>
  <c r="E253" s="1"/>
  <c r="D253"/>
  <c r="C253" s="1"/>
  <c r="H252"/>
  <c r="G252" s="1"/>
  <c r="F252"/>
  <c r="E252" s="1"/>
  <c r="D252"/>
  <c r="C252" s="1"/>
  <c r="H251"/>
  <c r="G251" s="1"/>
  <c r="F251"/>
  <c r="E251" s="1"/>
  <c r="D251"/>
  <c r="C251" s="1"/>
  <c r="H250"/>
  <c r="G250" s="1"/>
  <c r="F250"/>
  <c r="E250" s="1"/>
  <c r="D250"/>
  <c r="C250" s="1"/>
  <c r="H249"/>
  <c r="G249" s="1"/>
  <c r="F249"/>
  <c r="E249" s="1"/>
  <c r="D249"/>
  <c r="C249" s="1"/>
  <c r="H248"/>
  <c r="G248" s="1"/>
  <c r="F248"/>
  <c r="E248" s="1"/>
  <c r="D248"/>
  <c r="C248" s="1"/>
  <c r="H247"/>
  <c r="G247" s="1"/>
  <c r="F247"/>
  <c r="E247" s="1"/>
  <c r="D247"/>
  <c r="C247" s="1"/>
  <c r="H246"/>
  <c r="G246" s="1"/>
  <c r="F246"/>
  <c r="E246" s="1"/>
  <c r="D246"/>
  <c r="C246" s="1"/>
  <c r="H245"/>
  <c r="G245" s="1"/>
  <c r="F245"/>
  <c r="E245" s="1"/>
  <c r="D245"/>
  <c r="C245" s="1"/>
  <c r="H244"/>
  <c r="G244" s="1"/>
  <c r="F244"/>
  <c r="E244" s="1"/>
  <c r="D244"/>
  <c r="C244" s="1"/>
  <c r="H243"/>
  <c r="G243" s="1"/>
  <c r="F243"/>
  <c r="E243" s="1"/>
  <c r="D243"/>
  <c r="C243" s="1"/>
  <c r="H242"/>
  <c r="G242" s="1"/>
  <c r="F242"/>
  <c r="E242" s="1"/>
  <c r="D242"/>
  <c r="C242" s="1"/>
  <c r="H241"/>
  <c r="G241" s="1"/>
  <c r="F241"/>
  <c r="E241" s="1"/>
  <c r="D241"/>
  <c r="C241" s="1"/>
  <c r="H240"/>
  <c r="G240" s="1"/>
  <c r="F240"/>
  <c r="E240" s="1"/>
  <c r="D240"/>
  <c r="C240" s="1"/>
  <c r="D237"/>
  <c r="C237" s="1"/>
  <c r="D236"/>
  <c r="C236" s="1"/>
  <c r="H235"/>
  <c r="G235" s="1"/>
  <c r="F235"/>
  <c r="E235" s="1"/>
  <c r="D235"/>
  <c r="C235" s="1"/>
  <c r="H234"/>
  <c r="G234" s="1"/>
  <c r="F234"/>
  <c r="E234" s="1"/>
  <c r="D234"/>
  <c r="C234" s="1"/>
  <c r="H233"/>
  <c r="G233" s="1"/>
  <c r="F233"/>
  <c r="E233" s="1"/>
  <c r="D233"/>
  <c r="C233" s="1"/>
  <c r="H232"/>
  <c r="G232" s="1"/>
  <c r="F232"/>
  <c r="E232" s="1"/>
  <c r="D232"/>
  <c r="C232" s="1"/>
  <c r="H231"/>
  <c r="G231" s="1"/>
  <c r="F231"/>
  <c r="E231" s="1"/>
  <c r="D231"/>
  <c r="C231" s="1"/>
  <c r="H230"/>
  <c r="G230" s="1"/>
  <c r="F230"/>
  <c r="E230" s="1"/>
  <c r="D230"/>
  <c r="C230" s="1"/>
  <c r="H229"/>
  <c r="G229" s="1"/>
  <c r="F229"/>
  <c r="E229" s="1"/>
  <c r="D229"/>
  <c r="C229" s="1"/>
  <c r="H228"/>
  <c r="G228" s="1"/>
  <c r="F228"/>
  <c r="E228" s="1"/>
  <c r="D228"/>
  <c r="C228" s="1"/>
  <c r="H227"/>
  <c r="G227" s="1"/>
  <c r="F227"/>
  <c r="E227" s="1"/>
  <c r="D227"/>
  <c r="C227" s="1"/>
  <c r="H226"/>
  <c r="G226" s="1"/>
  <c r="F226"/>
  <c r="E226" s="1"/>
  <c r="D226"/>
  <c r="C226" s="1"/>
  <c r="H225"/>
  <c r="G225" s="1"/>
  <c r="F225"/>
  <c r="E225" s="1"/>
  <c r="D225"/>
  <c r="C225" s="1"/>
  <c r="H224"/>
  <c r="G224" s="1"/>
  <c r="F224"/>
  <c r="E224" s="1"/>
  <c r="D224"/>
  <c r="C224" s="1"/>
  <c r="H223"/>
  <c r="G223" s="1"/>
  <c r="F223"/>
  <c r="E223" s="1"/>
  <c r="D223"/>
  <c r="C223" s="1"/>
  <c r="H222"/>
  <c r="G222" s="1"/>
  <c r="F222"/>
  <c r="E222" s="1"/>
  <c r="D222"/>
  <c r="C222" s="1"/>
  <c r="H221"/>
  <c r="G221" s="1"/>
  <c r="F221"/>
  <c r="E221" s="1"/>
  <c r="D221"/>
  <c r="C221" s="1"/>
  <c r="H218"/>
  <c r="G218" s="1"/>
  <c r="F218"/>
  <c r="E218" s="1"/>
  <c r="D218"/>
  <c r="C218" s="1"/>
  <c r="H217"/>
  <c r="G217" s="1"/>
  <c r="F217"/>
  <c r="E217" s="1"/>
  <c r="D217"/>
  <c r="C217" s="1"/>
  <c r="H216"/>
  <c r="G216" s="1"/>
  <c r="F216"/>
  <c r="E216" s="1"/>
  <c r="D216"/>
  <c r="C216" s="1"/>
  <c r="H215"/>
  <c r="G215" s="1"/>
  <c r="F215"/>
  <c r="E215" s="1"/>
  <c r="D215"/>
  <c r="C215" s="1"/>
  <c r="H214"/>
  <c r="G214" s="1"/>
  <c r="F214"/>
  <c r="E214" s="1"/>
  <c r="D214"/>
  <c r="C214" s="1"/>
  <c r="V210"/>
  <c r="U210" s="1"/>
  <c r="T210"/>
  <c r="S210" s="1"/>
  <c r="R210"/>
  <c r="Q210" s="1"/>
  <c r="P210"/>
  <c r="O210" s="1"/>
  <c r="N210"/>
  <c r="M210" s="1"/>
  <c r="L210"/>
  <c r="K210" s="1"/>
  <c r="J210"/>
  <c r="I210" s="1"/>
  <c r="V209"/>
  <c r="U209" s="1"/>
  <c r="T209"/>
  <c r="S209" s="1"/>
  <c r="R209"/>
  <c r="Q209" s="1"/>
  <c r="P209"/>
  <c r="O209" s="1"/>
  <c r="N209"/>
  <c r="M209" s="1"/>
  <c r="L209"/>
  <c r="K209" s="1"/>
  <c r="J209"/>
  <c r="I209" s="1"/>
  <c r="V208"/>
  <c r="U208" s="1"/>
  <c r="T208"/>
  <c r="S208" s="1"/>
  <c r="R208"/>
  <c r="Q208" s="1"/>
  <c r="P208"/>
  <c r="O208" s="1"/>
  <c r="N208"/>
  <c r="M208" s="1"/>
  <c r="L208"/>
  <c r="K208" s="1"/>
  <c r="J208"/>
  <c r="I208" s="1"/>
  <c r="V207"/>
  <c r="U207" s="1"/>
  <c r="T207"/>
  <c r="S207" s="1"/>
  <c r="R207"/>
  <c r="Q207" s="1"/>
  <c r="P207"/>
  <c r="O207" s="1"/>
  <c r="N207"/>
  <c r="M207" s="1"/>
  <c r="L207"/>
  <c r="K207" s="1"/>
  <c r="J207"/>
  <c r="I207" s="1"/>
  <c r="V203"/>
  <c r="U203" s="1"/>
  <c r="T203"/>
  <c r="S203" s="1"/>
  <c r="R203"/>
  <c r="Q203" s="1"/>
  <c r="P203"/>
  <c r="O203" s="1"/>
  <c r="N203"/>
  <c r="M203" s="1"/>
  <c r="L203"/>
  <c r="K203" s="1"/>
  <c r="J203"/>
  <c r="I203" s="1"/>
  <c r="V202"/>
  <c r="U202" s="1"/>
  <c r="T202"/>
  <c r="S202" s="1"/>
  <c r="R202"/>
  <c r="Q202" s="1"/>
  <c r="P202"/>
  <c r="O202" s="1"/>
  <c r="N202"/>
  <c r="M202" s="1"/>
  <c r="L202"/>
  <c r="K202" s="1"/>
  <c r="J202"/>
  <c r="I202" s="1"/>
  <c r="V201"/>
  <c r="U201" s="1"/>
  <c r="T201"/>
  <c r="S201" s="1"/>
  <c r="R201"/>
  <c r="Q201" s="1"/>
  <c r="P201"/>
  <c r="O201" s="1"/>
  <c r="N201"/>
  <c r="M201" s="1"/>
  <c r="L201"/>
  <c r="K201" s="1"/>
  <c r="J201"/>
  <c r="I201" s="1"/>
  <c r="V200"/>
  <c r="U200" s="1"/>
  <c r="T200"/>
  <c r="S200" s="1"/>
  <c r="R200"/>
  <c r="Q200" s="1"/>
  <c r="P200"/>
  <c r="O200" s="1"/>
  <c r="N200"/>
  <c r="M200" s="1"/>
  <c r="L200"/>
  <c r="K200" s="1"/>
  <c r="J200"/>
  <c r="I200" s="1"/>
  <c r="V197"/>
  <c r="U197" s="1"/>
  <c r="T197"/>
  <c r="S197" s="1"/>
  <c r="R197"/>
  <c r="Q197" s="1"/>
  <c r="P197"/>
  <c r="O197" s="1"/>
  <c r="N197"/>
  <c r="M197" s="1"/>
  <c r="L197"/>
  <c r="K197" s="1"/>
  <c r="J197"/>
  <c r="I197" s="1"/>
  <c r="V193"/>
  <c r="U193" s="1"/>
  <c r="T193"/>
  <c r="S193" s="1"/>
  <c r="R193"/>
  <c r="Q193" s="1"/>
  <c r="P193"/>
  <c r="O193" s="1"/>
  <c r="N193"/>
  <c r="M193" s="1"/>
  <c r="L193"/>
  <c r="K193" s="1"/>
  <c r="J193"/>
  <c r="I193" s="1"/>
  <c r="V192"/>
  <c r="U192" s="1"/>
  <c r="T192"/>
  <c r="S192" s="1"/>
  <c r="R192"/>
  <c r="Q192" s="1"/>
  <c r="P192"/>
  <c r="O192" s="1"/>
  <c r="N192"/>
  <c r="M192" s="1"/>
  <c r="L192"/>
  <c r="K192" s="1"/>
  <c r="J192"/>
  <c r="I192" s="1"/>
  <c r="P165"/>
  <c r="O165" s="1"/>
  <c r="N165"/>
  <c r="M165" s="1"/>
  <c r="L165"/>
  <c r="K165" s="1"/>
  <c r="J165"/>
  <c r="I165" s="1"/>
  <c r="L162"/>
  <c r="K162" s="1"/>
  <c r="J162"/>
  <c r="I162" s="1"/>
  <c r="L161"/>
  <c r="K161" s="1"/>
  <c r="J161"/>
  <c r="I161" s="1"/>
  <c r="L160"/>
  <c r="K160" s="1"/>
  <c r="J160"/>
  <c r="I160" s="1"/>
  <c r="L159"/>
  <c r="K159" s="1"/>
  <c r="J159"/>
  <c r="I159" s="1"/>
  <c r="L158"/>
  <c r="K158" s="1"/>
  <c r="J158"/>
  <c r="I158" s="1"/>
  <c r="L157"/>
  <c r="K157" s="1"/>
  <c r="J157"/>
  <c r="I157" s="1"/>
  <c r="P153"/>
  <c r="O153" s="1"/>
  <c r="V152"/>
  <c r="U152" s="1"/>
  <c r="T152"/>
  <c r="S152" s="1"/>
  <c r="R152"/>
  <c r="Q152" s="1"/>
  <c r="P152"/>
  <c r="O152" s="1"/>
  <c r="V151"/>
  <c r="U151" s="1"/>
  <c r="T151"/>
  <c r="S151" s="1"/>
  <c r="R151"/>
  <c r="Q151" s="1"/>
  <c r="P151"/>
  <c r="O151" s="1"/>
  <c r="V150"/>
  <c r="U150" s="1"/>
  <c r="T150"/>
  <c r="S150" s="1"/>
  <c r="R150"/>
  <c r="Q150" s="1"/>
  <c r="P150"/>
  <c r="O150" s="1"/>
  <c r="V149"/>
  <c r="U149" s="1"/>
  <c r="T149"/>
  <c r="S149" s="1"/>
  <c r="R149"/>
  <c r="Q149" s="1"/>
  <c r="P149"/>
  <c r="O149" s="1"/>
  <c r="V148"/>
  <c r="U148" s="1"/>
  <c r="T148"/>
  <c r="S148" s="1"/>
  <c r="R148"/>
  <c r="Q148" s="1"/>
  <c r="P148"/>
  <c r="O148" s="1"/>
  <c r="V147"/>
  <c r="U147" s="1"/>
  <c r="T147"/>
  <c r="S147" s="1"/>
  <c r="R147"/>
  <c r="Q147" s="1"/>
  <c r="P147"/>
  <c r="O147" s="1"/>
  <c r="V146"/>
  <c r="U146" s="1"/>
  <c r="T146"/>
  <c r="S146" s="1"/>
  <c r="R146"/>
  <c r="Q146" s="1"/>
  <c r="P146"/>
  <c r="O146" s="1"/>
  <c r="V145"/>
  <c r="U145" s="1"/>
  <c r="T145"/>
  <c r="S145" s="1"/>
  <c r="R145"/>
  <c r="Q145" s="1"/>
  <c r="P145"/>
  <c r="O145" s="1"/>
  <c r="V144"/>
  <c r="U144" s="1"/>
  <c r="T144"/>
  <c r="S144" s="1"/>
  <c r="R144"/>
  <c r="Q144" s="1"/>
  <c r="P144"/>
  <c r="O144" s="1"/>
  <c r="N144"/>
  <c r="M144" s="1"/>
  <c r="L144"/>
  <c r="K144" s="1"/>
  <c r="V143"/>
  <c r="U143" s="1"/>
  <c r="T143"/>
  <c r="S143" s="1"/>
  <c r="R143"/>
  <c r="Q143" s="1"/>
  <c r="P143"/>
  <c r="O143" s="1"/>
  <c r="N143"/>
  <c r="M143" s="1"/>
  <c r="L143"/>
  <c r="K143" s="1"/>
  <c r="V142"/>
  <c r="U142" s="1"/>
  <c r="T142"/>
  <c r="S142" s="1"/>
  <c r="R142"/>
  <c r="Q142" s="1"/>
  <c r="P142"/>
  <c r="O142" s="1"/>
  <c r="N142"/>
  <c r="M142" s="1"/>
  <c r="L142"/>
  <c r="K142" s="1"/>
  <c r="V141"/>
  <c r="U141" s="1"/>
  <c r="T141"/>
  <c r="S141" s="1"/>
  <c r="R141"/>
  <c r="Q141" s="1"/>
  <c r="P141"/>
  <c r="O141" s="1"/>
  <c r="N141"/>
  <c r="M141" s="1"/>
  <c r="L141"/>
  <c r="K141" s="1"/>
  <c r="V140"/>
  <c r="U140" s="1"/>
  <c r="T140"/>
  <c r="S140" s="1"/>
  <c r="R140"/>
  <c r="Q140" s="1"/>
  <c r="P140"/>
  <c r="O140" s="1"/>
  <c r="N140"/>
  <c r="M140" s="1"/>
  <c r="L140"/>
  <c r="K140" s="1"/>
  <c r="V139"/>
  <c r="U139" s="1"/>
  <c r="T139"/>
  <c r="S139" s="1"/>
  <c r="R139"/>
  <c r="Q139" s="1"/>
  <c r="P139"/>
  <c r="O139" s="1"/>
  <c r="N139"/>
  <c r="M139" s="1"/>
  <c r="L139"/>
  <c r="K139" s="1"/>
  <c r="V138"/>
  <c r="U138" s="1"/>
  <c r="T138"/>
  <c r="S138" s="1"/>
  <c r="R138"/>
  <c r="Q138" s="1"/>
  <c r="P138"/>
  <c r="O138" s="1"/>
  <c r="N138"/>
  <c r="M138" s="1"/>
  <c r="L138"/>
  <c r="K138" s="1"/>
  <c r="V137"/>
  <c r="U137" s="1"/>
  <c r="T137"/>
  <c r="S137" s="1"/>
  <c r="R137"/>
  <c r="Q137" s="1"/>
  <c r="P137"/>
  <c r="O137" s="1"/>
  <c r="N137"/>
  <c r="M137" s="1"/>
  <c r="L137"/>
  <c r="K137" s="1"/>
  <c r="V131"/>
  <c r="U131" s="1"/>
  <c r="T131"/>
  <c r="S131" s="1"/>
  <c r="R131"/>
  <c r="Q131" s="1"/>
  <c r="P131"/>
  <c r="O131" s="1"/>
  <c r="N131"/>
  <c r="M131" s="1"/>
  <c r="L131"/>
  <c r="K131" s="1"/>
  <c r="V130"/>
  <c r="U130" s="1"/>
  <c r="T130"/>
  <c r="S130" s="1"/>
  <c r="R130"/>
  <c r="Q130" s="1"/>
  <c r="P130"/>
  <c r="O130" s="1"/>
  <c r="N130"/>
  <c r="M130" s="1"/>
  <c r="L130"/>
  <c r="K130" s="1"/>
  <c r="V129"/>
  <c r="U129" s="1"/>
  <c r="T129"/>
  <c r="S129" s="1"/>
  <c r="R129"/>
  <c r="Q129" s="1"/>
  <c r="P129"/>
  <c r="O129" s="1"/>
  <c r="N129"/>
  <c r="M129" s="1"/>
  <c r="L129"/>
  <c r="K129" s="1"/>
  <c r="V128"/>
  <c r="U128" s="1"/>
  <c r="T128"/>
  <c r="S128" s="1"/>
  <c r="R128"/>
  <c r="Q128" s="1"/>
  <c r="P128"/>
  <c r="O128" s="1"/>
  <c r="N128"/>
  <c r="M128" s="1"/>
  <c r="L128"/>
  <c r="K128" s="1"/>
  <c r="V127"/>
  <c r="U127" s="1"/>
  <c r="T127"/>
  <c r="S127" s="1"/>
  <c r="R127"/>
  <c r="Q127" s="1"/>
  <c r="P127"/>
  <c r="O127" s="1"/>
  <c r="N127"/>
  <c r="M127" s="1"/>
  <c r="L127"/>
  <c r="K127" s="1"/>
  <c r="V126"/>
  <c r="U126" s="1"/>
  <c r="T126"/>
  <c r="S126" s="1"/>
  <c r="R126"/>
  <c r="Q126" s="1"/>
  <c r="P126"/>
  <c r="O126" s="1"/>
  <c r="N126"/>
  <c r="M126" s="1"/>
  <c r="L126"/>
  <c r="K126" s="1"/>
  <c r="V125"/>
  <c r="U125" s="1"/>
  <c r="T125"/>
  <c r="S125" s="1"/>
  <c r="R125"/>
  <c r="Q125" s="1"/>
  <c r="P125"/>
  <c r="O125" s="1"/>
  <c r="N125"/>
  <c r="M125" s="1"/>
  <c r="L125"/>
  <c r="K125" s="1"/>
  <c r="V124"/>
  <c r="U124" s="1"/>
  <c r="T124"/>
  <c r="S124" s="1"/>
  <c r="R124"/>
  <c r="Q124" s="1"/>
  <c r="P124"/>
  <c r="O124" s="1"/>
  <c r="N124"/>
  <c r="M124" s="1"/>
  <c r="L124"/>
  <c r="K124" s="1"/>
  <c r="V118"/>
  <c r="U118" s="1"/>
  <c r="T118"/>
  <c r="S118" s="1"/>
  <c r="R118"/>
  <c r="Q118" s="1"/>
  <c r="P118"/>
  <c r="O118" s="1"/>
  <c r="N118"/>
  <c r="M118" s="1"/>
  <c r="L118"/>
  <c r="K118" s="1"/>
  <c r="V117"/>
  <c r="U117" s="1"/>
  <c r="T117"/>
  <c r="S117" s="1"/>
  <c r="R117"/>
  <c r="Q117" s="1"/>
  <c r="P117"/>
  <c r="O117" s="1"/>
  <c r="N117"/>
  <c r="M117" s="1"/>
  <c r="L117"/>
  <c r="K117" s="1"/>
  <c r="V116"/>
  <c r="U116" s="1"/>
  <c r="T116"/>
  <c r="S116" s="1"/>
  <c r="R116"/>
  <c r="Q116" s="1"/>
  <c r="P116"/>
  <c r="O116" s="1"/>
  <c r="N116"/>
  <c r="M116" s="1"/>
  <c r="L116"/>
  <c r="K116" s="1"/>
  <c r="V115"/>
  <c r="U115" s="1"/>
  <c r="T115"/>
  <c r="S115" s="1"/>
  <c r="R115"/>
  <c r="Q115" s="1"/>
  <c r="P115"/>
  <c r="O115" s="1"/>
  <c r="N115"/>
  <c r="M115" s="1"/>
  <c r="L115"/>
  <c r="K115" s="1"/>
  <c r="V114"/>
  <c r="U114" s="1"/>
  <c r="T114"/>
  <c r="S114" s="1"/>
  <c r="R114"/>
  <c r="Q114" s="1"/>
  <c r="P114"/>
  <c r="O114" s="1"/>
  <c r="N114"/>
  <c r="M114" s="1"/>
  <c r="L114"/>
  <c r="K114" s="1"/>
  <c r="V113"/>
  <c r="U113" s="1"/>
  <c r="T113"/>
  <c r="S113" s="1"/>
  <c r="R113"/>
  <c r="Q113" s="1"/>
  <c r="P113"/>
  <c r="O113" s="1"/>
  <c r="N113"/>
  <c r="M113" s="1"/>
  <c r="L113"/>
  <c r="K113" s="1"/>
  <c r="V112"/>
  <c r="U112" s="1"/>
  <c r="T112"/>
  <c r="S112" s="1"/>
  <c r="R112"/>
  <c r="Q112" s="1"/>
  <c r="P112"/>
  <c r="O112" s="1"/>
  <c r="N112"/>
  <c r="M112" s="1"/>
  <c r="L112"/>
  <c r="K112" s="1"/>
  <c r="V111"/>
  <c r="U111" s="1"/>
  <c r="T111"/>
  <c r="S111" s="1"/>
  <c r="R111"/>
  <c r="Q111" s="1"/>
  <c r="P111"/>
  <c r="O111" s="1"/>
  <c r="N111"/>
  <c r="M111" s="1"/>
  <c r="L111"/>
  <c r="K111" s="1"/>
  <c r="J104"/>
  <c r="I104" s="1"/>
  <c r="V102"/>
  <c r="U102" s="1"/>
  <c r="T102"/>
  <c r="S102" s="1"/>
  <c r="R102"/>
  <c r="Q102" s="1"/>
  <c r="P102"/>
  <c r="O102" s="1"/>
  <c r="N102"/>
  <c r="M102" s="1"/>
  <c r="L102"/>
  <c r="K102" s="1"/>
  <c r="V101"/>
  <c r="U101" s="1"/>
  <c r="T101"/>
  <c r="S101" s="1"/>
  <c r="R101"/>
  <c r="Q101" s="1"/>
  <c r="P101"/>
  <c r="O101" s="1"/>
  <c r="N101"/>
  <c r="M101" s="1"/>
  <c r="L101"/>
  <c r="K101" s="1"/>
  <c r="V100"/>
  <c r="U100" s="1"/>
  <c r="T100"/>
  <c r="S100" s="1"/>
  <c r="R100"/>
  <c r="Q100" s="1"/>
  <c r="P100"/>
  <c r="O100" s="1"/>
  <c r="N100"/>
  <c r="M100" s="1"/>
  <c r="L100"/>
  <c r="K100" s="1"/>
  <c r="V99"/>
  <c r="U99" s="1"/>
  <c r="T99"/>
  <c r="S99" s="1"/>
  <c r="R99"/>
  <c r="Q99" s="1"/>
  <c r="P99"/>
  <c r="O99" s="1"/>
  <c r="N99"/>
  <c r="M99" s="1"/>
  <c r="L99"/>
  <c r="K99" s="1"/>
  <c r="V98"/>
  <c r="U98" s="1"/>
  <c r="T98"/>
  <c r="S98" s="1"/>
  <c r="R98"/>
  <c r="Q98" s="1"/>
  <c r="P98"/>
  <c r="O98" s="1"/>
  <c r="N98"/>
  <c r="M98" s="1"/>
  <c r="L98"/>
  <c r="K98" s="1"/>
  <c r="V97"/>
  <c r="U97" s="1"/>
  <c r="T97"/>
  <c r="S97" s="1"/>
  <c r="R97"/>
  <c r="Q97" s="1"/>
  <c r="P97"/>
  <c r="O97" s="1"/>
  <c r="N97"/>
  <c r="M97" s="1"/>
  <c r="L97"/>
  <c r="K97" s="1"/>
  <c r="V96"/>
  <c r="U96" s="1"/>
  <c r="T96"/>
  <c r="S96" s="1"/>
  <c r="R96"/>
  <c r="Q96" s="1"/>
  <c r="P96"/>
  <c r="O96" s="1"/>
  <c r="N96"/>
  <c r="M96" s="1"/>
  <c r="L96"/>
  <c r="K96" s="1"/>
  <c r="V95"/>
  <c r="U95" s="1"/>
  <c r="T95"/>
  <c r="S95" s="1"/>
  <c r="R95"/>
  <c r="Q95" s="1"/>
  <c r="P95"/>
  <c r="O95" s="1"/>
  <c r="N95"/>
  <c r="M95" s="1"/>
  <c r="L95"/>
  <c r="K95" s="1"/>
  <c r="V77"/>
  <c r="U77" s="1"/>
  <c r="T77"/>
  <c r="S77" s="1"/>
  <c r="R77"/>
  <c r="Q77" s="1"/>
  <c r="P77"/>
  <c r="O77" s="1"/>
  <c r="N77"/>
  <c r="M77" s="1"/>
  <c r="L77"/>
  <c r="K77" s="1"/>
  <c r="V76"/>
  <c r="U76" s="1"/>
  <c r="T76"/>
  <c r="S76" s="1"/>
  <c r="R76"/>
  <c r="Q76" s="1"/>
  <c r="P76"/>
  <c r="O76" s="1"/>
  <c r="N76"/>
  <c r="M76" s="1"/>
  <c r="L76"/>
  <c r="K76" s="1"/>
  <c r="V75"/>
  <c r="U75" s="1"/>
  <c r="T75"/>
  <c r="S75" s="1"/>
  <c r="R75"/>
  <c r="Q75" s="1"/>
  <c r="P75"/>
  <c r="O75" s="1"/>
  <c r="N75"/>
  <c r="M75" s="1"/>
  <c r="L75"/>
  <c r="K75" s="1"/>
  <c r="V74"/>
  <c r="U74" s="1"/>
  <c r="T74"/>
  <c r="S74" s="1"/>
  <c r="R74"/>
  <c r="Q74" s="1"/>
  <c r="P74"/>
  <c r="O74" s="1"/>
  <c r="N74"/>
  <c r="M74" s="1"/>
  <c r="L74"/>
  <c r="K74" s="1"/>
  <c r="V73"/>
  <c r="U73" s="1"/>
  <c r="T73"/>
  <c r="S73" s="1"/>
  <c r="R73"/>
  <c r="Q73" s="1"/>
  <c r="P73"/>
  <c r="O73" s="1"/>
  <c r="N73"/>
  <c r="M73" s="1"/>
  <c r="L73"/>
  <c r="K73" s="1"/>
  <c r="V72"/>
  <c r="U72" s="1"/>
  <c r="T72"/>
  <c r="S72" s="1"/>
  <c r="R72"/>
  <c r="Q72" s="1"/>
  <c r="P72"/>
  <c r="O72" s="1"/>
  <c r="N72"/>
  <c r="M72" s="1"/>
  <c r="L72"/>
  <c r="K72" s="1"/>
  <c r="V71"/>
  <c r="U71" s="1"/>
  <c r="T71"/>
  <c r="S71" s="1"/>
  <c r="R71"/>
  <c r="Q71" s="1"/>
  <c r="P71"/>
  <c r="O71" s="1"/>
  <c r="N71"/>
  <c r="M71" s="1"/>
  <c r="L71"/>
  <c r="K71" s="1"/>
  <c r="V70"/>
  <c r="U70" s="1"/>
  <c r="T70"/>
  <c r="S70" s="1"/>
  <c r="R70"/>
  <c r="Q70" s="1"/>
  <c r="P70"/>
  <c r="O70" s="1"/>
  <c r="N70"/>
  <c r="M70" s="1"/>
  <c r="L70"/>
  <c r="K70" s="1"/>
  <c r="J66"/>
  <c r="I66" s="1"/>
  <c r="J65"/>
  <c r="I65" s="1"/>
  <c r="J64"/>
  <c r="I64" s="1"/>
  <c r="V62"/>
  <c r="U62" s="1"/>
  <c r="T62"/>
  <c r="S62" s="1"/>
  <c r="R62"/>
  <c r="Q62" s="1"/>
  <c r="P62"/>
  <c r="O62" s="1"/>
  <c r="N62"/>
  <c r="M62" s="1"/>
  <c r="L62"/>
  <c r="K62" s="1"/>
  <c r="V61"/>
  <c r="U61" s="1"/>
  <c r="T61"/>
  <c r="S61" s="1"/>
  <c r="R61"/>
  <c r="Q61" s="1"/>
  <c r="P61"/>
  <c r="O61" s="1"/>
  <c r="N61"/>
  <c r="M61" s="1"/>
  <c r="L61"/>
  <c r="K61" s="1"/>
  <c r="V60"/>
  <c r="U60" s="1"/>
  <c r="T60"/>
  <c r="S60" s="1"/>
  <c r="R60"/>
  <c r="Q60" s="1"/>
  <c r="P60"/>
  <c r="O60" s="1"/>
  <c r="N60"/>
  <c r="M60" s="1"/>
  <c r="L60"/>
  <c r="K60" s="1"/>
  <c r="V59"/>
  <c r="U59" s="1"/>
  <c r="T59"/>
  <c r="S59" s="1"/>
  <c r="R59"/>
  <c r="Q59" s="1"/>
  <c r="P59"/>
  <c r="O59" s="1"/>
  <c r="N59"/>
  <c r="M59" s="1"/>
  <c r="L59"/>
  <c r="K59" s="1"/>
  <c r="V58"/>
  <c r="U58"/>
  <c r="T58"/>
  <c r="S58" s="1"/>
  <c r="R58"/>
  <c r="Q58" s="1"/>
  <c r="P58"/>
  <c r="O58" s="1"/>
  <c r="N58"/>
  <c r="M58" s="1"/>
  <c r="L58"/>
  <c r="K58" s="1"/>
  <c r="V57"/>
  <c r="U57" s="1"/>
  <c r="T57"/>
  <c r="S57" s="1"/>
  <c r="R57"/>
  <c r="Q57" s="1"/>
  <c r="P57"/>
  <c r="O57" s="1"/>
  <c r="N57"/>
  <c r="M57" s="1"/>
  <c r="L57"/>
  <c r="K57" s="1"/>
  <c r="V56"/>
  <c r="U56" s="1"/>
  <c r="T56"/>
  <c r="S56" s="1"/>
  <c r="R56"/>
  <c r="Q56" s="1"/>
  <c r="P56"/>
  <c r="O56" s="1"/>
  <c r="N56"/>
  <c r="M56" s="1"/>
  <c r="L56"/>
  <c r="K56" s="1"/>
  <c r="V55"/>
  <c r="U55" s="1"/>
  <c r="T55"/>
  <c r="S55" s="1"/>
  <c r="R55"/>
  <c r="Q55" s="1"/>
  <c r="P55"/>
  <c r="O55" s="1"/>
  <c r="N55"/>
  <c r="M55" s="1"/>
  <c r="L55"/>
  <c r="K55" s="1"/>
  <c r="V41"/>
  <c r="U41" s="1"/>
  <c r="T41"/>
  <c r="S41" s="1"/>
  <c r="R41"/>
  <c r="Q41" s="1"/>
  <c r="P41"/>
  <c r="O41" s="1"/>
  <c r="N41"/>
  <c r="M41" s="1"/>
  <c r="L41"/>
  <c r="K41" s="1"/>
  <c r="V40"/>
  <c r="U40" s="1"/>
  <c r="T40"/>
  <c r="S40" s="1"/>
  <c r="R40"/>
  <c r="Q40" s="1"/>
  <c r="P40"/>
  <c r="O40" s="1"/>
  <c r="N40"/>
  <c r="M40" s="1"/>
  <c r="L40"/>
  <c r="K40" s="1"/>
  <c r="V39"/>
  <c r="U39" s="1"/>
  <c r="T39"/>
  <c r="S39" s="1"/>
  <c r="R39"/>
  <c r="Q39" s="1"/>
  <c r="P39"/>
  <c r="O39" s="1"/>
  <c r="N39"/>
  <c r="M39" s="1"/>
  <c r="L39"/>
  <c r="K39" s="1"/>
  <c r="V38"/>
  <c r="U38" s="1"/>
  <c r="T38"/>
  <c r="S38" s="1"/>
  <c r="R38"/>
  <c r="Q38" s="1"/>
  <c r="P38"/>
  <c r="O38" s="1"/>
  <c r="N38"/>
  <c r="M38" s="1"/>
  <c r="L38"/>
  <c r="K38" s="1"/>
  <c r="V37"/>
  <c r="U37" s="1"/>
  <c r="T37"/>
  <c r="S37" s="1"/>
  <c r="R37"/>
  <c r="Q37" s="1"/>
  <c r="P37"/>
  <c r="O37" s="1"/>
  <c r="N37"/>
  <c r="M37" s="1"/>
  <c r="L37"/>
  <c r="K37" s="1"/>
  <c r="V36"/>
  <c r="U36" s="1"/>
  <c r="T36"/>
  <c r="S36" s="1"/>
  <c r="R36"/>
  <c r="Q36" s="1"/>
  <c r="P36"/>
  <c r="O36" s="1"/>
  <c r="N36"/>
  <c r="M36" s="1"/>
  <c r="L36"/>
  <c r="K36" s="1"/>
  <c r="V35"/>
  <c r="U35" s="1"/>
  <c r="T35"/>
  <c r="S35" s="1"/>
  <c r="R35"/>
  <c r="Q35" s="1"/>
  <c r="P35"/>
  <c r="O35" s="1"/>
  <c r="N35"/>
  <c r="M35" s="1"/>
  <c r="L35"/>
  <c r="K35" s="1"/>
  <c r="V34"/>
  <c r="U34" s="1"/>
  <c r="T34"/>
  <c r="S34" s="1"/>
  <c r="R34"/>
  <c r="Q34" s="1"/>
  <c r="P34"/>
  <c r="O34" s="1"/>
  <c r="N34"/>
  <c r="M34" s="1"/>
  <c r="L34"/>
  <c r="K34" s="1"/>
  <c r="V33"/>
  <c r="U33" s="1"/>
  <c r="T33"/>
  <c r="S33" s="1"/>
  <c r="R33"/>
  <c r="Q33" s="1"/>
  <c r="P33"/>
  <c r="O33" s="1"/>
  <c r="N33"/>
  <c r="M33" s="1"/>
  <c r="L33"/>
  <c r="K33" s="1"/>
  <c r="N25"/>
  <c r="M25" s="1"/>
  <c r="L25"/>
  <c r="K25" s="1"/>
  <c r="R21"/>
  <c r="Q21" s="1"/>
  <c r="P21"/>
  <c r="O21" s="1"/>
  <c r="N21"/>
  <c r="M21" s="1"/>
  <c r="L21"/>
  <c r="K21" s="1"/>
  <c r="J21"/>
  <c r="I21" s="1"/>
  <c r="R20"/>
  <c r="Q20" s="1"/>
  <c r="P20"/>
  <c r="O20" s="1"/>
  <c r="N20"/>
  <c r="M20" s="1"/>
  <c r="L20"/>
  <c r="K20" s="1"/>
  <c r="J20"/>
  <c r="I20" s="1"/>
  <c r="V8"/>
  <c r="U8" s="1"/>
  <c r="T8"/>
  <c r="S8" s="1"/>
  <c r="R8"/>
  <c r="Q8" s="1"/>
  <c r="P8"/>
  <c r="O8" s="1"/>
  <c r="N8"/>
  <c r="M8" s="1"/>
  <c r="L8"/>
  <c r="K8" s="1"/>
  <c r="J8"/>
  <c r="I8" s="1"/>
  <c r="V7"/>
  <c r="U7" s="1"/>
  <c r="T7"/>
  <c r="S7" s="1"/>
  <c r="R7"/>
  <c r="Q7" s="1"/>
  <c r="P7"/>
  <c r="O7" s="1"/>
  <c r="N7"/>
  <c r="M7" s="1"/>
  <c r="L7"/>
  <c r="K7" s="1"/>
  <c r="J7"/>
  <c r="I7" s="1"/>
  <c r="C266" i="2"/>
  <c r="C265"/>
  <c r="G263"/>
  <c r="F263"/>
  <c r="E263"/>
  <c r="D263"/>
  <c r="C263"/>
  <c r="G262"/>
  <c r="F262"/>
  <c r="E262"/>
  <c r="D262"/>
  <c r="C262"/>
  <c r="G261"/>
  <c r="F261"/>
  <c r="E261"/>
  <c r="D261"/>
  <c r="C261"/>
  <c r="G260"/>
  <c r="F260"/>
  <c r="E260"/>
  <c r="D260"/>
  <c r="C260"/>
  <c r="G259"/>
  <c r="F259"/>
  <c r="E259"/>
  <c r="D259"/>
  <c r="C259"/>
  <c r="G258"/>
  <c r="F258"/>
  <c r="E258"/>
  <c r="D258"/>
  <c r="C258"/>
  <c r="G257"/>
  <c r="F257"/>
  <c r="E257"/>
  <c r="D257"/>
  <c r="C257"/>
  <c r="G256"/>
  <c r="F256"/>
  <c r="E256"/>
  <c r="D256"/>
  <c r="C256"/>
  <c r="G255"/>
  <c r="F255"/>
  <c r="E255"/>
  <c r="D255"/>
  <c r="C255"/>
  <c r="G254"/>
  <c r="F254"/>
  <c r="E254"/>
  <c r="D254"/>
  <c r="C254"/>
  <c r="G253"/>
  <c r="F253"/>
  <c r="E253"/>
  <c r="D253"/>
  <c r="C253"/>
  <c r="G252"/>
  <c r="F252"/>
  <c r="E252"/>
  <c r="D252"/>
  <c r="C252"/>
  <c r="G251"/>
  <c r="F251"/>
  <c r="E251"/>
  <c r="D251"/>
  <c r="C251"/>
  <c r="G250"/>
  <c r="F250"/>
  <c r="E250"/>
  <c r="D250"/>
  <c r="C250"/>
  <c r="G249"/>
  <c r="F249"/>
  <c r="E249"/>
  <c r="D249"/>
  <c r="C249"/>
  <c r="G248"/>
  <c r="F248"/>
  <c r="E248"/>
  <c r="D248"/>
  <c r="C248"/>
  <c r="G247"/>
  <c r="F247"/>
  <c r="E247"/>
  <c r="D247"/>
  <c r="C247"/>
  <c r="G246"/>
  <c r="F246"/>
  <c r="E246"/>
  <c r="D246"/>
  <c r="C246"/>
  <c r="G245"/>
  <c r="F245"/>
  <c r="E245"/>
  <c r="D245"/>
  <c r="C245"/>
  <c r="G244"/>
  <c r="F244"/>
  <c r="E244"/>
  <c r="D244"/>
  <c r="C244"/>
  <c r="G243"/>
  <c r="F243"/>
  <c r="E243"/>
  <c r="D243"/>
  <c r="C243"/>
  <c r="G242"/>
  <c r="F242"/>
  <c r="E242"/>
  <c r="D242"/>
  <c r="C242"/>
  <c r="G241"/>
  <c r="F241"/>
  <c r="E241"/>
  <c r="D241"/>
  <c r="C241"/>
  <c r="G240"/>
  <c r="F240"/>
  <c r="E240"/>
  <c r="D240"/>
  <c r="C240"/>
  <c r="C237"/>
  <c r="C236"/>
  <c r="G235"/>
  <c r="F235"/>
  <c r="E235"/>
  <c r="C235"/>
  <c r="G234"/>
  <c r="F234"/>
  <c r="E234"/>
  <c r="C234"/>
  <c r="G233"/>
  <c r="F233"/>
  <c r="E233"/>
  <c r="C233"/>
  <c r="G232"/>
  <c r="F232"/>
  <c r="E232"/>
  <c r="C232"/>
  <c r="G231"/>
  <c r="F231"/>
  <c r="E231"/>
  <c r="C231"/>
  <c r="G230"/>
  <c r="F230"/>
  <c r="E230"/>
  <c r="C230"/>
  <c r="G229"/>
  <c r="F229"/>
  <c r="E229"/>
  <c r="C229"/>
  <c r="G228"/>
  <c r="F228"/>
  <c r="E228"/>
  <c r="C228"/>
  <c r="G227"/>
  <c r="F227"/>
  <c r="E227"/>
  <c r="C227"/>
  <c r="G226"/>
  <c r="F226"/>
  <c r="E226"/>
  <c r="C226"/>
  <c r="G225"/>
  <c r="F225"/>
  <c r="E225"/>
  <c r="C225"/>
  <c r="G224"/>
  <c r="F224"/>
  <c r="E224"/>
  <c r="C224"/>
  <c r="G223"/>
  <c r="F223"/>
  <c r="E223"/>
  <c r="C223"/>
  <c r="G222"/>
  <c r="F222"/>
  <c r="E222"/>
  <c r="C222"/>
  <c r="G221"/>
  <c r="F221"/>
  <c r="E221"/>
  <c r="C221"/>
  <c r="G218"/>
  <c r="F218"/>
  <c r="E218"/>
  <c r="C218"/>
  <c r="G217"/>
  <c r="F217"/>
  <c r="E217"/>
  <c r="C217"/>
  <c r="G216"/>
  <c r="F216"/>
  <c r="E216"/>
  <c r="C216"/>
  <c r="G215"/>
  <c r="F215"/>
  <c r="E215"/>
  <c r="C215"/>
  <c r="G214"/>
  <c r="F214"/>
  <c r="E214"/>
  <c r="T209"/>
  <c r="S209"/>
  <c r="R209"/>
  <c r="Q209"/>
  <c r="P209"/>
  <c r="O209"/>
  <c r="N209"/>
  <c r="M209"/>
  <c r="L209"/>
  <c r="K209"/>
  <c r="J209"/>
  <c r="I209"/>
  <c r="H209"/>
  <c r="T208"/>
  <c r="S208"/>
  <c r="R208"/>
  <c r="Q208"/>
  <c r="P208"/>
  <c r="O208"/>
  <c r="N208"/>
  <c r="M208"/>
  <c r="L208"/>
  <c r="K208"/>
  <c r="J208"/>
  <c r="I208"/>
  <c r="H208"/>
  <c r="T207"/>
  <c r="S207"/>
  <c r="R207"/>
  <c r="Q207"/>
  <c r="P207"/>
  <c r="O207"/>
  <c r="N207"/>
  <c r="M207"/>
  <c r="L207"/>
  <c r="K207"/>
  <c r="J207"/>
  <c r="I207"/>
  <c r="H207"/>
  <c r="T203"/>
  <c r="S203"/>
  <c r="R203"/>
  <c r="Q203"/>
  <c r="P203"/>
  <c r="O203"/>
  <c r="N203"/>
  <c r="M203"/>
  <c r="L203"/>
  <c r="K203"/>
  <c r="J203"/>
  <c r="I203"/>
  <c r="H203"/>
  <c r="T202"/>
  <c r="S202"/>
  <c r="R202"/>
  <c r="Q202"/>
  <c r="P202"/>
  <c r="O202"/>
  <c r="N202"/>
  <c r="M202"/>
  <c r="L202"/>
  <c r="K202"/>
  <c r="J202"/>
  <c r="I202"/>
  <c r="H202"/>
  <c r="T201"/>
  <c r="S201"/>
  <c r="R201"/>
  <c r="Q201"/>
  <c r="P201"/>
  <c r="O201"/>
  <c r="N201"/>
  <c r="M201"/>
  <c r="L201"/>
  <c r="K201"/>
  <c r="J201"/>
  <c r="I201"/>
  <c r="H201"/>
  <c r="T200"/>
  <c r="S200"/>
  <c r="R200"/>
  <c r="Q200"/>
  <c r="P200"/>
  <c r="O200"/>
  <c r="N200"/>
  <c r="M200"/>
  <c r="L200"/>
  <c r="K200"/>
  <c r="J200"/>
  <c r="I200"/>
  <c r="H200"/>
  <c r="T197"/>
  <c r="S197"/>
  <c r="R197"/>
  <c r="Q197"/>
  <c r="P197"/>
  <c r="O197"/>
  <c r="N197"/>
  <c r="M197"/>
  <c r="L197"/>
  <c r="K197"/>
  <c r="J197"/>
  <c r="I197"/>
  <c r="H197"/>
  <c r="T193"/>
  <c r="S193"/>
  <c r="R193"/>
  <c r="Q193"/>
  <c r="P193"/>
  <c r="O193"/>
  <c r="N193"/>
  <c r="M193"/>
  <c r="L193"/>
  <c r="K193"/>
  <c r="J193"/>
  <c r="I193"/>
  <c r="H193"/>
  <c r="T192"/>
  <c r="S192"/>
  <c r="R192"/>
  <c r="Q192"/>
  <c r="P192"/>
  <c r="O192"/>
  <c r="N192"/>
  <c r="M192"/>
  <c r="L192"/>
  <c r="K192"/>
  <c r="J192"/>
  <c r="I192"/>
  <c r="H192"/>
  <c r="N165"/>
  <c r="M165"/>
  <c r="L165"/>
  <c r="K165"/>
  <c r="J165"/>
  <c r="I165"/>
  <c r="H165"/>
  <c r="J162"/>
  <c r="I162"/>
  <c r="H162"/>
  <c r="J161"/>
  <c r="I161"/>
  <c r="H161"/>
  <c r="J160"/>
  <c r="I160"/>
  <c r="H160"/>
  <c r="J159"/>
  <c r="I159"/>
  <c r="H159"/>
  <c r="J158"/>
  <c r="I158"/>
  <c r="H158"/>
  <c r="J157"/>
  <c r="I157"/>
  <c r="H157"/>
  <c r="N153"/>
  <c r="T152"/>
  <c r="S152"/>
  <c r="R152"/>
  <c r="Q152"/>
  <c r="P152"/>
  <c r="O152"/>
  <c r="N152"/>
  <c r="T151"/>
  <c r="S151"/>
  <c r="R151"/>
  <c r="Q151"/>
  <c r="P151"/>
  <c r="O151"/>
  <c r="N151"/>
  <c r="T150"/>
  <c r="S150"/>
  <c r="R150"/>
  <c r="Q150"/>
  <c r="P150"/>
  <c r="O150"/>
  <c r="N150"/>
  <c r="T149"/>
  <c r="S149"/>
  <c r="R149"/>
  <c r="Q149"/>
  <c r="P149"/>
  <c r="O149"/>
  <c r="N149"/>
  <c r="T148"/>
  <c r="S148"/>
  <c r="R148"/>
  <c r="Q148"/>
  <c r="P148"/>
  <c r="O148"/>
  <c r="N148"/>
  <c r="T147"/>
  <c r="S147"/>
  <c r="R147"/>
  <c r="Q147"/>
  <c r="P147"/>
  <c r="O147"/>
  <c r="N147"/>
  <c r="T146"/>
  <c r="S146"/>
  <c r="R146"/>
  <c r="Q146"/>
  <c r="P146"/>
  <c r="O146"/>
  <c r="N146"/>
  <c r="T145"/>
  <c r="S145"/>
  <c r="R145"/>
  <c r="Q145"/>
  <c r="P145"/>
  <c r="O145"/>
  <c r="N145"/>
  <c r="T144"/>
  <c r="S144"/>
  <c r="R144"/>
  <c r="Q144"/>
  <c r="P144"/>
  <c r="O144"/>
  <c r="N144"/>
  <c r="M144"/>
  <c r="L144"/>
  <c r="K144"/>
  <c r="J144"/>
  <c r="T143"/>
  <c r="S143"/>
  <c r="R143"/>
  <c r="Q143"/>
  <c r="P143"/>
  <c r="O143"/>
  <c r="N143"/>
  <c r="M143"/>
  <c r="L143"/>
  <c r="K143"/>
  <c r="J143"/>
  <c r="T142"/>
  <c r="S142"/>
  <c r="R142"/>
  <c r="Q142"/>
  <c r="P142"/>
  <c r="O142"/>
  <c r="N142"/>
  <c r="M142"/>
  <c r="L142"/>
  <c r="K142"/>
  <c r="J142"/>
  <c r="T141"/>
  <c r="S141"/>
  <c r="R141"/>
  <c r="Q141"/>
  <c r="P141"/>
  <c r="O141"/>
  <c r="N141"/>
  <c r="M141"/>
  <c r="L141"/>
  <c r="K141"/>
  <c r="J141"/>
  <c r="T140"/>
  <c r="S140"/>
  <c r="R140"/>
  <c r="Q140"/>
  <c r="P140"/>
  <c r="O140"/>
  <c r="N140"/>
  <c r="M140"/>
  <c r="L140"/>
  <c r="K140"/>
  <c r="J140"/>
  <c r="T139"/>
  <c r="S139"/>
  <c r="R139"/>
  <c r="Q139"/>
  <c r="P139"/>
  <c r="O139"/>
  <c r="N139"/>
  <c r="M139"/>
  <c r="L139"/>
  <c r="K139"/>
  <c r="J139"/>
  <c r="T138"/>
  <c r="S138"/>
  <c r="R138"/>
  <c r="Q138"/>
  <c r="P138"/>
  <c r="O138"/>
  <c r="N138"/>
  <c r="M138"/>
  <c r="L138"/>
  <c r="K138"/>
  <c r="J138"/>
  <c r="T137"/>
  <c r="S137"/>
  <c r="R137"/>
  <c r="Q137"/>
  <c r="P137"/>
  <c r="O137"/>
  <c r="N137"/>
  <c r="M137"/>
  <c r="L137"/>
  <c r="K137"/>
  <c r="J137"/>
  <c r="T131"/>
  <c r="S131"/>
  <c r="R131"/>
  <c r="Q131"/>
  <c r="P131"/>
  <c r="O131"/>
  <c r="N131"/>
  <c r="M131"/>
  <c r="L131"/>
  <c r="K131"/>
  <c r="J131"/>
  <c r="T130"/>
  <c r="S130"/>
  <c r="R130"/>
  <c r="Q130"/>
  <c r="P130"/>
  <c r="O130"/>
  <c r="N130"/>
  <c r="M130"/>
  <c r="L130"/>
  <c r="K130"/>
  <c r="J130"/>
  <c r="T129"/>
  <c r="S129"/>
  <c r="R129"/>
  <c r="Q129"/>
  <c r="P129"/>
  <c r="O129"/>
  <c r="N129"/>
  <c r="M129"/>
  <c r="L129"/>
  <c r="K129"/>
  <c r="J129"/>
  <c r="T128"/>
  <c r="S128"/>
  <c r="R128"/>
  <c r="Q128"/>
  <c r="P128"/>
  <c r="O128"/>
  <c r="N128"/>
  <c r="M128"/>
  <c r="L128"/>
  <c r="K128"/>
  <c r="J128"/>
  <c r="T127"/>
  <c r="S127"/>
  <c r="R127"/>
  <c r="Q127"/>
  <c r="P127"/>
  <c r="O127"/>
  <c r="N127"/>
  <c r="M127"/>
  <c r="L127"/>
  <c r="K127"/>
  <c r="J127"/>
  <c r="T126"/>
  <c r="S126"/>
  <c r="R126"/>
  <c r="Q126"/>
  <c r="P126"/>
  <c r="O126"/>
  <c r="N126"/>
  <c r="M126"/>
  <c r="L126"/>
  <c r="K126"/>
  <c r="J126"/>
  <c r="T125"/>
  <c r="S125"/>
  <c r="R125"/>
  <c r="Q125"/>
  <c r="P125"/>
  <c r="O125"/>
  <c r="N125"/>
  <c r="M125"/>
  <c r="L125"/>
  <c r="K125"/>
  <c r="J125"/>
  <c r="T124"/>
  <c r="S124"/>
  <c r="R124"/>
  <c r="Q124"/>
  <c r="P124"/>
  <c r="O124"/>
  <c r="N124"/>
  <c r="M124"/>
  <c r="L124"/>
  <c r="K124"/>
  <c r="J124"/>
  <c r="T118"/>
  <c r="S118"/>
  <c r="R118"/>
  <c r="Q118"/>
  <c r="P118"/>
  <c r="O118"/>
  <c r="N118"/>
  <c r="M118"/>
  <c r="L118"/>
  <c r="K118"/>
  <c r="J118"/>
  <c r="T117"/>
  <c r="S117"/>
  <c r="R117"/>
  <c r="Q117"/>
  <c r="P117"/>
  <c r="O117"/>
  <c r="N117"/>
  <c r="M117"/>
  <c r="L117"/>
  <c r="K117"/>
  <c r="J117"/>
  <c r="T116"/>
  <c r="S116"/>
  <c r="R116"/>
  <c r="Q116"/>
  <c r="P116"/>
  <c r="O116"/>
  <c r="N116"/>
  <c r="M116"/>
  <c r="L116"/>
  <c r="K116"/>
  <c r="J116"/>
  <c r="T115"/>
  <c r="S115"/>
  <c r="R115"/>
  <c r="Q115"/>
  <c r="P115"/>
  <c r="O115"/>
  <c r="N115"/>
  <c r="M115"/>
  <c r="L115"/>
  <c r="K115"/>
  <c r="J115"/>
  <c r="T114"/>
  <c r="S114"/>
  <c r="R114"/>
  <c r="Q114"/>
  <c r="P114"/>
  <c r="O114"/>
  <c r="N114"/>
  <c r="M114"/>
  <c r="L114"/>
  <c r="K114"/>
  <c r="J114"/>
  <c r="T113"/>
  <c r="S113"/>
  <c r="R113"/>
  <c r="Q113"/>
  <c r="P113"/>
  <c r="O113"/>
  <c r="N113"/>
  <c r="M113"/>
  <c r="L113"/>
  <c r="K113"/>
  <c r="J113"/>
  <c r="T112"/>
  <c r="S112"/>
  <c r="R112"/>
  <c r="Q112"/>
  <c r="P112"/>
  <c r="O112"/>
  <c r="N112"/>
  <c r="M112"/>
  <c r="L112"/>
  <c r="K112"/>
  <c r="J112"/>
  <c r="T111"/>
  <c r="S111"/>
  <c r="R111"/>
  <c r="Q111"/>
  <c r="P111"/>
  <c r="O111"/>
  <c r="N111"/>
  <c r="M111"/>
  <c r="L111"/>
  <c r="K111"/>
  <c r="J111"/>
  <c r="T104"/>
  <c r="S104"/>
  <c r="R104"/>
  <c r="Q104"/>
  <c r="P104"/>
  <c r="O104"/>
  <c r="N104"/>
  <c r="M104"/>
  <c r="L104"/>
  <c r="K104"/>
  <c r="J104"/>
  <c r="I104"/>
  <c r="H104"/>
  <c r="T102"/>
  <c r="S102"/>
  <c r="R102"/>
  <c r="Q102"/>
  <c r="P102"/>
  <c r="O102"/>
  <c r="N102"/>
  <c r="M102"/>
  <c r="L102"/>
  <c r="K102"/>
  <c r="J102"/>
  <c r="T101"/>
  <c r="S101"/>
  <c r="R101"/>
  <c r="Q101"/>
  <c r="P101"/>
  <c r="O101"/>
  <c r="N101"/>
  <c r="M101"/>
  <c r="L101"/>
  <c r="K101"/>
  <c r="J101"/>
  <c r="T100"/>
  <c r="S100"/>
  <c r="R100"/>
  <c r="Q100"/>
  <c r="P100"/>
  <c r="O100"/>
  <c r="N100"/>
  <c r="M100"/>
  <c r="L100"/>
  <c r="K100"/>
  <c r="J100"/>
  <c r="T99"/>
  <c r="S99"/>
  <c r="R99"/>
  <c r="Q99"/>
  <c r="P99"/>
  <c r="O99"/>
  <c r="N99"/>
  <c r="M99"/>
  <c r="L99"/>
  <c r="K99"/>
  <c r="J99"/>
  <c r="T98"/>
  <c r="S98"/>
  <c r="R98"/>
  <c r="Q98"/>
  <c r="P98"/>
  <c r="O98"/>
  <c r="N98"/>
  <c r="M98"/>
  <c r="L98"/>
  <c r="K98"/>
  <c r="J98"/>
  <c r="T97"/>
  <c r="S97"/>
  <c r="R97"/>
  <c r="Q97"/>
  <c r="P97"/>
  <c r="O97"/>
  <c r="N97"/>
  <c r="M97"/>
  <c r="L97"/>
  <c r="K97"/>
  <c r="J97"/>
  <c r="T96"/>
  <c r="S96"/>
  <c r="R96"/>
  <c r="Q96"/>
  <c r="P96"/>
  <c r="O96"/>
  <c r="N96"/>
  <c r="M96"/>
  <c r="L96"/>
  <c r="K96"/>
  <c r="J96"/>
  <c r="T95"/>
  <c r="S95"/>
  <c r="R95"/>
  <c r="Q95"/>
  <c r="P95"/>
  <c r="O95"/>
  <c r="N95"/>
  <c r="M95"/>
  <c r="L95"/>
  <c r="K95"/>
  <c r="J95"/>
  <c r="T77"/>
  <c r="S77"/>
  <c r="R77"/>
  <c r="Q77"/>
  <c r="P77"/>
  <c r="O77"/>
  <c r="N77"/>
  <c r="M77"/>
  <c r="L77"/>
  <c r="K77"/>
  <c r="J77"/>
  <c r="T76"/>
  <c r="S76"/>
  <c r="R76"/>
  <c r="Q76"/>
  <c r="P76"/>
  <c r="O76"/>
  <c r="N76"/>
  <c r="M76"/>
  <c r="L76"/>
  <c r="K76"/>
  <c r="J76"/>
  <c r="T75"/>
  <c r="S75"/>
  <c r="R75"/>
  <c r="Q75"/>
  <c r="P75"/>
  <c r="O75"/>
  <c r="N75"/>
  <c r="M75"/>
  <c r="L75"/>
  <c r="K75"/>
  <c r="J75"/>
  <c r="T74"/>
  <c r="S74"/>
  <c r="R74"/>
  <c r="Q74"/>
  <c r="P74"/>
  <c r="O74"/>
  <c r="N74"/>
  <c r="M74"/>
  <c r="L74"/>
  <c r="K74"/>
  <c r="J74"/>
  <c r="T73"/>
  <c r="S73"/>
  <c r="R73"/>
  <c r="Q73"/>
  <c r="P73"/>
  <c r="O73"/>
  <c r="N73"/>
  <c r="M73"/>
  <c r="L73"/>
  <c r="K73"/>
  <c r="J73"/>
  <c r="T72"/>
  <c r="S72"/>
  <c r="R72"/>
  <c r="Q72"/>
  <c r="P72"/>
  <c r="O72"/>
  <c r="N72"/>
  <c r="M72"/>
  <c r="L72"/>
  <c r="K72"/>
  <c r="J72"/>
  <c r="T71"/>
  <c r="S71"/>
  <c r="R71"/>
  <c r="Q71"/>
  <c r="P71"/>
  <c r="O71"/>
  <c r="N71"/>
  <c r="M71"/>
  <c r="L71"/>
  <c r="K71"/>
  <c r="J71"/>
  <c r="T70"/>
  <c r="S70"/>
  <c r="R70"/>
  <c r="Q70"/>
  <c r="P70"/>
  <c r="O70"/>
  <c r="N70"/>
  <c r="M70"/>
  <c r="L70"/>
  <c r="K70"/>
  <c r="J70"/>
  <c r="T66"/>
  <c r="S66"/>
  <c r="R66"/>
  <c r="Q66"/>
  <c r="P66"/>
  <c r="O66"/>
  <c r="N66"/>
  <c r="M66"/>
  <c r="L66"/>
  <c r="K66"/>
  <c r="J66"/>
  <c r="I66"/>
  <c r="H66"/>
  <c r="T64"/>
  <c r="S64"/>
  <c r="R64"/>
  <c r="Q64"/>
  <c r="P64"/>
  <c r="O64"/>
  <c r="N64"/>
  <c r="M64"/>
  <c r="L64"/>
  <c r="K64"/>
  <c r="J64"/>
  <c r="I64"/>
  <c r="H64"/>
  <c r="T62"/>
  <c r="S62"/>
  <c r="R62"/>
  <c r="Q62"/>
  <c r="P62"/>
  <c r="O62"/>
  <c r="N62"/>
  <c r="M62"/>
  <c r="L62"/>
  <c r="K62"/>
  <c r="J62"/>
  <c r="T61"/>
  <c r="S61"/>
  <c r="R61"/>
  <c r="Q61"/>
  <c r="P61"/>
  <c r="O61"/>
  <c r="N61"/>
  <c r="M61"/>
  <c r="L61"/>
  <c r="K61"/>
  <c r="J61"/>
  <c r="T60"/>
  <c r="S60"/>
  <c r="R60"/>
  <c r="Q60"/>
  <c r="P60"/>
  <c r="O60"/>
  <c r="N60"/>
  <c r="M60"/>
  <c r="L60"/>
  <c r="K60"/>
  <c r="J60"/>
  <c r="T59"/>
  <c r="S59"/>
  <c r="R59"/>
  <c r="Q59"/>
  <c r="P59"/>
  <c r="O59"/>
  <c r="N59"/>
  <c r="M59"/>
  <c r="L59"/>
  <c r="K59"/>
  <c r="J59"/>
  <c r="T58"/>
  <c r="S58"/>
  <c r="R58"/>
  <c r="Q58"/>
  <c r="P58"/>
  <c r="O58"/>
  <c r="N58"/>
  <c r="M58"/>
  <c r="L58"/>
  <c r="K58"/>
  <c r="J58"/>
  <c r="T57"/>
  <c r="S57"/>
  <c r="R57"/>
  <c r="Q57"/>
  <c r="P57"/>
  <c r="O57"/>
  <c r="N57"/>
  <c r="M57"/>
  <c r="L57"/>
  <c r="K57"/>
  <c r="J57"/>
  <c r="T56"/>
  <c r="S56"/>
  <c r="R56"/>
  <c r="Q56"/>
  <c r="P56"/>
  <c r="O56"/>
  <c r="N56"/>
  <c r="M56"/>
  <c r="L56"/>
  <c r="K56"/>
  <c r="J56"/>
  <c r="T55"/>
  <c r="S55"/>
  <c r="R55"/>
  <c r="Q55"/>
  <c r="P55"/>
  <c r="O55"/>
  <c r="N55"/>
  <c r="M55"/>
  <c r="L55"/>
  <c r="K55"/>
  <c r="J55"/>
  <c r="T41"/>
  <c r="S41"/>
  <c r="R41"/>
  <c r="Q41"/>
  <c r="P41"/>
  <c r="O41"/>
  <c r="N41"/>
  <c r="M41"/>
  <c r="L41"/>
  <c r="K41"/>
  <c r="J41"/>
  <c r="T40"/>
  <c r="S40"/>
  <c r="R40"/>
  <c r="Q40"/>
  <c r="P40"/>
  <c r="O40"/>
  <c r="N40"/>
  <c r="M40"/>
  <c r="L40"/>
  <c r="K40"/>
  <c r="J40"/>
  <c r="T39"/>
  <c r="S39"/>
  <c r="R39"/>
  <c r="Q39"/>
  <c r="P39"/>
  <c r="O39"/>
  <c r="N39"/>
  <c r="M39"/>
  <c r="L39"/>
  <c r="K39"/>
  <c r="J39"/>
  <c r="T38"/>
  <c r="S38"/>
  <c r="R38"/>
  <c r="Q38"/>
  <c r="P38"/>
  <c r="O38"/>
  <c r="N38"/>
  <c r="M38"/>
  <c r="L38"/>
  <c r="K38"/>
  <c r="J38"/>
  <c r="T37"/>
  <c r="S37"/>
  <c r="R37"/>
  <c r="Q37"/>
  <c r="P37"/>
  <c r="O37"/>
  <c r="N37"/>
  <c r="M37"/>
  <c r="L37"/>
  <c r="K37"/>
  <c r="J37"/>
  <c r="T36"/>
  <c r="S36"/>
  <c r="R36"/>
  <c r="Q36"/>
  <c r="P36"/>
  <c r="O36"/>
  <c r="N36"/>
  <c r="M36"/>
  <c r="L36"/>
  <c r="K36"/>
  <c r="J36"/>
  <c r="T35"/>
  <c r="S35"/>
  <c r="R35"/>
  <c r="Q35"/>
  <c r="P35"/>
  <c r="O35"/>
  <c r="N35"/>
  <c r="M35"/>
  <c r="L35"/>
  <c r="K35"/>
  <c r="J35"/>
  <c r="T34"/>
  <c r="S34"/>
  <c r="R34"/>
  <c r="Q34"/>
  <c r="P34"/>
  <c r="O34"/>
  <c r="N34"/>
  <c r="M34"/>
  <c r="L34"/>
  <c r="K34"/>
  <c r="J34"/>
  <c r="T33"/>
  <c r="S33"/>
  <c r="R33"/>
  <c r="Q33"/>
  <c r="P33"/>
  <c r="O33"/>
  <c r="N33"/>
  <c r="M33"/>
  <c r="L33"/>
  <c r="K33"/>
  <c r="J33"/>
  <c r="L25"/>
  <c r="K25"/>
  <c r="J25"/>
  <c r="P21"/>
  <c r="O21"/>
  <c r="N21"/>
  <c r="M21"/>
  <c r="L21"/>
  <c r="K21"/>
  <c r="J21"/>
  <c r="I21"/>
  <c r="H21"/>
  <c r="P20"/>
  <c r="O20"/>
  <c r="N20"/>
  <c r="M20"/>
  <c r="L20"/>
  <c r="K20"/>
  <c r="J20"/>
  <c r="I20"/>
  <c r="H20"/>
</calcChain>
</file>

<file path=xl/comments1.xml><?xml version="1.0" encoding="utf-8"?>
<comments xmlns="http://schemas.openxmlformats.org/spreadsheetml/2006/main">
  <authors>
    <author>Евгения Симакова</author>
  </authors>
  <commentList>
    <comment ref="E2" authorId="0">
      <text>
        <r>
          <rPr>
            <sz val="12"/>
            <color indexed="81"/>
            <rFont val="Tahoma"/>
            <family val="2"/>
            <charset val="204"/>
          </rPr>
          <t xml:space="preserve">Поставить свой размер скидки от РОЗНичного прайс листа Торис до ваших ОПТовых цен
</t>
        </r>
      </text>
    </comment>
  </commentList>
</comments>
</file>

<file path=xl/comments2.xml><?xml version="1.0" encoding="utf-8"?>
<comments xmlns="http://schemas.openxmlformats.org/spreadsheetml/2006/main">
  <authors>
    <author>Евгения Симакова</author>
  </authors>
  <commentList>
    <comment ref="E2" authorId="0">
      <text>
        <r>
          <rPr>
            <b/>
            <sz val="12"/>
            <color indexed="81"/>
            <rFont val="Tahoma"/>
            <family val="2"/>
            <charset val="204"/>
          </rPr>
          <t>Поставить свой размер скидки от РОЗНичного прайс листа Торис до ваших ОПТовых цен</t>
        </r>
      </text>
    </comment>
  </commentList>
</comments>
</file>

<file path=xl/sharedStrings.xml><?xml version="1.0" encoding="utf-8"?>
<sst xmlns="http://schemas.openxmlformats.org/spreadsheetml/2006/main" count="4163" uniqueCount="371">
  <si>
    <t>Дата начала действия прайс листа</t>
  </si>
  <si>
    <t>Категория прайс листа</t>
  </si>
  <si>
    <t>РОЗН Торис</t>
  </si>
  <si>
    <r>
      <rPr>
        <sz val="16"/>
        <rFont val="Century Gothic"/>
        <family val="2"/>
        <charset val="204"/>
      </rPr>
      <t>Кровати серий</t>
    </r>
    <r>
      <rPr>
        <b/>
        <sz val="16"/>
        <rFont val="Century Gothic"/>
        <family val="2"/>
        <charset val="204"/>
      </rPr>
      <t xml:space="preserve"> СЕЛЕНА, ЛАТА, КИОТО, ТЕЯ. 
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</t>
    </r>
  </si>
  <si>
    <t>Наименование продукции</t>
  </si>
  <si>
    <t>Материал</t>
  </si>
  <si>
    <t>Могут комплектоваться 
основаниями:</t>
  </si>
  <si>
    <t>Механизм подъема основания</t>
  </si>
  <si>
    <t>120х190  120х200</t>
  </si>
  <si>
    <t>140х190  140х200</t>
  </si>
  <si>
    <t>160х190  160х200</t>
  </si>
  <si>
    <t>180х190  180х200</t>
  </si>
  <si>
    <t>200х200</t>
  </si>
  <si>
    <t>Цена, р</t>
  </si>
  <si>
    <t>Флекс (Тотал),  Бифлекс (Тотал), 
Прайм 1 (М, Т), Прайм 3 (Т) (Тотал), 
Прайм 5 (Т) (Тотал), Прайм 9 (Т) (Тотал)</t>
  </si>
  <si>
    <t>нет</t>
  </si>
  <si>
    <t>Прайм 3(Тотал)</t>
  </si>
  <si>
    <t>да</t>
  </si>
  <si>
    <t>КИОТО ЭЛИТ</t>
  </si>
  <si>
    <t>КИОТО ЭЛИТ ПЛЮС</t>
  </si>
  <si>
    <r>
      <rPr>
        <sz val="16"/>
        <rFont val="Century Gothic"/>
        <family val="2"/>
        <charset val="204"/>
      </rPr>
      <t>Кровати серии</t>
    </r>
    <r>
      <rPr>
        <b/>
        <sz val="16"/>
        <rFont val="Century Gothic"/>
        <family val="2"/>
        <charset val="204"/>
      </rPr>
      <t xml:space="preserve"> ВЕГА. 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
"----" - нельзя заказывать данную опцию в указанном размере</t>
    </r>
  </si>
  <si>
    <t>ВЕГА 1</t>
  </si>
  <si>
    <t>Флекс (Тотал),  Бифлекс (Тотал), 
Прайм 1, Прайм 3 (Тотал)
Прайм 5 (Тотал), Прайм 9 (Тотал)</t>
  </si>
  <si>
    <t>-------</t>
  </si>
  <si>
    <t>ВЕГА 2</t>
  </si>
  <si>
    <t>Флекс (Тотал),  Бифлекс (Тотал),
Прайм 1, Прайм 3 (Тотал)</t>
  </si>
  <si>
    <r>
      <rPr>
        <sz val="16"/>
        <rFont val="Century Gothic"/>
        <family val="2"/>
        <charset val="204"/>
      </rPr>
      <t>Кровать</t>
    </r>
    <r>
      <rPr>
        <b/>
        <sz val="16"/>
        <rFont val="Century Gothic"/>
        <family val="2"/>
        <charset val="204"/>
      </rPr>
      <t xml:space="preserve"> </t>
    </r>
    <r>
      <rPr>
        <b/>
        <sz val="18"/>
        <rFont val="Century Gothic"/>
        <family val="2"/>
        <charset val="204"/>
      </rPr>
      <t>ВЕГА 3</t>
    </r>
    <r>
      <rPr>
        <b/>
        <sz val="16"/>
        <rFont val="Century Gothic"/>
        <family val="2"/>
        <charset val="204"/>
      </rPr>
      <t xml:space="preserve">. </t>
    </r>
    <r>
      <rPr>
        <sz val="16"/>
        <rFont val="Century Gothic"/>
        <family val="2"/>
        <charset val="204"/>
      </rPr>
      <t xml:space="preserve">Стоимость ортопедического основания </t>
    </r>
    <r>
      <rPr>
        <sz val="20"/>
        <rFont val="Century Gothic"/>
        <family val="2"/>
        <charset val="204"/>
      </rPr>
      <t>включена</t>
    </r>
    <r>
      <rPr>
        <sz val="16"/>
        <rFont val="Century Gothic"/>
        <family val="2"/>
        <charset val="204"/>
      </rPr>
      <t>. (может комплектоваться матрасами</t>
    </r>
    <r>
      <rPr>
        <b/>
        <sz val="16"/>
        <rFont val="Century Gothic"/>
        <family val="2"/>
        <charset val="204"/>
      </rPr>
      <t xml:space="preserve"> ВЕГА или матрасами высотой не более 13 см</t>
    </r>
    <r>
      <rPr>
        <sz val="16"/>
        <rFont val="Century Gothic"/>
        <family val="2"/>
        <charset val="204"/>
      </rPr>
      <t>)</t>
    </r>
    <r>
      <rPr>
        <b/>
        <sz val="16"/>
        <rFont val="Century Gothic"/>
        <family val="2"/>
        <charset val="204"/>
      </rPr>
      <t xml:space="preserve">
</t>
    </r>
    <r>
      <rPr>
        <sz val="16"/>
        <rFont val="Century Gothic"/>
        <family val="2"/>
        <charset val="204"/>
      </rPr>
      <t>"----" - нельзя заказывать данную опцию в указанном размере</t>
    </r>
  </si>
  <si>
    <t xml:space="preserve">ВЕГА 3                                                </t>
  </si>
  <si>
    <t>Прайм 1</t>
  </si>
  <si>
    <r>
      <rPr>
        <sz val="16"/>
        <rFont val="Century Gothic"/>
        <family val="2"/>
        <charset val="204"/>
      </rPr>
      <t>Кровати серий</t>
    </r>
    <r>
      <rPr>
        <b/>
        <sz val="16"/>
        <rFont val="Century Gothic"/>
        <family val="2"/>
        <charset val="204"/>
      </rPr>
      <t xml:space="preserve"> МАТИ, ИТА.</t>
    </r>
    <r>
      <rPr>
        <sz val="16"/>
        <rFont val="Century Gothic"/>
        <family val="2"/>
        <charset val="204"/>
      </rPr>
      <t xml:space="preserve"> Стоимость ортопедического основания НЕ ВКЛЮЧЕНА в стоимость кровати</t>
    </r>
  </si>
  <si>
    <t>Могут комплектоваться основаниями:</t>
  </si>
  <si>
    <t>Механизм подъема основ-я</t>
  </si>
  <si>
    <t>МАТИ K</t>
  </si>
  <si>
    <t xml:space="preserve">Прайм 3, 5, 9 (Тотал) </t>
  </si>
  <si>
    <t xml:space="preserve">МАТИ D </t>
  </si>
  <si>
    <t>МАТИ C</t>
  </si>
  <si>
    <t xml:space="preserve">МАТИ B </t>
  </si>
  <si>
    <t>МАТИ A *</t>
  </si>
  <si>
    <t>МАТИ Е</t>
  </si>
  <si>
    <t xml:space="preserve">МАТИ L </t>
  </si>
  <si>
    <t>МАТИ S</t>
  </si>
  <si>
    <t xml:space="preserve">S 1 - Прайм 3 (Тотал) 
S 2 - Прайм 3, 5, 9 (Тотал) </t>
  </si>
  <si>
    <t>МАТИ R</t>
  </si>
  <si>
    <t xml:space="preserve">R 1 - Прайм 3 (Тотал) 
R 2 - Прайм 3, 5, 9 (Тотал) </t>
  </si>
  <si>
    <t xml:space="preserve">ИТА D </t>
  </si>
  <si>
    <t>ИТА C</t>
  </si>
  <si>
    <t xml:space="preserve">ИТА B </t>
  </si>
  <si>
    <t>ИТА A *</t>
  </si>
  <si>
    <t>ИТА Е</t>
  </si>
  <si>
    <t xml:space="preserve">ИТА L </t>
  </si>
  <si>
    <t>ИТА S</t>
  </si>
  <si>
    <t>ИТА R</t>
  </si>
  <si>
    <r>
      <t>ДОПОЛНИТЕЛЬНЫЕ ОПЦИИ</t>
    </r>
    <r>
      <rPr>
        <sz val="16"/>
        <rFont val="Century Gothic"/>
        <family val="2"/>
        <charset val="204"/>
      </rPr>
      <t xml:space="preserve"> к кроватям сери</t>
    </r>
    <r>
      <rPr>
        <b/>
        <sz val="16"/>
        <rFont val="Century Gothic"/>
        <family val="2"/>
        <charset val="204"/>
      </rPr>
      <t>й МАТИ, ИТА</t>
    </r>
  </si>
  <si>
    <t>СПЛАЙТ 1</t>
  </si>
  <si>
    <r>
      <t xml:space="preserve">Скругленное изножье  для кроватей серий </t>
    </r>
    <r>
      <rPr>
        <b/>
        <sz val="14"/>
        <rFont val="Century Gothic"/>
        <family val="2"/>
        <charset val="204"/>
      </rPr>
      <t>МАТИ, ИТА</t>
    </r>
  </si>
  <si>
    <t>АБСОЛЮТ</t>
  </si>
  <si>
    <r>
      <t>Вариант исполнения кроватей</t>
    </r>
    <r>
      <rPr>
        <b/>
        <sz val="14"/>
        <rFont val="Century Gothic"/>
        <family val="2"/>
        <charset val="204"/>
      </rPr>
      <t xml:space="preserve"> МАТИ; ИТА</t>
    </r>
    <r>
      <rPr>
        <sz val="14"/>
        <rFont val="Century Gothic"/>
        <family val="2"/>
        <charset val="204"/>
      </rPr>
      <t xml:space="preserve"> для матрасов серии </t>
    </r>
    <r>
      <rPr>
        <b/>
        <sz val="14"/>
        <rFont val="Century Gothic"/>
        <family val="2"/>
        <charset val="204"/>
      </rPr>
      <t>АБСОЛЮТ. Бесплатно.</t>
    </r>
  </si>
  <si>
    <t>СПЛАЙТ 1 - АБСОЛЮТ</t>
  </si>
  <si>
    <r>
      <t xml:space="preserve">Вариант исполнения кроватей </t>
    </r>
    <r>
      <rPr>
        <b/>
        <sz val="14"/>
        <rFont val="Century Gothic"/>
        <family val="2"/>
        <charset val="204"/>
      </rPr>
      <t>МАТИ; ИТА</t>
    </r>
    <r>
      <rPr>
        <sz val="14"/>
        <rFont val="Century Gothic"/>
        <family val="2"/>
        <charset val="204"/>
      </rPr>
      <t xml:space="preserve"> с опцией </t>
    </r>
    <r>
      <rPr>
        <b/>
        <sz val="14"/>
        <rFont val="Century Gothic"/>
        <family val="2"/>
        <charset val="204"/>
      </rPr>
      <t>СПЛАЙТ 1</t>
    </r>
    <r>
      <rPr>
        <sz val="14"/>
        <rFont val="Century Gothic"/>
        <family val="2"/>
        <charset val="204"/>
      </rPr>
      <t xml:space="preserve"> для матрасов серии </t>
    </r>
    <r>
      <rPr>
        <b/>
        <sz val="14"/>
        <rFont val="Century Gothic"/>
        <family val="2"/>
        <charset val="204"/>
      </rPr>
      <t>АБСОЛЮТ.</t>
    </r>
  </si>
  <si>
    <r>
      <rPr>
        <sz val="16"/>
        <rFont val="Century Gothic"/>
        <family val="2"/>
        <charset val="204"/>
      </rPr>
      <t>Кровати серии</t>
    </r>
    <r>
      <rPr>
        <b/>
        <sz val="16"/>
        <rFont val="Century Gothic"/>
        <family val="2"/>
        <charset val="204"/>
      </rPr>
      <t xml:space="preserve"> ЮМА. 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кровати. 
"----" - нельзя заказывать данную опцию в указанном размере</t>
    </r>
  </si>
  <si>
    <t xml:space="preserve">ЮМА D </t>
  </si>
  <si>
    <t>Прайм 3, 5 (Тотал)</t>
  </si>
  <si>
    <t>ЮМА C</t>
  </si>
  <si>
    <t xml:space="preserve">ЮМА B </t>
  </si>
  <si>
    <t>ЮМА A *</t>
  </si>
  <si>
    <t>ЮМА E</t>
  </si>
  <si>
    <t>ЮМА L</t>
  </si>
  <si>
    <t>ЮМА S</t>
  </si>
  <si>
    <t xml:space="preserve">S 1 - Прайм 3 (Тотал)
S 2 - Прайм 3, 5 (Тотал) </t>
  </si>
  <si>
    <t>ЮМА R</t>
  </si>
  <si>
    <t xml:space="preserve">R 1 - Прайм 3 (Тотал)
R 2 - Прайм 3, 5 (Тотал) </t>
  </si>
  <si>
    <r>
      <rPr>
        <sz val="16"/>
        <rFont val="Century Gothic"/>
        <family val="2"/>
        <charset val="204"/>
      </rPr>
      <t>Кровати серии</t>
    </r>
    <r>
      <rPr>
        <b/>
        <sz val="16"/>
        <rFont val="Century Gothic"/>
        <family val="2"/>
        <charset val="204"/>
      </rPr>
      <t xml:space="preserve"> ЭВА. 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
"----" - нельзя заказывать данную опцию в указанном размере</t>
    </r>
  </si>
  <si>
    <t xml:space="preserve">ЭВА D </t>
  </si>
  <si>
    <t>ЭВА C</t>
  </si>
  <si>
    <t xml:space="preserve">ЭВА B </t>
  </si>
  <si>
    <t>ЭВА A *</t>
  </si>
  <si>
    <t>ЭВА E</t>
  </si>
  <si>
    <t>ЭВА L</t>
  </si>
  <si>
    <t>ЭВА S</t>
  </si>
  <si>
    <t>ЭВА R</t>
  </si>
  <si>
    <r>
      <t xml:space="preserve">ДОПОЛНИТЕЛЬНАЯ ОПЦИЯ </t>
    </r>
    <r>
      <rPr>
        <sz val="16"/>
        <rFont val="Century Gothic"/>
        <family val="2"/>
        <charset val="204"/>
      </rPr>
      <t xml:space="preserve">к кроватям серий </t>
    </r>
    <r>
      <rPr>
        <b/>
        <sz val="16"/>
        <rFont val="Century Gothic"/>
        <family val="2"/>
        <charset val="204"/>
      </rPr>
      <t>ЮМА, ЭВА</t>
    </r>
  </si>
  <si>
    <t>СПЛАЙТ 2</t>
  </si>
  <si>
    <r>
      <t xml:space="preserve">Скругленное изножье для кроватей серий </t>
    </r>
    <r>
      <rPr>
        <b/>
        <sz val="14"/>
        <rFont val="Century Gothic"/>
        <family val="2"/>
        <charset val="204"/>
      </rPr>
      <t xml:space="preserve">ЮМА, ЭВА.                                                                           </t>
    </r>
  </si>
  <si>
    <t>Примечание: кровати ЮМА и ЭВА с опцией СПЛАЙТ 2 НЕЛЬЗЯ изготовить в варианте АБСОЛЮТ</t>
  </si>
  <si>
    <r>
      <rPr>
        <sz val="16"/>
        <rFont val="Century Gothic"/>
        <family val="2"/>
        <charset val="204"/>
      </rPr>
      <t xml:space="preserve">Кровати серии </t>
    </r>
    <r>
      <rPr>
        <b/>
        <sz val="16"/>
        <rFont val="Century Gothic"/>
        <family val="2"/>
        <charset val="204"/>
      </rPr>
      <t xml:space="preserve">ИОНА. 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
"----" - нельзя заказывать данную опцию в указанном размере</t>
    </r>
  </si>
  <si>
    <t xml:space="preserve">ИОНА D </t>
  </si>
  <si>
    <t>ИОНА C</t>
  </si>
  <si>
    <t xml:space="preserve">ИОНА B </t>
  </si>
  <si>
    <t>ИОНА A *</t>
  </si>
  <si>
    <t>ИОНА Е</t>
  </si>
  <si>
    <t>ИОНА L</t>
  </si>
  <si>
    <t>ИОНА S</t>
  </si>
  <si>
    <t>ИОНА R</t>
  </si>
  <si>
    <r>
      <t xml:space="preserve">ДОПОЛНИТЕЛЬНАЯ ОПЦИЯ </t>
    </r>
    <r>
      <rPr>
        <sz val="16"/>
        <rFont val="Century Gothic"/>
        <family val="2"/>
        <charset val="204"/>
      </rPr>
      <t>к кроватям серии</t>
    </r>
    <r>
      <rPr>
        <b/>
        <sz val="16"/>
        <rFont val="Century Gothic"/>
        <family val="2"/>
        <charset val="204"/>
      </rPr>
      <t xml:space="preserve"> ИОНА</t>
    </r>
  </si>
  <si>
    <r>
      <t xml:space="preserve">Вариант исполнения кроватей </t>
    </r>
    <r>
      <rPr>
        <b/>
        <sz val="14"/>
        <rFont val="Century Gothic"/>
        <family val="2"/>
        <charset val="204"/>
      </rPr>
      <t>ИОНА</t>
    </r>
    <r>
      <rPr>
        <sz val="14"/>
        <rFont val="Century Gothic"/>
        <family val="2"/>
        <charset val="204"/>
      </rPr>
      <t xml:space="preserve"> для матрасов серии </t>
    </r>
    <r>
      <rPr>
        <b/>
        <sz val="14"/>
        <rFont val="Century Gothic"/>
        <family val="2"/>
        <charset val="204"/>
      </rPr>
      <t>АБСОЛЮТ. Бесплатно</t>
    </r>
  </si>
  <si>
    <r>
      <rPr>
        <sz val="16"/>
        <rFont val="Century Gothic"/>
        <family val="2"/>
        <charset val="204"/>
      </rPr>
      <t>Кровати серии</t>
    </r>
    <r>
      <rPr>
        <b/>
        <sz val="16"/>
        <rFont val="Century Gothic"/>
        <family val="2"/>
        <charset val="204"/>
      </rPr>
      <t xml:space="preserve"> ТАУ КЛАССИК. 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</t>
    </r>
  </si>
  <si>
    <t xml:space="preserve">ТАУ - КЛАССИК D </t>
  </si>
  <si>
    <t>ТАУ - КЛАССИК C</t>
  </si>
  <si>
    <t xml:space="preserve">ТАУ - КЛАССИК B </t>
  </si>
  <si>
    <t xml:space="preserve">   ТАУ - КЛАССИК A *</t>
  </si>
  <si>
    <t>ТАУ - КЛАССИК E</t>
  </si>
  <si>
    <t>ТАУ - КЛАССИК L</t>
  </si>
  <si>
    <t>ТАУ - КЛАССИК S</t>
  </si>
  <si>
    <t>ТАУ - КЛАССИК R</t>
  </si>
  <si>
    <r>
      <rPr>
        <sz val="16"/>
        <rFont val="Century Gothic"/>
        <family val="2"/>
        <charset val="204"/>
      </rPr>
      <t>Кровати серии</t>
    </r>
    <r>
      <rPr>
        <b/>
        <sz val="16"/>
        <rFont val="Century Gothic"/>
        <family val="2"/>
        <charset val="204"/>
      </rPr>
      <t xml:space="preserve"> ТАУ 1, ТАУ 2. 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
"----" - нельзя заказывать данную опцию в указанном размере</t>
    </r>
  </si>
  <si>
    <t xml:space="preserve">ТАУ 1 D </t>
  </si>
  <si>
    <t>ТАУ 1 C</t>
  </si>
  <si>
    <t xml:space="preserve">ТАУ 1 B </t>
  </si>
  <si>
    <t xml:space="preserve">   ТАУ 1 A *</t>
  </si>
  <si>
    <t xml:space="preserve">ТАУ 1 E </t>
  </si>
  <si>
    <t xml:space="preserve">ТАУ 1 L </t>
  </si>
  <si>
    <t>ТАУ 1 S</t>
  </si>
  <si>
    <t>ТАУ 1 R</t>
  </si>
  <si>
    <t xml:space="preserve">ТАУ 2 D </t>
  </si>
  <si>
    <t>ТАУ 2 C</t>
  </si>
  <si>
    <t xml:space="preserve">ТАУ 2 B </t>
  </si>
  <si>
    <t xml:space="preserve">   ТАУ 2 A *</t>
  </si>
  <si>
    <t>ТАУ 2 E</t>
  </si>
  <si>
    <t>ТАУ 2 L</t>
  </si>
  <si>
    <t>ТАУ 2 S</t>
  </si>
  <si>
    <t>ТАУ 2 R</t>
  </si>
  <si>
    <t xml:space="preserve">* Примечание: при установке светильников (к моделям А1, А2, А3) дополнительно оплачивается  </t>
  </si>
  <si>
    <t>руб.</t>
  </si>
  <si>
    <r>
      <t xml:space="preserve">ДВУХЪЯРУСНЫЕ КРОВАТИ. </t>
    </r>
    <r>
      <rPr>
        <sz val="16"/>
        <rFont val="Century Gothic"/>
        <family val="2"/>
        <charset val="204"/>
      </rPr>
      <t xml:space="preserve">Стоимость ортопедического основания НЕ ВКЛЮЧЕНА в стоимость кровати.                                                                                                                                                                           </t>
    </r>
  </si>
  <si>
    <t>Описание</t>
  </si>
  <si>
    <t>Миа 1</t>
  </si>
  <si>
    <t>Флекс (Тотал) Бифлекс (Тотал)</t>
  </si>
  <si>
    <t>Миа 2</t>
  </si>
  <si>
    <t>Миа 3</t>
  </si>
  <si>
    <t>Миа 4</t>
  </si>
  <si>
    <t>Миа 5</t>
  </si>
  <si>
    <t>Миа 6</t>
  </si>
  <si>
    <r>
      <rPr>
        <b/>
        <sz val="16"/>
        <rFont val="Century Gothic"/>
        <family val="2"/>
        <charset val="204"/>
      </rPr>
      <t>КРУГЛЫЕ КРОВАТИ</t>
    </r>
    <r>
      <rPr>
        <b/>
        <sz val="14"/>
        <rFont val="Century Gothic"/>
        <family val="2"/>
        <charset val="204"/>
      </rPr>
      <t>.</t>
    </r>
    <r>
      <rPr>
        <sz val="14"/>
        <rFont val="Century Gothic"/>
        <family val="2"/>
        <charset val="204"/>
      </rPr>
      <t xml:space="preserve"> Стоимость ортопедического основания - </t>
    </r>
    <r>
      <rPr>
        <sz val="18"/>
        <rFont val="Century Gothic"/>
        <family val="2"/>
        <charset val="204"/>
      </rPr>
      <t>включена</t>
    </r>
  </si>
  <si>
    <t>диаметр (см)</t>
  </si>
  <si>
    <t>Комплектуется основанием:</t>
  </si>
  <si>
    <t>d210</t>
  </si>
  <si>
    <t>d220</t>
  </si>
  <si>
    <t>d230</t>
  </si>
  <si>
    <t>d240</t>
  </si>
  <si>
    <t>АМАТА</t>
  </si>
  <si>
    <t>Бифлекс</t>
  </si>
  <si>
    <t>ОРТОПЕДИЧЕСКИЕ ОСНОВАНИЯ</t>
  </si>
  <si>
    <t xml:space="preserve">Одинарные </t>
  </si>
  <si>
    <t>Двойные</t>
  </si>
  <si>
    <t>ФЛЕКС</t>
  </si>
  <si>
    <t>гнутые ламели из березы на ленте</t>
  </si>
  <si>
    <t>БИФЛЕКС</t>
  </si>
  <si>
    <t>набор ламелей из березы на эластичных амортизаторах, изменение жесткости в поясничной зоне</t>
  </si>
  <si>
    <r>
      <t xml:space="preserve">ДОПОЛНИТЕЛЬНАЯ ОПЦИЯ </t>
    </r>
    <r>
      <rPr>
        <sz val="14"/>
        <rFont val="Century Gothic"/>
        <family val="2"/>
        <charset val="204"/>
      </rPr>
      <t>для оснований</t>
    </r>
    <r>
      <rPr>
        <b/>
        <sz val="14"/>
        <rFont val="Century Gothic"/>
        <family val="2"/>
        <charset val="204"/>
      </rPr>
      <t xml:space="preserve"> ФЛЕКС, БИФЛЕКС, </t>
    </r>
    <r>
      <rPr>
        <sz val="14"/>
        <rFont val="Century Gothic"/>
        <family val="2"/>
        <charset val="204"/>
      </rPr>
      <t>доплата, руб. (по желанию)</t>
    </r>
  </si>
  <si>
    <t>ТОТАЛ</t>
  </si>
  <si>
    <t>Изменение жесткости ламелей по всей длине основания</t>
  </si>
  <si>
    <t>ОРТОПЕДИЧЕСКИЕ ОСНОВАНИЯ НА МЕТАЛЛИЧЕСКОМ КАРКАСЕ</t>
  </si>
  <si>
    <t>ПРАЙМ 1</t>
  </si>
  <si>
    <r>
      <rPr>
        <b/>
        <sz val="14"/>
        <rFont val="Century Gothic"/>
        <family val="2"/>
        <charset val="204"/>
      </rPr>
      <t>Металлический каркас</t>
    </r>
    <r>
      <rPr>
        <sz val="14"/>
        <rFont val="Century Gothic"/>
        <family val="2"/>
        <charset val="204"/>
      </rPr>
      <t xml:space="preserve"> с гнутыми ламелями из березы на жестких креплениях</t>
    </r>
  </si>
  <si>
    <t>ПРАЙМ 3</t>
  </si>
  <si>
    <r>
      <rPr>
        <b/>
        <sz val="14"/>
        <rFont val="Century Gothic"/>
        <family val="2"/>
        <charset val="204"/>
      </rPr>
      <t>Металлический каркас</t>
    </r>
    <r>
      <rPr>
        <sz val="14"/>
        <rFont val="Century Gothic"/>
        <family val="2"/>
        <charset val="204"/>
      </rPr>
      <t xml:space="preserve"> с гнутыми ламелями из березы на эластичных амортизаторах, 
</t>
    </r>
    <r>
      <rPr>
        <b/>
        <sz val="14"/>
        <rFont val="Century Gothic"/>
        <family val="2"/>
        <charset val="204"/>
      </rPr>
      <t>изменение жесткости</t>
    </r>
    <r>
      <rPr>
        <sz val="14"/>
        <rFont val="Century Gothic"/>
        <family val="2"/>
        <charset val="204"/>
      </rPr>
      <t xml:space="preserve"> в поясничной зоне. Можно изготовить с опцией </t>
    </r>
    <r>
      <rPr>
        <b/>
        <sz val="14"/>
        <rFont val="Century Gothic"/>
        <family val="2"/>
        <charset val="204"/>
      </rPr>
      <t>СПЛАЙТ</t>
    </r>
  </si>
  <si>
    <t>ПРАЙМ 5</t>
  </si>
  <si>
    <r>
      <rPr>
        <b/>
        <sz val="14"/>
        <rFont val="Century Gothic"/>
        <family val="2"/>
        <charset val="204"/>
      </rPr>
      <t>Металлический каркас-трансформер</t>
    </r>
    <r>
      <rPr>
        <sz val="14"/>
        <rFont val="Century Gothic"/>
        <family val="2"/>
        <charset val="204"/>
      </rPr>
      <t xml:space="preserve"> с гнутыми ламелями из березы на эластичных амортизаторах, </t>
    </r>
    <r>
      <rPr>
        <b/>
        <sz val="14"/>
        <rFont val="Century Gothic"/>
        <family val="2"/>
        <charset val="204"/>
      </rPr>
      <t>изменение жесткости</t>
    </r>
    <r>
      <rPr>
        <sz val="14"/>
        <rFont val="Century Gothic"/>
        <family val="2"/>
        <charset val="204"/>
      </rPr>
      <t xml:space="preserve"> в поясничной зоне. Для матрасов с пометкой "для трансформируемых оснований"</t>
    </r>
  </si>
  <si>
    <t>ПРАЙМ 9</t>
  </si>
  <si>
    <r>
      <rPr>
        <b/>
        <sz val="14"/>
        <rFont val="Century Gothic"/>
        <family val="2"/>
        <charset val="204"/>
      </rPr>
      <t>Металлический каркас-трансформер</t>
    </r>
    <r>
      <rPr>
        <sz val="14"/>
        <rFont val="Century Gothic"/>
        <family val="2"/>
        <charset val="204"/>
      </rPr>
      <t xml:space="preserve"> с гнутыми ламелями из березы на эластичных амортизаторах </t>
    </r>
    <r>
      <rPr>
        <b/>
        <sz val="14"/>
        <rFont val="Century Gothic"/>
        <family val="2"/>
        <charset val="204"/>
      </rPr>
      <t>с
электроприводом</t>
    </r>
    <r>
      <rPr>
        <sz val="14"/>
        <rFont val="Century Gothic"/>
        <family val="2"/>
        <charset val="204"/>
      </rPr>
      <t xml:space="preserve">, </t>
    </r>
    <r>
      <rPr>
        <b/>
        <sz val="14"/>
        <rFont val="Century Gothic"/>
        <family val="2"/>
        <charset val="204"/>
      </rPr>
      <t>изменение жесткости</t>
    </r>
    <r>
      <rPr>
        <sz val="14"/>
        <rFont val="Century Gothic"/>
        <family val="2"/>
        <charset val="204"/>
      </rPr>
      <t xml:space="preserve"> в поясничной зоне</t>
    </r>
  </si>
  <si>
    <r>
      <t xml:space="preserve">ДОПОЛНИТЕЛЬНЫЕ ОПЦИИ </t>
    </r>
    <r>
      <rPr>
        <sz val="14"/>
        <rFont val="Century Gothic"/>
        <family val="2"/>
        <charset val="204"/>
      </rPr>
      <t>для оснований</t>
    </r>
    <r>
      <rPr>
        <b/>
        <sz val="14"/>
        <rFont val="Century Gothic"/>
        <family val="2"/>
        <charset val="204"/>
      </rPr>
      <t xml:space="preserve"> ПРАЙМ, </t>
    </r>
    <r>
      <rPr>
        <sz val="14"/>
        <rFont val="Century Gothic"/>
        <family val="2"/>
        <charset val="204"/>
      </rPr>
      <t>доплата, руб. (по желанию)</t>
    </r>
  </si>
  <si>
    <t>Название опции</t>
  </si>
  <si>
    <t>Описание опции</t>
  </si>
  <si>
    <r>
      <t xml:space="preserve">ТОТАЛ </t>
    </r>
    <r>
      <rPr>
        <b/>
        <sz val="12"/>
        <rFont val="Century Gothic"/>
        <family val="2"/>
        <charset val="204"/>
      </rPr>
      <t>(кроме Прайм1)</t>
    </r>
  </si>
  <si>
    <t>М</t>
  </si>
  <si>
    <r>
      <t>комплектация основания ножками</t>
    </r>
    <r>
      <rPr>
        <b/>
        <sz val="14"/>
        <rFont val="Century Gothic"/>
        <family val="2"/>
        <charset val="204"/>
      </rPr>
      <t xml:space="preserve"> высотой 23 см</t>
    </r>
  </si>
  <si>
    <t>Т</t>
  </si>
  <si>
    <r>
      <t xml:space="preserve">комплектация основания ножками с </t>
    </r>
    <r>
      <rPr>
        <b/>
        <sz val="14"/>
        <rFont val="Century Gothic"/>
        <family val="2"/>
        <charset val="204"/>
      </rPr>
      <t>регулируемой высотой (15-27 см)</t>
    </r>
  </si>
  <si>
    <t>СПЛАЙТ</t>
  </si>
  <si>
    <r>
      <t xml:space="preserve">Скругленное изножье. Может изготавливаться только на ортопедических основаниях 
</t>
    </r>
    <r>
      <rPr>
        <b/>
        <sz val="14"/>
        <rFont val="Century Gothic"/>
        <family val="2"/>
        <charset val="204"/>
      </rPr>
      <t>ПРАЙМ 3 и ПРАЙМ 3 ТОТАЛ. Бесплатно</t>
    </r>
  </si>
  <si>
    <t>ТУМБОЧКИ, КОМОДЫ, СТОЛИКИ, ЗЕРКАЛА, шкатулки</t>
  </si>
  <si>
    <r>
      <rPr>
        <sz val="16"/>
        <rFont val="Century Gothic"/>
        <family val="2"/>
        <charset val="204"/>
      </rPr>
      <t>Изделия стандартно изготавливаются</t>
    </r>
    <r>
      <rPr>
        <b/>
        <sz val="16"/>
        <rFont val="Century Gothic"/>
        <family val="2"/>
        <charset val="204"/>
      </rPr>
      <t xml:space="preserve"> без системы плавного закрывания ящиков</t>
    </r>
  </si>
  <si>
    <r>
      <t>СИСТЕМА ПЛАВНОГО ЗАКРЫВАНИЯ ЯЩИКОВ</t>
    </r>
    <r>
      <rPr>
        <sz val="12"/>
        <rFont val="Century Gothic"/>
        <family val="2"/>
        <charset val="204"/>
      </rPr>
      <t xml:space="preserve"> (по желанию) </t>
    </r>
  </si>
  <si>
    <t>Цена без опции люкс</t>
  </si>
  <si>
    <t xml:space="preserve">Люкс </t>
  </si>
  <si>
    <t>Цена с опцией люкс</t>
  </si>
  <si>
    <t>Тумбочка РИО</t>
  </si>
  <si>
    <t>Тумбочка РИО 3</t>
  </si>
  <si>
    <t>Тумбочка АРК</t>
  </si>
  <si>
    <t>Тумбочка АРК 3</t>
  </si>
  <si>
    <t>Тумбочка БРЕМО 3</t>
  </si>
  <si>
    <t>Комод РИО</t>
  </si>
  <si>
    <t>Комод РИО 5</t>
  </si>
  <si>
    <t>Комод АРК</t>
  </si>
  <si>
    <t>Комод АРК 5</t>
  </si>
  <si>
    <t>Комод ЗЕТ 2</t>
  </si>
  <si>
    <t>Комод ЗЕТ 2 ПС</t>
  </si>
  <si>
    <t>Комод ЗЕТ 3</t>
  </si>
  <si>
    <t>Комод ЗЕТ 3 ПС</t>
  </si>
  <si>
    <t>Комод БРЕМО 5</t>
  </si>
  <si>
    <t>Столики БРЭМО 1-1, 1-3</t>
  </si>
  <si>
    <t>Столики БРЭМО 1-2, 1-4</t>
  </si>
  <si>
    <t>Столики БРЭМО 2-1, 2-3</t>
  </si>
  <si>
    <t>Столики БРЭМО 2-2, 2-4</t>
  </si>
  <si>
    <t>Столик БРЭМО 3-1</t>
  </si>
  <si>
    <t>Столик БРЭМО 3-2</t>
  </si>
  <si>
    <t>Шкатулка внешняя</t>
  </si>
  <si>
    <t>Шкатулка внутренняя</t>
  </si>
  <si>
    <t>массив</t>
  </si>
  <si>
    <r>
      <t xml:space="preserve">ТУМБЫ ДЛЯ БЫТОВОЙ аудио,видео ТЕХНИКИ 
</t>
    </r>
    <r>
      <rPr>
        <sz val="16"/>
        <rFont val="Century Gothic"/>
        <family val="2"/>
        <charset val="204"/>
      </rPr>
      <t xml:space="preserve">Стандартно изготавливаются </t>
    </r>
    <r>
      <rPr>
        <b/>
        <sz val="16"/>
        <rFont val="Century Gothic"/>
        <family val="2"/>
        <charset val="204"/>
      </rPr>
      <t>без системы плавного закрывания ящиков</t>
    </r>
  </si>
  <si>
    <r>
      <t xml:space="preserve">СИСТЕМА ПЛАВНОГО ЗАКРЫВАНИЯ ЯЩИКОВ </t>
    </r>
    <r>
      <rPr>
        <sz val="12"/>
        <rFont val="Century Gothic"/>
        <family val="2"/>
        <charset val="204"/>
      </rPr>
      <t>(по желанию)</t>
    </r>
  </si>
  <si>
    <t>Цена</t>
  </si>
  <si>
    <t>Тумба АТОЛЛ 3 - 170</t>
  </si>
  <si>
    <t>Тумба АТОЛЛ 3 - 190</t>
  </si>
  <si>
    <t>Тумба АТОЛЛ 3 - 210</t>
  </si>
  <si>
    <t>Тумба АТОЛЛ 4 - 170</t>
  </si>
  <si>
    <t>Тумба АТОЛЛ 4 - 190</t>
  </si>
  <si>
    <t>Тумба АТОЛЛ 4 - 210</t>
  </si>
  <si>
    <t>Тумба АТОЛЛ 6 - 220</t>
  </si>
  <si>
    <t>Тумба АТОЛЛ 6 - 240</t>
  </si>
  <si>
    <t>Тумба АТОЛЛ 6 - 260</t>
  </si>
  <si>
    <t>Тумба АТОЛЛ 8 - 220</t>
  </si>
  <si>
    <t>Тумба АТОЛЛ 8 - 240</t>
  </si>
  <si>
    <t>Тумба АТОЛЛ 8 - 260</t>
  </si>
  <si>
    <t>Тумба ТЭКО 2 - 150</t>
  </si>
  <si>
    <t>Тумба ТЭКО 2 - 170</t>
  </si>
  <si>
    <t>Тумба ТЭКО 2 - 190</t>
  </si>
  <si>
    <t>Тумба ТЭКО 3 - 150</t>
  </si>
  <si>
    <t>Тумба ТЭКО 3 - 170</t>
  </si>
  <si>
    <t>Тумба ТЭКО 3 - 190</t>
  </si>
  <si>
    <t>Тумба ТЭКО 4 - 200</t>
  </si>
  <si>
    <t>Тумба ТЭКО 4 - 220</t>
  </si>
  <si>
    <t>Тумба ТЭКО 4 - 240</t>
  </si>
  <si>
    <t>Тумба ТЭКО 6 - 200</t>
  </si>
  <si>
    <t>Тумба ТЭКО 6 - 220</t>
  </si>
  <si>
    <t>Тумба ТЭКО 6 - 240</t>
  </si>
  <si>
    <t>Пуф Лойд</t>
  </si>
  <si>
    <t>ОПТ</t>
  </si>
  <si>
    <t>120х190
120х200</t>
  </si>
  <si>
    <t>140х190
140х200</t>
  </si>
  <si>
    <t>160х190
160х200</t>
  </si>
  <si>
    <t>180х190
180х200</t>
  </si>
  <si>
    <t>Предопл, р</t>
  </si>
  <si>
    <t>Допл, р</t>
  </si>
  <si>
    <r>
      <rPr>
        <sz val="16"/>
        <rFont val="Century Gothic"/>
        <family val="2"/>
        <charset val="204"/>
      </rPr>
      <t>Кровати серии</t>
    </r>
    <r>
      <rPr>
        <b/>
        <sz val="16"/>
        <rFont val="Century Gothic"/>
        <family val="2"/>
        <charset val="204"/>
      </rPr>
      <t xml:space="preserve"> АТРИА, АТРИА ПЛЮС 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
"----" - нельзя заказывать данную опцию в указанном размере</t>
    </r>
  </si>
  <si>
    <t>АТРИА К</t>
  </si>
  <si>
    <t xml:space="preserve">АТРИА ПЛЮС К </t>
  </si>
  <si>
    <t xml:space="preserve">АТРИА Е </t>
  </si>
  <si>
    <t xml:space="preserve">АТРИА ПЛЮС Е </t>
  </si>
  <si>
    <t xml:space="preserve">АТРИА L </t>
  </si>
  <si>
    <t xml:space="preserve">АТРИА ПЛЮС L </t>
  </si>
  <si>
    <t>АТРИА S</t>
  </si>
  <si>
    <t xml:space="preserve">АТРИА ПЛЮС S </t>
  </si>
  <si>
    <t xml:space="preserve">АТРИА R </t>
  </si>
  <si>
    <t xml:space="preserve">АТРИА ПЛЮС R </t>
  </si>
  <si>
    <t>Прайм 1(М), 3, 5, 9 (М)(Тотал)</t>
  </si>
  <si>
    <t>S1 - Прайм 3 (Тотал)                     S2 - Прайм 3, 5 (Тотал)</t>
  </si>
  <si>
    <t>R1 - Прайм 3 (Тотал)        R2 - Прайм 3, 5 (Тотал)</t>
  </si>
  <si>
    <t>Прайм 1, прайм 3, 5, 9(Тотал)</t>
  </si>
  <si>
    <r>
      <t xml:space="preserve">Кровати серии </t>
    </r>
    <r>
      <rPr>
        <b/>
        <sz val="16"/>
        <rFont val="Century Gothic"/>
        <family val="2"/>
        <charset val="204"/>
      </rPr>
      <t>АТРИА, АТРИА ПЛЮС</t>
    </r>
    <r>
      <rPr>
        <sz val="16"/>
        <rFont val="Century Gothic"/>
        <family val="2"/>
        <charset val="204"/>
      </rPr>
      <t xml:space="preserve"> Стоимость ортопедического основания НЕ ВКЛЮЧЕНА в стоимость кровати
"----" - нельзя заказывать данную опцию в указанном размере</t>
    </r>
  </si>
  <si>
    <t>S1 - Прайм 3 (Тотал)                                    S2 - Прайм 3, 5 (Тотал)</t>
  </si>
  <si>
    <t>R1 - Прайм 3 (Тотал)                                   R2 - Прайм 3, 5 (Тотал)</t>
  </si>
  <si>
    <r>
      <rPr>
        <sz val="16"/>
        <rFont val="Century Gothic"/>
        <family val="2"/>
        <charset val="204"/>
      </rPr>
      <t>Кровати серии</t>
    </r>
    <r>
      <rPr>
        <b/>
        <sz val="16"/>
        <rFont val="Century Gothic"/>
        <family val="2"/>
        <charset val="204"/>
      </rPr>
      <t xml:space="preserve"> СТЕЛА </t>
    </r>
    <r>
      <rPr>
        <sz val="16"/>
        <rFont val="Century Gothic"/>
        <family val="2"/>
        <charset val="204"/>
      </rPr>
      <t>Стоимость ортопедического основания НЕ ВКЛЮЧЕНА в стоимость кровати
"----" - нельзя заказывать данную опцию в указанном размере</t>
    </r>
  </si>
  <si>
    <t>СТЕЛА 1</t>
  </si>
  <si>
    <t>Флекс (Тотал),  Бифлекс (Тотал)</t>
  </si>
  <si>
    <t>СТЕЛА 2</t>
  </si>
  <si>
    <t>СТЕЛА 7</t>
  </si>
  <si>
    <r>
      <t>ДОПОЛНИТЕЛЬНЫЕ ОПЦИИ</t>
    </r>
    <r>
      <rPr>
        <sz val="16"/>
        <rFont val="Century Gothic"/>
        <family val="2"/>
        <charset val="204"/>
      </rPr>
      <t xml:space="preserve"> к кроватям сери</t>
    </r>
    <r>
      <rPr>
        <b/>
        <sz val="16"/>
        <rFont val="Century Gothic"/>
        <family val="2"/>
        <charset val="204"/>
      </rPr>
      <t>й АТРИА, АТРИА ПЛЮС</t>
    </r>
  </si>
  <si>
    <t>ОБИВКА ЦАРГИ</t>
  </si>
  <si>
    <t>Делюкс (кожа)</t>
  </si>
  <si>
    <t xml:space="preserve">СПЛАЙТ </t>
  </si>
  <si>
    <r>
      <t xml:space="preserve">Скругленное изножье  для кроватей серий </t>
    </r>
    <r>
      <rPr>
        <b/>
        <sz val="14"/>
        <rFont val="Century Gothic"/>
        <family val="2"/>
        <charset val="204"/>
      </rPr>
      <t>АТРИА, АТРИА ПЛЮС</t>
    </r>
  </si>
  <si>
    <t>Тумбочка БРЕМО 2</t>
  </si>
  <si>
    <t>Комод АРК 4</t>
  </si>
  <si>
    <t>Комод РИО 4</t>
  </si>
  <si>
    <t>МАТРАС ВЕГА</t>
  </si>
  <si>
    <t>70х190                                                                                 70х200</t>
  </si>
  <si>
    <t>120х190                                                                                    120х200</t>
  </si>
  <si>
    <t>120х190                                                                                                                     120х200</t>
  </si>
  <si>
    <t>90х190                                                                                                                                         90х200</t>
  </si>
  <si>
    <t>70х190                                                                                                                                            70х200</t>
  </si>
  <si>
    <r>
      <rPr>
        <sz val="16"/>
        <rFont val="Century Gothic"/>
        <family val="2"/>
        <charset val="204"/>
      </rPr>
      <t>Кровати серии</t>
    </r>
    <r>
      <rPr>
        <b/>
        <sz val="16"/>
        <rFont val="Century Gothic"/>
        <family val="2"/>
        <charset val="204"/>
      </rPr>
      <t xml:space="preserve"> ЮМА. </t>
    </r>
    <r>
      <rPr>
        <sz val="16"/>
        <rFont val="Century Gothic"/>
        <family val="2"/>
        <charset val="204"/>
      </rPr>
      <t>Стоимость основания НЕ ВКЛЮЧЕНА в стоимость кровати. 
"----" - нельзя заказывать данную опцию в указанном размере</t>
    </r>
  </si>
  <si>
    <r>
      <t>Вариант исполнения кроватей</t>
    </r>
    <r>
      <rPr>
        <b/>
        <sz val="14"/>
        <rFont val="Century Gothic"/>
        <family val="2"/>
        <charset val="204"/>
      </rPr>
      <t xml:space="preserve"> ЮМА, ЭВА </t>
    </r>
    <r>
      <rPr>
        <sz val="14"/>
        <rFont val="Century Gothic"/>
        <family val="2"/>
        <charset val="204"/>
      </rPr>
      <t xml:space="preserve">для матрасов серии </t>
    </r>
    <r>
      <rPr>
        <b/>
        <sz val="14"/>
        <rFont val="Century Gothic"/>
        <family val="2"/>
        <charset val="204"/>
      </rPr>
      <t>АБСОЛЮТ. Бесплатно.</t>
    </r>
  </si>
  <si>
    <r>
      <t xml:space="preserve">ДОПОЛНИТЕЛЬНАЯ ОПЦИЯ </t>
    </r>
    <r>
      <rPr>
        <sz val="16"/>
        <rFont val="Century Gothic"/>
        <family val="2"/>
        <charset val="204"/>
      </rPr>
      <t>к кроватям серии</t>
    </r>
    <r>
      <rPr>
        <b/>
        <sz val="16"/>
        <rFont val="Century Gothic"/>
        <family val="2"/>
        <charset val="204"/>
      </rPr>
      <t xml:space="preserve"> ТАУ-КЛАССИК</t>
    </r>
  </si>
  <si>
    <r>
      <t xml:space="preserve">Вариант исполнения кроватей </t>
    </r>
    <r>
      <rPr>
        <b/>
        <sz val="14"/>
        <rFont val="Century Gothic"/>
        <family val="2"/>
        <charset val="204"/>
      </rPr>
      <t>ТАУ-КЛАССИК</t>
    </r>
    <r>
      <rPr>
        <sz val="14"/>
        <rFont val="Century Gothic"/>
        <family val="2"/>
        <charset val="204"/>
      </rPr>
      <t xml:space="preserve"> для матрасов серии </t>
    </r>
    <r>
      <rPr>
        <b/>
        <sz val="14"/>
        <rFont val="Century Gothic"/>
        <family val="2"/>
        <charset val="204"/>
      </rPr>
      <t>АБСОЛЮТ. Бесплатно</t>
    </r>
  </si>
  <si>
    <r>
      <t xml:space="preserve">Вариант исполнения кроватей </t>
    </r>
    <r>
      <rPr>
        <b/>
        <sz val="14"/>
        <rFont val="Century Gothic"/>
        <family val="2"/>
        <charset val="204"/>
      </rPr>
      <t>АТРИА</t>
    </r>
    <r>
      <rPr>
        <sz val="14"/>
        <rFont val="Century Gothic"/>
        <family val="2"/>
        <charset val="204"/>
      </rPr>
      <t xml:space="preserve"> для матрасов серии </t>
    </r>
    <r>
      <rPr>
        <b/>
        <sz val="14"/>
        <rFont val="Century Gothic"/>
        <family val="2"/>
        <charset val="204"/>
      </rPr>
      <t>АБСОЛЮТ. Бесплатно</t>
    </r>
  </si>
  <si>
    <t>Массив, шпон "Деко"</t>
  </si>
  <si>
    <t>Массив, шпон "Деко". "ПЛЮС" - ящик для вещей.</t>
  </si>
  <si>
    <t>Массив, шпон "Деко", 2 выдвижных ящика</t>
  </si>
  <si>
    <t xml:space="preserve">Массив, шпон "Деко", дополнительное выдвижное 
спальное место 70 см:  для ширины 90 - общее 160 см, 
для ширины 120 - общее 190 см </t>
  </si>
  <si>
    <t>Массив, шпон "Деко". Без спинки</t>
  </si>
  <si>
    <r>
      <t xml:space="preserve">Массив, шпон "Деко", </t>
    </r>
    <r>
      <rPr>
        <b/>
        <sz val="14"/>
        <rFont val="Century Gothic"/>
        <family val="2"/>
        <charset val="204"/>
      </rPr>
      <t>экокожа</t>
    </r>
  </si>
  <si>
    <r>
      <t xml:space="preserve">Массив, шпон "Деко", </t>
    </r>
    <r>
      <rPr>
        <b/>
        <sz val="14"/>
        <rFont val="Century Gothic"/>
        <family val="2"/>
        <charset val="204"/>
      </rPr>
      <t>натуральная кожа</t>
    </r>
  </si>
  <si>
    <r>
      <t>Массив, шпон "Деко",</t>
    </r>
    <r>
      <rPr>
        <b/>
        <sz val="14"/>
        <rFont val="Century Gothic"/>
        <family val="2"/>
        <charset val="204"/>
      </rPr>
      <t xml:space="preserve"> экокожа</t>
    </r>
  </si>
  <si>
    <t xml:space="preserve">Массив, шпон "Деко". </t>
  </si>
  <si>
    <r>
      <t>Массив, шпон "Деко</t>
    </r>
    <r>
      <rPr>
        <b/>
        <sz val="14"/>
        <rFont val="Century Gothic"/>
        <family val="2"/>
        <charset val="204"/>
      </rPr>
      <t>"</t>
    </r>
  </si>
  <si>
    <t>Массив, шпон "Деко", 1 (один) выдвижной ящик (левый/правый)</t>
  </si>
  <si>
    <t>Массив, шпон "Деко",1 (один) выдвижной ящик (левый/правый)</t>
  </si>
  <si>
    <r>
      <t xml:space="preserve">Массив, шпон "Деко", </t>
    </r>
    <r>
      <rPr>
        <b/>
        <sz val="14"/>
        <rFont val="Century Gothic"/>
        <family val="2"/>
        <charset val="204"/>
      </rPr>
      <t>экокожа</t>
    </r>
    <r>
      <rPr>
        <sz val="14"/>
        <rFont val="Century Gothic"/>
        <family val="2"/>
        <charset val="204"/>
      </rPr>
      <t>, 
1 (один) выдвижной ящик (левый/правый)</t>
    </r>
  </si>
  <si>
    <r>
      <t xml:space="preserve">Массив, шпон "Деко", </t>
    </r>
    <r>
      <rPr>
        <b/>
        <sz val="14"/>
        <rFont val="Century Gothic"/>
        <family val="2"/>
        <charset val="204"/>
      </rPr>
      <t>натуральная кожа</t>
    </r>
    <r>
      <rPr>
        <sz val="14"/>
        <rFont val="Century Gothic"/>
        <family val="2"/>
        <charset val="204"/>
      </rPr>
      <t>, 
1 (один) выдвижной ящик (левый/правый)</t>
    </r>
  </si>
  <si>
    <t>Массив, шпон "Деко", 2 (два) выдвижных ящика 
(по одному с каждой стороны)</t>
  </si>
  <si>
    <t>Массив, шпон "Деко", 2 (два) выдвижных ящика (по одному с каждой стороны)</t>
  </si>
  <si>
    <r>
      <t xml:space="preserve">Двухярусная кровать из массива, шпон "Деко", 
</t>
    </r>
    <r>
      <rPr>
        <b/>
        <sz val="12"/>
        <rFont val="Century Gothic"/>
        <family val="2"/>
        <charset val="204"/>
      </rPr>
      <t>приставная лестница</t>
    </r>
    <r>
      <rPr>
        <sz val="12"/>
        <rFont val="Century Gothic"/>
        <family val="2"/>
        <charset val="204"/>
      </rPr>
      <t xml:space="preserve"> (может приставляться с двух сторон)</t>
    </r>
  </si>
  <si>
    <r>
      <t xml:space="preserve">Двухярусная кровать из массива, шпон "Деко", 
</t>
    </r>
    <r>
      <rPr>
        <b/>
        <sz val="12"/>
        <rFont val="Century Gothic"/>
        <family val="2"/>
        <charset val="204"/>
      </rPr>
      <t>приставная лестница</t>
    </r>
    <r>
      <rPr>
        <sz val="12"/>
        <rFont val="Century Gothic"/>
        <family val="2"/>
        <charset val="204"/>
      </rPr>
      <t xml:space="preserve"> (может приставляться с двух сторон), 
</t>
    </r>
    <r>
      <rPr>
        <b/>
        <sz val="12"/>
        <rFont val="Century Gothic"/>
        <family val="2"/>
        <charset val="204"/>
      </rPr>
      <t>выдвижной ящик</t>
    </r>
    <r>
      <rPr>
        <sz val="12"/>
        <rFont val="Century Gothic"/>
        <family val="2"/>
        <charset val="204"/>
      </rPr>
      <t xml:space="preserve"> с внутренними размерами 100Х70Х10 
(ширина Х глубина Х высота, см)</t>
    </r>
  </si>
  <si>
    <r>
      <t xml:space="preserve">Двухярусная кровать из массива, шпон "Деко", 
фиксированная </t>
    </r>
    <r>
      <rPr>
        <b/>
        <sz val="12"/>
        <rFont val="Century Gothic"/>
        <family val="2"/>
        <charset val="204"/>
      </rPr>
      <t>лестница с левой стороны</t>
    </r>
  </si>
  <si>
    <r>
      <t xml:space="preserve">Двухярусная кровать из массива, шпон "Деко", 
фиксированная </t>
    </r>
    <r>
      <rPr>
        <b/>
        <sz val="12"/>
        <rFont val="Century Gothic"/>
        <family val="2"/>
        <charset val="204"/>
      </rPr>
      <t>лестница с правой стороны</t>
    </r>
  </si>
  <si>
    <r>
      <t xml:space="preserve">Двухярусная кровать из массива, шпон "Деко", 
фиксированная </t>
    </r>
    <r>
      <rPr>
        <b/>
        <sz val="12"/>
        <rFont val="Century Gothic"/>
        <family val="2"/>
        <charset val="204"/>
      </rPr>
      <t>лестница с левой стороны</t>
    </r>
    <r>
      <rPr>
        <sz val="12"/>
        <rFont val="Century Gothic"/>
        <family val="2"/>
        <charset val="204"/>
      </rPr>
      <t xml:space="preserve">, 
</t>
    </r>
    <r>
      <rPr>
        <b/>
        <sz val="12"/>
        <rFont val="Century Gothic"/>
        <family val="2"/>
        <charset val="204"/>
      </rPr>
      <t>два выдвижных ящика</t>
    </r>
    <r>
      <rPr>
        <sz val="12"/>
        <rFont val="Century Gothic"/>
        <family val="2"/>
        <charset val="204"/>
      </rPr>
      <t xml:space="preserve"> с внутренними размерами 
94Х70Х10 (ширина Х глубина Х высота, см)</t>
    </r>
  </si>
  <si>
    <r>
      <t xml:space="preserve">Двухярусная кровать из массива, шпон "Деко", 
фиксированная </t>
    </r>
    <r>
      <rPr>
        <b/>
        <sz val="12"/>
        <rFont val="Century Gothic"/>
        <family val="2"/>
        <charset val="204"/>
      </rPr>
      <t xml:space="preserve">лестница с правой стороны, 
два выдвижных ящика </t>
    </r>
    <r>
      <rPr>
        <sz val="12"/>
        <rFont val="Century Gothic"/>
        <family val="2"/>
        <charset val="204"/>
      </rPr>
      <t>с внутренними размерами 
94Х70Х10 (ширина Х глубина Х высота, см)</t>
    </r>
  </si>
  <si>
    <t>Многослойная древесина, шпон "Деко"</t>
  </si>
  <si>
    <t>Массив, шпон "Деко", основание экокожа. Без спинки</t>
  </si>
  <si>
    <t>Массив, шпон "Деко", основание и спинка экокожа</t>
  </si>
  <si>
    <t>Массив, шпон "Деко", основание экокожа, спинка нат. кожа</t>
  </si>
  <si>
    <t>массив, шпон "Деко", 2 выдвижных ящика</t>
  </si>
  <si>
    <t>массив, шпон "Деко", 3 выдвижных ящика</t>
  </si>
  <si>
    <t>массив, шпон "Деко", 4 выдвижных ящика</t>
  </si>
  <si>
    <t>массив, шпон "Деко", 5 выдвижных ящиков</t>
  </si>
  <si>
    <t>массив, шпон "Деко", 3 больших выдвижных ящика, 
2 маленьких ящика</t>
  </si>
  <si>
    <t>массив, шпон "Деко", 3 больших выдвижных ящика, 
2 маленьких ящика и приставной столик</t>
  </si>
  <si>
    <t>массив, шпон "Деко", 3 больших выдвижных ящика, 3 маленьких ящика</t>
  </si>
  <si>
    <t>массив, шпон "Деко", 3 больших выдвижных ящика, 
3 маленьких ящика и приставной столик</t>
  </si>
  <si>
    <t>массив, шпон "Деко", 4 выдвижных ящика, левый/правый</t>
  </si>
  <si>
    <t>массив, шпон "Деко",  4 больших выдвижных ящика, 
1 маленький ящик, левый/правый</t>
  </si>
  <si>
    <t>массив, шпон "Деко", 6 больших выдвижных ящиков, 
1 маленький ящик, левый/правый</t>
  </si>
  <si>
    <t>массив, шпон "Деко", 6 больших выдвижных ящиков, 
2 маленьких ящика, левый/правый</t>
  </si>
  <si>
    <t>массив, шпон "Деко", 
 8 больших выдвижных ящиков</t>
  </si>
  <si>
    <t>массив, шпон "Деко", 
 8 больших выдвижных ящиков, 2 маленьких ящика</t>
  </si>
  <si>
    <t>массив, шпон "Деко"</t>
  </si>
  <si>
    <t>массив, шпон "Деко", 6 выдвижных ящиков, 3 стеклянные полки</t>
  </si>
  <si>
    <t>массив, шпон "Деко", 6 выдвижных ящиков,4 стеклянные полки</t>
  </si>
  <si>
    <t>массив, шпон "Деко", 6 выдвижных ящиков, 4 стеклянные полки</t>
  </si>
  <si>
    <t>массив, шпон "Деко", 6 выдвижных ящиков, 6 стеклянных полок</t>
  </si>
  <si>
    <t>массив, шпон "Деко", 6 выдвижных ящиков, 8 стеклянных полок</t>
  </si>
  <si>
    <t>массив, шпон "Деко", 4 выдвижных ящиков, 2 стеклянные полки</t>
  </si>
  <si>
    <t>массив, шпон "Деко", 4 выдвижных ящика, 3 стеклянные полки</t>
  </si>
  <si>
    <t>массив, шпон "Деко", 4 выдвижных ящика, 4 стеклянные полки</t>
  </si>
  <si>
    <t>массив, шпон "Деко", 6 выдвижных ящика, 6 стеклянных полок</t>
  </si>
  <si>
    <t>Массив, шпон "Деко", эко кожа. 340*340*h440</t>
  </si>
  <si>
    <t>Массив, шпон "Деко", кожа. 340*340*h440</t>
  </si>
  <si>
    <t>ВЕГА 1 ВС</t>
  </si>
  <si>
    <t>ВЕГА 2 ВС</t>
  </si>
  <si>
    <t xml:space="preserve">ВЕГА 3 ВС                                            </t>
  </si>
  <si>
    <t>Прайм 2</t>
  </si>
  <si>
    <t>ВЕГА 3 ВС</t>
  </si>
  <si>
    <t xml:space="preserve">ВЕГА 3 ВС                                              </t>
  </si>
  <si>
    <t>70,80х160</t>
  </si>
  <si>
    <t>80х180                   80х190
80х200</t>
  </si>
  <si>
    <t>90х180                      90х190
90х200</t>
  </si>
  <si>
    <t>80х180 80х190  80х200</t>
  </si>
  <si>
    <t>90х190                                                                                                                     90х200</t>
  </si>
  <si>
    <t>Флекс (Тотал),  Бифлекс (Тотал), 
Прайм 1  (Т), Прайм 3 (Т) (Тотал), 
Прайм 5 (Т) (Тотал), Прайм 9 (Т) (Тотал)</t>
  </si>
  <si>
    <t>ТАИС Е</t>
  </si>
  <si>
    <t>ТАИС ПЛЮС Е</t>
  </si>
  <si>
    <t>ТАИС L</t>
  </si>
  <si>
    <t>ТАИС ПЛЮС L</t>
  </si>
  <si>
    <t>90х180 90х190  90х200</t>
  </si>
  <si>
    <t>Тумбочка Дея</t>
  </si>
  <si>
    <t>66 см</t>
  </si>
  <si>
    <t>90х190                                                                                                                                   90х200</t>
  </si>
  <si>
    <t xml:space="preserve">Массив, шпон "Деко". "ПЛЮС"-ящик для вещей. </t>
  </si>
  <si>
    <t xml:space="preserve"> ДСП, шпон "Деко", фасад обтянут обивочными материалами коллекции Торис</t>
  </si>
  <si>
    <t>ТАИС B</t>
  </si>
  <si>
    <t>ТАИС ПЛЮС B</t>
  </si>
  <si>
    <t>ТАИС C</t>
  </si>
  <si>
    <t>ТАИС ПЛЮС C</t>
  </si>
  <si>
    <t>ТАИС D</t>
  </si>
  <si>
    <t>ТАИС ПЛЮС D</t>
  </si>
  <si>
    <t>Пуф Бальто</t>
  </si>
  <si>
    <t>Массив, шпон "Деко", эко кожа. 650*650*h440</t>
  </si>
  <si>
    <t>Массив, шпон "Деко", кожа. 650*650*h440</t>
  </si>
  <si>
    <t>ЗАК</t>
  </si>
  <si>
    <t>МАТИ М</t>
  </si>
  <si>
    <t>МАТИ Т</t>
  </si>
  <si>
    <t>ЮМА K</t>
  </si>
  <si>
    <t>ЮМА M</t>
  </si>
  <si>
    <t>ЮМА T</t>
  </si>
  <si>
    <t xml:space="preserve">ВО (Высота и Объем) </t>
  </si>
  <si>
    <r>
      <t xml:space="preserve">Опция для кроватей серии </t>
    </r>
    <r>
      <rPr>
        <b/>
        <sz val="14"/>
        <rFont val="Century Gothic"/>
        <family val="2"/>
        <charset val="204"/>
      </rPr>
      <t xml:space="preserve">ЮМА. </t>
    </r>
    <r>
      <rPr>
        <sz val="14"/>
        <rFont val="Century Gothic"/>
        <family val="2"/>
        <charset val="204"/>
      </rPr>
      <t>Подъем высоты спального места на 5 см, увеличение объема бельевого ящика на 30 %.</t>
    </r>
  </si>
  <si>
    <t>Композит (ДСП, массив), шпон "Деко". Без спинки</t>
  </si>
  <si>
    <t xml:space="preserve">Композит (ДСП, массив), шпон "Деко" </t>
  </si>
  <si>
    <r>
      <t xml:space="preserve">Композит (ДСП, массив), шпон "Деко", </t>
    </r>
    <r>
      <rPr>
        <b/>
        <sz val="14"/>
        <rFont val="Century Gothic"/>
        <family val="2"/>
        <charset val="204"/>
      </rPr>
      <t>экокожа</t>
    </r>
  </si>
  <si>
    <r>
      <t xml:space="preserve">Композит (ДСП, массив), шпон "Деко", </t>
    </r>
    <r>
      <rPr>
        <b/>
        <sz val="14"/>
        <rFont val="Century Gothic"/>
        <family val="2"/>
        <charset val="204"/>
      </rPr>
      <t>натуральная кожа</t>
    </r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</si>
</sst>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[$-F800]dddd\,\ mmmm\ dd\,\ yyyy"/>
    <numFmt numFmtId="165" formatCode="#,##0_р_."/>
    <numFmt numFmtId="166" formatCode="_-* #,##0_р_._-;\-* #,##0_р_._-;_-* &quot;-&quot;??_р_._-;_-@_-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entury Gothic"/>
      <family val="2"/>
      <charset val="204"/>
    </font>
    <font>
      <b/>
      <sz val="16"/>
      <name val="Century Gothic"/>
      <family val="2"/>
      <charset val="204"/>
    </font>
    <font>
      <b/>
      <sz val="12"/>
      <name val="Century Gothic"/>
      <family val="2"/>
      <charset val="204"/>
    </font>
    <font>
      <b/>
      <sz val="9"/>
      <name val="Century Gothic"/>
      <family val="2"/>
      <charset val="204"/>
    </font>
    <font>
      <b/>
      <sz val="14"/>
      <name val="Century Gothic"/>
      <family val="2"/>
      <charset val="204"/>
    </font>
    <font>
      <sz val="10"/>
      <color theme="1"/>
      <name val="Arial Cyr"/>
      <family val="2"/>
      <charset val="204"/>
    </font>
    <font>
      <sz val="10"/>
      <color indexed="8"/>
      <name val="Century Gothic"/>
      <family val="2"/>
      <charset val="204"/>
    </font>
    <font>
      <b/>
      <sz val="18"/>
      <name val="Century Gothic"/>
      <family val="2"/>
      <charset val="204"/>
    </font>
    <font>
      <u/>
      <sz val="7.6"/>
      <color theme="10"/>
      <name val="Arial Cyr"/>
      <charset val="204"/>
    </font>
    <font>
      <b/>
      <u/>
      <sz val="10"/>
      <color theme="10"/>
      <name val="Century Gothic"/>
      <family val="2"/>
      <charset val="204"/>
    </font>
    <font>
      <b/>
      <sz val="10"/>
      <color indexed="8"/>
      <name val="Century Gothic"/>
      <family val="2"/>
      <charset val="204"/>
    </font>
    <font>
      <sz val="16"/>
      <name val="Century Gothic"/>
      <family val="2"/>
      <charset val="204"/>
    </font>
    <font>
      <b/>
      <sz val="10"/>
      <name val="Century Gothic"/>
      <family val="2"/>
      <charset val="204"/>
    </font>
    <font>
      <sz val="14"/>
      <name val="Century Gothic"/>
      <family val="2"/>
      <charset val="204"/>
    </font>
    <font>
      <sz val="12"/>
      <name val="Century Gothic"/>
      <family val="2"/>
      <charset val="204"/>
    </font>
    <font>
      <b/>
      <sz val="14"/>
      <color theme="0"/>
      <name val="Century Gothic"/>
      <family val="2"/>
      <charset val="204"/>
    </font>
    <font>
      <sz val="14"/>
      <color indexed="8"/>
      <name val="Century Gothic"/>
      <family val="2"/>
      <charset val="204"/>
    </font>
    <font>
      <sz val="12"/>
      <color indexed="8"/>
      <name val="Century Gothic"/>
      <family val="2"/>
      <charset val="204"/>
    </font>
    <font>
      <sz val="20"/>
      <name val="Century Gothic"/>
      <family val="2"/>
      <charset val="204"/>
    </font>
    <font>
      <sz val="11"/>
      <name val="Century Gothic"/>
      <family val="2"/>
      <charset val="204"/>
    </font>
    <font>
      <sz val="18"/>
      <name val="Century Gothic"/>
      <family val="2"/>
      <charset val="204"/>
    </font>
    <font>
      <b/>
      <sz val="14"/>
      <color indexed="10"/>
      <name val="Century Gothic"/>
      <family val="2"/>
      <charset val="204"/>
    </font>
    <font>
      <b/>
      <sz val="12"/>
      <color indexed="10"/>
      <name val="Century Gothic"/>
      <family val="2"/>
      <charset val="204"/>
    </font>
    <font>
      <sz val="12"/>
      <color theme="0"/>
      <name val="Century Gothic"/>
      <family val="2"/>
      <charset val="204"/>
    </font>
    <font>
      <sz val="9"/>
      <name val="Century Gothic"/>
      <family val="2"/>
      <charset val="204"/>
    </font>
    <font>
      <b/>
      <sz val="10"/>
      <name val="Arial Cyr"/>
      <charset val="204"/>
    </font>
    <font>
      <sz val="12"/>
      <color indexed="81"/>
      <name val="Tahoma"/>
      <family val="2"/>
      <charset val="204"/>
    </font>
    <font>
      <b/>
      <u/>
      <sz val="10"/>
      <name val="Century Gothic"/>
      <family val="2"/>
      <charset val="204"/>
    </font>
    <font>
      <b/>
      <sz val="11"/>
      <name val="Century Gothic"/>
      <family val="2"/>
      <charset val="204"/>
    </font>
    <font>
      <b/>
      <sz val="12"/>
      <color indexed="81"/>
      <name val="Tahoma"/>
      <family val="2"/>
      <charset val="204"/>
    </font>
    <font>
      <u/>
      <sz val="10"/>
      <color theme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425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46">
    <xf numFmtId="0" fontId="0" fillId="0" borderId="0" xfId="0"/>
    <xf numFmtId="0" fontId="3" fillId="0" borderId="0" xfId="0" applyFont="1" applyAlignment="1"/>
    <xf numFmtId="0" fontId="4" fillId="0" borderId="0" xfId="0" applyFont="1" applyFill="1" applyAlignment="1">
      <alignment horizontal="right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164" fontId="6" fillId="0" borderId="0" xfId="0" applyNumberFormat="1" applyFont="1" applyFill="1" applyAlignment="1" applyProtection="1">
      <alignment vertical="center" wrapText="1"/>
      <protection locked="0"/>
    </xf>
    <xf numFmtId="164" fontId="7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Border="1" applyAlignment="1">
      <alignment vertical="center" wrapText="1"/>
    </xf>
    <xf numFmtId="0" fontId="9" fillId="0" borderId="0" xfId="2" applyFont="1" applyBorder="1" applyAlignment="1">
      <alignment horizontal="center" vertical="center" wrapText="1"/>
    </xf>
    <xf numFmtId="0" fontId="0" fillId="0" borderId="0" xfId="0" applyFill="1" applyBorder="1"/>
    <xf numFmtId="164" fontId="7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0" borderId="0" xfId="0" applyFont="1" applyFill="1" applyAlignment="1">
      <alignment horizontal="right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12" fillId="0" borderId="0" xfId="3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3" fontId="16" fillId="0" borderId="11" xfId="0" quotePrefix="1" applyNumberFormat="1" applyFont="1" applyFill="1" applyBorder="1" applyAlignment="1">
      <alignment horizontal="center" vertical="center"/>
    </xf>
    <xf numFmtId="3" fontId="7" fillId="0" borderId="11" xfId="0" quotePrefix="1" applyNumberFormat="1" applyFont="1" applyFill="1" applyBorder="1" applyAlignment="1">
      <alignment horizontal="center" vertical="center"/>
    </xf>
    <xf numFmtId="3" fontId="18" fillId="4" borderId="11" xfId="0" quotePrefix="1" applyNumberFormat="1" applyFont="1" applyFill="1" applyBorder="1" applyAlignment="1">
      <alignment horizontal="center" vertical="center"/>
    </xf>
    <xf numFmtId="3" fontId="16" fillId="0" borderId="12" xfId="0" quotePrefix="1" applyNumberFormat="1" applyFont="1" applyFill="1" applyBorder="1" applyAlignment="1">
      <alignment horizontal="center" vertical="center"/>
    </xf>
    <xf numFmtId="3" fontId="16" fillId="0" borderId="13" xfId="0" quotePrefix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6" fillId="0" borderId="8" xfId="0" quotePrefix="1" applyNumberFormat="1" applyFont="1" applyFill="1" applyBorder="1" applyAlignment="1">
      <alignment horizontal="center" vertical="center"/>
    </xf>
    <xf numFmtId="3" fontId="16" fillId="0" borderId="14" xfId="0" quotePrefix="1" applyNumberFormat="1" applyFont="1" applyFill="1" applyBorder="1" applyAlignment="1">
      <alignment horizontal="center" vertical="center"/>
    </xf>
    <xf numFmtId="3" fontId="16" fillId="0" borderId="9" xfId="0" quotePrefix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3" fontId="16" fillId="0" borderId="5" xfId="0" quotePrefix="1" applyNumberFormat="1" applyFont="1" applyFill="1" applyBorder="1" applyAlignment="1">
      <alignment horizontal="center" vertical="center"/>
    </xf>
    <xf numFmtId="3" fontId="7" fillId="0" borderId="5" xfId="0" quotePrefix="1" applyNumberFormat="1" applyFont="1" applyFill="1" applyBorder="1" applyAlignment="1">
      <alignment horizontal="center" vertical="center"/>
    </xf>
    <xf numFmtId="3" fontId="18" fillId="4" borderId="5" xfId="0" quotePrefix="1" applyNumberFormat="1" applyFont="1" applyFill="1" applyBorder="1" applyAlignment="1">
      <alignment horizontal="center" vertical="center"/>
    </xf>
    <xf numFmtId="3" fontId="16" fillId="0" borderId="15" xfId="0" quotePrefix="1" applyNumberFormat="1" applyFont="1" applyFill="1" applyBorder="1" applyAlignment="1">
      <alignment horizontal="center" vertical="center"/>
    </xf>
    <xf numFmtId="3" fontId="16" fillId="0" borderId="6" xfId="0" quotePrefix="1" applyNumberFormat="1" applyFont="1" applyFill="1" applyBorder="1" applyAlignment="1">
      <alignment horizontal="center" vertical="center"/>
    </xf>
    <xf numFmtId="3" fontId="7" fillId="0" borderId="8" xfId="0" quotePrefix="1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3" fontId="16" fillId="0" borderId="36" xfId="0" quotePrefix="1" applyNumberFormat="1" applyFont="1" applyFill="1" applyBorder="1" applyAlignment="1">
      <alignment horizontal="center" vertical="center"/>
    </xf>
    <xf numFmtId="3" fontId="7" fillId="0" borderId="36" xfId="0" quotePrefix="1" applyNumberFormat="1" applyFont="1" applyFill="1" applyBorder="1" applyAlignment="1">
      <alignment horizontal="center" vertical="center"/>
    </xf>
    <xf numFmtId="3" fontId="18" fillId="4" borderId="36" xfId="0" quotePrefix="1" applyNumberFormat="1" applyFont="1" applyFill="1" applyBorder="1" applyAlignment="1">
      <alignment horizontal="center" vertical="center"/>
    </xf>
    <xf numFmtId="3" fontId="16" fillId="0" borderId="37" xfId="0" quotePrefix="1" applyNumberFormat="1" applyFont="1" applyFill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3" fontId="16" fillId="0" borderId="39" xfId="0" quotePrefix="1" applyNumberFormat="1" applyFont="1" applyFill="1" applyBorder="1" applyAlignment="1">
      <alignment horizontal="center" vertical="center"/>
    </xf>
    <xf numFmtId="3" fontId="7" fillId="0" borderId="39" xfId="0" quotePrefix="1" applyNumberFormat="1" applyFont="1" applyFill="1" applyBorder="1" applyAlignment="1">
      <alignment horizontal="center" vertical="center"/>
    </xf>
    <xf numFmtId="3" fontId="16" fillId="0" borderId="40" xfId="0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3" fontId="16" fillId="0" borderId="41" xfId="0" quotePrefix="1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3" fontId="17" fillId="0" borderId="36" xfId="0" quotePrefix="1" applyNumberFormat="1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3" fontId="16" fillId="0" borderId="42" xfId="0" quotePrefix="1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3" fontId="17" fillId="0" borderId="5" xfId="0" quotePrefix="1" applyNumberFormat="1" applyFont="1" applyFill="1" applyBorder="1" applyAlignment="1">
      <alignment horizontal="center" vertical="center"/>
    </xf>
    <xf numFmtId="3" fontId="17" fillId="0" borderId="8" xfId="0" quotePrefix="1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 wrapText="1"/>
    </xf>
    <xf numFmtId="3" fontId="16" fillId="0" borderId="44" xfId="0" quotePrefix="1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3" fontId="17" fillId="0" borderId="24" xfId="0" quotePrefix="1" applyNumberFormat="1" applyFont="1" applyFill="1" applyBorder="1" applyAlignment="1">
      <alignment horizontal="center" vertical="center"/>
    </xf>
    <xf numFmtId="3" fontId="16" fillId="0" borderId="24" xfId="0" quotePrefix="1" applyNumberFormat="1" applyFont="1" applyFill="1" applyBorder="1" applyAlignment="1">
      <alignment horizontal="center" vertical="center"/>
    </xf>
    <xf numFmtId="3" fontId="7" fillId="0" borderId="24" xfId="0" quotePrefix="1" applyNumberFormat="1" applyFont="1" applyFill="1" applyBorder="1" applyAlignment="1">
      <alignment horizontal="center" vertical="center"/>
    </xf>
    <xf numFmtId="3" fontId="24" fillId="0" borderId="24" xfId="0" quotePrefix="1" applyNumberFormat="1" applyFont="1" applyFill="1" applyBorder="1" applyAlignment="1">
      <alignment horizontal="center" vertical="center"/>
    </xf>
    <xf numFmtId="3" fontId="16" fillId="0" borderId="28" xfId="0" quotePrefix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3" fontId="17" fillId="0" borderId="0" xfId="0" quotePrefix="1" applyNumberFormat="1" applyFont="1" applyFill="1" applyBorder="1" applyAlignment="1">
      <alignment horizontal="center" vertical="center"/>
    </xf>
    <xf numFmtId="3" fontId="2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3" fontId="7" fillId="0" borderId="12" xfId="0" quotePrefix="1" applyNumberFormat="1" applyFont="1" applyFill="1" applyBorder="1" applyAlignment="1">
      <alignment horizontal="center" vertical="center"/>
    </xf>
    <xf numFmtId="3" fontId="7" fillId="0" borderId="13" xfId="0" quotePrefix="1" applyNumberFormat="1" applyFont="1" applyFill="1" applyBorder="1" applyAlignment="1">
      <alignment horizontal="center" vertical="center"/>
    </xf>
    <xf numFmtId="3" fontId="5" fillId="0" borderId="0" xfId="0" quotePrefix="1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17" fillId="0" borderId="36" xfId="0" applyFont="1" applyFill="1" applyBorder="1" applyAlignment="1">
      <alignment horizontal="center" vertical="center" wrapText="1"/>
    </xf>
    <xf numFmtId="3" fontId="7" fillId="0" borderId="41" xfId="0" quotePrefix="1" applyNumberFormat="1" applyFont="1" applyFill="1" applyBorder="1" applyAlignment="1">
      <alignment horizontal="center" vertical="center"/>
    </xf>
    <xf numFmtId="3" fontId="7" fillId="0" borderId="37" xfId="0" quotePrefix="1" applyNumberFormat="1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 wrapText="1"/>
    </xf>
    <xf numFmtId="3" fontId="7" fillId="0" borderId="42" xfId="0" quotePrefix="1" applyNumberFormat="1" applyFont="1" applyFill="1" applyBorder="1" applyAlignment="1">
      <alignment horizontal="center" vertical="center"/>
    </xf>
    <xf numFmtId="3" fontId="7" fillId="0" borderId="40" xfId="0" quotePrefix="1" applyNumberFormat="1" applyFont="1" applyFill="1" applyBorder="1" applyAlignment="1">
      <alignment horizontal="center" vertical="center"/>
    </xf>
    <xf numFmtId="0" fontId="3" fillId="0" borderId="24" xfId="0" applyFont="1" applyFill="1" applyBorder="1"/>
    <xf numFmtId="3" fontId="17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" fontId="17" fillId="0" borderId="50" xfId="0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/>
    </xf>
    <xf numFmtId="3" fontId="16" fillId="0" borderId="12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48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6" fillId="0" borderId="50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18" fillId="4" borderId="1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3" fontId="17" fillId="0" borderId="52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3" fontId="16" fillId="0" borderId="47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3" fontId="16" fillId="0" borderId="52" xfId="0" applyNumberFormat="1" applyFont="1" applyFill="1" applyBorder="1" applyAlignment="1">
      <alignment horizontal="center" vertical="center"/>
    </xf>
    <xf numFmtId="3" fontId="18" fillId="4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29" xfId="0" applyFont="1" applyBorder="1" applyAlignment="1">
      <alignment horizontal="center" vertical="center" wrapText="1"/>
    </xf>
    <xf numFmtId="3" fontId="17" fillId="0" borderId="53" xfId="0" applyNumberFormat="1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3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3" fontId="16" fillId="0" borderId="53" xfId="0" applyNumberFormat="1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 vertical="center"/>
    </xf>
    <xf numFmtId="3" fontId="18" fillId="4" borderId="30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/>
    </xf>
    <xf numFmtId="3" fontId="16" fillId="0" borderId="55" xfId="0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wrapText="1"/>
    </xf>
    <xf numFmtId="3" fontId="17" fillId="0" borderId="58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6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3" fontId="7" fillId="0" borderId="36" xfId="0" applyNumberFormat="1" applyFont="1" applyFill="1" applyBorder="1" applyAlignment="1">
      <alignment horizontal="center" vertical="center"/>
    </xf>
    <xf numFmtId="3" fontId="16" fillId="0" borderId="41" xfId="0" applyNumberFormat="1" applyFont="1" applyFill="1" applyBorder="1" applyAlignment="1">
      <alignment horizontal="center" vertical="center"/>
    </xf>
    <xf numFmtId="3" fontId="16" fillId="0" borderId="37" xfId="0" applyNumberFormat="1" applyFont="1" applyFill="1" applyBorder="1" applyAlignment="1">
      <alignment horizontal="center" vertical="center"/>
    </xf>
    <xf numFmtId="3" fontId="16" fillId="0" borderId="5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3" fontId="26" fillId="4" borderId="5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3" fontId="26" fillId="4" borderId="58" xfId="0" applyNumberFormat="1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3" fontId="26" fillId="4" borderId="61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42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3" fontId="16" fillId="0" borderId="59" xfId="0" applyNumberFormat="1" applyFont="1" applyFill="1" applyBorder="1" applyAlignment="1">
      <alignment horizontal="center" vertical="center"/>
    </xf>
    <xf numFmtId="3" fontId="16" fillId="0" borderId="61" xfId="0" applyNumberFormat="1" applyFont="1" applyFill="1" applyBorder="1" applyAlignment="1">
      <alignment horizontal="center" vertical="center"/>
    </xf>
    <xf numFmtId="3" fontId="7" fillId="0" borderId="39" xfId="0" applyNumberFormat="1" applyFont="1" applyFill="1" applyBorder="1" applyAlignment="1">
      <alignment horizontal="center" vertical="center"/>
    </xf>
    <xf numFmtId="1" fontId="16" fillId="0" borderId="23" xfId="1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 wrapText="1"/>
    </xf>
    <xf numFmtId="3" fontId="4" fillId="0" borderId="37" xfId="0" applyNumberFormat="1" applyFont="1" applyFill="1" applyBorder="1" applyAlignment="1">
      <alignment horizontal="center" vertical="center" wrapText="1"/>
    </xf>
    <xf numFmtId="3" fontId="4" fillId="0" borderId="39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 wrapText="1"/>
    </xf>
    <xf numFmtId="3" fontId="4" fillId="0" borderId="40" xfId="0" applyNumberFormat="1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3" fontId="4" fillId="0" borderId="5" xfId="0" quotePrefix="1" applyNumberFormat="1" applyFont="1" applyFill="1" applyBorder="1" applyAlignment="1">
      <alignment horizontal="center" vertical="center"/>
    </xf>
    <xf numFmtId="0" fontId="27" fillId="0" borderId="0" xfId="0" applyFont="1" applyFill="1" applyBorder="1"/>
    <xf numFmtId="3" fontId="4" fillId="0" borderId="36" xfId="0" quotePrefix="1" applyNumberFormat="1" applyFont="1" applyFill="1" applyBorder="1" applyAlignment="1">
      <alignment horizontal="center" vertical="center"/>
    </xf>
    <xf numFmtId="3" fontId="4" fillId="0" borderId="8" xfId="0" quotePrefix="1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3" xfId="0" quotePrefix="1" applyNumberFormat="1" applyFont="1" applyFill="1" applyBorder="1" applyAlignment="1">
      <alignment horizontal="center" vertical="center"/>
    </xf>
    <xf numFmtId="3" fontId="4" fillId="0" borderId="0" xfId="0" quotePrefix="1" applyNumberFormat="1" applyFont="1" applyFill="1" applyBorder="1" applyAlignment="1">
      <alignment horizontal="center" vertical="center"/>
    </xf>
    <xf numFmtId="0" fontId="3" fillId="0" borderId="17" xfId="0" applyFont="1" applyBorder="1" applyAlignment="1"/>
    <xf numFmtId="0" fontId="3" fillId="0" borderId="0" xfId="0" applyFont="1" applyBorder="1" applyAlignment="1"/>
    <xf numFmtId="3" fontId="4" fillId="0" borderId="9" xfId="0" quotePrefix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3" fontId="4" fillId="0" borderId="11" xfId="0" quotePrefix="1" applyNumberFormat="1" applyFont="1" applyFill="1" applyBorder="1" applyAlignment="1">
      <alignment horizontal="center" vertical="center"/>
    </xf>
    <xf numFmtId="3" fontId="16" fillId="0" borderId="11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 wrapText="1"/>
    </xf>
    <xf numFmtId="3" fontId="4" fillId="0" borderId="37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3" fontId="4" fillId="0" borderId="39" xfId="0" quotePrefix="1" applyNumberFormat="1" applyFont="1" applyFill="1" applyBorder="1" applyAlignment="1">
      <alignment horizontal="center" vertical="center"/>
    </xf>
    <xf numFmtId="3" fontId="4" fillId="0" borderId="40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7" fillId="0" borderId="0" xfId="0" applyFont="1" applyBorder="1" applyAlignment="1">
      <alignment horizontal="center" vertical="center" wrapText="1"/>
    </xf>
    <xf numFmtId="0" fontId="15" fillId="0" borderId="0" xfId="0" applyFont="1"/>
    <xf numFmtId="3" fontId="4" fillId="0" borderId="8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center" wrapText="1"/>
    </xf>
    <xf numFmtId="0" fontId="0" fillId="0" borderId="0" xfId="0" applyFont="1" applyFill="1"/>
    <xf numFmtId="0" fontId="28" fillId="0" borderId="0" xfId="0" applyFont="1"/>
    <xf numFmtId="0" fontId="16" fillId="0" borderId="8" xfId="0" applyFont="1" applyBorder="1" applyAlignment="1">
      <alignment horizontal="center"/>
    </xf>
    <xf numFmtId="165" fontId="4" fillId="0" borderId="9" xfId="1" applyNumberFormat="1" applyFont="1" applyFill="1" applyBorder="1" applyAlignment="1">
      <alignment horizont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0" fillId="0" borderId="0" xfId="0" applyFont="1" applyFill="1" applyBorder="1"/>
    <xf numFmtId="0" fontId="30" fillId="0" borderId="0" xfId="3" applyFont="1" applyFill="1" applyBorder="1" applyAlignment="1" applyProtection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" fontId="7" fillId="2" borderId="11" xfId="0" quotePrefix="1" applyNumberFormat="1" applyFont="1" applyFill="1" applyBorder="1" applyAlignment="1">
      <alignment horizontal="center" vertical="center"/>
    </xf>
    <xf numFmtId="3" fontId="4" fillId="2" borderId="11" xfId="0" quotePrefix="1" applyNumberFormat="1" applyFont="1" applyFill="1" applyBorder="1" applyAlignment="1">
      <alignment horizontal="center" vertical="center"/>
    </xf>
    <xf numFmtId="3" fontId="7" fillId="2" borderId="12" xfId="0" quotePrefix="1" applyNumberFormat="1" applyFont="1" applyFill="1" applyBorder="1" applyAlignment="1">
      <alignment horizontal="center" vertical="center"/>
    </xf>
    <xf numFmtId="3" fontId="7" fillId="2" borderId="8" xfId="0" quotePrefix="1" applyNumberFormat="1" applyFont="1" applyFill="1" applyBorder="1" applyAlignment="1">
      <alignment horizontal="center" vertical="center"/>
    </xf>
    <xf numFmtId="3" fontId="4" fillId="2" borderId="8" xfId="0" quotePrefix="1" applyNumberFormat="1" applyFont="1" applyFill="1" applyBorder="1" applyAlignment="1">
      <alignment horizontal="center" vertical="center"/>
    </xf>
    <xf numFmtId="3" fontId="7" fillId="2" borderId="14" xfId="0" quotePrefix="1" applyNumberFormat="1" applyFont="1" applyFill="1" applyBorder="1" applyAlignment="1">
      <alignment horizontal="center" vertical="center"/>
    </xf>
    <xf numFmtId="3" fontId="7" fillId="2" borderId="5" xfId="0" quotePrefix="1" applyNumberFormat="1" applyFont="1" applyFill="1" applyBorder="1" applyAlignment="1">
      <alignment horizontal="center" vertical="center"/>
    </xf>
    <xf numFmtId="3" fontId="4" fillId="2" borderId="5" xfId="0" quotePrefix="1" applyNumberFormat="1" applyFont="1" applyFill="1" applyBorder="1" applyAlignment="1">
      <alignment horizontal="center" vertical="center"/>
    </xf>
    <xf numFmtId="3" fontId="7" fillId="2" borderId="15" xfId="0" quotePrefix="1" applyNumberFormat="1" applyFont="1" applyFill="1" applyBorder="1" applyAlignment="1">
      <alignment horizontal="center" vertical="center"/>
    </xf>
    <xf numFmtId="3" fontId="7" fillId="2" borderId="6" xfId="0" quotePrefix="1" applyNumberFormat="1" applyFont="1" applyFill="1" applyBorder="1" applyAlignment="1">
      <alignment horizontal="center" vertical="center"/>
    </xf>
    <xf numFmtId="3" fontId="7" fillId="2" borderId="9" xfId="0" quotePrefix="1" applyNumberFormat="1" applyFont="1" applyFill="1" applyBorder="1" applyAlignment="1">
      <alignment horizontal="center" vertical="center"/>
    </xf>
    <xf numFmtId="3" fontId="7" fillId="2" borderId="36" xfId="0" quotePrefix="1" applyNumberFormat="1" applyFont="1" applyFill="1" applyBorder="1" applyAlignment="1">
      <alignment horizontal="center" vertical="center"/>
    </xf>
    <xf numFmtId="3" fontId="7" fillId="2" borderId="39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3" fontId="4" fillId="2" borderId="6" xfId="0" quotePrefix="1" applyNumberFormat="1" applyFont="1" applyFill="1" applyBorder="1" applyAlignment="1">
      <alignment horizontal="center" vertical="center"/>
    </xf>
    <xf numFmtId="3" fontId="4" fillId="0" borderId="0" xfId="0" quotePrefix="1" applyNumberFormat="1" applyFont="1" applyFill="1" applyBorder="1" applyAlignment="1">
      <alignment vertical="center"/>
    </xf>
    <xf numFmtId="3" fontId="4" fillId="0" borderId="18" xfId="0" quotePrefix="1" applyNumberFormat="1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3" fontId="4" fillId="2" borderId="9" xfId="0" quotePrefix="1" applyNumberFormat="1" applyFont="1" applyFill="1" applyBorder="1" applyAlignment="1">
      <alignment horizontal="center" vertical="center"/>
    </xf>
    <xf numFmtId="3" fontId="4" fillId="0" borderId="20" xfId="0" quotePrefix="1" applyNumberFormat="1" applyFont="1" applyFill="1" applyBorder="1" applyAlignment="1">
      <alignment vertical="center"/>
    </xf>
    <xf numFmtId="3" fontId="4" fillId="0" borderId="21" xfId="0" quotePrefix="1" applyNumberFormat="1" applyFont="1" applyFill="1" applyBorder="1" applyAlignment="1">
      <alignment vertical="center"/>
    </xf>
    <xf numFmtId="0" fontId="17" fillId="0" borderId="39" xfId="0" applyFont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/>
    </xf>
    <xf numFmtId="166" fontId="7" fillId="2" borderId="37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/>
    </xf>
    <xf numFmtId="3" fontId="7" fillId="0" borderId="0" xfId="0" quotePrefix="1" applyNumberFormat="1" applyFont="1" applyFill="1" applyBorder="1" applyAlignment="1">
      <alignment vertical="center"/>
    </xf>
    <xf numFmtId="1" fontId="16" fillId="0" borderId="23" xfId="1" applyNumberFormat="1" applyFont="1" applyFill="1" applyBorder="1" applyAlignment="1">
      <alignment horizontal="center" vertical="center" wrapText="1"/>
    </xf>
    <xf numFmtId="1" fontId="31" fillId="2" borderId="23" xfId="1" applyNumberFormat="1" applyFont="1" applyFill="1" applyBorder="1" applyAlignment="1">
      <alignment horizontal="center" vertical="center" wrapText="1"/>
    </xf>
    <xf numFmtId="1" fontId="5" fillId="0" borderId="23" xfId="1" applyNumberFormat="1" applyFont="1" applyFill="1" applyBorder="1" applyAlignment="1">
      <alignment horizontal="center" vertical="center" wrapText="1"/>
    </xf>
    <xf numFmtId="1" fontId="5" fillId="2" borderId="23" xfId="1" applyNumberFormat="1" applyFont="1" applyFill="1" applyBorder="1" applyAlignment="1">
      <alignment horizontal="center" vertical="center" wrapText="1"/>
    </xf>
    <xf numFmtId="1" fontId="15" fillId="2" borderId="26" xfId="1" applyNumberFormat="1" applyFont="1" applyFill="1" applyBorder="1" applyAlignment="1">
      <alignment horizontal="center"/>
    </xf>
    <xf numFmtId="0" fontId="4" fillId="0" borderId="65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166" fontId="7" fillId="2" borderId="5" xfId="1" quotePrefix="1" applyNumberFormat="1" applyFont="1" applyFill="1" applyBorder="1" applyAlignment="1">
      <alignment horizontal="center" vertical="center"/>
    </xf>
    <xf numFmtId="166" fontId="7" fillId="2" borderId="36" xfId="1" quotePrefix="1" applyNumberFormat="1" applyFont="1" applyFill="1" applyBorder="1" applyAlignment="1">
      <alignment horizontal="center" vertical="center"/>
    </xf>
    <xf numFmtId="166" fontId="7" fillId="2" borderId="39" xfId="1" quotePrefix="1" applyNumberFormat="1" applyFont="1" applyFill="1" applyBorder="1" applyAlignment="1">
      <alignment horizontal="center" vertical="center"/>
    </xf>
    <xf numFmtId="166" fontId="7" fillId="2" borderId="40" xfId="1" applyNumberFormat="1" applyFont="1" applyFill="1" applyBorder="1" applyAlignment="1">
      <alignment horizontal="center" vertical="center"/>
    </xf>
    <xf numFmtId="166" fontId="7" fillId="2" borderId="8" xfId="1" quotePrefix="1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3" fontId="17" fillId="0" borderId="20" xfId="0" quotePrefix="1" applyNumberFormat="1" applyFont="1" applyFill="1" applyBorder="1" applyAlignment="1">
      <alignment horizontal="center" vertical="center"/>
    </xf>
    <xf numFmtId="3" fontId="16" fillId="0" borderId="20" xfId="0" quotePrefix="1" applyNumberFormat="1" applyFont="1" applyFill="1" applyBorder="1" applyAlignment="1">
      <alignment horizontal="center" vertical="center"/>
    </xf>
    <xf numFmtId="3" fontId="7" fillId="2" borderId="20" xfId="0" quotePrefix="1" applyNumberFormat="1" applyFont="1" applyFill="1" applyBorder="1" applyAlignment="1">
      <alignment horizontal="center" vertical="center"/>
    </xf>
    <xf numFmtId="3" fontId="7" fillId="0" borderId="20" xfId="0" quotePrefix="1" applyNumberFormat="1" applyFont="1" applyFill="1" applyBorder="1" applyAlignment="1">
      <alignment horizontal="center" vertical="center"/>
    </xf>
    <xf numFmtId="0" fontId="3" fillId="0" borderId="28" xfId="0" applyFont="1" applyFill="1" applyBorder="1"/>
    <xf numFmtId="166" fontId="7" fillId="2" borderId="6" xfId="1" quotePrefix="1" applyNumberFormat="1" applyFont="1" applyFill="1" applyBorder="1" applyAlignment="1">
      <alignment horizontal="center" vertical="center"/>
    </xf>
    <xf numFmtId="166" fontId="7" fillId="2" borderId="37" xfId="1" quotePrefix="1" applyNumberFormat="1" applyFont="1" applyFill="1" applyBorder="1" applyAlignment="1">
      <alignment horizontal="center" vertical="center"/>
    </xf>
    <xf numFmtId="166" fontId="7" fillId="2" borderId="40" xfId="1" quotePrefix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/>
    </xf>
    <xf numFmtId="3" fontId="7" fillId="2" borderId="34" xfId="0" applyNumberFormat="1" applyFont="1" applyFill="1" applyBorder="1" applyAlignment="1">
      <alignment horizontal="center" vertical="center"/>
    </xf>
    <xf numFmtId="3" fontId="16" fillId="0" borderId="44" xfId="0" applyNumberFormat="1" applyFont="1" applyFill="1" applyBorder="1" applyAlignment="1">
      <alignment horizontal="center" vertical="center"/>
    </xf>
    <xf numFmtId="3" fontId="5" fillId="2" borderId="45" xfId="0" applyNumberFormat="1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wrapText="1"/>
    </xf>
    <xf numFmtId="166" fontId="7" fillId="2" borderId="39" xfId="1" applyNumberFormat="1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166" fontId="7" fillId="2" borderId="42" xfId="1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166" fontId="7" fillId="2" borderId="5" xfId="1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/>
    </xf>
    <xf numFmtId="166" fontId="7" fillId="2" borderId="15" xfId="1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166" fontId="7" fillId="2" borderId="39" xfId="1" applyNumberFormat="1" applyFont="1" applyFill="1" applyBorder="1" applyAlignment="1">
      <alignment horizontal="center" vertical="center"/>
    </xf>
    <xf numFmtId="166" fontId="7" fillId="2" borderId="42" xfId="1" applyNumberFormat="1" applyFont="1" applyFill="1" applyBorder="1" applyAlignment="1">
      <alignment horizontal="center" vertical="center"/>
    </xf>
    <xf numFmtId="166" fontId="7" fillId="2" borderId="8" xfId="1" applyNumberFormat="1" applyFont="1" applyFill="1" applyBorder="1" applyAlignment="1">
      <alignment horizontal="center" vertical="center" wrapText="1"/>
    </xf>
    <xf numFmtId="3" fontId="16" fillId="0" borderId="62" xfId="0" applyNumberFormat="1" applyFont="1" applyFill="1" applyBorder="1" applyAlignment="1">
      <alignment horizontal="center" vertical="center"/>
    </xf>
    <xf numFmtId="166" fontId="7" fillId="2" borderId="44" xfId="1" applyNumberFormat="1" applyFont="1" applyFill="1" applyBorder="1" applyAlignment="1">
      <alignment horizontal="center" vertical="center"/>
    </xf>
    <xf numFmtId="3" fontId="7" fillId="0" borderId="44" xfId="0" applyNumberFormat="1" applyFont="1" applyFill="1" applyBorder="1" applyAlignment="1">
      <alignment horizontal="center" vertical="center"/>
    </xf>
    <xf numFmtId="166" fontId="7" fillId="2" borderId="45" xfId="1" applyNumberFormat="1" applyFont="1" applyFill="1" applyBorder="1" applyAlignment="1">
      <alignment horizontal="center" vertical="center"/>
    </xf>
    <xf numFmtId="166" fontId="7" fillId="2" borderId="9" xfId="1" applyNumberFormat="1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166" fontId="7" fillId="2" borderId="23" xfId="1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/>
    </xf>
    <xf numFmtId="166" fontId="7" fillId="2" borderId="26" xfId="1" applyNumberFormat="1" applyFont="1" applyFill="1" applyBorder="1" applyAlignment="1">
      <alignment horizontal="center" vertical="center"/>
    </xf>
    <xf numFmtId="166" fontId="7" fillId="2" borderId="30" xfId="1" applyNumberFormat="1" applyFont="1" applyFill="1" applyBorder="1" applyAlignment="1">
      <alignment horizontal="center" vertical="center"/>
    </xf>
    <xf numFmtId="166" fontId="7" fillId="2" borderId="36" xfId="1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166" fontId="7" fillId="2" borderId="41" xfId="1" applyNumberFormat="1" applyFont="1" applyFill="1" applyBorder="1" applyAlignment="1">
      <alignment horizontal="center" vertical="center"/>
    </xf>
    <xf numFmtId="166" fontId="7" fillId="2" borderId="8" xfId="1" applyNumberFormat="1" applyFont="1" applyFill="1" applyBorder="1" applyAlignment="1">
      <alignment horizontal="center" vertical="center"/>
    </xf>
    <xf numFmtId="166" fontId="7" fillId="2" borderId="14" xfId="1" applyNumberFormat="1" applyFont="1" applyFill="1" applyBorder="1" applyAlignment="1">
      <alignment horizontal="center" vertical="center"/>
    </xf>
    <xf numFmtId="1" fontId="7" fillId="2" borderId="23" xfId="1" applyNumberFormat="1" applyFont="1" applyFill="1" applyBorder="1" applyAlignment="1">
      <alignment horizontal="center" vertical="center"/>
    </xf>
    <xf numFmtId="1" fontId="7" fillId="2" borderId="26" xfId="1" applyNumberFormat="1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7" fillId="2" borderId="36" xfId="1" applyNumberFormat="1" applyFont="1" applyFill="1" applyBorder="1" applyAlignment="1">
      <alignment horizontal="center" vertical="center" wrapText="1"/>
    </xf>
    <xf numFmtId="3" fontId="7" fillId="0" borderId="36" xfId="0" applyNumberFormat="1" applyFont="1" applyFill="1" applyBorder="1" applyAlignment="1">
      <alignment horizontal="center" vertical="center" wrapText="1"/>
    </xf>
    <xf numFmtId="166" fontId="7" fillId="2" borderId="37" xfId="1" applyNumberFormat="1" applyFont="1" applyFill="1" applyBorder="1" applyAlignment="1">
      <alignment horizontal="center" vertical="center" wrapText="1"/>
    </xf>
    <xf numFmtId="3" fontId="7" fillId="0" borderId="39" xfId="0" applyNumberFormat="1" applyFont="1" applyFill="1" applyBorder="1" applyAlignment="1">
      <alignment horizontal="center" vertical="center" wrapText="1"/>
    </xf>
    <xf numFmtId="166" fontId="7" fillId="2" borderId="40" xfId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/>
    <xf numFmtId="3" fontId="7" fillId="2" borderId="40" xfId="0" quotePrefix="1" applyNumberFormat="1" applyFont="1" applyFill="1" applyBorder="1" applyAlignment="1">
      <alignment horizontal="center" vertical="center"/>
    </xf>
    <xf numFmtId="0" fontId="7" fillId="0" borderId="5" xfId="1" applyNumberFormat="1" applyFont="1" applyFill="1" applyBorder="1" applyAlignment="1">
      <alignment horizontal="center" vertical="center"/>
    </xf>
    <xf numFmtId="0" fontId="0" fillId="0" borderId="0" xfId="0" applyFont="1"/>
    <xf numFmtId="0" fontId="7" fillId="0" borderId="8" xfId="1" applyNumberFormat="1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3" fontId="7" fillId="0" borderId="5" xfId="0" quotePrefix="1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3" fillId="0" borderId="20" xfId="0" applyFont="1" applyFill="1" applyBorder="1"/>
    <xf numFmtId="3" fontId="7" fillId="0" borderId="2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" fontId="16" fillId="0" borderId="0" xfId="0" quotePrefix="1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3" fontId="17" fillId="0" borderId="36" xfId="0" applyNumberFormat="1" applyFont="1" applyBorder="1" applyAlignment="1">
      <alignment horizontal="center" vertical="center"/>
    </xf>
    <xf numFmtId="3" fontId="5" fillId="0" borderId="36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3" fontId="16" fillId="0" borderId="34" xfId="0" quotePrefix="1" applyNumberFormat="1" applyFont="1" applyFill="1" applyBorder="1" applyAlignment="1">
      <alignment horizontal="center" vertical="center"/>
    </xf>
    <xf numFmtId="3" fontId="7" fillId="0" borderId="34" xfId="0" quotePrefix="1" applyNumberFormat="1" applyFont="1" applyFill="1" applyBorder="1" applyAlignment="1">
      <alignment horizontal="center" vertical="center"/>
    </xf>
    <xf numFmtId="3" fontId="18" fillId="4" borderId="34" xfId="0" quotePrefix="1" applyNumberFormat="1" applyFont="1" applyFill="1" applyBorder="1" applyAlignment="1">
      <alignment horizontal="center" vertical="center"/>
    </xf>
    <xf numFmtId="3" fontId="16" fillId="0" borderId="43" xfId="0" quotePrefix="1" applyNumberFormat="1" applyFont="1" applyFill="1" applyBorder="1" applyAlignment="1">
      <alignment horizontal="center" vertical="center"/>
    </xf>
    <xf numFmtId="3" fontId="16" fillId="0" borderId="64" xfId="0" quotePrefix="1" applyNumberFormat="1" applyFont="1" applyFill="1" applyBorder="1" applyAlignment="1">
      <alignment horizontal="center" vertical="center"/>
    </xf>
    <xf numFmtId="0" fontId="16" fillId="0" borderId="34" xfId="2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vertical="center"/>
    </xf>
    <xf numFmtId="0" fontId="7" fillId="3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6" fillId="0" borderId="39" xfId="2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/>
    </xf>
    <xf numFmtId="3" fontId="7" fillId="0" borderId="44" xfId="0" quotePrefix="1" applyNumberFormat="1" applyFont="1" applyFill="1" applyBorder="1" applyAlignment="1">
      <alignment horizontal="center" vertical="center"/>
    </xf>
    <xf numFmtId="3" fontId="18" fillId="4" borderId="44" xfId="0" quotePrefix="1" applyNumberFormat="1" applyFont="1" applyFill="1" applyBorder="1" applyAlignment="1">
      <alignment horizontal="center" vertical="center"/>
    </xf>
    <xf numFmtId="3" fontId="16" fillId="0" borderId="16" xfId="0" quotePrefix="1" applyNumberFormat="1" applyFont="1" applyFill="1" applyBorder="1" applyAlignment="1">
      <alignment horizontal="center" vertical="center"/>
    </xf>
    <xf numFmtId="3" fontId="16" fillId="0" borderId="45" xfId="0" quotePrefix="1" applyNumberFormat="1" applyFont="1" applyFill="1" applyBorder="1" applyAlignment="1">
      <alignment horizontal="center" vertical="center"/>
    </xf>
    <xf numFmtId="3" fontId="18" fillId="4" borderId="8" xfId="0" quotePrefix="1" applyNumberFormat="1" applyFont="1" applyFill="1" applyBorder="1" applyAlignment="1">
      <alignment horizontal="center" vertical="center"/>
    </xf>
    <xf numFmtId="166" fontId="7" fillId="2" borderId="11" xfId="1" quotePrefix="1" applyNumberFormat="1" applyFont="1" applyFill="1" applyBorder="1" applyAlignment="1">
      <alignment horizontal="center" vertical="center"/>
    </xf>
    <xf numFmtId="166" fontId="7" fillId="2" borderId="11" xfId="1" applyNumberFormat="1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7" fillId="2" borderId="13" xfId="0" quotePrefix="1" applyNumberFormat="1" applyFont="1" applyFill="1" applyBorder="1" applyAlignment="1">
      <alignment horizontal="center" vertical="center"/>
    </xf>
    <xf numFmtId="3" fontId="7" fillId="2" borderId="34" xfId="0" quotePrefix="1" applyNumberFormat="1" applyFont="1" applyFill="1" applyBorder="1" applyAlignment="1">
      <alignment horizontal="center" vertical="center"/>
    </xf>
    <xf numFmtId="3" fontId="4" fillId="0" borderId="34" xfId="0" quotePrefix="1" applyNumberFormat="1" applyFont="1" applyFill="1" applyBorder="1" applyAlignment="1">
      <alignment horizontal="center" vertical="center"/>
    </xf>
    <xf numFmtId="3" fontId="4" fillId="2" borderId="34" xfId="0" quotePrefix="1" applyNumberFormat="1" applyFont="1" applyFill="1" applyBorder="1" applyAlignment="1">
      <alignment horizontal="center" vertical="center"/>
    </xf>
    <xf numFmtId="3" fontId="7" fillId="2" borderId="43" xfId="0" quotePrefix="1" applyNumberFormat="1" applyFont="1" applyFill="1" applyBorder="1" applyAlignment="1">
      <alignment horizontal="center" vertical="center"/>
    </xf>
    <xf numFmtId="3" fontId="7" fillId="2" borderId="64" xfId="0" quotePrefix="1" applyNumberFormat="1" applyFont="1" applyFill="1" applyBorder="1" applyAlignment="1">
      <alignment horizontal="center" vertical="center"/>
    </xf>
    <xf numFmtId="3" fontId="7" fillId="0" borderId="36" xfId="0" quotePrefix="1" applyNumberFormat="1" applyFont="1" applyFill="1" applyBorder="1" applyAlignment="1">
      <alignment vertical="center"/>
    </xf>
    <xf numFmtId="3" fontId="17" fillId="0" borderId="5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horizontal="center" vertical="center" wrapText="1"/>
    </xf>
    <xf numFmtId="3" fontId="4" fillId="0" borderId="6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3" fontId="7" fillId="0" borderId="20" xfId="0" quotePrefix="1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3" fontId="7" fillId="0" borderId="63" xfId="0" quotePrefix="1" applyNumberFormat="1" applyFont="1" applyFill="1" applyBorder="1" applyAlignment="1">
      <alignment horizontal="center" vertical="center"/>
    </xf>
    <xf numFmtId="0" fontId="3" fillId="0" borderId="43" xfId="0" applyFont="1" applyFill="1" applyBorder="1"/>
    <xf numFmtId="0" fontId="17" fillId="0" borderId="21" xfId="0" applyFont="1" applyFill="1" applyBorder="1" applyAlignment="1">
      <alignment horizontal="center" vertical="center"/>
    </xf>
    <xf numFmtId="0" fontId="3" fillId="0" borderId="19" xfId="0" applyFont="1" applyFill="1" applyBorder="1"/>
    <xf numFmtId="3" fontId="7" fillId="0" borderId="36" xfId="0" applyNumberFormat="1" applyFont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3" fontId="26" fillId="4" borderId="69" xfId="0" applyNumberFormat="1" applyFont="1" applyFill="1" applyBorder="1" applyAlignment="1">
      <alignment vertical="center"/>
    </xf>
    <xf numFmtId="1" fontId="16" fillId="0" borderId="26" xfId="1" applyNumberFormat="1" applyFont="1" applyFill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6" xfId="2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165" fontId="4" fillId="0" borderId="13" xfId="1" applyNumberFormat="1" applyFont="1" applyFill="1" applyBorder="1" applyAlignment="1">
      <alignment horizontal="center" wrapText="1"/>
    </xf>
    <xf numFmtId="3" fontId="7" fillId="2" borderId="6" xfId="0" quotePrefix="1" applyNumberFormat="1" applyFont="1" applyFill="1" applyBorder="1" applyAlignment="1">
      <alignment vertical="center"/>
    </xf>
    <xf numFmtId="3" fontId="16" fillId="0" borderId="54" xfId="0" quotePrefix="1" applyNumberFormat="1" applyFont="1" applyFill="1" applyBorder="1" applyAlignment="1">
      <alignment vertical="center"/>
    </xf>
    <xf numFmtId="0" fontId="22" fillId="0" borderId="3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 wrapText="1"/>
    </xf>
    <xf numFmtId="1" fontId="5" fillId="2" borderId="26" xfId="1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6" fillId="0" borderId="34" xfId="1" applyNumberFormat="1" applyFont="1" applyFill="1" applyBorder="1" applyAlignment="1">
      <alignment horizontal="center" vertical="center" wrapText="1"/>
    </xf>
    <xf numFmtId="1" fontId="31" fillId="2" borderId="34" xfId="1" applyNumberFormat="1" applyFont="1" applyFill="1" applyBorder="1" applyAlignment="1">
      <alignment horizontal="center" vertical="center" wrapText="1"/>
    </xf>
    <xf numFmtId="1" fontId="5" fillId="0" borderId="34" xfId="1" applyNumberFormat="1" applyFont="1" applyFill="1" applyBorder="1" applyAlignment="1">
      <alignment horizontal="center" vertical="center" wrapText="1"/>
    </xf>
    <xf numFmtId="1" fontId="5" fillId="2" borderId="34" xfId="1" applyNumberFormat="1" applyFont="1" applyFill="1" applyBorder="1" applyAlignment="1">
      <alignment horizontal="center" vertical="center" wrapText="1"/>
    </xf>
    <xf numFmtId="1" fontId="5" fillId="2" borderId="64" xfId="1" applyNumberFormat="1" applyFont="1" applyFill="1" applyBorder="1" applyAlignment="1">
      <alignment horizontal="center" vertical="center" wrapText="1"/>
    </xf>
    <xf numFmtId="166" fontId="7" fillId="0" borderId="56" xfId="1" quotePrefix="1" applyNumberFormat="1" applyFont="1" applyFill="1" applyBorder="1" applyAlignment="1">
      <alignment horizontal="center" vertical="center"/>
    </xf>
    <xf numFmtId="3" fontId="16" fillId="0" borderId="56" xfId="0" quotePrefix="1" applyNumberFormat="1" applyFont="1" applyFill="1" applyBorder="1" applyAlignment="1">
      <alignment horizontal="center" vertical="center"/>
    </xf>
    <xf numFmtId="3" fontId="7" fillId="2" borderId="56" xfId="0" quotePrefix="1" applyNumberFormat="1" applyFont="1" applyFill="1" applyBorder="1" applyAlignment="1">
      <alignment horizontal="center" vertical="center"/>
    </xf>
    <xf numFmtId="3" fontId="7" fillId="0" borderId="56" xfId="0" quotePrefix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3" fontId="16" fillId="2" borderId="5" xfId="0" quotePrefix="1" applyNumberFormat="1" applyFont="1" applyFill="1" applyBorder="1" applyAlignment="1">
      <alignment horizontal="center" vertical="center"/>
    </xf>
    <xf numFmtId="3" fontId="16" fillId="2" borderId="36" xfId="0" quotePrefix="1" applyNumberFormat="1" applyFont="1" applyFill="1" applyBorder="1" applyAlignment="1">
      <alignment horizontal="center" vertical="center"/>
    </xf>
    <xf numFmtId="3" fontId="16" fillId="2" borderId="8" xfId="0" quotePrefix="1" applyNumberFormat="1" applyFont="1" applyFill="1" applyBorder="1" applyAlignment="1">
      <alignment horizontal="center"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9" xfId="1" applyNumberFormat="1" applyFont="1" applyFill="1" applyBorder="1" applyAlignment="1">
      <alignment horizontal="center" vertical="center"/>
    </xf>
    <xf numFmtId="3" fontId="7" fillId="0" borderId="5" xfId="0" quotePrefix="1" applyNumberFormat="1" applyFont="1" applyFill="1" applyBorder="1" applyAlignment="1">
      <alignment horizontal="center" vertical="center"/>
    </xf>
    <xf numFmtId="3" fontId="7" fillId="0" borderId="8" xfId="0" quotePrefix="1" applyNumberFormat="1" applyFont="1" applyFill="1" applyBorder="1" applyAlignment="1">
      <alignment horizontal="center" vertical="center"/>
    </xf>
    <xf numFmtId="3" fontId="18" fillId="0" borderId="5" xfId="0" quotePrefix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3" fontId="7" fillId="0" borderId="5" xfId="0" quotePrefix="1" applyNumberFormat="1" applyFont="1" applyFill="1" applyBorder="1" applyAlignment="1">
      <alignment horizontal="center" vertical="center"/>
    </xf>
    <xf numFmtId="3" fontId="7" fillId="0" borderId="8" xfId="0" quotePrefix="1" applyNumberFormat="1" applyFont="1" applyFill="1" applyBorder="1" applyAlignment="1">
      <alignment horizontal="center" vertical="center"/>
    </xf>
    <xf numFmtId="0" fontId="16" fillId="0" borderId="36" xfId="0" quotePrefix="1" applyNumberFormat="1" applyFont="1" applyFill="1" applyBorder="1" applyAlignment="1">
      <alignment horizontal="center" vertical="center"/>
    </xf>
    <xf numFmtId="0" fontId="16" fillId="0" borderId="37" xfId="0" quotePrefix="1" applyNumberFormat="1" applyFont="1" applyFill="1" applyBorder="1" applyAlignment="1">
      <alignment horizontal="center" vertical="center"/>
    </xf>
    <xf numFmtId="0" fontId="16" fillId="0" borderId="8" xfId="0" quotePrefix="1" applyNumberFormat="1" applyFont="1" applyFill="1" applyBorder="1" applyAlignment="1">
      <alignment horizontal="center" vertical="center"/>
    </xf>
    <xf numFmtId="0" fontId="16" fillId="0" borderId="36" xfId="0" applyNumberFormat="1" applyFont="1" applyFill="1" applyBorder="1" applyAlignment="1">
      <alignment horizontal="center" vertical="center"/>
    </xf>
    <xf numFmtId="0" fontId="16" fillId="0" borderId="37" xfId="0" applyNumberFormat="1" applyFont="1" applyFill="1" applyBorder="1" applyAlignment="1">
      <alignment horizontal="center" vertical="center"/>
    </xf>
    <xf numFmtId="3" fontId="7" fillId="0" borderId="5" xfId="0" quotePrefix="1" applyNumberFormat="1" applyFont="1" applyFill="1" applyBorder="1" applyAlignment="1">
      <alignment horizontal="center" vertical="center"/>
    </xf>
    <xf numFmtId="3" fontId="7" fillId="0" borderId="8" xfId="0" quotePrefix="1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3" fontId="7" fillId="0" borderId="5" xfId="0" quotePrefix="1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3" fontId="7" fillId="0" borderId="8" xfId="0" quotePrefix="1" applyNumberFormat="1" applyFont="1" applyFill="1" applyBorder="1" applyAlignment="1">
      <alignment horizontal="center" vertical="center"/>
    </xf>
    <xf numFmtId="3" fontId="16" fillId="0" borderId="43" xfId="0" quotePrefix="1" applyNumberFormat="1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6" fillId="0" borderId="46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3" fontId="4" fillId="2" borderId="36" xfId="0" quotePrefix="1" applyNumberFormat="1" applyFont="1" applyFill="1" applyBorder="1" applyAlignment="1">
      <alignment horizontal="center" vertical="center"/>
    </xf>
    <xf numFmtId="3" fontId="7" fillId="2" borderId="37" xfId="0" quotePrefix="1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3" fontId="16" fillId="2" borderId="11" xfId="0" quotePrefix="1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3" borderId="47" xfId="0" applyFont="1" applyFill="1" applyBorder="1" applyAlignment="1">
      <alignment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" fontId="16" fillId="0" borderId="43" xfId="0" quotePrefix="1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3" fontId="7" fillId="0" borderId="5" xfId="0" quotePrefix="1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3" fontId="7" fillId="0" borderId="8" xfId="0" quotePrefix="1" applyNumberFormat="1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56" xfId="0" applyFont="1" applyFill="1" applyBorder="1" applyAlignment="1">
      <alignment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3" fontId="4" fillId="0" borderId="44" xfId="0" applyNumberFormat="1" applyFont="1" applyFill="1" applyBorder="1" applyAlignment="1">
      <alignment horizontal="center" vertical="center"/>
    </xf>
    <xf numFmtId="3" fontId="16" fillId="0" borderId="44" xfId="0" applyNumberFormat="1" applyFont="1" applyFill="1" applyBorder="1" applyAlignment="1">
      <alignment horizontal="center" vertical="center" wrapText="1"/>
    </xf>
    <xf numFmtId="3" fontId="4" fillId="0" borderId="45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70" xfId="0" applyFont="1" applyFill="1" applyBorder="1" applyAlignment="1">
      <alignment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5" fillId="0" borderId="6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3" fontId="16" fillId="0" borderId="30" xfId="0" quotePrefix="1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6" fillId="0" borderId="46" xfId="0" applyFont="1" applyFill="1" applyBorder="1" applyAlignment="1">
      <alignment vertical="center" wrapText="1"/>
    </xf>
    <xf numFmtId="3" fontId="7" fillId="0" borderId="56" xfId="0" quotePrefix="1" applyNumberFormat="1" applyFont="1" applyFill="1" applyBorder="1" applyAlignment="1">
      <alignment vertical="center"/>
    </xf>
    <xf numFmtId="3" fontId="7" fillId="2" borderId="30" xfId="0" quotePrefix="1" applyNumberFormat="1" applyFont="1" applyFill="1" applyBorder="1" applyAlignment="1">
      <alignment horizontal="center" vertical="center"/>
    </xf>
    <xf numFmtId="166" fontId="7" fillId="2" borderId="34" xfId="1" applyNumberFormat="1" applyFont="1" applyFill="1" applyBorder="1" applyAlignment="1">
      <alignment horizontal="center" vertical="center" wrapText="1"/>
    </xf>
    <xf numFmtId="166" fontId="7" fillId="2" borderId="64" xfId="1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0" fontId="5" fillId="2" borderId="56" xfId="0" applyFont="1" applyFill="1" applyBorder="1" applyAlignment="1">
      <alignment vertical="center" wrapText="1"/>
    </xf>
    <xf numFmtId="0" fontId="5" fillId="2" borderId="57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9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3" fontId="19" fillId="0" borderId="5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3" fontId="7" fillId="0" borderId="5" xfId="0" quotePrefix="1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 wrapText="1"/>
    </xf>
    <xf numFmtId="0" fontId="16" fillId="0" borderId="34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3" fontId="7" fillId="0" borderId="5" xfId="0" quotePrefix="1" applyNumberFormat="1" applyFont="1" applyFill="1" applyBorder="1" applyAlignment="1">
      <alignment horizontal="center" vertical="center"/>
    </xf>
    <xf numFmtId="3" fontId="7" fillId="0" borderId="8" xfId="0" quotePrefix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7" fillId="0" borderId="5" xfId="0" quotePrefix="1" applyNumberFormat="1" applyFont="1" applyFill="1" applyBorder="1" applyAlignment="1">
      <alignment horizontal="center" vertical="center"/>
    </xf>
    <xf numFmtId="3" fontId="7" fillId="0" borderId="8" xfId="0" quotePrefix="1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vertical="center" wrapText="1"/>
    </xf>
    <xf numFmtId="3" fontId="16" fillId="0" borderId="22" xfId="0" quotePrefix="1" applyNumberFormat="1" applyFont="1" applyFill="1" applyBorder="1" applyAlignment="1">
      <alignment horizontal="center" vertical="center"/>
    </xf>
    <xf numFmtId="3" fontId="7" fillId="2" borderId="23" xfId="0" quotePrefix="1" applyNumberFormat="1" applyFont="1" applyFill="1" applyBorder="1" applyAlignment="1">
      <alignment horizontal="center" vertical="center"/>
    </xf>
    <xf numFmtId="3" fontId="16" fillId="0" borderId="23" xfId="0" quotePrefix="1" applyNumberFormat="1" applyFont="1" applyFill="1" applyBorder="1" applyAlignment="1">
      <alignment horizontal="center" vertical="center"/>
    </xf>
    <xf numFmtId="3" fontId="7" fillId="0" borderId="23" xfId="0" quotePrefix="1" applyNumberFormat="1" applyFont="1" applyFill="1" applyBorder="1" applyAlignment="1">
      <alignment horizontal="center" vertical="center"/>
    </xf>
    <xf numFmtId="3" fontId="7" fillId="0" borderId="5" xfId="0" quotePrefix="1" applyNumberFormat="1" applyFont="1" applyFill="1" applyBorder="1" applyAlignment="1">
      <alignment horizontal="center" vertical="center"/>
    </xf>
    <xf numFmtId="3" fontId="7" fillId="0" borderId="8" xfId="0" quotePrefix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5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wrapText="1"/>
    </xf>
    <xf numFmtId="3" fontId="7" fillId="0" borderId="15" xfId="0" quotePrefix="1" applyNumberFormat="1" applyFont="1" applyFill="1" applyBorder="1" applyAlignment="1">
      <alignment horizontal="center" vertical="center"/>
    </xf>
    <xf numFmtId="3" fontId="7" fillId="0" borderId="46" xfId="0" quotePrefix="1" applyNumberFormat="1" applyFont="1" applyFill="1" applyBorder="1" applyAlignment="1">
      <alignment horizontal="center" vertical="center"/>
    </xf>
    <xf numFmtId="3" fontId="7" fillId="0" borderId="70" xfId="0" quotePrefix="1" applyNumberFormat="1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3" fontId="16" fillId="0" borderId="47" xfId="0" quotePrefix="1" applyNumberFormat="1" applyFont="1" applyFill="1" applyBorder="1" applyAlignment="1">
      <alignment horizontal="center" vertical="center"/>
    </xf>
    <xf numFmtId="3" fontId="16" fillId="0" borderId="51" xfId="0" quotePrefix="1" applyNumberFormat="1" applyFont="1" applyFill="1" applyBorder="1" applyAlignment="1">
      <alignment horizontal="center" vertical="center"/>
    </xf>
    <xf numFmtId="3" fontId="7" fillId="0" borderId="5" xfId="0" quotePrefix="1" applyNumberFormat="1" applyFont="1" applyFill="1" applyBorder="1" applyAlignment="1">
      <alignment horizontal="center" vertical="center"/>
    </xf>
    <xf numFmtId="3" fontId="7" fillId="0" borderId="6" xfId="0" quotePrefix="1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3" fontId="7" fillId="0" borderId="8" xfId="0" quotePrefix="1" applyNumberFormat="1" applyFont="1" applyFill="1" applyBorder="1" applyAlignment="1">
      <alignment horizontal="center" vertical="center"/>
    </xf>
    <xf numFmtId="3" fontId="7" fillId="0" borderId="9" xfId="0" quotePrefix="1" applyNumberFormat="1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2" fillId="0" borderId="0" xfId="3" applyFont="1" applyBorder="1" applyAlignment="1" applyProtection="1">
      <alignment horizontal="center" vertical="center" wrapText="1"/>
    </xf>
    <xf numFmtId="0" fontId="13" fillId="0" borderId="0" xfId="2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3" fontId="16" fillId="0" borderId="43" xfId="0" quotePrefix="1" applyNumberFormat="1" applyFont="1" applyFill="1" applyBorder="1" applyAlignment="1">
      <alignment horizontal="center" vertical="center"/>
    </xf>
    <xf numFmtId="3" fontId="16" fillId="0" borderId="63" xfId="0" quotePrefix="1" applyNumberFormat="1" applyFont="1" applyFill="1" applyBorder="1" applyAlignment="1">
      <alignment horizontal="center" vertical="center"/>
    </xf>
    <xf numFmtId="0" fontId="0" fillId="0" borderId="46" xfId="0" applyBorder="1"/>
    <xf numFmtId="3" fontId="7" fillId="0" borderId="41" xfId="0" quotePrefix="1" applyNumberFormat="1" applyFont="1" applyFill="1" applyBorder="1" applyAlignment="1">
      <alignment horizontal="center" vertical="center"/>
    </xf>
    <xf numFmtId="3" fontId="7" fillId="0" borderId="56" xfId="0" quotePrefix="1" applyNumberFormat="1" applyFont="1" applyFill="1" applyBorder="1" applyAlignment="1">
      <alignment horizontal="center" vertical="center"/>
    </xf>
    <xf numFmtId="3" fontId="7" fillId="0" borderId="57" xfId="0" quotePrefix="1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3" fontId="16" fillId="0" borderId="25" xfId="0" quotePrefix="1" applyNumberFormat="1" applyFont="1" applyFill="1" applyBorder="1" applyAlignment="1">
      <alignment horizontal="center" vertical="center"/>
    </xf>
    <xf numFmtId="3" fontId="16" fillId="0" borderId="24" xfId="0" quotePrefix="1" applyNumberFormat="1" applyFont="1" applyFill="1" applyBorder="1" applyAlignment="1">
      <alignment horizontal="center" vertical="center"/>
    </xf>
    <xf numFmtId="3" fontId="16" fillId="0" borderId="28" xfId="0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16" fillId="0" borderId="27" xfId="0" quotePrefix="1" applyNumberFormat="1" applyFont="1" applyFill="1" applyBorder="1" applyAlignment="1">
      <alignment horizontal="center" vertical="center"/>
    </xf>
    <xf numFmtId="3" fontId="16" fillId="0" borderId="69" xfId="0" quotePrefix="1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6" fillId="0" borderId="36" xfId="2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54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/>
    </xf>
    <xf numFmtId="0" fontId="16" fillId="0" borderId="58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52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0" fillId="0" borderId="0" xfId="3" applyFont="1" applyBorder="1" applyAlignment="1" applyProtection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6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</cellXfs>
  <cellStyles count="7425">
    <cellStyle name="Гиперссылка" xfId="3" builtinId="8"/>
    <cellStyle name="Гиперссылка 2" xfId="4"/>
    <cellStyle name="Обычный" xfId="0" builtinId="0"/>
    <cellStyle name="Обычный 2" xfId="2"/>
    <cellStyle name="Обычный 3" xfId="5"/>
    <cellStyle name="Обычный 3 10" xfId="6"/>
    <cellStyle name="Обычный 3 10 10" xfId="7"/>
    <cellStyle name="Обычный 3 10 10 2" xfId="8"/>
    <cellStyle name="Обычный 3 10 11" xfId="9"/>
    <cellStyle name="Обычный 3 10 12" xfId="10"/>
    <cellStyle name="Обычный 3 10 13" xfId="11"/>
    <cellStyle name="Обычный 3 10 14" xfId="12"/>
    <cellStyle name="Обычный 3 10 15" xfId="13"/>
    <cellStyle name="Обычный 3 10 16" xfId="14"/>
    <cellStyle name="Обычный 3 10 17" xfId="15"/>
    <cellStyle name="Обычный 3 10 18" xfId="16"/>
    <cellStyle name="Обычный 3 10 19" xfId="17"/>
    <cellStyle name="Обычный 3 10 2" xfId="18"/>
    <cellStyle name="Обычный 3 10 2 10" xfId="19"/>
    <cellStyle name="Обычный 3 10 2 11" xfId="20"/>
    <cellStyle name="Обычный 3 10 2 12" xfId="21"/>
    <cellStyle name="Обычный 3 10 2 13" xfId="22"/>
    <cellStyle name="Обычный 3 10 2 14" xfId="23"/>
    <cellStyle name="Обычный 3 10 2 15" xfId="24"/>
    <cellStyle name="Обычный 3 10 2 16" xfId="25"/>
    <cellStyle name="Обычный 3 10 2 17" xfId="26"/>
    <cellStyle name="Обычный 3 10 2 2" xfId="27"/>
    <cellStyle name="Обычный 3 10 2 2 10" xfId="28"/>
    <cellStyle name="Обычный 3 10 2 2 11" xfId="29"/>
    <cellStyle name="Обычный 3 10 2 2 12" xfId="30"/>
    <cellStyle name="Обычный 3 10 2 2 13" xfId="31"/>
    <cellStyle name="Обычный 3 10 2 2 14" xfId="32"/>
    <cellStyle name="Обычный 3 10 2 2 15" xfId="33"/>
    <cellStyle name="Обычный 3 10 2 2 16" xfId="34"/>
    <cellStyle name="Обычный 3 10 2 2 2" xfId="35"/>
    <cellStyle name="Обычный 3 10 2 2 2 2" xfId="36"/>
    <cellStyle name="Обычный 3 10 2 2 2 2 2" xfId="37"/>
    <cellStyle name="Обычный 3 10 2 2 2 3" xfId="38"/>
    <cellStyle name="Обычный 3 10 2 2 3" xfId="39"/>
    <cellStyle name="Обычный 3 10 2 2 3 2" xfId="40"/>
    <cellStyle name="Обычный 3 10 2 2 3 2 2" xfId="41"/>
    <cellStyle name="Обычный 3 10 2 2 3 3" xfId="42"/>
    <cellStyle name="Обычный 3 10 2 2 4" xfId="43"/>
    <cellStyle name="Обычный 3 10 2 2 4 2" xfId="44"/>
    <cellStyle name="Обычный 3 10 2 2 5" xfId="45"/>
    <cellStyle name="Обычный 3 10 2 2 6" xfId="46"/>
    <cellStyle name="Обычный 3 10 2 2 7" xfId="47"/>
    <cellStyle name="Обычный 3 10 2 2 8" xfId="48"/>
    <cellStyle name="Обычный 3 10 2 2 9" xfId="49"/>
    <cellStyle name="Обычный 3 10 2 3" xfId="50"/>
    <cellStyle name="Обычный 3 10 2 3 2" xfId="51"/>
    <cellStyle name="Обычный 3 10 2 3 2 2" xfId="52"/>
    <cellStyle name="Обычный 3 10 2 3 3" xfId="53"/>
    <cellStyle name="Обычный 3 10 2 4" xfId="54"/>
    <cellStyle name="Обычный 3 10 2 4 2" xfId="55"/>
    <cellStyle name="Обычный 3 10 2 4 2 2" xfId="56"/>
    <cellStyle name="Обычный 3 10 2 4 3" xfId="57"/>
    <cellStyle name="Обычный 3 10 2 5" xfId="58"/>
    <cellStyle name="Обычный 3 10 2 5 2" xfId="59"/>
    <cellStyle name="Обычный 3 10 2 6" xfId="60"/>
    <cellStyle name="Обычный 3 10 2 7" xfId="61"/>
    <cellStyle name="Обычный 3 10 2 8" xfId="62"/>
    <cellStyle name="Обычный 3 10 2 9" xfId="63"/>
    <cellStyle name="Обычный 3 10 20" xfId="64"/>
    <cellStyle name="Обычный 3 10 21" xfId="65"/>
    <cellStyle name="Обычный 3 10 22" xfId="66"/>
    <cellStyle name="Обычный 3 10 3" xfId="67"/>
    <cellStyle name="Обычный 3 10 3 10" xfId="68"/>
    <cellStyle name="Обычный 3 10 3 11" xfId="69"/>
    <cellStyle name="Обычный 3 10 3 12" xfId="70"/>
    <cellStyle name="Обычный 3 10 3 13" xfId="71"/>
    <cellStyle name="Обычный 3 10 3 14" xfId="72"/>
    <cellStyle name="Обычный 3 10 3 15" xfId="73"/>
    <cellStyle name="Обычный 3 10 3 16" xfId="74"/>
    <cellStyle name="Обычный 3 10 3 17" xfId="75"/>
    <cellStyle name="Обычный 3 10 3 2" xfId="76"/>
    <cellStyle name="Обычный 3 10 3 2 10" xfId="77"/>
    <cellStyle name="Обычный 3 10 3 2 11" xfId="78"/>
    <cellStyle name="Обычный 3 10 3 2 12" xfId="79"/>
    <cellStyle name="Обычный 3 10 3 2 13" xfId="80"/>
    <cellStyle name="Обычный 3 10 3 2 14" xfId="81"/>
    <cellStyle name="Обычный 3 10 3 2 15" xfId="82"/>
    <cellStyle name="Обычный 3 10 3 2 16" xfId="83"/>
    <cellStyle name="Обычный 3 10 3 2 2" xfId="84"/>
    <cellStyle name="Обычный 3 10 3 2 2 2" xfId="85"/>
    <cellStyle name="Обычный 3 10 3 2 2 2 2" xfId="86"/>
    <cellStyle name="Обычный 3 10 3 2 2 3" xfId="87"/>
    <cellStyle name="Обычный 3 10 3 2 3" xfId="88"/>
    <cellStyle name="Обычный 3 10 3 2 3 2" xfId="89"/>
    <cellStyle name="Обычный 3 10 3 2 3 2 2" xfId="90"/>
    <cellStyle name="Обычный 3 10 3 2 3 3" xfId="91"/>
    <cellStyle name="Обычный 3 10 3 2 4" xfId="92"/>
    <cellStyle name="Обычный 3 10 3 2 4 2" xfId="93"/>
    <cellStyle name="Обычный 3 10 3 2 5" xfId="94"/>
    <cellStyle name="Обычный 3 10 3 2 6" xfId="95"/>
    <cellStyle name="Обычный 3 10 3 2 7" xfId="96"/>
    <cellStyle name="Обычный 3 10 3 2 8" xfId="97"/>
    <cellStyle name="Обычный 3 10 3 2 9" xfId="98"/>
    <cellStyle name="Обычный 3 10 3 3" xfId="99"/>
    <cellStyle name="Обычный 3 10 3 3 2" xfId="100"/>
    <cellStyle name="Обычный 3 10 3 3 2 2" xfId="101"/>
    <cellStyle name="Обычный 3 10 3 3 3" xfId="102"/>
    <cellStyle name="Обычный 3 10 3 4" xfId="103"/>
    <cellStyle name="Обычный 3 10 3 4 2" xfId="104"/>
    <cellStyle name="Обычный 3 10 3 4 2 2" xfId="105"/>
    <cellStyle name="Обычный 3 10 3 4 3" xfId="106"/>
    <cellStyle name="Обычный 3 10 3 5" xfId="107"/>
    <cellStyle name="Обычный 3 10 3 5 2" xfId="108"/>
    <cellStyle name="Обычный 3 10 3 6" xfId="109"/>
    <cellStyle name="Обычный 3 10 3 7" xfId="110"/>
    <cellStyle name="Обычный 3 10 3 8" xfId="111"/>
    <cellStyle name="Обычный 3 10 3 9" xfId="112"/>
    <cellStyle name="Обычный 3 10 4" xfId="113"/>
    <cellStyle name="Обычный 3 10 4 10" xfId="114"/>
    <cellStyle name="Обычный 3 10 4 11" xfId="115"/>
    <cellStyle name="Обычный 3 10 4 12" xfId="116"/>
    <cellStyle name="Обычный 3 10 4 13" xfId="117"/>
    <cellStyle name="Обычный 3 10 4 14" xfId="118"/>
    <cellStyle name="Обычный 3 10 4 15" xfId="119"/>
    <cellStyle name="Обычный 3 10 4 16" xfId="120"/>
    <cellStyle name="Обычный 3 10 4 17" xfId="121"/>
    <cellStyle name="Обычный 3 10 4 2" xfId="122"/>
    <cellStyle name="Обычный 3 10 4 2 10" xfId="123"/>
    <cellStyle name="Обычный 3 10 4 2 11" xfId="124"/>
    <cellStyle name="Обычный 3 10 4 2 12" xfId="125"/>
    <cellStyle name="Обычный 3 10 4 2 13" xfId="126"/>
    <cellStyle name="Обычный 3 10 4 2 14" xfId="127"/>
    <cellStyle name="Обычный 3 10 4 2 15" xfId="128"/>
    <cellStyle name="Обычный 3 10 4 2 16" xfId="129"/>
    <cellStyle name="Обычный 3 10 4 2 2" xfId="130"/>
    <cellStyle name="Обычный 3 10 4 2 2 2" xfId="131"/>
    <cellStyle name="Обычный 3 10 4 2 2 2 2" xfId="132"/>
    <cellStyle name="Обычный 3 10 4 2 2 3" xfId="133"/>
    <cellStyle name="Обычный 3 10 4 2 3" xfId="134"/>
    <cellStyle name="Обычный 3 10 4 2 3 2" xfId="135"/>
    <cellStyle name="Обычный 3 10 4 2 3 2 2" xfId="136"/>
    <cellStyle name="Обычный 3 10 4 2 3 3" xfId="137"/>
    <cellStyle name="Обычный 3 10 4 2 4" xfId="138"/>
    <cellStyle name="Обычный 3 10 4 2 4 2" xfId="139"/>
    <cellStyle name="Обычный 3 10 4 2 5" xfId="140"/>
    <cellStyle name="Обычный 3 10 4 2 6" xfId="141"/>
    <cellStyle name="Обычный 3 10 4 2 7" xfId="142"/>
    <cellStyle name="Обычный 3 10 4 2 8" xfId="143"/>
    <cellStyle name="Обычный 3 10 4 2 9" xfId="144"/>
    <cellStyle name="Обычный 3 10 4 3" xfId="145"/>
    <cellStyle name="Обычный 3 10 4 3 2" xfId="146"/>
    <cellStyle name="Обычный 3 10 4 3 2 2" xfId="147"/>
    <cellStyle name="Обычный 3 10 4 3 3" xfId="148"/>
    <cellStyle name="Обычный 3 10 4 4" xfId="149"/>
    <cellStyle name="Обычный 3 10 4 4 2" xfId="150"/>
    <cellStyle name="Обычный 3 10 4 4 2 2" xfId="151"/>
    <cellStyle name="Обычный 3 10 4 4 3" xfId="152"/>
    <cellStyle name="Обычный 3 10 4 5" xfId="153"/>
    <cellStyle name="Обычный 3 10 4 5 2" xfId="154"/>
    <cellStyle name="Обычный 3 10 4 6" xfId="155"/>
    <cellStyle name="Обычный 3 10 4 7" xfId="156"/>
    <cellStyle name="Обычный 3 10 4 8" xfId="157"/>
    <cellStyle name="Обычный 3 10 4 9" xfId="158"/>
    <cellStyle name="Обычный 3 10 5" xfId="159"/>
    <cellStyle name="Обычный 3 10 5 10" xfId="160"/>
    <cellStyle name="Обычный 3 10 5 11" xfId="161"/>
    <cellStyle name="Обычный 3 10 5 12" xfId="162"/>
    <cellStyle name="Обычный 3 10 5 13" xfId="163"/>
    <cellStyle name="Обычный 3 10 5 14" xfId="164"/>
    <cellStyle name="Обычный 3 10 5 15" xfId="165"/>
    <cellStyle name="Обычный 3 10 5 16" xfId="166"/>
    <cellStyle name="Обычный 3 10 5 2" xfId="167"/>
    <cellStyle name="Обычный 3 10 5 2 10" xfId="168"/>
    <cellStyle name="Обычный 3 10 5 2 11" xfId="169"/>
    <cellStyle name="Обычный 3 10 5 2 12" xfId="170"/>
    <cellStyle name="Обычный 3 10 5 2 13" xfId="171"/>
    <cellStyle name="Обычный 3 10 5 2 14" xfId="172"/>
    <cellStyle name="Обычный 3 10 5 2 2" xfId="173"/>
    <cellStyle name="Обычный 3 10 5 2 2 2" xfId="174"/>
    <cellStyle name="Обычный 3 10 5 2 3" xfId="175"/>
    <cellStyle name="Обычный 3 10 5 2 4" xfId="176"/>
    <cellStyle name="Обычный 3 10 5 2 5" xfId="177"/>
    <cellStyle name="Обычный 3 10 5 2 6" xfId="178"/>
    <cellStyle name="Обычный 3 10 5 2 7" xfId="179"/>
    <cellStyle name="Обычный 3 10 5 2 8" xfId="180"/>
    <cellStyle name="Обычный 3 10 5 2 9" xfId="181"/>
    <cellStyle name="Обычный 3 10 5 3" xfId="182"/>
    <cellStyle name="Обычный 3 10 5 3 2" xfId="183"/>
    <cellStyle name="Обычный 3 10 5 3 2 2" xfId="184"/>
    <cellStyle name="Обычный 3 10 5 3 3" xfId="185"/>
    <cellStyle name="Обычный 3 10 5 4" xfId="186"/>
    <cellStyle name="Обычный 3 10 5 4 2" xfId="187"/>
    <cellStyle name="Обычный 3 10 5 5" xfId="188"/>
    <cellStyle name="Обычный 3 10 5 6" xfId="189"/>
    <cellStyle name="Обычный 3 10 5 7" xfId="190"/>
    <cellStyle name="Обычный 3 10 5 8" xfId="191"/>
    <cellStyle name="Обычный 3 10 5 9" xfId="192"/>
    <cellStyle name="Обычный 3 10 6" xfId="193"/>
    <cellStyle name="Обычный 3 10 6 10" xfId="194"/>
    <cellStyle name="Обычный 3 10 6 11" xfId="195"/>
    <cellStyle name="Обычный 3 10 6 12" xfId="196"/>
    <cellStyle name="Обычный 3 10 6 13" xfId="197"/>
    <cellStyle name="Обычный 3 10 6 14" xfId="198"/>
    <cellStyle name="Обычный 3 10 6 15" xfId="199"/>
    <cellStyle name="Обычный 3 10 6 2" xfId="200"/>
    <cellStyle name="Обычный 3 10 6 2 2" xfId="201"/>
    <cellStyle name="Обычный 3 10 6 2 2 2" xfId="202"/>
    <cellStyle name="Обычный 3 10 6 2 3" xfId="203"/>
    <cellStyle name="Обычный 3 10 6 3" xfId="204"/>
    <cellStyle name="Обычный 3 10 6 3 2" xfId="205"/>
    <cellStyle name="Обычный 3 10 6 4" xfId="206"/>
    <cellStyle name="Обычный 3 10 6 5" xfId="207"/>
    <cellStyle name="Обычный 3 10 6 6" xfId="208"/>
    <cellStyle name="Обычный 3 10 6 7" xfId="209"/>
    <cellStyle name="Обычный 3 10 6 8" xfId="210"/>
    <cellStyle name="Обычный 3 10 6 9" xfId="211"/>
    <cellStyle name="Обычный 3 10 7" xfId="212"/>
    <cellStyle name="Обычный 3 10 7 2" xfId="213"/>
    <cellStyle name="Обычный 3 10 7 2 2" xfId="214"/>
    <cellStyle name="Обычный 3 10 7 3" xfId="215"/>
    <cellStyle name="Обычный 3 10 8" xfId="216"/>
    <cellStyle name="Обычный 3 10 8 2" xfId="217"/>
    <cellStyle name="Обычный 3 10 8 2 2" xfId="218"/>
    <cellStyle name="Обычный 3 10 8 3" xfId="219"/>
    <cellStyle name="Обычный 3 10 9" xfId="220"/>
    <cellStyle name="Обычный 3 10 9 2" xfId="221"/>
    <cellStyle name="Обычный 3 11" xfId="222"/>
    <cellStyle name="Обычный 3 11 10" xfId="223"/>
    <cellStyle name="Обычный 3 11 10 2" xfId="224"/>
    <cellStyle name="Обычный 3 11 11" xfId="225"/>
    <cellStyle name="Обычный 3 11 12" xfId="226"/>
    <cellStyle name="Обычный 3 11 13" xfId="227"/>
    <cellStyle name="Обычный 3 11 14" xfId="228"/>
    <cellStyle name="Обычный 3 11 15" xfId="229"/>
    <cellStyle name="Обычный 3 11 16" xfId="230"/>
    <cellStyle name="Обычный 3 11 17" xfId="231"/>
    <cellStyle name="Обычный 3 11 18" xfId="232"/>
    <cellStyle name="Обычный 3 11 19" xfId="233"/>
    <cellStyle name="Обычный 3 11 2" xfId="234"/>
    <cellStyle name="Обычный 3 11 2 10" xfId="235"/>
    <cellStyle name="Обычный 3 11 2 11" xfId="236"/>
    <cellStyle name="Обычный 3 11 2 12" xfId="237"/>
    <cellStyle name="Обычный 3 11 2 13" xfId="238"/>
    <cellStyle name="Обычный 3 11 2 14" xfId="239"/>
    <cellStyle name="Обычный 3 11 2 15" xfId="240"/>
    <cellStyle name="Обычный 3 11 2 16" xfId="241"/>
    <cellStyle name="Обычный 3 11 2 17" xfId="242"/>
    <cellStyle name="Обычный 3 11 2 2" xfId="243"/>
    <cellStyle name="Обычный 3 11 2 2 10" xfId="244"/>
    <cellStyle name="Обычный 3 11 2 2 11" xfId="245"/>
    <cellStyle name="Обычный 3 11 2 2 12" xfId="246"/>
    <cellStyle name="Обычный 3 11 2 2 13" xfId="247"/>
    <cellStyle name="Обычный 3 11 2 2 14" xfId="248"/>
    <cellStyle name="Обычный 3 11 2 2 15" xfId="249"/>
    <cellStyle name="Обычный 3 11 2 2 16" xfId="250"/>
    <cellStyle name="Обычный 3 11 2 2 2" xfId="251"/>
    <cellStyle name="Обычный 3 11 2 2 2 2" xfId="252"/>
    <cellStyle name="Обычный 3 11 2 2 2 2 2" xfId="253"/>
    <cellStyle name="Обычный 3 11 2 2 2 3" xfId="254"/>
    <cellStyle name="Обычный 3 11 2 2 3" xfId="255"/>
    <cellStyle name="Обычный 3 11 2 2 3 2" xfId="256"/>
    <cellStyle name="Обычный 3 11 2 2 3 2 2" xfId="257"/>
    <cellStyle name="Обычный 3 11 2 2 3 3" xfId="258"/>
    <cellStyle name="Обычный 3 11 2 2 4" xfId="259"/>
    <cellStyle name="Обычный 3 11 2 2 4 2" xfId="260"/>
    <cellStyle name="Обычный 3 11 2 2 5" xfId="261"/>
    <cellStyle name="Обычный 3 11 2 2 6" xfId="262"/>
    <cellStyle name="Обычный 3 11 2 2 7" xfId="263"/>
    <cellStyle name="Обычный 3 11 2 2 8" xfId="264"/>
    <cellStyle name="Обычный 3 11 2 2 9" xfId="265"/>
    <cellStyle name="Обычный 3 11 2 3" xfId="266"/>
    <cellStyle name="Обычный 3 11 2 3 2" xfId="267"/>
    <cellStyle name="Обычный 3 11 2 3 2 2" xfId="268"/>
    <cellStyle name="Обычный 3 11 2 3 3" xfId="269"/>
    <cellStyle name="Обычный 3 11 2 4" xfId="270"/>
    <cellStyle name="Обычный 3 11 2 4 2" xfId="271"/>
    <cellStyle name="Обычный 3 11 2 4 2 2" xfId="272"/>
    <cellStyle name="Обычный 3 11 2 4 3" xfId="273"/>
    <cellStyle name="Обычный 3 11 2 5" xfId="274"/>
    <cellStyle name="Обычный 3 11 2 5 2" xfId="275"/>
    <cellStyle name="Обычный 3 11 2 6" xfId="276"/>
    <cellStyle name="Обычный 3 11 2 7" xfId="277"/>
    <cellStyle name="Обычный 3 11 2 8" xfId="278"/>
    <cellStyle name="Обычный 3 11 2 9" xfId="279"/>
    <cellStyle name="Обычный 3 11 20" xfId="280"/>
    <cellStyle name="Обычный 3 11 21" xfId="281"/>
    <cellStyle name="Обычный 3 11 22" xfId="282"/>
    <cellStyle name="Обычный 3 11 3" xfId="283"/>
    <cellStyle name="Обычный 3 11 3 10" xfId="284"/>
    <cellStyle name="Обычный 3 11 3 11" xfId="285"/>
    <cellStyle name="Обычный 3 11 3 12" xfId="286"/>
    <cellStyle name="Обычный 3 11 3 13" xfId="287"/>
    <cellStyle name="Обычный 3 11 3 14" xfId="288"/>
    <cellStyle name="Обычный 3 11 3 15" xfId="289"/>
    <cellStyle name="Обычный 3 11 3 16" xfId="290"/>
    <cellStyle name="Обычный 3 11 3 17" xfId="291"/>
    <cellStyle name="Обычный 3 11 3 2" xfId="292"/>
    <cellStyle name="Обычный 3 11 3 2 10" xfId="293"/>
    <cellStyle name="Обычный 3 11 3 2 11" xfId="294"/>
    <cellStyle name="Обычный 3 11 3 2 12" xfId="295"/>
    <cellStyle name="Обычный 3 11 3 2 13" xfId="296"/>
    <cellStyle name="Обычный 3 11 3 2 14" xfId="297"/>
    <cellStyle name="Обычный 3 11 3 2 15" xfId="298"/>
    <cellStyle name="Обычный 3 11 3 2 16" xfId="299"/>
    <cellStyle name="Обычный 3 11 3 2 2" xfId="300"/>
    <cellStyle name="Обычный 3 11 3 2 2 2" xfId="301"/>
    <cellStyle name="Обычный 3 11 3 2 2 2 2" xfId="302"/>
    <cellStyle name="Обычный 3 11 3 2 2 3" xfId="303"/>
    <cellStyle name="Обычный 3 11 3 2 3" xfId="304"/>
    <cellStyle name="Обычный 3 11 3 2 3 2" xfId="305"/>
    <cellStyle name="Обычный 3 11 3 2 3 2 2" xfId="306"/>
    <cellStyle name="Обычный 3 11 3 2 3 3" xfId="307"/>
    <cellStyle name="Обычный 3 11 3 2 4" xfId="308"/>
    <cellStyle name="Обычный 3 11 3 2 4 2" xfId="309"/>
    <cellStyle name="Обычный 3 11 3 2 5" xfId="310"/>
    <cellStyle name="Обычный 3 11 3 2 6" xfId="311"/>
    <cellStyle name="Обычный 3 11 3 2 7" xfId="312"/>
    <cellStyle name="Обычный 3 11 3 2 8" xfId="313"/>
    <cellStyle name="Обычный 3 11 3 2 9" xfId="314"/>
    <cellStyle name="Обычный 3 11 3 3" xfId="315"/>
    <cellStyle name="Обычный 3 11 3 3 2" xfId="316"/>
    <cellStyle name="Обычный 3 11 3 3 2 2" xfId="317"/>
    <cellStyle name="Обычный 3 11 3 3 3" xfId="318"/>
    <cellStyle name="Обычный 3 11 3 4" xfId="319"/>
    <cellStyle name="Обычный 3 11 3 4 2" xfId="320"/>
    <cellStyle name="Обычный 3 11 3 4 2 2" xfId="321"/>
    <cellStyle name="Обычный 3 11 3 4 3" xfId="322"/>
    <cellStyle name="Обычный 3 11 3 5" xfId="323"/>
    <cellStyle name="Обычный 3 11 3 5 2" xfId="324"/>
    <cellStyle name="Обычный 3 11 3 6" xfId="325"/>
    <cellStyle name="Обычный 3 11 3 7" xfId="326"/>
    <cellStyle name="Обычный 3 11 3 8" xfId="327"/>
    <cellStyle name="Обычный 3 11 3 9" xfId="328"/>
    <cellStyle name="Обычный 3 11 4" xfId="329"/>
    <cellStyle name="Обычный 3 11 4 10" xfId="330"/>
    <cellStyle name="Обычный 3 11 4 11" xfId="331"/>
    <cellStyle name="Обычный 3 11 4 12" xfId="332"/>
    <cellStyle name="Обычный 3 11 4 13" xfId="333"/>
    <cellStyle name="Обычный 3 11 4 14" xfId="334"/>
    <cellStyle name="Обычный 3 11 4 15" xfId="335"/>
    <cellStyle name="Обычный 3 11 4 16" xfId="336"/>
    <cellStyle name="Обычный 3 11 4 17" xfId="337"/>
    <cellStyle name="Обычный 3 11 4 2" xfId="338"/>
    <cellStyle name="Обычный 3 11 4 2 10" xfId="339"/>
    <cellStyle name="Обычный 3 11 4 2 11" xfId="340"/>
    <cellStyle name="Обычный 3 11 4 2 12" xfId="341"/>
    <cellStyle name="Обычный 3 11 4 2 13" xfId="342"/>
    <cellStyle name="Обычный 3 11 4 2 14" xfId="343"/>
    <cellStyle name="Обычный 3 11 4 2 15" xfId="344"/>
    <cellStyle name="Обычный 3 11 4 2 16" xfId="345"/>
    <cellStyle name="Обычный 3 11 4 2 2" xfId="346"/>
    <cellStyle name="Обычный 3 11 4 2 2 2" xfId="347"/>
    <cellStyle name="Обычный 3 11 4 2 2 2 2" xfId="348"/>
    <cellStyle name="Обычный 3 11 4 2 2 3" xfId="349"/>
    <cellStyle name="Обычный 3 11 4 2 3" xfId="350"/>
    <cellStyle name="Обычный 3 11 4 2 3 2" xfId="351"/>
    <cellStyle name="Обычный 3 11 4 2 3 2 2" xfId="352"/>
    <cellStyle name="Обычный 3 11 4 2 3 3" xfId="353"/>
    <cellStyle name="Обычный 3 11 4 2 4" xfId="354"/>
    <cellStyle name="Обычный 3 11 4 2 4 2" xfId="355"/>
    <cellStyle name="Обычный 3 11 4 2 5" xfId="356"/>
    <cellStyle name="Обычный 3 11 4 2 6" xfId="357"/>
    <cellStyle name="Обычный 3 11 4 2 7" xfId="358"/>
    <cellStyle name="Обычный 3 11 4 2 8" xfId="359"/>
    <cellStyle name="Обычный 3 11 4 2 9" xfId="360"/>
    <cellStyle name="Обычный 3 11 4 3" xfId="361"/>
    <cellStyle name="Обычный 3 11 4 3 2" xfId="362"/>
    <cellStyle name="Обычный 3 11 4 3 2 2" xfId="363"/>
    <cellStyle name="Обычный 3 11 4 3 3" xfId="364"/>
    <cellStyle name="Обычный 3 11 4 4" xfId="365"/>
    <cellStyle name="Обычный 3 11 4 4 2" xfId="366"/>
    <cellStyle name="Обычный 3 11 4 4 2 2" xfId="367"/>
    <cellStyle name="Обычный 3 11 4 4 3" xfId="368"/>
    <cellStyle name="Обычный 3 11 4 5" xfId="369"/>
    <cellStyle name="Обычный 3 11 4 5 2" xfId="370"/>
    <cellStyle name="Обычный 3 11 4 6" xfId="371"/>
    <cellStyle name="Обычный 3 11 4 7" xfId="372"/>
    <cellStyle name="Обычный 3 11 4 8" xfId="373"/>
    <cellStyle name="Обычный 3 11 4 9" xfId="374"/>
    <cellStyle name="Обычный 3 11 5" xfId="375"/>
    <cellStyle name="Обычный 3 11 5 10" xfId="376"/>
    <cellStyle name="Обычный 3 11 5 11" xfId="377"/>
    <cellStyle name="Обычный 3 11 5 12" xfId="378"/>
    <cellStyle name="Обычный 3 11 5 13" xfId="379"/>
    <cellStyle name="Обычный 3 11 5 14" xfId="380"/>
    <cellStyle name="Обычный 3 11 5 15" xfId="381"/>
    <cellStyle name="Обычный 3 11 5 16" xfId="382"/>
    <cellStyle name="Обычный 3 11 5 2" xfId="383"/>
    <cellStyle name="Обычный 3 11 5 2 10" xfId="384"/>
    <cellStyle name="Обычный 3 11 5 2 11" xfId="385"/>
    <cellStyle name="Обычный 3 11 5 2 12" xfId="386"/>
    <cellStyle name="Обычный 3 11 5 2 13" xfId="387"/>
    <cellStyle name="Обычный 3 11 5 2 14" xfId="388"/>
    <cellStyle name="Обычный 3 11 5 2 2" xfId="389"/>
    <cellStyle name="Обычный 3 11 5 2 2 2" xfId="390"/>
    <cellStyle name="Обычный 3 11 5 2 3" xfId="391"/>
    <cellStyle name="Обычный 3 11 5 2 4" xfId="392"/>
    <cellStyle name="Обычный 3 11 5 2 5" xfId="393"/>
    <cellStyle name="Обычный 3 11 5 2 6" xfId="394"/>
    <cellStyle name="Обычный 3 11 5 2 7" xfId="395"/>
    <cellStyle name="Обычный 3 11 5 2 8" xfId="396"/>
    <cellStyle name="Обычный 3 11 5 2 9" xfId="397"/>
    <cellStyle name="Обычный 3 11 5 3" xfId="398"/>
    <cellStyle name="Обычный 3 11 5 3 2" xfId="399"/>
    <cellStyle name="Обычный 3 11 5 3 2 2" xfId="400"/>
    <cellStyle name="Обычный 3 11 5 3 3" xfId="401"/>
    <cellStyle name="Обычный 3 11 5 4" xfId="402"/>
    <cellStyle name="Обычный 3 11 5 4 2" xfId="403"/>
    <cellStyle name="Обычный 3 11 5 5" xfId="404"/>
    <cellStyle name="Обычный 3 11 5 6" xfId="405"/>
    <cellStyle name="Обычный 3 11 5 7" xfId="406"/>
    <cellStyle name="Обычный 3 11 5 8" xfId="407"/>
    <cellStyle name="Обычный 3 11 5 9" xfId="408"/>
    <cellStyle name="Обычный 3 11 6" xfId="409"/>
    <cellStyle name="Обычный 3 11 6 10" xfId="410"/>
    <cellStyle name="Обычный 3 11 6 11" xfId="411"/>
    <cellStyle name="Обычный 3 11 6 12" xfId="412"/>
    <cellStyle name="Обычный 3 11 6 13" xfId="413"/>
    <cellStyle name="Обычный 3 11 6 14" xfId="414"/>
    <cellStyle name="Обычный 3 11 6 15" xfId="415"/>
    <cellStyle name="Обычный 3 11 6 2" xfId="416"/>
    <cellStyle name="Обычный 3 11 6 2 2" xfId="417"/>
    <cellStyle name="Обычный 3 11 6 2 2 2" xfId="418"/>
    <cellStyle name="Обычный 3 11 6 2 3" xfId="419"/>
    <cellStyle name="Обычный 3 11 6 3" xfId="420"/>
    <cellStyle name="Обычный 3 11 6 3 2" xfId="421"/>
    <cellStyle name="Обычный 3 11 6 4" xfId="422"/>
    <cellStyle name="Обычный 3 11 6 5" xfId="423"/>
    <cellStyle name="Обычный 3 11 6 6" xfId="424"/>
    <cellStyle name="Обычный 3 11 6 7" xfId="425"/>
    <cellStyle name="Обычный 3 11 6 8" xfId="426"/>
    <cellStyle name="Обычный 3 11 6 9" xfId="427"/>
    <cellStyle name="Обычный 3 11 7" xfId="428"/>
    <cellStyle name="Обычный 3 11 7 2" xfId="429"/>
    <cellStyle name="Обычный 3 11 7 2 2" xfId="430"/>
    <cellStyle name="Обычный 3 11 7 3" xfId="431"/>
    <cellStyle name="Обычный 3 11 8" xfId="432"/>
    <cellStyle name="Обычный 3 11 8 2" xfId="433"/>
    <cellStyle name="Обычный 3 11 8 2 2" xfId="434"/>
    <cellStyle name="Обычный 3 11 8 3" xfId="435"/>
    <cellStyle name="Обычный 3 11 9" xfId="436"/>
    <cellStyle name="Обычный 3 11 9 2" xfId="437"/>
    <cellStyle name="Обычный 3 12" xfId="438"/>
    <cellStyle name="Обычный 3 12 10" xfId="439"/>
    <cellStyle name="Обычный 3 12 11" xfId="440"/>
    <cellStyle name="Обычный 3 12 12" xfId="441"/>
    <cellStyle name="Обычный 3 12 13" xfId="442"/>
    <cellStyle name="Обычный 3 12 14" xfId="443"/>
    <cellStyle name="Обычный 3 12 15" xfId="444"/>
    <cellStyle name="Обычный 3 12 16" xfId="445"/>
    <cellStyle name="Обычный 3 12 17" xfId="446"/>
    <cellStyle name="Обычный 3 12 18" xfId="447"/>
    <cellStyle name="Обычный 3 12 19" xfId="448"/>
    <cellStyle name="Обычный 3 12 2" xfId="449"/>
    <cellStyle name="Обычный 3 12 2 10" xfId="450"/>
    <cellStyle name="Обычный 3 12 2 11" xfId="451"/>
    <cellStyle name="Обычный 3 12 2 12" xfId="452"/>
    <cellStyle name="Обычный 3 12 2 13" xfId="453"/>
    <cellStyle name="Обычный 3 12 2 14" xfId="454"/>
    <cellStyle name="Обычный 3 12 2 15" xfId="455"/>
    <cellStyle name="Обычный 3 12 2 16" xfId="456"/>
    <cellStyle name="Обычный 3 12 2 17" xfId="457"/>
    <cellStyle name="Обычный 3 12 2 2" xfId="458"/>
    <cellStyle name="Обычный 3 12 2 2 10" xfId="459"/>
    <cellStyle name="Обычный 3 12 2 2 11" xfId="460"/>
    <cellStyle name="Обычный 3 12 2 2 12" xfId="461"/>
    <cellStyle name="Обычный 3 12 2 2 13" xfId="462"/>
    <cellStyle name="Обычный 3 12 2 2 14" xfId="463"/>
    <cellStyle name="Обычный 3 12 2 2 15" xfId="464"/>
    <cellStyle name="Обычный 3 12 2 2 16" xfId="465"/>
    <cellStyle name="Обычный 3 12 2 2 2" xfId="466"/>
    <cellStyle name="Обычный 3 12 2 2 2 2" xfId="467"/>
    <cellStyle name="Обычный 3 12 2 2 2 2 2" xfId="468"/>
    <cellStyle name="Обычный 3 12 2 2 2 3" xfId="469"/>
    <cellStyle name="Обычный 3 12 2 2 3" xfId="470"/>
    <cellStyle name="Обычный 3 12 2 2 3 2" xfId="471"/>
    <cellStyle name="Обычный 3 12 2 2 3 2 2" xfId="472"/>
    <cellStyle name="Обычный 3 12 2 2 3 3" xfId="473"/>
    <cellStyle name="Обычный 3 12 2 2 4" xfId="474"/>
    <cellStyle name="Обычный 3 12 2 2 4 2" xfId="475"/>
    <cellStyle name="Обычный 3 12 2 2 5" xfId="476"/>
    <cellStyle name="Обычный 3 12 2 2 6" xfId="477"/>
    <cellStyle name="Обычный 3 12 2 2 7" xfId="478"/>
    <cellStyle name="Обычный 3 12 2 2 8" xfId="479"/>
    <cellStyle name="Обычный 3 12 2 2 9" xfId="480"/>
    <cellStyle name="Обычный 3 12 2 3" xfId="481"/>
    <cellStyle name="Обычный 3 12 2 3 2" xfId="482"/>
    <cellStyle name="Обычный 3 12 2 3 2 2" xfId="483"/>
    <cellStyle name="Обычный 3 12 2 3 3" xfId="484"/>
    <cellStyle name="Обычный 3 12 2 4" xfId="485"/>
    <cellStyle name="Обычный 3 12 2 4 2" xfId="486"/>
    <cellStyle name="Обычный 3 12 2 4 2 2" xfId="487"/>
    <cellStyle name="Обычный 3 12 2 4 3" xfId="488"/>
    <cellStyle name="Обычный 3 12 2 5" xfId="489"/>
    <cellStyle name="Обычный 3 12 2 5 2" xfId="490"/>
    <cellStyle name="Обычный 3 12 2 6" xfId="491"/>
    <cellStyle name="Обычный 3 12 2 7" xfId="492"/>
    <cellStyle name="Обычный 3 12 2 8" xfId="493"/>
    <cellStyle name="Обычный 3 12 2 9" xfId="494"/>
    <cellStyle name="Обычный 3 12 20" xfId="495"/>
    <cellStyle name="Обычный 3 12 21" xfId="496"/>
    <cellStyle name="Обычный 3 12 3" xfId="497"/>
    <cellStyle name="Обычный 3 12 3 10" xfId="498"/>
    <cellStyle name="Обычный 3 12 3 11" xfId="499"/>
    <cellStyle name="Обычный 3 12 3 12" xfId="500"/>
    <cellStyle name="Обычный 3 12 3 13" xfId="501"/>
    <cellStyle name="Обычный 3 12 3 14" xfId="502"/>
    <cellStyle name="Обычный 3 12 3 15" xfId="503"/>
    <cellStyle name="Обычный 3 12 3 16" xfId="504"/>
    <cellStyle name="Обычный 3 12 3 17" xfId="505"/>
    <cellStyle name="Обычный 3 12 3 2" xfId="506"/>
    <cellStyle name="Обычный 3 12 3 2 10" xfId="507"/>
    <cellStyle name="Обычный 3 12 3 2 11" xfId="508"/>
    <cellStyle name="Обычный 3 12 3 2 12" xfId="509"/>
    <cellStyle name="Обычный 3 12 3 2 13" xfId="510"/>
    <cellStyle name="Обычный 3 12 3 2 14" xfId="511"/>
    <cellStyle name="Обычный 3 12 3 2 15" xfId="512"/>
    <cellStyle name="Обычный 3 12 3 2 16" xfId="513"/>
    <cellStyle name="Обычный 3 12 3 2 2" xfId="514"/>
    <cellStyle name="Обычный 3 12 3 2 2 2" xfId="515"/>
    <cellStyle name="Обычный 3 12 3 2 2 2 2" xfId="516"/>
    <cellStyle name="Обычный 3 12 3 2 2 3" xfId="517"/>
    <cellStyle name="Обычный 3 12 3 2 3" xfId="518"/>
    <cellStyle name="Обычный 3 12 3 2 3 2" xfId="519"/>
    <cellStyle name="Обычный 3 12 3 2 3 2 2" xfId="520"/>
    <cellStyle name="Обычный 3 12 3 2 3 3" xfId="521"/>
    <cellStyle name="Обычный 3 12 3 2 4" xfId="522"/>
    <cellStyle name="Обычный 3 12 3 2 4 2" xfId="523"/>
    <cellStyle name="Обычный 3 12 3 2 5" xfId="524"/>
    <cellStyle name="Обычный 3 12 3 2 6" xfId="525"/>
    <cellStyle name="Обычный 3 12 3 2 7" xfId="526"/>
    <cellStyle name="Обычный 3 12 3 2 8" xfId="527"/>
    <cellStyle name="Обычный 3 12 3 2 9" xfId="528"/>
    <cellStyle name="Обычный 3 12 3 3" xfId="529"/>
    <cellStyle name="Обычный 3 12 3 3 2" xfId="530"/>
    <cellStyle name="Обычный 3 12 3 3 2 2" xfId="531"/>
    <cellStyle name="Обычный 3 12 3 3 3" xfId="532"/>
    <cellStyle name="Обычный 3 12 3 4" xfId="533"/>
    <cellStyle name="Обычный 3 12 3 4 2" xfId="534"/>
    <cellStyle name="Обычный 3 12 3 4 2 2" xfId="535"/>
    <cellStyle name="Обычный 3 12 3 4 3" xfId="536"/>
    <cellStyle name="Обычный 3 12 3 5" xfId="537"/>
    <cellStyle name="Обычный 3 12 3 5 2" xfId="538"/>
    <cellStyle name="Обычный 3 12 3 6" xfId="539"/>
    <cellStyle name="Обычный 3 12 3 7" xfId="540"/>
    <cellStyle name="Обычный 3 12 3 8" xfId="541"/>
    <cellStyle name="Обычный 3 12 3 9" xfId="542"/>
    <cellStyle name="Обычный 3 12 4" xfId="543"/>
    <cellStyle name="Обычный 3 12 4 10" xfId="544"/>
    <cellStyle name="Обычный 3 12 4 11" xfId="545"/>
    <cellStyle name="Обычный 3 12 4 12" xfId="546"/>
    <cellStyle name="Обычный 3 12 4 13" xfId="547"/>
    <cellStyle name="Обычный 3 12 4 14" xfId="548"/>
    <cellStyle name="Обычный 3 12 4 15" xfId="549"/>
    <cellStyle name="Обычный 3 12 4 16" xfId="550"/>
    <cellStyle name="Обычный 3 12 4 17" xfId="551"/>
    <cellStyle name="Обычный 3 12 4 2" xfId="552"/>
    <cellStyle name="Обычный 3 12 4 2 10" xfId="553"/>
    <cellStyle name="Обычный 3 12 4 2 11" xfId="554"/>
    <cellStyle name="Обычный 3 12 4 2 12" xfId="555"/>
    <cellStyle name="Обычный 3 12 4 2 13" xfId="556"/>
    <cellStyle name="Обычный 3 12 4 2 14" xfId="557"/>
    <cellStyle name="Обычный 3 12 4 2 15" xfId="558"/>
    <cellStyle name="Обычный 3 12 4 2 16" xfId="559"/>
    <cellStyle name="Обычный 3 12 4 2 2" xfId="560"/>
    <cellStyle name="Обычный 3 12 4 2 2 2" xfId="561"/>
    <cellStyle name="Обычный 3 12 4 2 2 2 2" xfId="562"/>
    <cellStyle name="Обычный 3 12 4 2 2 3" xfId="563"/>
    <cellStyle name="Обычный 3 12 4 2 3" xfId="564"/>
    <cellStyle name="Обычный 3 12 4 2 3 2" xfId="565"/>
    <cellStyle name="Обычный 3 12 4 2 3 2 2" xfId="566"/>
    <cellStyle name="Обычный 3 12 4 2 3 3" xfId="567"/>
    <cellStyle name="Обычный 3 12 4 2 4" xfId="568"/>
    <cellStyle name="Обычный 3 12 4 2 4 2" xfId="569"/>
    <cellStyle name="Обычный 3 12 4 2 5" xfId="570"/>
    <cellStyle name="Обычный 3 12 4 2 6" xfId="571"/>
    <cellStyle name="Обычный 3 12 4 2 7" xfId="572"/>
    <cellStyle name="Обычный 3 12 4 2 8" xfId="573"/>
    <cellStyle name="Обычный 3 12 4 2 9" xfId="574"/>
    <cellStyle name="Обычный 3 12 4 3" xfId="575"/>
    <cellStyle name="Обычный 3 12 4 3 2" xfId="576"/>
    <cellStyle name="Обычный 3 12 4 3 2 2" xfId="577"/>
    <cellStyle name="Обычный 3 12 4 3 3" xfId="578"/>
    <cellStyle name="Обычный 3 12 4 4" xfId="579"/>
    <cellStyle name="Обычный 3 12 4 4 2" xfId="580"/>
    <cellStyle name="Обычный 3 12 4 4 2 2" xfId="581"/>
    <cellStyle name="Обычный 3 12 4 4 3" xfId="582"/>
    <cellStyle name="Обычный 3 12 4 5" xfId="583"/>
    <cellStyle name="Обычный 3 12 4 5 2" xfId="584"/>
    <cellStyle name="Обычный 3 12 4 6" xfId="585"/>
    <cellStyle name="Обычный 3 12 4 7" xfId="586"/>
    <cellStyle name="Обычный 3 12 4 8" xfId="587"/>
    <cellStyle name="Обычный 3 12 4 9" xfId="588"/>
    <cellStyle name="Обычный 3 12 5" xfId="589"/>
    <cellStyle name="Обычный 3 12 5 10" xfId="590"/>
    <cellStyle name="Обычный 3 12 5 11" xfId="591"/>
    <cellStyle name="Обычный 3 12 5 12" xfId="592"/>
    <cellStyle name="Обычный 3 12 5 13" xfId="593"/>
    <cellStyle name="Обычный 3 12 5 14" xfId="594"/>
    <cellStyle name="Обычный 3 12 5 15" xfId="595"/>
    <cellStyle name="Обычный 3 12 5 16" xfId="596"/>
    <cellStyle name="Обычный 3 12 5 2" xfId="597"/>
    <cellStyle name="Обычный 3 12 5 2 10" xfId="598"/>
    <cellStyle name="Обычный 3 12 5 2 11" xfId="599"/>
    <cellStyle name="Обычный 3 12 5 2 12" xfId="600"/>
    <cellStyle name="Обычный 3 12 5 2 13" xfId="601"/>
    <cellStyle name="Обычный 3 12 5 2 14" xfId="602"/>
    <cellStyle name="Обычный 3 12 5 2 2" xfId="603"/>
    <cellStyle name="Обычный 3 12 5 2 2 2" xfId="604"/>
    <cellStyle name="Обычный 3 12 5 2 3" xfId="605"/>
    <cellStyle name="Обычный 3 12 5 2 4" xfId="606"/>
    <cellStyle name="Обычный 3 12 5 2 5" xfId="607"/>
    <cellStyle name="Обычный 3 12 5 2 6" xfId="608"/>
    <cellStyle name="Обычный 3 12 5 2 7" xfId="609"/>
    <cellStyle name="Обычный 3 12 5 2 8" xfId="610"/>
    <cellStyle name="Обычный 3 12 5 2 9" xfId="611"/>
    <cellStyle name="Обычный 3 12 5 3" xfId="612"/>
    <cellStyle name="Обычный 3 12 5 3 2" xfId="613"/>
    <cellStyle name="Обычный 3 12 5 3 2 2" xfId="614"/>
    <cellStyle name="Обычный 3 12 5 3 3" xfId="615"/>
    <cellStyle name="Обычный 3 12 5 4" xfId="616"/>
    <cellStyle name="Обычный 3 12 5 4 2" xfId="617"/>
    <cellStyle name="Обычный 3 12 5 5" xfId="618"/>
    <cellStyle name="Обычный 3 12 5 6" xfId="619"/>
    <cellStyle name="Обычный 3 12 5 7" xfId="620"/>
    <cellStyle name="Обычный 3 12 5 8" xfId="621"/>
    <cellStyle name="Обычный 3 12 5 9" xfId="622"/>
    <cellStyle name="Обычный 3 12 6" xfId="623"/>
    <cellStyle name="Обычный 3 12 6 10" xfId="624"/>
    <cellStyle name="Обычный 3 12 6 11" xfId="625"/>
    <cellStyle name="Обычный 3 12 6 12" xfId="626"/>
    <cellStyle name="Обычный 3 12 6 13" xfId="627"/>
    <cellStyle name="Обычный 3 12 6 14" xfId="628"/>
    <cellStyle name="Обычный 3 12 6 15" xfId="629"/>
    <cellStyle name="Обычный 3 12 6 2" xfId="630"/>
    <cellStyle name="Обычный 3 12 6 2 2" xfId="631"/>
    <cellStyle name="Обычный 3 12 6 2 2 2" xfId="632"/>
    <cellStyle name="Обычный 3 12 6 2 3" xfId="633"/>
    <cellStyle name="Обычный 3 12 6 3" xfId="634"/>
    <cellStyle name="Обычный 3 12 6 3 2" xfId="635"/>
    <cellStyle name="Обычный 3 12 6 4" xfId="636"/>
    <cellStyle name="Обычный 3 12 6 5" xfId="637"/>
    <cellStyle name="Обычный 3 12 6 6" xfId="638"/>
    <cellStyle name="Обычный 3 12 6 7" xfId="639"/>
    <cellStyle name="Обычный 3 12 6 8" xfId="640"/>
    <cellStyle name="Обычный 3 12 6 9" xfId="641"/>
    <cellStyle name="Обычный 3 12 7" xfId="642"/>
    <cellStyle name="Обычный 3 12 7 2" xfId="643"/>
    <cellStyle name="Обычный 3 12 7 2 2" xfId="644"/>
    <cellStyle name="Обычный 3 12 7 3" xfId="645"/>
    <cellStyle name="Обычный 3 12 8" xfId="646"/>
    <cellStyle name="Обычный 3 12 8 2" xfId="647"/>
    <cellStyle name="Обычный 3 12 8 2 2" xfId="648"/>
    <cellStyle name="Обычный 3 12 8 3" xfId="649"/>
    <cellStyle name="Обычный 3 12 9" xfId="650"/>
    <cellStyle name="Обычный 3 12 9 2" xfId="651"/>
    <cellStyle name="Обычный 3 13" xfId="652"/>
    <cellStyle name="Обычный 3 13 10" xfId="653"/>
    <cellStyle name="Обычный 3 13 11" xfId="654"/>
    <cellStyle name="Обычный 3 13 12" xfId="655"/>
    <cellStyle name="Обычный 3 13 13" xfId="656"/>
    <cellStyle name="Обычный 3 13 14" xfId="657"/>
    <cellStyle name="Обычный 3 13 15" xfId="658"/>
    <cellStyle name="Обычный 3 13 16" xfId="659"/>
    <cellStyle name="Обычный 3 13 17" xfId="660"/>
    <cellStyle name="Обычный 3 13 18" xfId="661"/>
    <cellStyle name="Обычный 3 13 19" xfId="662"/>
    <cellStyle name="Обычный 3 13 2" xfId="663"/>
    <cellStyle name="Обычный 3 13 2 10" xfId="664"/>
    <cellStyle name="Обычный 3 13 2 11" xfId="665"/>
    <cellStyle name="Обычный 3 13 2 12" xfId="666"/>
    <cellStyle name="Обычный 3 13 2 13" xfId="667"/>
    <cellStyle name="Обычный 3 13 2 14" xfId="668"/>
    <cellStyle name="Обычный 3 13 2 15" xfId="669"/>
    <cellStyle name="Обычный 3 13 2 16" xfId="670"/>
    <cellStyle name="Обычный 3 13 2 17" xfId="671"/>
    <cellStyle name="Обычный 3 13 2 2" xfId="672"/>
    <cellStyle name="Обычный 3 13 2 2 10" xfId="673"/>
    <cellStyle name="Обычный 3 13 2 2 11" xfId="674"/>
    <cellStyle name="Обычный 3 13 2 2 12" xfId="675"/>
    <cellStyle name="Обычный 3 13 2 2 13" xfId="676"/>
    <cellStyle name="Обычный 3 13 2 2 14" xfId="677"/>
    <cellStyle name="Обычный 3 13 2 2 15" xfId="678"/>
    <cellStyle name="Обычный 3 13 2 2 16" xfId="679"/>
    <cellStyle name="Обычный 3 13 2 2 2" xfId="680"/>
    <cellStyle name="Обычный 3 13 2 2 2 2" xfId="681"/>
    <cellStyle name="Обычный 3 13 2 2 2 2 2" xfId="682"/>
    <cellStyle name="Обычный 3 13 2 2 2 3" xfId="683"/>
    <cellStyle name="Обычный 3 13 2 2 3" xfId="684"/>
    <cellStyle name="Обычный 3 13 2 2 3 2" xfId="685"/>
    <cellStyle name="Обычный 3 13 2 2 3 2 2" xfId="686"/>
    <cellStyle name="Обычный 3 13 2 2 3 3" xfId="687"/>
    <cellStyle name="Обычный 3 13 2 2 4" xfId="688"/>
    <cellStyle name="Обычный 3 13 2 2 4 2" xfId="689"/>
    <cellStyle name="Обычный 3 13 2 2 5" xfId="690"/>
    <cellStyle name="Обычный 3 13 2 2 6" xfId="691"/>
    <cellStyle name="Обычный 3 13 2 2 7" xfId="692"/>
    <cellStyle name="Обычный 3 13 2 2 8" xfId="693"/>
    <cellStyle name="Обычный 3 13 2 2 9" xfId="694"/>
    <cellStyle name="Обычный 3 13 2 3" xfId="695"/>
    <cellStyle name="Обычный 3 13 2 3 2" xfId="696"/>
    <cellStyle name="Обычный 3 13 2 3 2 2" xfId="697"/>
    <cellStyle name="Обычный 3 13 2 3 3" xfId="698"/>
    <cellStyle name="Обычный 3 13 2 4" xfId="699"/>
    <cellStyle name="Обычный 3 13 2 4 2" xfId="700"/>
    <cellStyle name="Обычный 3 13 2 4 2 2" xfId="701"/>
    <cellStyle name="Обычный 3 13 2 4 3" xfId="702"/>
    <cellStyle name="Обычный 3 13 2 5" xfId="703"/>
    <cellStyle name="Обычный 3 13 2 5 2" xfId="704"/>
    <cellStyle name="Обычный 3 13 2 6" xfId="705"/>
    <cellStyle name="Обычный 3 13 2 7" xfId="706"/>
    <cellStyle name="Обычный 3 13 2 8" xfId="707"/>
    <cellStyle name="Обычный 3 13 2 9" xfId="708"/>
    <cellStyle name="Обычный 3 13 20" xfId="709"/>
    <cellStyle name="Обычный 3 13 21" xfId="710"/>
    <cellStyle name="Обычный 3 13 3" xfId="711"/>
    <cellStyle name="Обычный 3 13 3 10" xfId="712"/>
    <cellStyle name="Обычный 3 13 3 11" xfId="713"/>
    <cellStyle name="Обычный 3 13 3 12" xfId="714"/>
    <cellStyle name="Обычный 3 13 3 13" xfId="715"/>
    <cellStyle name="Обычный 3 13 3 14" xfId="716"/>
    <cellStyle name="Обычный 3 13 3 15" xfId="717"/>
    <cellStyle name="Обычный 3 13 3 16" xfId="718"/>
    <cellStyle name="Обычный 3 13 3 17" xfId="719"/>
    <cellStyle name="Обычный 3 13 3 2" xfId="720"/>
    <cellStyle name="Обычный 3 13 3 2 10" xfId="721"/>
    <cellStyle name="Обычный 3 13 3 2 11" xfId="722"/>
    <cellStyle name="Обычный 3 13 3 2 12" xfId="723"/>
    <cellStyle name="Обычный 3 13 3 2 13" xfId="724"/>
    <cellStyle name="Обычный 3 13 3 2 14" xfId="725"/>
    <cellStyle name="Обычный 3 13 3 2 15" xfId="726"/>
    <cellStyle name="Обычный 3 13 3 2 16" xfId="727"/>
    <cellStyle name="Обычный 3 13 3 2 2" xfId="728"/>
    <cellStyle name="Обычный 3 13 3 2 2 2" xfId="729"/>
    <cellStyle name="Обычный 3 13 3 2 2 2 2" xfId="730"/>
    <cellStyle name="Обычный 3 13 3 2 2 3" xfId="731"/>
    <cellStyle name="Обычный 3 13 3 2 3" xfId="732"/>
    <cellStyle name="Обычный 3 13 3 2 3 2" xfId="733"/>
    <cellStyle name="Обычный 3 13 3 2 3 2 2" xfId="734"/>
    <cellStyle name="Обычный 3 13 3 2 3 3" xfId="735"/>
    <cellStyle name="Обычный 3 13 3 2 4" xfId="736"/>
    <cellStyle name="Обычный 3 13 3 2 4 2" xfId="737"/>
    <cellStyle name="Обычный 3 13 3 2 5" xfId="738"/>
    <cellStyle name="Обычный 3 13 3 2 6" xfId="739"/>
    <cellStyle name="Обычный 3 13 3 2 7" xfId="740"/>
    <cellStyle name="Обычный 3 13 3 2 8" xfId="741"/>
    <cellStyle name="Обычный 3 13 3 2 9" xfId="742"/>
    <cellStyle name="Обычный 3 13 3 3" xfId="743"/>
    <cellStyle name="Обычный 3 13 3 3 2" xfId="744"/>
    <cellStyle name="Обычный 3 13 3 3 2 2" xfId="745"/>
    <cellStyle name="Обычный 3 13 3 3 3" xfId="746"/>
    <cellStyle name="Обычный 3 13 3 4" xfId="747"/>
    <cellStyle name="Обычный 3 13 3 4 2" xfId="748"/>
    <cellStyle name="Обычный 3 13 3 4 2 2" xfId="749"/>
    <cellStyle name="Обычный 3 13 3 4 3" xfId="750"/>
    <cellStyle name="Обычный 3 13 3 5" xfId="751"/>
    <cellStyle name="Обычный 3 13 3 5 2" xfId="752"/>
    <cellStyle name="Обычный 3 13 3 6" xfId="753"/>
    <cellStyle name="Обычный 3 13 3 7" xfId="754"/>
    <cellStyle name="Обычный 3 13 3 8" xfId="755"/>
    <cellStyle name="Обычный 3 13 3 9" xfId="756"/>
    <cellStyle name="Обычный 3 13 4" xfId="757"/>
    <cellStyle name="Обычный 3 13 4 10" xfId="758"/>
    <cellStyle name="Обычный 3 13 4 11" xfId="759"/>
    <cellStyle name="Обычный 3 13 4 12" xfId="760"/>
    <cellStyle name="Обычный 3 13 4 13" xfId="761"/>
    <cellStyle name="Обычный 3 13 4 14" xfId="762"/>
    <cellStyle name="Обычный 3 13 4 15" xfId="763"/>
    <cellStyle name="Обычный 3 13 4 16" xfId="764"/>
    <cellStyle name="Обычный 3 13 4 17" xfId="765"/>
    <cellStyle name="Обычный 3 13 4 2" xfId="766"/>
    <cellStyle name="Обычный 3 13 4 2 10" xfId="767"/>
    <cellStyle name="Обычный 3 13 4 2 11" xfId="768"/>
    <cellStyle name="Обычный 3 13 4 2 12" xfId="769"/>
    <cellStyle name="Обычный 3 13 4 2 13" xfId="770"/>
    <cellStyle name="Обычный 3 13 4 2 14" xfId="771"/>
    <cellStyle name="Обычный 3 13 4 2 15" xfId="772"/>
    <cellStyle name="Обычный 3 13 4 2 16" xfId="773"/>
    <cellStyle name="Обычный 3 13 4 2 2" xfId="774"/>
    <cellStyle name="Обычный 3 13 4 2 2 2" xfId="775"/>
    <cellStyle name="Обычный 3 13 4 2 2 2 2" xfId="776"/>
    <cellStyle name="Обычный 3 13 4 2 2 3" xfId="777"/>
    <cellStyle name="Обычный 3 13 4 2 3" xfId="778"/>
    <cellStyle name="Обычный 3 13 4 2 3 2" xfId="779"/>
    <cellStyle name="Обычный 3 13 4 2 3 2 2" xfId="780"/>
    <cellStyle name="Обычный 3 13 4 2 3 3" xfId="781"/>
    <cellStyle name="Обычный 3 13 4 2 4" xfId="782"/>
    <cellStyle name="Обычный 3 13 4 2 4 2" xfId="783"/>
    <cellStyle name="Обычный 3 13 4 2 5" xfId="784"/>
    <cellStyle name="Обычный 3 13 4 2 6" xfId="785"/>
    <cellStyle name="Обычный 3 13 4 2 7" xfId="786"/>
    <cellStyle name="Обычный 3 13 4 2 8" xfId="787"/>
    <cellStyle name="Обычный 3 13 4 2 9" xfId="788"/>
    <cellStyle name="Обычный 3 13 4 3" xfId="789"/>
    <cellStyle name="Обычный 3 13 4 3 2" xfId="790"/>
    <cellStyle name="Обычный 3 13 4 3 2 2" xfId="791"/>
    <cellStyle name="Обычный 3 13 4 3 3" xfId="792"/>
    <cellStyle name="Обычный 3 13 4 4" xfId="793"/>
    <cellStyle name="Обычный 3 13 4 4 2" xfId="794"/>
    <cellStyle name="Обычный 3 13 4 4 2 2" xfId="795"/>
    <cellStyle name="Обычный 3 13 4 4 3" xfId="796"/>
    <cellStyle name="Обычный 3 13 4 5" xfId="797"/>
    <cellStyle name="Обычный 3 13 4 5 2" xfId="798"/>
    <cellStyle name="Обычный 3 13 4 6" xfId="799"/>
    <cellStyle name="Обычный 3 13 4 7" xfId="800"/>
    <cellStyle name="Обычный 3 13 4 8" xfId="801"/>
    <cellStyle name="Обычный 3 13 4 9" xfId="802"/>
    <cellStyle name="Обычный 3 13 5" xfId="803"/>
    <cellStyle name="Обычный 3 13 5 10" xfId="804"/>
    <cellStyle name="Обычный 3 13 5 11" xfId="805"/>
    <cellStyle name="Обычный 3 13 5 12" xfId="806"/>
    <cellStyle name="Обычный 3 13 5 13" xfId="807"/>
    <cellStyle name="Обычный 3 13 5 14" xfId="808"/>
    <cellStyle name="Обычный 3 13 5 15" xfId="809"/>
    <cellStyle name="Обычный 3 13 5 16" xfId="810"/>
    <cellStyle name="Обычный 3 13 5 2" xfId="811"/>
    <cellStyle name="Обычный 3 13 5 2 10" xfId="812"/>
    <cellStyle name="Обычный 3 13 5 2 11" xfId="813"/>
    <cellStyle name="Обычный 3 13 5 2 12" xfId="814"/>
    <cellStyle name="Обычный 3 13 5 2 13" xfId="815"/>
    <cellStyle name="Обычный 3 13 5 2 14" xfId="816"/>
    <cellStyle name="Обычный 3 13 5 2 2" xfId="817"/>
    <cellStyle name="Обычный 3 13 5 2 2 2" xfId="818"/>
    <cellStyle name="Обычный 3 13 5 2 3" xfId="819"/>
    <cellStyle name="Обычный 3 13 5 2 4" xfId="820"/>
    <cellStyle name="Обычный 3 13 5 2 5" xfId="821"/>
    <cellStyle name="Обычный 3 13 5 2 6" xfId="822"/>
    <cellStyle name="Обычный 3 13 5 2 7" xfId="823"/>
    <cellStyle name="Обычный 3 13 5 2 8" xfId="824"/>
    <cellStyle name="Обычный 3 13 5 2 9" xfId="825"/>
    <cellStyle name="Обычный 3 13 5 3" xfId="826"/>
    <cellStyle name="Обычный 3 13 5 3 2" xfId="827"/>
    <cellStyle name="Обычный 3 13 5 3 2 2" xfId="828"/>
    <cellStyle name="Обычный 3 13 5 3 3" xfId="829"/>
    <cellStyle name="Обычный 3 13 5 4" xfId="830"/>
    <cellStyle name="Обычный 3 13 5 4 2" xfId="831"/>
    <cellStyle name="Обычный 3 13 5 5" xfId="832"/>
    <cellStyle name="Обычный 3 13 5 6" xfId="833"/>
    <cellStyle name="Обычный 3 13 5 7" xfId="834"/>
    <cellStyle name="Обычный 3 13 5 8" xfId="835"/>
    <cellStyle name="Обычный 3 13 5 9" xfId="836"/>
    <cellStyle name="Обычный 3 13 6" xfId="837"/>
    <cellStyle name="Обычный 3 13 6 10" xfId="838"/>
    <cellStyle name="Обычный 3 13 6 11" xfId="839"/>
    <cellStyle name="Обычный 3 13 6 12" xfId="840"/>
    <cellStyle name="Обычный 3 13 6 13" xfId="841"/>
    <cellStyle name="Обычный 3 13 6 14" xfId="842"/>
    <cellStyle name="Обычный 3 13 6 15" xfId="843"/>
    <cellStyle name="Обычный 3 13 6 2" xfId="844"/>
    <cellStyle name="Обычный 3 13 6 2 2" xfId="845"/>
    <cellStyle name="Обычный 3 13 6 2 2 2" xfId="846"/>
    <cellStyle name="Обычный 3 13 6 2 3" xfId="847"/>
    <cellStyle name="Обычный 3 13 6 3" xfId="848"/>
    <cellStyle name="Обычный 3 13 6 3 2" xfId="849"/>
    <cellStyle name="Обычный 3 13 6 4" xfId="850"/>
    <cellStyle name="Обычный 3 13 6 5" xfId="851"/>
    <cellStyle name="Обычный 3 13 6 6" xfId="852"/>
    <cellStyle name="Обычный 3 13 6 7" xfId="853"/>
    <cellStyle name="Обычный 3 13 6 8" xfId="854"/>
    <cellStyle name="Обычный 3 13 6 9" xfId="855"/>
    <cellStyle name="Обычный 3 13 7" xfId="856"/>
    <cellStyle name="Обычный 3 13 7 2" xfId="857"/>
    <cellStyle name="Обычный 3 13 7 2 2" xfId="858"/>
    <cellStyle name="Обычный 3 13 7 3" xfId="859"/>
    <cellStyle name="Обычный 3 13 8" xfId="860"/>
    <cellStyle name="Обычный 3 13 8 2" xfId="861"/>
    <cellStyle name="Обычный 3 13 8 2 2" xfId="862"/>
    <cellStyle name="Обычный 3 13 8 3" xfId="863"/>
    <cellStyle name="Обычный 3 13 9" xfId="864"/>
    <cellStyle name="Обычный 3 13 9 2" xfId="865"/>
    <cellStyle name="Обычный 3 14" xfId="866"/>
    <cellStyle name="Обычный 3 14 10" xfId="867"/>
    <cellStyle name="Обычный 3 14 11" xfId="868"/>
    <cellStyle name="Обычный 3 14 12" xfId="869"/>
    <cellStyle name="Обычный 3 14 13" xfId="870"/>
    <cellStyle name="Обычный 3 14 14" xfId="871"/>
    <cellStyle name="Обычный 3 14 15" xfId="872"/>
    <cellStyle name="Обычный 3 14 16" xfId="873"/>
    <cellStyle name="Обычный 3 14 17" xfId="874"/>
    <cellStyle name="Обычный 3 14 18" xfId="875"/>
    <cellStyle name="Обычный 3 14 2" xfId="876"/>
    <cellStyle name="Обычный 3 14 2 10" xfId="877"/>
    <cellStyle name="Обычный 3 14 2 11" xfId="878"/>
    <cellStyle name="Обычный 3 14 2 12" xfId="879"/>
    <cellStyle name="Обычный 3 14 2 13" xfId="880"/>
    <cellStyle name="Обычный 3 14 2 14" xfId="881"/>
    <cellStyle name="Обычный 3 14 2 15" xfId="882"/>
    <cellStyle name="Обычный 3 14 2 16" xfId="883"/>
    <cellStyle name="Обычный 3 14 2 2" xfId="884"/>
    <cellStyle name="Обычный 3 14 2 2 10" xfId="885"/>
    <cellStyle name="Обычный 3 14 2 2 11" xfId="886"/>
    <cellStyle name="Обычный 3 14 2 2 12" xfId="887"/>
    <cellStyle name="Обычный 3 14 2 2 13" xfId="888"/>
    <cellStyle name="Обычный 3 14 2 2 14" xfId="889"/>
    <cellStyle name="Обычный 3 14 2 2 2" xfId="890"/>
    <cellStyle name="Обычный 3 14 2 2 2 2" xfId="891"/>
    <cellStyle name="Обычный 3 14 2 2 3" xfId="892"/>
    <cellStyle name="Обычный 3 14 2 2 4" xfId="893"/>
    <cellStyle name="Обычный 3 14 2 2 5" xfId="894"/>
    <cellStyle name="Обычный 3 14 2 2 6" xfId="895"/>
    <cellStyle name="Обычный 3 14 2 2 7" xfId="896"/>
    <cellStyle name="Обычный 3 14 2 2 8" xfId="897"/>
    <cellStyle name="Обычный 3 14 2 2 9" xfId="898"/>
    <cellStyle name="Обычный 3 14 2 3" xfId="899"/>
    <cellStyle name="Обычный 3 14 2 3 2" xfId="900"/>
    <cellStyle name="Обычный 3 14 2 3 2 2" xfId="901"/>
    <cellStyle name="Обычный 3 14 2 3 3" xfId="902"/>
    <cellStyle name="Обычный 3 14 2 4" xfId="903"/>
    <cellStyle name="Обычный 3 14 2 4 2" xfId="904"/>
    <cellStyle name="Обычный 3 14 2 5" xfId="905"/>
    <cellStyle name="Обычный 3 14 2 6" xfId="906"/>
    <cellStyle name="Обычный 3 14 2 7" xfId="907"/>
    <cellStyle name="Обычный 3 14 2 8" xfId="908"/>
    <cellStyle name="Обычный 3 14 2 9" xfId="909"/>
    <cellStyle name="Обычный 3 14 3" xfId="910"/>
    <cellStyle name="Обычный 3 14 3 10" xfId="911"/>
    <cellStyle name="Обычный 3 14 3 11" xfId="912"/>
    <cellStyle name="Обычный 3 14 3 12" xfId="913"/>
    <cellStyle name="Обычный 3 14 3 13" xfId="914"/>
    <cellStyle name="Обычный 3 14 3 14" xfId="915"/>
    <cellStyle name="Обычный 3 14 3 15" xfId="916"/>
    <cellStyle name="Обычный 3 14 3 2" xfId="917"/>
    <cellStyle name="Обычный 3 14 3 2 2" xfId="918"/>
    <cellStyle name="Обычный 3 14 3 2 2 2" xfId="919"/>
    <cellStyle name="Обычный 3 14 3 2 3" xfId="920"/>
    <cellStyle name="Обычный 3 14 3 3" xfId="921"/>
    <cellStyle name="Обычный 3 14 3 3 2" xfId="922"/>
    <cellStyle name="Обычный 3 14 3 4" xfId="923"/>
    <cellStyle name="Обычный 3 14 3 5" xfId="924"/>
    <cellStyle name="Обычный 3 14 3 6" xfId="925"/>
    <cellStyle name="Обычный 3 14 3 7" xfId="926"/>
    <cellStyle name="Обычный 3 14 3 8" xfId="927"/>
    <cellStyle name="Обычный 3 14 3 9" xfId="928"/>
    <cellStyle name="Обычный 3 14 4" xfId="929"/>
    <cellStyle name="Обычный 3 14 4 2" xfId="930"/>
    <cellStyle name="Обычный 3 14 4 2 2" xfId="931"/>
    <cellStyle name="Обычный 3 14 4 3" xfId="932"/>
    <cellStyle name="Обычный 3 14 5" xfId="933"/>
    <cellStyle name="Обычный 3 14 5 2" xfId="934"/>
    <cellStyle name="Обычный 3 14 5 2 2" xfId="935"/>
    <cellStyle name="Обычный 3 14 5 3" xfId="936"/>
    <cellStyle name="Обычный 3 14 6" xfId="937"/>
    <cellStyle name="Обычный 3 14 6 2" xfId="938"/>
    <cellStyle name="Обычный 3 14 7" xfId="939"/>
    <cellStyle name="Обычный 3 14 8" xfId="940"/>
    <cellStyle name="Обычный 3 14 9" xfId="941"/>
    <cellStyle name="Обычный 3 15" xfId="942"/>
    <cellStyle name="Обычный 3 15 10" xfId="943"/>
    <cellStyle name="Обычный 3 15 11" xfId="944"/>
    <cellStyle name="Обычный 3 15 12" xfId="945"/>
    <cellStyle name="Обычный 3 15 13" xfId="946"/>
    <cellStyle name="Обычный 3 15 14" xfId="947"/>
    <cellStyle name="Обычный 3 15 15" xfId="948"/>
    <cellStyle name="Обычный 3 15 16" xfId="949"/>
    <cellStyle name="Обычный 3 15 17" xfId="950"/>
    <cellStyle name="Обычный 3 15 18" xfId="951"/>
    <cellStyle name="Обычный 3 15 2" xfId="952"/>
    <cellStyle name="Обычный 3 15 2 10" xfId="953"/>
    <cellStyle name="Обычный 3 15 2 11" xfId="954"/>
    <cellStyle name="Обычный 3 15 2 12" xfId="955"/>
    <cellStyle name="Обычный 3 15 2 13" xfId="956"/>
    <cellStyle name="Обычный 3 15 2 14" xfId="957"/>
    <cellStyle name="Обычный 3 15 2 15" xfId="958"/>
    <cellStyle name="Обычный 3 15 2 16" xfId="959"/>
    <cellStyle name="Обычный 3 15 2 2" xfId="960"/>
    <cellStyle name="Обычный 3 15 2 2 10" xfId="961"/>
    <cellStyle name="Обычный 3 15 2 2 11" xfId="962"/>
    <cellStyle name="Обычный 3 15 2 2 12" xfId="963"/>
    <cellStyle name="Обычный 3 15 2 2 13" xfId="964"/>
    <cellStyle name="Обычный 3 15 2 2 14" xfId="965"/>
    <cellStyle name="Обычный 3 15 2 2 2" xfId="966"/>
    <cellStyle name="Обычный 3 15 2 2 2 2" xfId="967"/>
    <cellStyle name="Обычный 3 15 2 2 3" xfId="968"/>
    <cellStyle name="Обычный 3 15 2 2 4" xfId="969"/>
    <cellStyle name="Обычный 3 15 2 2 5" xfId="970"/>
    <cellStyle name="Обычный 3 15 2 2 6" xfId="971"/>
    <cellStyle name="Обычный 3 15 2 2 7" xfId="972"/>
    <cellStyle name="Обычный 3 15 2 2 8" xfId="973"/>
    <cellStyle name="Обычный 3 15 2 2 9" xfId="974"/>
    <cellStyle name="Обычный 3 15 2 3" xfId="975"/>
    <cellStyle name="Обычный 3 15 2 3 2" xfId="976"/>
    <cellStyle name="Обычный 3 15 2 3 2 2" xfId="977"/>
    <cellStyle name="Обычный 3 15 2 3 3" xfId="978"/>
    <cellStyle name="Обычный 3 15 2 4" xfId="979"/>
    <cellStyle name="Обычный 3 15 2 4 2" xfId="980"/>
    <cellStyle name="Обычный 3 15 2 5" xfId="981"/>
    <cellStyle name="Обычный 3 15 2 6" xfId="982"/>
    <cellStyle name="Обычный 3 15 2 7" xfId="983"/>
    <cellStyle name="Обычный 3 15 2 8" xfId="984"/>
    <cellStyle name="Обычный 3 15 2 9" xfId="985"/>
    <cellStyle name="Обычный 3 15 3" xfId="986"/>
    <cellStyle name="Обычный 3 15 3 10" xfId="987"/>
    <cellStyle name="Обычный 3 15 3 11" xfId="988"/>
    <cellStyle name="Обычный 3 15 3 12" xfId="989"/>
    <cellStyle name="Обычный 3 15 3 13" xfId="990"/>
    <cellStyle name="Обычный 3 15 3 14" xfId="991"/>
    <cellStyle name="Обычный 3 15 3 15" xfId="992"/>
    <cellStyle name="Обычный 3 15 3 2" xfId="993"/>
    <cellStyle name="Обычный 3 15 3 2 2" xfId="994"/>
    <cellStyle name="Обычный 3 15 3 2 2 2" xfId="995"/>
    <cellStyle name="Обычный 3 15 3 2 3" xfId="996"/>
    <cellStyle name="Обычный 3 15 3 3" xfId="997"/>
    <cellStyle name="Обычный 3 15 3 3 2" xfId="998"/>
    <cellStyle name="Обычный 3 15 3 4" xfId="999"/>
    <cellStyle name="Обычный 3 15 3 5" xfId="1000"/>
    <cellStyle name="Обычный 3 15 3 6" xfId="1001"/>
    <cellStyle name="Обычный 3 15 3 7" xfId="1002"/>
    <cellStyle name="Обычный 3 15 3 8" xfId="1003"/>
    <cellStyle name="Обычный 3 15 3 9" xfId="1004"/>
    <cellStyle name="Обычный 3 15 4" xfId="1005"/>
    <cellStyle name="Обычный 3 15 4 2" xfId="1006"/>
    <cellStyle name="Обычный 3 15 4 2 2" xfId="1007"/>
    <cellStyle name="Обычный 3 15 4 3" xfId="1008"/>
    <cellStyle name="Обычный 3 15 5" xfId="1009"/>
    <cellStyle name="Обычный 3 15 5 2" xfId="1010"/>
    <cellStyle name="Обычный 3 15 5 2 2" xfId="1011"/>
    <cellStyle name="Обычный 3 15 5 3" xfId="1012"/>
    <cellStyle name="Обычный 3 15 6" xfId="1013"/>
    <cellStyle name="Обычный 3 15 6 2" xfId="1014"/>
    <cellStyle name="Обычный 3 15 7" xfId="1015"/>
    <cellStyle name="Обычный 3 15 8" xfId="1016"/>
    <cellStyle name="Обычный 3 15 9" xfId="1017"/>
    <cellStyle name="Обычный 3 16" xfId="1018"/>
    <cellStyle name="Обычный 3 16 10" xfId="1019"/>
    <cellStyle name="Обычный 3 16 11" xfId="1020"/>
    <cellStyle name="Обычный 3 16 12" xfId="1021"/>
    <cellStyle name="Обычный 3 16 13" xfId="1022"/>
    <cellStyle name="Обычный 3 16 14" xfId="1023"/>
    <cellStyle name="Обычный 3 16 15" xfId="1024"/>
    <cellStyle name="Обычный 3 16 16" xfId="1025"/>
    <cellStyle name="Обычный 3 16 17" xfId="1026"/>
    <cellStyle name="Обычный 3 16 18" xfId="1027"/>
    <cellStyle name="Обычный 3 16 2" xfId="1028"/>
    <cellStyle name="Обычный 3 16 2 10" xfId="1029"/>
    <cellStyle name="Обычный 3 16 2 11" xfId="1030"/>
    <cellStyle name="Обычный 3 16 2 12" xfId="1031"/>
    <cellStyle name="Обычный 3 16 2 13" xfId="1032"/>
    <cellStyle name="Обычный 3 16 2 14" xfId="1033"/>
    <cellStyle name="Обычный 3 16 2 15" xfId="1034"/>
    <cellStyle name="Обычный 3 16 2 16" xfId="1035"/>
    <cellStyle name="Обычный 3 16 2 2" xfId="1036"/>
    <cellStyle name="Обычный 3 16 2 2 10" xfId="1037"/>
    <cellStyle name="Обычный 3 16 2 2 11" xfId="1038"/>
    <cellStyle name="Обычный 3 16 2 2 12" xfId="1039"/>
    <cellStyle name="Обычный 3 16 2 2 13" xfId="1040"/>
    <cellStyle name="Обычный 3 16 2 2 14" xfId="1041"/>
    <cellStyle name="Обычный 3 16 2 2 2" xfId="1042"/>
    <cellStyle name="Обычный 3 16 2 2 2 2" xfId="1043"/>
    <cellStyle name="Обычный 3 16 2 2 3" xfId="1044"/>
    <cellStyle name="Обычный 3 16 2 2 4" xfId="1045"/>
    <cellStyle name="Обычный 3 16 2 2 5" xfId="1046"/>
    <cellStyle name="Обычный 3 16 2 2 6" xfId="1047"/>
    <cellStyle name="Обычный 3 16 2 2 7" xfId="1048"/>
    <cellStyle name="Обычный 3 16 2 2 8" xfId="1049"/>
    <cellStyle name="Обычный 3 16 2 2 9" xfId="1050"/>
    <cellStyle name="Обычный 3 16 2 3" xfId="1051"/>
    <cellStyle name="Обычный 3 16 2 3 2" xfId="1052"/>
    <cellStyle name="Обычный 3 16 2 3 2 2" xfId="1053"/>
    <cellStyle name="Обычный 3 16 2 3 3" xfId="1054"/>
    <cellStyle name="Обычный 3 16 2 4" xfId="1055"/>
    <cellStyle name="Обычный 3 16 2 4 2" xfId="1056"/>
    <cellStyle name="Обычный 3 16 2 5" xfId="1057"/>
    <cellStyle name="Обычный 3 16 2 6" xfId="1058"/>
    <cellStyle name="Обычный 3 16 2 7" xfId="1059"/>
    <cellStyle name="Обычный 3 16 2 8" xfId="1060"/>
    <cellStyle name="Обычный 3 16 2 9" xfId="1061"/>
    <cellStyle name="Обычный 3 16 3" xfId="1062"/>
    <cellStyle name="Обычный 3 16 3 10" xfId="1063"/>
    <cellStyle name="Обычный 3 16 3 11" xfId="1064"/>
    <cellStyle name="Обычный 3 16 3 12" xfId="1065"/>
    <cellStyle name="Обычный 3 16 3 13" xfId="1066"/>
    <cellStyle name="Обычный 3 16 3 14" xfId="1067"/>
    <cellStyle name="Обычный 3 16 3 15" xfId="1068"/>
    <cellStyle name="Обычный 3 16 3 2" xfId="1069"/>
    <cellStyle name="Обычный 3 16 3 2 2" xfId="1070"/>
    <cellStyle name="Обычный 3 16 3 2 2 2" xfId="1071"/>
    <cellStyle name="Обычный 3 16 3 2 3" xfId="1072"/>
    <cellStyle name="Обычный 3 16 3 3" xfId="1073"/>
    <cellStyle name="Обычный 3 16 3 3 2" xfId="1074"/>
    <cellStyle name="Обычный 3 16 3 4" xfId="1075"/>
    <cellStyle name="Обычный 3 16 3 5" xfId="1076"/>
    <cellStyle name="Обычный 3 16 3 6" xfId="1077"/>
    <cellStyle name="Обычный 3 16 3 7" xfId="1078"/>
    <cellStyle name="Обычный 3 16 3 8" xfId="1079"/>
    <cellStyle name="Обычный 3 16 3 9" xfId="1080"/>
    <cellStyle name="Обычный 3 16 4" xfId="1081"/>
    <cellStyle name="Обычный 3 16 4 2" xfId="1082"/>
    <cellStyle name="Обычный 3 16 4 2 2" xfId="1083"/>
    <cellStyle name="Обычный 3 16 4 3" xfId="1084"/>
    <cellStyle name="Обычный 3 16 5" xfId="1085"/>
    <cellStyle name="Обычный 3 16 5 2" xfId="1086"/>
    <cellStyle name="Обычный 3 16 5 2 2" xfId="1087"/>
    <cellStyle name="Обычный 3 16 5 3" xfId="1088"/>
    <cellStyle name="Обычный 3 16 6" xfId="1089"/>
    <cellStyle name="Обычный 3 16 6 2" xfId="1090"/>
    <cellStyle name="Обычный 3 16 7" xfId="1091"/>
    <cellStyle name="Обычный 3 16 8" xfId="1092"/>
    <cellStyle name="Обычный 3 16 9" xfId="1093"/>
    <cellStyle name="Обычный 3 17" xfId="1094"/>
    <cellStyle name="Обычный 3 17 10" xfId="1095"/>
    <cellStyle name="Обычный 3 17 11" xfId="1096"/>
    <cellStyle name="Обычный 3 17 12" xfId="1097"/>
    <cellStyle name="Обычный 3 17 13" xfId="1098"/>
    <cellStyle name="Обычный 3 17 14" xfId="1099"/>
    <cellStyle name="Обычный 3 17 15" xfId="1100"/>
    <cellStyle name="Обычный 3 17 16" xfId="1101"/>
    <cellStyle name="Обычный 3 17 17" xfId="1102"/>
    <cellStyle name="Обычный 3 17 18" xfId="1103"/>
    <cellStyle name="Обычный 3 17 2" xfId="1104"/>
    <cellStyle name="Обычный 3 17 2 10" xfId="1105"/>
    <cellStyle name="Обычный 3 17 2 11" xfId="1106"/>
    <cellStyle name="Обычный 3 17 2 12" xfId="1107"/>
    <cellStyle name="Обычный 3 17 2 13" xfId="1108"/>
    <cellStyle name="Обычный 3 17 2 14" xfId="1109"/>
    <cellStyle name="Обычный 3 17 2 15" xfId="1110"/>
    <cellStyle name="Обычный 3 17 2 16" xfId="1111"/>
    <cellStyle name="Обычный 3 17 2 2" xfId="1112"/>
    <cellStyle name="Обычный 3 17 2 2 10" xfId="1113"/>
    <cellStyle name="Обычный 3 17 2 2 11" xfId="1114"/>
    <cellStyle name="Обычный 3 17 2 2 12" xfId="1115"/>
    <cellStyle name="Обычный 3 17 2 2 13" xfId="1116"/>
    <cellStyle name="Обычный 3 17 2 2 14" xfId="1117"/>
    <cellStyle name="Обычный 3 17 2 2 2" xfId="1118"/>
    <cellStyle name="Обычный 3 17 2 2 2 2" xfId="1119"/>
    <cellStyle name="Обычный 3 17 2 2 3" xfId="1120"/>
    <cellStyle name="Обычный 3 17 2 2 4" xfId="1121"/>
    <cellStyle name="Обычный 3 17 2 2 5" xfId="1122"/>
    <cellStyle name="Обычный 3 17 2 2 6" xfId="1123"/>
    <cellStyle name="Обычный 3 17 2 2 7" xfId="1124"/>
    <cellStyle name="Обычный 3 17 2 2 8" xfId="1125"/>
    <cellStyle name="Обычный 3 17 2 2 9" xfId="1126"/>
    <cellStyle name="Обычный 3 17 2 3" xfId="1127"/>
    <cellStyle name="Обычный 3 17 2 3 2" xfId="1128"/>
    <cellStyle name="Обычный 3 17 2 3 2 2" xfId="1129"/>
    <cellStyle name="Обычный 3 17 2 3 3" xfId="1130"/>
    <cellStyle name="Обычный 3 17 2 4" xfId="1131"/>
    <cellStyle name="Обычный 3 17 2 4 2" xfId="1132"/>
    <cellStyle name="Обычный 3 17 2 5" xfId="1133"/>
    <cellStyle name="Обычный 3 17 2 6" xfId="1134"/>
    <cellStyle name="Обычный 3 17 2 7" xfId="1135"/>
    <cellStyle name="Обычный 3 17 2 8" xfId="1136"/>
    <cellStyle name="Обычный 3 17 2 9" xfId="1137"/>
    <cellStyle name="Обычный 3 17 3" xfId="1138"/>
    <cellStyle name="Обычный 3 17 3 10" xfId="1139"/>
    <cellStyle name="Обычный 3 17 3 11" xfId="1140"/>
    <cellStyle name="Обычный 3 17 3 12" xfId="1141"/>
    <cellStyle name="Обычный 3 17 3 13" xfId="1142"/>
    <cellStyle name="Обычный 3 17 3 14" xfId="1143"/>
    <cellStyle name="Обычный 3 17 3 15" xfId="1144"/>
    <cellStyle name="Обычный 3 17 3 2" xfId="1145"/>
    <cellStyle name="Обычный 3 17 3 2 2" xfId="1146"/>
    <cellStyle name="Обычный 3 17 3 2 2 2" xfId="1147"/>
    <cellStyle name="Обычный 3 17 3 2 3" xfId="1148"/>
    <cellStyle name="Обычный 3 17 3 3" xfId="1149"/>
    <cellStyle name="Обычный 3 17 3 3 2" xfId="1150"/>
    <cellStyle name="Обычный 3 17 3 4" xfId="1151"/>
    <cellStyle name="Обычный 3 17 3 5" xfId="1152"/>
    <cellStyle name="Обычный 3 17 3 6" xfId="1153"/>
    <cellStyle name="Обычный 3 17 3 7" xfId="1154"/>
    <cellStyle name="Обычный 3 17 3 8" xfId="1155"/>
    <cellStyle name="Обычный 3 17 3 9" xfId="1156"/>
    <cellStyle name="Обычный 3 17 4" xfId="1157"/>
    <cellStyle name="Обычный 3 17 4 2" xfId="1158"/>
    <cellStyle name="Обычный 3 17 4 2 2" xfId="1159"/>
    <cellStyle name="Обычный 3 17 4 3" xfId="1160"/>
    <cellStyle name="Обычный 3 17 5" xfId="1161"/>
    <cellStyle name="Обычный 3 17 5 2" xfId="1162"/>
    <cellStyle name="Обычный 3 17 5 2 2" xfId="1163"/>
    <cellStyle name="Обычный 3 17 5 3" xfId="1164"/>
    <cellStyle name="Обычный 3 17 6" xfId="1165"/>
    <cellStyle name="Обычный 3 17 6 2" xfId="1166"/>
    <cellStyle name="Обычный 3 17 7" xfId="1167"/>
    <cellStyle name="Обычный 3 17 8" xfId="1168"/>
    <cellStyle name="Обычный 3 17 9" xfId="1169"/>
    <cellStyle name="Обычный 3 18" xfId="1170"/>
    <cellStyle name="Обычный 3 18 10" xfId="1171"/>
    <cellStyle name="Обычный 3 18 11" xfId="1172"/>
    <cellStyle name="Обычный 3 18 12" xfId="1173"/>
    <cellStyle name="Обычный 3 18 13" xfId="1174"/>
    <cellStyle name="Обычный 3 18 14" xfId="1175"/>
    <cellStyle name="Обычный 3 18 15" xfId="1176"/>
    <cellStyle name="Обычный 3 18 16" xfId="1177"/>
    <cellStyle name="Обычный 3 18 17" xfId="1178"/>
    <cellStyle name="Обычный 3 18 2" xfId="1179"/>
    <cellStyle name="Обычный 3 18 2 10" xfId="1180"/>
    <cellStyle name="Обычный 3 18 2 11" xfId="1181"/>
    <cellStyle name="Обычный 3 18 2 12" xfId="1182"/>
    <cellStyle name="Обычный 3 18 2 13" xfId="1183"/>
    <cellStyle name="Обычный 3 18 2 14" xfId="1184"/>
    <cellStyle name="Обычный 3 18 2 15" xfId="1185"/>
    <cellStyle name="Обычный 3 18 2 16" xfId="1186"/>
    <cellStyle name="Обычный 3 18 2 2" xfId="1187"/>
    <cellStyle name="Обычный 3 18 2 2 2" xfId="1188"/>
    <cellStyle name="Обычный 3 18 2 2 2 2" xfId="1189"/>
    <cellStyle name="Обычный 3 18 2 2 3" xfId="1190"/>
    <cellStyle name="Обычный 3 18 2 3" xfId="1191"/>
    <cellStyle name="Обычный 3 18 2 3 2" xfId="1192"/>
    <cellStyle name="Обычный 3 18 2 3 2 2" xfId="1193"/>
    <cellStyle name="Обычный 3 18 2 3 3" xfId="1194"/>
    <cellStyle name="Обычный 3 18 2 4" xfId="1195"/>
    <cellStyle name="Обычный 3 18 2 4 2" xfId="1196"/>
    <cellStyle name="Обычный 3 18 2 5" xfId="1197"/>
    <cellStyle name="Обычный 3 18 2 6" xfId="1198"/>
    <cellStyle name="Обычный 3 18 2 7" xfId="1199"/>
    <cellStyle name="Обычный 3 18 2 8" xfId="1200"/>
    <cellStyle name="Обычный 3 18 2 9" xfId="1201"/>
    <cellStyle name="Обычный 3 18 3" xfId="1202"/>
    <cellStyle name="Обычный 3 18 3 2" xfId="1203"/>
    <cellStyle name="Обычный 3 18 3 2 2" xfId="1204"/>
    <cellStyle name="Обычный 3 18 3 3" xfId="1205"/>
    <cellStyle name="Обычный 3 18 4" xfId="1206"/>
    <cellStyle name="Обычный 3 18 4 2" xfId="1207"/>
    <cellStyle name="Обычный 3 18 4 2 2" xfId="1208"/>
    <cellStyle name="Обычный 3 18 4 3" xfId="1209"/>
    <cellStyle name="Обычный 3 18 5" xfId="1210"/>
    <cellStyle name="Обычный 3 18 5 2" xfId="1211"/>
    <cellStyle name="Обычный 3 18 6" xfId="1212"/>
    <cellStyle name="Обычный 3 18 7" xfId="1213"/>
    <cellStyle name="Обычный 3 18 8" xfId="1214"/>
    <cellStyle name="Обычный 3 18 9" xfId="1215"/>
    <cellStyle name="Обычный 3 19" xfId="1216"/>
    <cellStyle name="Обычный 3 19 10" xfId="1217"/>
    <cellStyle name="Обычный 3 19 11" xfId="1218"/>
    <cellStyle name="Обычный 3 19 12" xfId="1219"/>
    <cellStyle name="Обычный 3 19 13" xfId="1220"/>
    <cellStyle name="Обычный 3 19 14" xfId="1221"/>
    <cellStyle name="Обычный 3 19 15" xfId="1222"/>
    <cellStyle name="Обычный 3 19 16" xfId="1223"/>
    <cellStyle name="Обычный 3 19 17" xfId="1224"/>
    <cellStyle name="Обычный 3 19 2" xfId="1225"/>
    <cellStyle name="Обычный 3 19 2 10" xfId="1226"/>
    <cellStyle name="Обычный 3 19 2 11" xfId="1227"/>
    <cellStyle name="Обычный 3 19 2 12" xfId="1228"/>
    <cellStyle name="Обычный 3 19 2 13" xfId="1229"/>
    <cellStyle name="Обычный 3 19 2 14" xfId="1230"/>
    <cellStyle name="Обычный 3 19 2 15" xfId="1231"/>
    <cellStyle name="Обычный 3 19 2 16" xfId="1232"/>
    <cellStyle name="Обычный 3 19 2 2" xfId="1233"/>
    <cellStyle name="Обычный 3 19 2 2 2" xfId="1234"/>
    <cellStyle name="Обычный 3 19 2 2 2 2" xfId="1235"/>
    <cellStyle name="Обычный 3 19 2 2 3" xfId="1236"/>
    <cellStyle name="Обычный 3 19 2 3" xfId="1237"/>
    <cellStyle name="Обычный 3 19 2 3 2" xfId="1238"/>
    <cellStyle name="Обычный 3 19 2 3 2 2" xfId="1239"/>
    <cellStyle name="Обычный 3 19 2 3 3" xfId="1240"/>
    <cellStyle name="Обычный 3 19 2 4" xfId="1241"/>
    <cellStyle name="Обычный 3 19 2 4 2" xfId="1242"/>
    <cellStyle name="Обычный 3 19 2 5" xfId="1243"/>
    <cellStyle name="Обычный 3 19 2 6" xfId="1244"/>
    <cellStyle name="Обычный 3 19 2 7" xfId="1245"/>
    <cellStyle name="Обычный 3 19 2 8" xfId="1246"/>
    <cellStyle name="Обычный 3 19 2 9" xfId="1247"/>
    <cellStyle name="Обычный 3 19 3" xfId="1248"/>
    <cellStyle name="Обычный 3 19 3 2" xfId="1249"/>
    <cellStyle name="Обычный 3 19 3 2 2" xfId="1250"/>
    <cellStyle name="Обычный 3 19 3 3" xfId="1251"/>
    <cellStyle name="Обычный 3 19 4" xfId="1252"/>
    <cellStyle name="Обычный 3 19 4 2" xfId="1253"/>
    <cellStyle name="Обычный 3 19 4 2 2" xfId="1254"/>
    <cellStyle name="Обычный 3 19 4 3" xfId="1255"/>
    <cellStyle name="Обычный 3 19 5" xfId="1256"/>
    <cellStyle name="Обычный 3 19 5 2" xfId="1257"/>
    <cellStyle name="Обычный 3 19 6" xfId="1258"/>
    <cellStyle name="Обычный 3 19 7" xfId="1259"/>
    <cellStyle name="Обычный 3 19 8" xfId="1260"/>
    <cellStyle name="Обычный 3 19 9" xfId="1261"/>
    <cellStyle name="Обычный 3 2" xfId="1262"/>
    <cellStyle name="Обычный 3 2 10" xfId="1263"/>
    <cellStyle name="Обычный 3 2 10 10" xfId="1264"/>
    <cellStyle name="Обычный 3 2 10 10 2" xfId="1265"/>
    <cellStyle name="Обычный 3 2 10 11" xfId="1266"/>
    <cellStyle name="Обычный 3 2 10 12" xfId="1267"/>
    <cellStyle name="Обычный 3 2 10 13" xfId="1268"/>
    <cellStyle name="Обычный 3 2 10 14" xfId="1269"/>
    <cellStyle name="Обычный 3 2 10 15" xfId="1270"/>
    <cellStyle name="Обычный 3 2 10 16" xfId="1271"/>
    <cellStyle name="Обычный 3 2 10 17" xfId="1272"/>
    <cellStyle name="Обычный 3 2 10 18" xfId="1273"/>
    <cellStyle name="Обычный 3 2 10 19" xfId="1274"/>
    <cellStyle name="Обычный 3 2 10 2" xfId="1275"/>
    <cellStyle name="Обычный 3 2 10 2 10" xfId="1276"/>
    <cellStyle name="Обычный 3 2 10 2 11" xfId="1277"/>
    <cellStyle name="Обычный 3 2 10 2 12" xfId="1278"/>
    <cellStyle name="Обычный 3 2 10 2 13" xfId="1279"/>
    <cellStyle name="Обычный 3 2 10 2 14" xfId="1280"/>
    <cellStyle name="Обычный 3 2 10 2 15" xfId="1281"/>
    <cellStyle name="Обычный 3 2 10 2 16" xfId="1282"/>
    <cellStyle name="Обычный 3 2 10 2 17" xfId="1283"/>
    <cellStyle name="Обычный 3 2 10 2 2" xfId="1284"/>
    <cellStyle name="Обычный 3 2 10 2 2 10" xfId="1285"/>
    <cellStyle name="Обычный 3 2 10 2 2 11" xfId="1286"/>
    <cellStyle name="Обычный 3 2 10 2 2 12" xfId="1287"/>
    <cellStyle name="Обычный 3 2 10 2 2 13" xfId="1288"/>
    <cellStyle name="Обычный 3 2 10 2 2 14" xfId="1289"/>
    <cellStyle name="Обычный 3 2 10 2 2 15" xfId="1290"/>
    <cellStyle name="Обычный 3 2 10 2 2 16" xfId="1291"/>
    <cellStyle name="Обычный 3 2 10 2 2 2" xfId="1292"/>
    <cellStyle name="Обычный 3 2 10 2 2 2 2" xfId="1293"/>
    <cellStyle name="Обычный 3 2 10 2 2 2 2 2" xfId="1294"/>
    <cellStyle name="Обычный 3 2 10 2 2 2 3" xfId="1295"/>
    <cellStyle name="Обычный 3 2 10 2 2 3" xfId="1296"/>
    <cellStyle name="Обычный 3 2 10 2 2 3 2" xfId="1297"/>
    <cellStyle name="Обычный 3 2 10 2 2 3 2 2" xfId="1298"/>
    <cellStyle name="Обычный 3 2 10 2 2 3 3" xfId="1299"/>
    <cellStyle name="Обычный 3 2 10 2 2 4" xfId="1300"/>
    <cellStyle name="Обычный 3 2 10 2 2 4 2" xfId="1301"/>
    <cellStyle name="Обычный 3 2 10 2 2 5" xfId="1302"/>
    <cellStyle name="Обычный 3 2 10 2 2 6" xfId="1303"/>
    <cellStyle name="Обычный 3 2 10 2 2 7" xfId="1304"/>
    <cellStyle name="Обычный 3 2 10 2 2 8" xfId="1305"/>
    <cellStyle name="Обычный 3 2 10 2 2 9" xfId="1306"/>
    <cellStyle name="Обычный 3 2 10 2 3" xfId="1307"/>
    <cellStyle name="Обычный 3 2 10 2 3 2" xfId="1308"/>
    <cellStyle name="Обычный 3 2 10 2 3 2 2" xfId="1309"/>
    <cellStyle name="Обычный 3 2 10 2 3 3" xfId="1310"/>
    <cellStyle name="Обычный 3 2 10 2 4" xfId="1311"/>
    <cellStyle name="Обычный 3 2 10 2 4 2" xfId="1312"/>
    <cellStyle name="Обычный 3 2 10 2 4 2 2" xfId="1313"/>
    <cellStyle name="Обычный 3 2 10 2 4 3" xfId="1314"/>
    <cellStyle name="Обычный 3 2 10 2 5" xfId="1315"/>
    <cellStyle name="Обычный 3 2 10 2 5 2" xfId="1316"/>
    <cellStyle name="Обычный 3 2 10 2 6" xfId="1317"/>
    <cellStyle name="Обычный 3 2 10 2 7" xfId="1318"/>
    <cellStyle name="Обычный 3 2 10 2 8" xfId="1319"/>
    <cellStyle name="Обычный 3 2 10 2 9" xfId="1320"/>
    <cellStyle name="Обычный 3 2 10 20" xfId="1321"/>
    <cellStyle name="Обычный 3 2 10 21" xfId="1322"/>
    <cellStyle name="Обычный 3 2 10 22" xfId="1323"/>
    <cellStyle name="Обычный 3 2 10 3" xfId="1324"/>
    <cellStyle name="Обычный 3 2 10 3 10" xfId="1325"/>
    <cellStyle name="Обычный 3 2 10 3 11" xfId="1326"/>
    <cellStyle name="Обычный 3 2 10 3 12" xfId="1327"/>
    <cellStyle name="Обычный 3 2 10 3 13" xfId="1328"/>
    <cellStyle name="Обычный 3 2 10 3 14" xfId="1329"/>
    <cellStyle name="Обычный 3 2 10 3 15" xfId="1330"/>
    <cellStyle name="Обычный 3 2 10 3 16" xfId="1331"/>
    <cellStyle name="Обычный 3 2 10 3 17" xfId="1332"/>
    <cellStyle name="Обычный 3 2 10 3 2" xfId="1333"/>
    <cellStyle name="Обычный 3 2 10 3 2 10" xfId="1334"/>
    <cellStyle name="Обычный 3 2 10 3 2 11" xfId="1335"/>
    <cellStyle name="Обычный 3 2 10 3 2 12" xfId="1336"/>
    <cellStyle name="Обычный 3 2 10 3 2 13" xfId="1337"/>
    <cellStyle name="Обычный 3 2 10 3 2 14" xfId="1338"/>
    <cellStyle name="Обычный 3 2 10 3 2 15" xfId="1339"/>
    <cellStyle name="Обычный 3 2 10 3 2 16" xfId="1340"/>
    <cellStyle name="Обычный 3 2 10 3 2 2" xfId="1341"/>
    <cellStyle name="Обычный 3 2 10 3 2 2 2" xfId="1342"/>
    <cellStyle name="Обычный 3 2 10 3 2 2 2 2" xfId="1343"/>
    <cellStyle name="Обычный 3 2 10 3 2 2 3" xfId="1344"/>
    <cellStyle name="Обычный 3 2 10 3 2 3" xfId="1345"/>
    <cellStyle name="Обычный 3 2 10 3 2 3 2" xfId="1346"/>
    <cellStyle name="Обычный 3 2 10 3 2 3 2 2" xfId="1347"/>
    <cellStyle name="Обычный 3 2 10 3 2 3 3" xfId="1348"/>
    <cellStyle name="Обычный 3 2 10 3 2 4" xfId="1349"/>
    <cellStyle name="Обычный 3 2 10 3 2 4 2" xfId="1350"/>
    <cellStyle name="Обычный 3 2 10 3 2 5" xfId="1351"/>
    <cellStyle name="Обычный 3 2 10 3 2 6" xfId="1352"/>
    <cellStyle name="Обычный 3 2 10 3 2 7" xfId="1353"/>
    <cellStyle name="Обычный 3 2 10 3 2 8" xfId="1354"/>
    <cellStyle name="Обычный 3 2 10 3 2 9" xfId="1355"/>
    <cellStyle name="Обычный 3 2 10 3 3" xfId="1356"/>
    <cellStyle name="Обычный 3 2 10 3 3 2" xfId="1357"/>
    <cellStyle name="Обычный 3 2 10 3 3 2 2" xfId="1358"/>
    <cellStyle name="Обычный 3 2 10 3 3 3" xfId="1359"/>
    <cellStyle name="Обычный 3 2 10 3 4" xfId="1360"/>
    <cellStyle name="Обычный 3 2 10 3 4 2" xfId="1361"/>
    <cellStyle name="Обычный 3 2 10 3 4 2 2" xfId="1362"/>
    <cellStyle name="Обычный 3 2 10 3 4 3" xfId="1363"/>
    <cellStyle name="Обычный 3 2 10 3 5" xfId="1364"/>
    <cellStyle name="Обычный 3 2 10 3 5 2" xfId="1365"/>
    <cellStyle name="Обычный 3 2 10 3 6" xfId="1366"/>
    <cellStyle name="Обычный 3 2 10 3 7" xfId="1367"/>
    <cellStyle name="Обычный 3 2 10 3 8" xfId="1368"/>
    <cellStyle name="Обычный 3 2 10 3 9" xfId="1369"/>
    <cellStyle name="Обычный 3 2 10 4" xfId="1370"/>
    <cellStyle name="Обычный 3 2 10 4 10" xfId="1371"/>
    <cellStyle name="Обычный 3 2 10 4 11" xfId="1372"/>
    <cellStyle name="Обычный 3 2 10 4 12" xfId="1373"/>
    <cellStyle name="Обычный 3 2 10 4 13" xfId="1374"/>
    <cellStyle name="Обычный 3 2 10 4 14" xfId="1375"/>
    <cellStyle name="Обычный 3 2 10 4 15" xfId="1376"/>
    <cellStyle name="Обычный 3 2 10 4 16" xfId="1377"/>
    <cellStyle name="Обычный 3 2 10 4 17" xfId="1378"/>
    <cellStyle name="Обычный 3 2 10 4 2" xfId="1379"/>
    <cellStyle name="Обычный 3 2 10 4 2 10" xfId="1380"/>
    <cellStyle name="Обычный 3 2 10 4 2 11" xfId="1381"/>
    <cellStyle name="Обычный 3 2 10 4 2 12" xfId="1382"/>
    <cellStyle name="Обычный 3 2 10 4 2 13" xfId="1383"/>
    <cellStyle name="Обычный 3 2 10 4 2 14" xfId="1384"/>
    <cellStyle name="Обычный 3 2 10 4 2 15" xfId="1385"/>
    <cellStyle name="Обычный 3 2 10 4 2 16" xfId="1386"/>
    <cellStyle name="Обычный 3 2 10 4 2 2" xfId="1387"/>
    <cellStyle name="Обычный 3 2 10 4 2 2 2" xfId="1388"/>
    <cellStyle name="Обычный 3 2 10 4 2 2 2 2" xfId="1389"/>
    <cellStyle name="Обычный 3 2 10 4 2 2 3" xfId="1390"/>
    <cellStyle name="Обычный 3 2 10 4 2 3" xfId="1391"/>
    <cellStyle name="Обычный 3 2 10 4 2 3 2" xfId="1392"/>
    <cellStyle name="Обычный 3 2 10 4 2 3 2 2" xfId="1393"/>
    <cellStyle name="Обычный 3 2 10 4 2 3 3" xfId="1394"/>
    <cellStyle name="Обычный 3 2 10 4 2 4" xfId="1395"/>
    <cellStyle name="Обычный 3 2 10 4 2 4 2" xfId="1396"/>
    <cellStyle name="Обычный 3 2 10 4 2 5" xfId="1397"/>
    <cellStyle name="Обычный 3 2 10 4 2 6" xfId="1398"/>
    <cellStyle name="Обычный 3 2 10 4 2 7" xfId="1399"/>
    <cellStyle name="Обычный 3 2 10 4 2 8" xfId="1400"/>
    <cellStyle name="Обычный 3 2 10 4 2 9" xfId="1401"/>
    <cellStyle name="Обычный 3 2 10 4 3" xfId="1402"/>
    <cellStyle name="Обычный 3 2 10 4 3 2" xfId="1403"/>
    <cellStyle name="Обычный 3 2 10 4 3 2 2" xfId="1404"/>
    <cellStyle name="Обычный 3 2 10 4 3 3" xfId="1405"/>
    <cellStyle name="Обычный 3 2 10 4 4" xfId="1406"/>
    <cellStyle name="Обычный 3 2 10 4 4 2" xfId="1407"/>
    <cellStyle name="Обычный 3 2 10 4 4 2 2" xfId="1408"/>
    <cellStyle name="Обычный 3 2 10 4 4 3" xfId="1409"/>
    <cellStyle name="Обычный 3 2 10 4 5" xfId="1410"/>
    <cellStyle name="Обычный 3 2 10 4 5 2" xfId="1411"/>
    <cellStyle name="Обычный 3 2 10 4 6" xfId="1412"/>
    <cellStyle name="Обычный 3 2 10 4 7" xfId="1413"/>
    <cellStyle name="Обычный 3 2 10 4 8" xfId="1414"/>
    <cellStyle name="Обычный 3 2 10 4 9" xfId="1415"/>
    <cellStyle name="Обычный 3 2 10 5" xfId="1416"/>
    <cellStyle name="Обычный 3 2 10 5 10" xfId="1417"/>
    <cellStyle name="Обычный 3 2 10 5 11" xfId="1418"/>
    <cellStyle name="Обычный 3 2 10 5 12" xfId="1419"/>
    <cellStyle name="Обычный 3 2 10 5 13" xfId="1420"/>
    <cellStyle name="Обычный 3 2 10 5 14" xfId="1421"/>
    <cellStyle name="Обычный 3 2 10 5 15" xfId="1422"/>
    <cellStyle name="Обычный 3 2 10 5 16" xfId="1423"/>
    <cellStyle name="Обычный 3 2 10 5 2" xfId="1424"/>
    <cellStyle name="Обычный 3 2 10 5 2 10" xfId="1425"/>
    <cellStyle name="Обычный 3 2 10 5 2 11" xfId="1426"/>
    <cellStyle name="Обычный 3 2 10 5 2 12" xfId="1427"/>
    <cellStyle name="Обычный 3 2 10 5 2 13" xfId="1428"/>
    <cellStyle name="Обычный 3 2 10 5 2 14" xfId="1429"/>
    <cellStyle name="Обычный 3 2 10 5 2 2" xfId="1430"/>
    <cellStyle name="Обычный 3 2 10 5 2 2 2" xfId="1431"/>
    <cellStyle name="Обычный 3 2 10 5 2 3" xfId="1432"/>
    <cellStyle name="Обычный 3 2 10 5 2 4" xfId="1433"/>
    <cellStyle name="Обычный 3 2 10 5 2 5" xfId="1434"/>
    <cellStyle name="Обычный 3 2 10 5 2 6" xfId="1435"/>
    <cellStyle name="Обычный 3 2 10 5 2 7" xfId="1436"/>
    <cellStyle name="Обычный 3 2 10 5 2 8" xfId="1437"/>
    <cellStyle name="Обычный 3 2 10 5 2 9" xfId="1438"/>
    <cellStyle name="Обычный 3 2 10 5 3" xfId="1439"/>
    <cellStyle name="Обычный 3 2 10 5 3 2" xfId="1440"/>
    <cellStyle name="Обычный 3 2 10 5 3 2 2" xfId="1441"/>
    <cellStyle name="Обычный 3 2 10 5 3 3" xfId="1442"/>
    <cellStyle name="Обычный 3 2 10 5 4" xfId="1443"/>
    <cellStyle name="Обычный 3 2 10 5 4 2" xfId="1444"/>
    <cellStyle name="Обычный 3 2 10 5 5" xfId="1445"/>
    <cellStyle name="Обычный 3 2 10 5 6" xfId="1446"/>
    <cellStyle name="Обычный 3 2 10 5 7" xfId="1447"/>
    <cellStyle name="Обычный 3 2 10 5 8" xfId="1448"/>
    <cellStyle name="Обычный 3 2 10 5 9" xfId="1449"/>
    <cellStyle name="Обычный 3 2 10 6" xfId="1450"/>
    <cellStyle name="Обычный 3 2 10 6 10" xfId="1451"/>
    <cellStyle name="Обычный 3 2 10 6 11" xfId="1452"/>
    <cellStyle name="Обычный 3 2 10 6 12" xfId="1453"/>
    <cellStyle name="Обычный 3 2 10 6 13" xfId="1454"/>
    <cellStyle name="Обычный 3 2 10 6 14" xfId="1455"/>
    <cellStyle name="Обычный 3 2 10 6 15" xfId="1456"/>
    <cellStyle name="Обычный 3 2 10 6 2" xfId="1457"/>
    <cellStyle name="Обычный 3 2 10 6 2 2" xfId="1458"/>
    <cellStyle name="Обычный 3 2 10 6 2 2 2" xfId="1459"/>
    <cellStyle name="Обычный 3 2 10 6 2 3" xfId="1460"/>
    <cellStyle name="Обычный 3 2 10 6 3" xfId="1461"/>
    <cellStyle name="Обычный 3 2 10 6 3 2" xfId="1462"/>
    <cellStyle name="Обычный 3 2 10 6 4" xfId="1463"/>
    <cellStyle name="Обычный 3 2 10 6 5" xfId="1464"/>
    <cellStyle name="Обычный 3 2 10 6 6" xfId="1465"/>
    <cellStyle name="Обычный 3 2 10 6 7" xfId="1466"/>
    <cellStyle name="Обычный 3 2 10 6 8" xfId="1467"/>
    <cellStyle name="Обычный 3 2 10 6 9" xfId="1468"/>
    <cellStyle name="Обычный 3 2 10 7" xfId="1469"/>
    <cellStyle name="Обычный 3 2 10 7 2" xfId="1470"/>
    <cellStyle name="Обычный 3 2 10 7 2 2" xfId="1471"/>
    <cellStyle name="Обычный 3 2 10 7 3" xfId="1472"/>
    <cellStyle name="Обычный 3 2 10 8" xfId="1473"/>
    <cellStyle name="Обычный 3 2 10 8 2" xfId="1474"/>
    <cellStyle name="Обычный 3 2 10 8 2 2" xfId="1475"/>
    <cellStyle name="Обычный 3 2 10 8 3" xfId="1476"/>
    <cellStyle name="Обычный 3 2 10 9" xfId="1477"/>
    <cellStyle name="Обычный 3 2 10 9 2" xfId="1478"/>
    <cellStyle name="Обычный 3 2 11" xfId="1479"/>
    <cellStyle name="Обычный 3 2 11 10" xfId="1480"/>
    <cellStyle name="Обычный 3 2 11 11" xfId="1481"/>
    <cellStyle name="Обычный 3 2 11 12" xfId="1482"/>
    <cellStyle name="Обычный 3 2 11 13" xfId="1483"/>
    <cellStyle name="Обычный 3 2 11 14" xfId="1484"/>
    <cellStyle name="Обычный 3 2 11 15" xfId="1485"/>
    <cellStyle name="Обычный 3 2 11 16" xfId="1486"/>
    <cellStyle name="Обычный 3 2 11 17" xfId="1487"/>
    <cellStyle name="Обычный 3 2 11 18" xfId="1488"/>
    <cellStyle name="Обычный 3 2 11 19" xfId="1489"/>
    <cellStyle name="Обычный 3 2 11 2" xfId="1490"/>
    <cellStyle name="Обычный 3 2 11 2 10" xfId="1491"/>
    <cellStyle name="Обычный 3 2 11 2 11" xfId="1492"/>
    <cellStyle name="Обычный 3 2 11 2 12" xfId="1493"/>
    <cellStyle name="Обычный 3 2 11 2 13" xfId="1494"/>
    <cellStyle name="Обычный 3 2 11 2 14" xfId="1495"/>
    <cellStyle name="Обычный 3 2 11 2 15" xfId="1496"/>
    <cellStyle name="Обычный 3 2 11 2 16" xfId="1497"/>
    <cellStyle name="Обычный 3 2 11 2 17" xfId="1498"/>
    <cellStyle name="Обычный 3 2 11 2 2" xfId="1499"/>
    <cellStyle name="Обычный 3 2 11 2 2 10" xfId="1500"/>
    <cellStyle name="Обычный 3 2 11 2 2 11" xfId="1501"/>
    <cellStyle name="Обычный 3 2 11 2 2 12" xfId="1502"/>
    <cellStyle name="Обычный 3 2 11 2 2 13" xfId="1503"/>
    <cellStyle name="Обычный 3 2 11 2 2 14" xfId="1504"/>
    <cellStyle name="Обычный 3 2 11 2 2 15" xfId="1505"/>
    <cellStyle name="Обычный 3 2 11 2 2 16" xfId="1506"/>
    <cellStyle name="Обычный 3 2 11 2 2 2" xfId="1507"/>
    <cellStyle name="Обычный 3 2 11 2 2 2 2" xfId="1508"/>
    <cellStyle name="Обычный 3 2 11 2 2 2 2 2" xfId="1509"/>
    <cellStyle name="Обычный 3 2 11 2 2 2 3" xfId="1510"/>
    <cellStyle name="Обычный 3 2 11 2 2 3" xfId="1511"/>
    <cellStyle name="Обычный 3 2 11 2 2 3 2" xfId="1512"/>
    <cellStyle name="Обычный 3 2 11 2 2 3 2 2" xfId="1513"/>
    <cellStyle name="Обычный 3 2 11 2 2 3 3" xfId="1514"/>
    <cellStyle name="Обычный 3 2 11 2 2 4" xfId="1515"/>
    <cellStyle name="Обычный 3 2 11 2 2 4 2" xfId="1516"/>
    <cellStyle name="Обычный 3 2 11 2 2 5" xfId="1517"/>
    <cellStyle name="Обычный 3 2 11 2 2 6" xfId="1518"/>
    <cellStyle name="Обычный 3 2 11 2 2 7" xfId="1519"/>
    <cellStyle name="Обычный 3 2 11 2 2 8" xfId="1520"/>
    <cellStyle name="Обычный 3 2 11 2 2 9" xfId="1521"/>
    <cellStyle name="Обычный 3 2 11 2 3" xfId="1522"/>
    <cellStyle name="Обычный 3 2 11 2 3 2" xfId="1523"/>
    <cellStyle name="Обычный 3 2 11 2 3 2 2" xfId="1524"/>
    <cellStyle name="Обычный 3 2 11 2 3 3" xfId="1525"/>
    <cellStyle name="Обычный 3 2 11 2 4" xfId="1526"/>
    <cellStyle name="Обычный 3 2 11 2 4 2" xfId="1527"/>
    <cellStyle name="Обычный 3 2 11 2 4 2 2" xfId="1528"/>
    <cellStyle name="Обычный 3 2 11 2 4 3" xfId="1529"/>
    <cellStyle name="Обычный 3 2 11 2 5" xfId="1530"/>
    <cellStyle name="Обычный 3 2 11 2 5 2" xfId="1531"/>
    <cellStyle name="Обычный 3 2 11 2 6" xfId="1532"/>
    <cellStyle name="Обычный 3 2 11 2 7" xfId="1533"/>
    <cellStyle name="Обычный 3 2 11 2 8" xfId="1534"/>
    <cellStyle name="Обычный 3 2 11 2 9" xfId="1535"/>
    <cellStyle name="Обычный 3 2 11 20" xfId="1536"/>
    <cellStyle name="Обычный 3 2 11 21" xfId="1537"/>
    <cellStyle name="Обычный 3 2 11 3" xfId="1538"/>
    <cellStyle name="Обычный 3 2 11 3 10" xfId="1539"/>
    <cellStyle name="Обычный 3 2 11 3 11" xfId="1540"/>
    <cellStyle name="Обычный 3 2 11 3 12" xfId="1541"/>
    <cellStyle name="Обычный 3 2 11 3 13" xfId="1542"/>
    <cellStyle name="Обычный 3 2 11 3 14" xfId="1543"/>
    <cellStyle name="Обычный 3 2 11 3 15" xfId="1544"/>
    <cellStyle name="Обычный 3 2 11 3 16" xfId="1545"/>
    <cellStyle name="Обычный 3 2 11 3 17" xfId="1546"/>
    <cellStyle name="Обычный 3 2 11 3 2" xfId="1547"/>
    <cellStyle name="Обычный 3 2 11 3 2 10" xfId="1548"/>
    <cellStyle name="Обычный 3 2 11 3 2 11" xfId="1549"/>
    <cellStyle name="Обычный 3 2 11 3 2 12" xfId="1550"/>
    <cellStyle name="Обычный 3 2 11 3 2 13" xfId="1551"/>
    <cellStyle name="Обычный 3 2 11 3 2 14" xfId="1552"/>
    <cellStyle name="Обычный 3 2 11 3 2 15" xfId="1553"/>
    <cellStyle name="Обычный 3 2 11 3 2 16" xfId="1554"/>
    <cellStyle name="Обычный 3 2 11 3 2 2" xfId="1555"/>
    <cellStyle name="Обычный 3 2 11 3 2 2 2" xfId="1556"/>
    <cellStyle name="Обычный 3 2 11 3 2 2 2 2" xfId="1557"/>
    <cellStyle name="Обычный 3 2 11 3 2 2 3" xfId="1558"/>
    <cellStyle name="Обычный 3 2 11 3 2 3" xfId="1559"/>
    <cellStyle name="Обычный 3 2 11 3 2 3 2" xfId="1560"/>
    <cellStyle name="Обычный 3 2 11 3 2 3 2 2" xfId="1561"/>
    <cellStyle name="Обычный 3 2 11 3 2 3 3" xfId="1562"/>
    <cellStyle name="Обычный 3 2 11 3 2 4" xfId="1563"/>
    <cellStyle name="Обычный 3 2 11 3 2 4 2" xfId="1564"/>
    <cellStyle name="Обычный 3 2 11 3 2 5" xfId="1565"/>
    <cellStyle name="Обычный 3 2 11 3 2 6" xfId="1566"/>
    <cellStyle name="Обычный 3 2 11 3 2 7" xfId="1567"/>
    <cellStyle name="Обычный 3 2 11 3 2 8" xfId="1568"/>
    <cellStyle name="Обычный 3 2 11 3 2 9" xfId="1569"/>
    <cellStyle name="Обычный 3 2 11 3 3" xfId="1570"/>
    <cellStyle name="Обычный 3 2 11 3 3 2" xfId="1571"/>
    <cellStyle name="Обычный 3 2 11 3 3 2 2" xfId="1572"/>
    <cellStyle name="Обычный 3 2 11 3 3 3" xfId="1573"/>
    <cellStyle name="Обычный 3 2 11 3 4" xfId="1574"/>
    <cellStyle name="Обычный 3 2 11 3 4 2" xfId="1575"/>
    <cellStyle name="Обычный 3 2 11 3 4 2 2" xfId="1576"/>
    <cellStyle name="Обычный 3 2 11 3 4 3" xfId="1577"/>
    <cellStyle name="Обычный 3 2 11 3 5" xfId="1578"/>
    <cellStyle name="Обычный 3 2 11 3 5 2" xfId="1579"/>
    <cellStyle name="Обычный 3 2 11 3 6" xfId="1580"/>
    <cellStyle name="Обычный 3 2 11 3 7" xfId="1581"/>
    <cellStyle name="Обычный 3 2 11 3 8" xfId="1582"/>
    <cellStyle name="Обычный 3 2 11 3 9" xfId="1583"/>
    <cellStyle name="Обычный 3 2 11 4" xfId="1584"/>
    <cellStyle name="Обычный 3 2 11 4 10" xfId="1585"/>
    <cellStyle name="Обычный 3 2 11 4 11" xfId="1586"/>
    <cellStyle name="Обычный 3 2 11 4 12" xfId="1587"/>
    <cellStyle name="Обычный 3 2 11 4 13" xfId="1588"/>
    <cellStyle name="Обычный 3 2 11 4 14" xfId="1589"/>
    <cellStyle name="Обычный 3 2 11 4 15" xfId="1590"/>
    <cellStyle name="Обычный 3 2 11 4 16" xfId="1591"/>
    <cellStyle name="Обычный 3 2 11 4 17" xfId="1592"/>
    <cellStyle name="Обычный 3 2 11 4 2" xfId="1593"/>
    <cellStyle name="Обычный 3 2 11 4 2 10" xfId="1594"/>
    <cellStyle name="Обычный 3 2 11 4 2 11" xfId="1595"/>
    <cellStyle name="Обычный 3 2 11 4 2 12" xfId="1596"/>
    <cellStyle name="Обычный 3 2 11 4 2 13" xfId="1597"/>
    <cellStyle name="Обычный 3 2 11 4 2 14" xfId="1598"/>
    <cellStyle name="Обычный 3 2 11 4 2 15" xfId="1599"/>
    <cellStyle name="Обычный 3 2 11 4 2 16" xfId="1600"/>
    <cellStyle name="Обычный 3 2 11 4 2 2" xfId="1601"/>
    <cellStyle name="Обычный 3 2 11 4 2 2 2" xfId="1602"/>
    <cellStyle name="Обычный 3 2 11 4 2 2 2 2" xfId="1603"/>
    <cellStyle name="Обычный 3 2 11 4 2 2 3" xfId="1604"/>
    <cellStyle name="Обычный 3 2 11 4 2 3" xfId="1605"/>
    <cellStyle name="Обычный 3 2 11 4 2 3 2" xfId="1606"/>
    <cellStyle name="Обычный 3 2 11 4 2 3 2 2" xfId="1607"/>
    <cellStyle name="Обычный 3 2 11 4 2 3 3" xfId="1608"/>
    <cellStyle name="Обычный 3 2 11 4 2 4" xfId="1609"/>
    <cellStyle name="Обычный 3 2 11 4 2 4 2" xfId="1610"/>
    <cellStyle name="Обычный 3 2 11 4 2 5" xfId="1611"/>
    <cellStyle name="Обычный 3 2 11 4 2 6" xfId="1612"/>
    <cellStyle name="Обычный 3 2 11 4 2 7" xfId="1613"/>
    <cellStyle name="Обычный 3 2 11 4 2 8" xfId="1614"/>
    <cellStyle name="Обычный 3 2 11 4 2 9" xfId="1615"/>
    <cellStyle name="Обычный 3 2 11 4 3" xfId="1616"/>
    <cellStyle name="Обычный 3 2 11 4 3 2" xfId="1617"/>
    <cellStyle name="Обычный 3 2 11 4 3 2 2" xfId="1618"/>
    <cellStyle name="Обычный 3 2 11 4 3 3" xfId="1619"/>
    <cellStyle name="Обычный 3 2 11 4 4" xfId="1620"/>
    <cellStyle name="Обычный 3 2 11 4 4 2" xfId="1621"/>
    <cellStyle name="Обычный 3 2 11 4 4 2 2" xfId="1622"/>
    <cellStyle name="Обычный 3 2 11 4 4 3" xfId="1623"/>
    <cellStyle name="Обычный 3 2 11 4 5" xfId="1624"/>
    <cellStyle name="Обычный 3 2 11 4 5 2" xfId="1625"/>
    <cellStyle name="Обычный 3 2 11 4 6" xfId="1626"/>
    <cellStyle name="Обычный 3 2 11 4 7" xfId="1627"/>
    <cellStyle name="Обычный 3 2 11 4 8" xfId="1628"/>
    <cellStyle name="Обычный 3 2 11 4 9" xfId="1629"/>
    <cellStyle name="Обычный 3 2 11 5" xfId="1630"/>
    <cellStyle name="Обычный 3 2 11 5 10" xfId="1631"/>
    <cellStyle name="Обычный 3 2 11 5 11" xfId="1632"/>
    <cellStyle name="Обычный 3 2 11 5 12" xfId="1633"/>
    <cellStyle name="Обычный 3 2 11 5 13" xfId="1634"/>
    <cellStyle name="Обычный 3 2 11 5 14" xfId="1635"/>
    <cellStyle name="Обычный 3 2 11 5 15" xfId="1636"/>
    <cellStyle name="Обычный 3 2 11 5 16" xfId="1637"/>
    <cellStyle name="Обычный 3 2 11 5 2" xfId="1638"/>
    <cellStyle name="Обычный 3 2 11 5 2 10" xfId="1639"/>
    <cellStyle name="Обычный 3 2 11 5 2 11" xfId="1640"/>
    <cellStyle name="Обычный 3 2 11 5 2 12" xfId="1641"/>
    <cellStyle name="Обычный 3 2 11 5 2 13" xfId="1642"/>
    <cellStyle name="Обычный 3 2 11 5 2 14" xfId="1643"/>
    <cellStyle name="Обычный 3 2 11 5 2 2" xfId="1644"/>
    <cellStyle name="Обычный 3 2 11 5 2 2 2" xfId="1645"/>
    <cellStyle name="Обычный 3 2 11 5 2 3" xfId="1646"/>
    <cellStyle name="Обычный 3 2 11 5 2 4" xfId="1647"/>
    <cellStyle name="Обычный 3 2 11 5 2 5" xfId="1648"/>
    <cellStyle name="Обычный 3 2 11 5 2 6" xfId="1649"/>
    <cellStyle name="Обычный 3 2 11 5 2 7" xfId="1650"/>
    <cellStyle name="Обычный 3 2 11 5 2 8" xfId="1651"/>
    <cellStyle name="Обычный 3 2 11 5 2 9" xfId="1652"/>
    <cellStyle name="Обычный 3 2 11 5 3" xfId="1653"/>
    <cellStyle name="Обычный 3 2 11 5 3 2" xfId="1654"/>
    <cellStyle name="Обычный 3 2 11 5 3 2 2" xfId="1655"/>
    <cellStyle name="Обычный 3 2 11 5 3 3" xfId="1656"/>
    <cellStyle name="Обычный 3 2 11 5 4" xfId="1657"/>
    <cellStyle name="Обычный 3 2 11 5 4 2" xfId="1658"/>
    <cellStyle name="Обычный 3 2 11 5 5" xfId="1659"/>
    <cellStyle name="Обычный 3 2 11 5 6" xfId="1660"/>
    <cellStyle name="Обычный 3 2 11 5 7" xfId="1661"/>
    <cellStyle name="Обычный 3 2 11 5 8" xfId="1662"/>
    <cellStyle name="Обычный 3 2 11 5 9" xfId="1663"/>
    <cellStyle name="Обычный 3 2 11 6" xfId="1664"/>
    <cellStyle name="Обычный 3 2 11 6 10" xfId="1665"/>
    <cellStyle name="Обычный 3 2 11 6 11" xfId="1666"/>
    <cellStyle name="Обычный 3 2 11 6 12" xfId="1667"/>
    <cellStyle name="Обычный 3 2 11 6 13" xfId="1668"/>
    <cellStyle name="Обычный 3 2 11 6 14" xfId="1669"/>
    <cellStyle name="Обычный 3 2 11 6 15" xfId="1670"/>
    <cellStyle name="Обычный 3 2 11 6 2" xfId="1671"/>
    <cellStyle name="Обычный 3 2 11 6 2 2" xfId="1672"/>
    <cellStyle name="Обычный 3 2 11 6 2 2 2" xfId="1673"/>
    <cellStyle name="Обычный 3 2 11 6 2 3" xfId="1674"/>
    <cellStyle name="Обычный 3 2 11 6 3" xfId="1675"/>
    <cellStyle name="Обычный 3 2 11 6 3 2" xfId="1676"/>
    <cellStyle name="Обычный 3 2 11 6 4" xfId="1677"/>
    <cellStyle name="Обычный 3 2 11 6 5" xfId="1678"/>
    <cellStyle name="Обычный 3 2 11 6 6" xfId="1679"/>
    <cellStyle name="Обычный 3 2 11 6 7" xfId="1680"/>
    <cellStyle name="Обычный 3 2 11 6 8" xfId="1681"/>
    <cellStyle name="Обычный 3 2 11 6 9" xfId="1682"/>
    <cellStyle name="Обычный 3 2 11 7" xfId="1683"/>
    <cellStyle name="Обычный 3 2 11 7 2" xfId="1684"/>
    <cellStyle name="Обычный 3 2 11 7 2 2" xfId="1685"/>
    <cellStyle name="Обычный 3 2 11 7 3" xfId="1686"/>
    <cellStyle name="Обычный 3 2 11 8" xfId="1687"/>
    <cellStyle name="Обычный 3 2 11 8 2" xfId="1688"/>
    <cellStyle name="Обычный 3 2 11 8 2 2" xfId="1689"/>
    <cellStyle name="Обычный 3 2 11 8 3" xfId="1690"/>
    <cellStyle name="Обычный 3 2 11 9" xfId="1691"/>
    <cellStyle name="Обычный 3 2 11 9 2" xfId="1692"/>
    <cellStyle name="Обычный 3 2 12" xfId="1693"/>
    <cellStyle name="Обычный 3 2 12 10" xfId="1694"/>
    <cellStyle name="Обычный 3 2 12 11" xfId="1695"/>
    <cellStyle name="Обычный 3 2 12 12" xfId="1696"/>
    <cellStyle name="Обычный 3 2 12 13" xfId="1697"/>
    <cellStyle name="Обычный 3 2 12 14" xfId="1698"/>
    <cellStyle name="Обычный 3 2 12 15" xfId="1699"/>
    <cellStyle name="Обычный 3 2 12 16" xfId="1700"/>
    <cellStyle name="Обычный 3 2 12 17" xfId="1701"/>
    <cellStyle name="Обычный 3 2 12 18" xfId="1702"/>
    <cellStyle name="Обычный 3 2 12 19" xfId="1703"/>
    <cellStyle name="Обычный 3 2 12 2" xfId="1704"/>
    <cellStyle name="Обычный 3 2 12 2 10" xfId="1705"/>
    <cellStyle name="Обычный 3 2 12 2 11" xfId="1706"/>
    <cellStyle name="Обычный 3 2 12 2 12" xfId="1707"/>
    <cellStyle name="Обычный 3 2 12 2 13" xfId="1708"/>
    <cellStyle name="Обычный 3 2 12 2 14" xfId="1709"/>
    <cellStyle name="Обычный 3 2 12 2 15" xfId="1710"/>
    <cellStyle name="Обычный 3 2 12 2 16" xfId="1711"/>
    <cellStyle name="Обычный 3 2 12 2 17" xfId="1712"/>
    <cellStyle name="Обычный 3 2 12 2 2" xfId="1713"/>
    <cellStyle name="Обычный 3 2 12 2 2 10" xfId="1714"/>
    <cellStyle name="Обычный 3 2 12 2 2 11" xfId="1715"/>
    <cellStyle name="Обычный 3 2 12 2 2 12" xfId="1716"/>
    <cellStyle name="Обычный 3 2 12 2 2 13" xfId="1717"/>
    <cellStyle name="Обычный 3 2 12 2 2 14" xfId="1718"/>
    <cellStyle name="Обычный 3 2 12 2 2 15" xfId="1719"/>
    <cellStyle name="Обычный 3 2 12 2 2 16" xfId="1720"/>
    <cellStyle name="Обычный 3 2 12 2 2 2" xfId="1721"/>
    <cellStyle name="Обычный 3 2 12 2 2 2 2" xfId="1722"/>
    <cellStyle name="Обычный 3 2 12 2 2 2 2 2" xfId="1723"/>
    <cellStyle name="Обычный 3 2 12 2 2 2 3" xfId="1724"/>
    <cellStyle name="Обычный 3 2 12 2 2 3" xfId="1725"/>
    <cellStyle name="Обычный 3 2 12 2 2 3 2" xfId="1726"/>
    <cellStyle name="Обычный 3 2 12 2 2 3 2 2" xfId="1727"/>
    <cellStyle name="Обычный 3 2 12 2 2 3 3" xfId="1728"/>
    <cellStyle name="Обычный 3 2 12 2 2 4" xfId="1729"/>
    <cellStyle name="Обычный 3 2 12 2 2 4 2" xfId="1730"/>
    <cellStyle name="Обычный 3 2 12 2 2 5" xfId="1731"/>
    <cellStyle name="Обычный 3 2 12 2 2 6" xfId="1732"/>
    <cellStyle name="Обычный 3 2 12 2 2 7" xfId="1733"/>
    <cellStyle name="Обычный 3 2 12 2 2 8" xfId="1734"/>
    <cellStyle name="Обычный 3 2 12 2 2 9" xfId="1735"/>
    <cellStyle name="Обычный 3 2 12 2 3" xfId="1736"/>
    <cellStyle name="Обычный 3 2 12 2 3 2" xfId="1737"/>
    <cellStyle name="Обычный 3 2 12 2 3 2 2" xfId="1738"/>
    <cellStyle name="Обычный 3 2 12 2 3 3" xfId="1739"/>
    <cellStyle name="Обычный 3 2 12 2 4" xfId="1740"/>
    <cellStyle name="Обычный 3 2 12 2 4 2" xfId="1741"/>
    <cellStyle name="Обычный 3 2 12 2 4 2 2" xfId="1742"/>
    <cellStyle name="Обычный 3 2 12 2 4 3" xfId="1743"/>
    <cellStyle name="Обычный 3 2 12 2 5" xfId="1744"/>
    <cellStyle name="Обычный 3 2 12 2 5 2" xfId="1745"/>
    <cellStyle name="Обычный 3 2 12 2 6" xfId="1746"/>
    <cellStyle name="Обычный 3 2 12 2 7" xfId="1747"/>
    <cellStyle name="Обычный 3 2 12 2 8" xfId="1748"/>
    <cellStyle name="Обычный 3 2 12 2 9" xfId="1749"/>
    <cellStyle name="Обычный 3 2 12 20" xfId="1750"/>
    <cellStyle name="Обычный 3 2 12 21" xfId="1751"/>
    <cellStyle name="Обычный 3 2 12 3" xfId="1752"/>
    <cellStyle name="Обычный 3 2 12 3 10" xfId="1753"/>
    <cellStyle name="Обычный 3 2 12 3 11" xfId="1754"/>
    <cellStyle name="Обычный 3 2 12 3 12" xfId="1755"/>
    <cellStyle name="Обычный 3 2 12 3 13" xfId="1756"/>
    <cellStyle name="Обычный 3 2 12 3 14" xfId="1757"/>
    <cellStyle name="Обычный 3 2 12 3 15" xfId="1758"/>
    <cellStyle name="Обычный 3 2 12 3 16" xfId="1759"/>
    <cellStyle name="Обычный 3 2 12 3 17" xfId="1760"/>
    <cellStyle name="Обычный 3 2 12 3 2" xfId="1761"/>
    <cellStyle name="Обычный 3 2 12 3 2 10" xfId="1762"/>
    <cellStyle name="Обычный 3 2 12 3 2 11" xfId="1763"/>
    <cellStyle name="Обычный 3 2 12 3 2 12" xfId="1764"/>
    <cellStyle name="Обычный 3 2 12 3 2 13" xfId="1765"/>
    <cellStyle name="Обычный 3 2 12 3 2 14" xfId="1766"/>
    <cellStyle name="Обычный 3 2 12 3 2 15" xfId="1767"/>
    <cellStyle name="Обычный 3 2 12 3 2 16" xfId="1768"/>
    <cellStyle name="Обычный 3 2 12 3 2 2" xfId="1769"/>
    <cellStyle name="Обычный 3 2 12 3 2 2 2" xfId="1770"/>
    <cellStyle name="Обычный 3 2 12 3 2 2 2 2" xfId="1771"/>
    <cellStyle name="Обычный 3 2 12 3 2 2 3" xfId="1772"/>
    <cellStyle name="Обычный 3 2 12 3 2 3" xfId="1773"/>
    <cellStyle name="Обычный 3 2 12 3 2 3 2" xfId="1774"/>
    <cellStyle name="Обычный 3 2 12 3 2 3 2 2" xfId="1775"/>
    <cellStyle name="Обычный 3 2 12 3 2 3 3" xfId="1776"/>
    <cellStyle name="Обычный 3 2 12 3 2 4" xfId="1777"/>
    <cellStyle name="Обычный 3 2 12 3 2 4 2" xfId="1778"/>
    <cellStyle name="Обычный 3 2 12 3 2 5" xfId="1779"/>
    <cellStyle name="Обычный 3 2 12 3 2 6" xfId="1780"/>
    <cellStyle name="Обычный 3 2 12 3 2 7" xfId="1781"/>
    <cellStyle name="Обычный 3 2 12 3 2 8" xfId="1782"/>
    <cellStyle name="Обычный 3 2 12 3 2 9" xfId="1783"/>
    <cellStyle name="Обычный 3 2 12 3 3" xfId="1784"/>
    <cellStyle name="Обычный 3 2 12 3 3 2" xfId="1785"/>
    <cellStyle name="Обычный 3 2 12 3 3 2 2" xfId="1786"/>
    <cellStyle name="Обычный 3 2 12 3 3 3" xfId="1787"/>
    <cellStyle name="Обычный 3 2 12 3 4" xfId="1788"/>
    <cellStyle name="Обычный 3 2 12 3 4 2" xfId="1789"/>
    <cellStyle name="Обычный 3 2 12 3 4 2 2" xfId="1790"/>
    <cellStyle name="Обычный 3 2 12 3 4 3" xfId="1791"/>
    <cellStyle name="Обычный 3 2 12 3 5" xfId="1792"/>
    <cellStyle name="Обычный 3 2 12 3 5 2" xfId="1793"/>
    <cellStyle name="Обычный 3 2 12 3 6" xfId="1794"/>
    <cellStyle name="Обычный 3 2 12 3 7" xfId="1795"/>
    <cellStyle name="Обычный 3 2 12 3 8" xfId="1796"/>
    <cellStyle name="Обычный 3 2 12 3 9" xfId="1797"/>
    <cellStyle name="Обычный 3 2 12 4" xfId="1798"/>
    <cellStyle name="Обычный 3 2 12 4 10" xfId="1799"/>
    <cellStyle name="Обычный 3 2 12 4 11" xfId="1800"/>
    <cellStyle name="Обычный 3 2 12 4 12" xfId="1801"/>
    <cellStyle name="Обычный 3 2 12 4 13" xfId="1802"/>
    <cellStyle name="Обычный 3 2 12 4 14" xfId="1803"/>
    <cellStyle name="Обычный 3 2 12 4 15" xfId="1804"/>
    <cellStyle name="Обычный 3 2 12 4 16" xfId="1805"/>
    <cellStyle name="Обычный 3 2 12 4 17" xfId="1806"/>
    <cellStyle name="Обычный 3 2 12 4 2" xfId="1807"/>
    <cellStyle name="Обычный 3 2 12 4 2 10" xfId="1808"/>
    <cellStyle name="Обычный 3 2 12 4 2 11" xfId="1809"/>
    <cellStyle name="Обычный 3 2 12 4 2 12" xfId="1810"/>
    <cellStyle name="Обычный 3 2 12 4 2 13" xfId="1811"/>
    <cellStyle name="Обычный 3 2 12 4 2 14" xfId="1812"/>
    <cellStyle name="Обычный 3 2 12 4 2 15" xfId="1813"/>
    <cellStyle name="Обычный 3 2 12 4 2 16" xfId="1814"/>
    <cellStyle name="Обычный 3 2 12 4 2 2" xfId="1815"/>
    <cellStyle name="Обычный 3 2 12 4 2 2 2" xfId="1816"/>
    <cellStyle name="Обычный 3 2 12 4 2 2 2 2" xfId="1817"/>
    <cellStyle name="Обычный 3 2 12 4 2 2 3" xfId="1818"/>
    <cellStyle name="Обычный 3 2 12 4 2 3" xfId="1819"/>
    <cellStyle name="Обычный 3 2 12 4 2 3 2" xfId="1820"/>
    <cellStyle name="Обычный 3 2 12 4 2 3 2 2" xfId="1821"/>
    <cellStyle name="Обычный 3 2 12 4 2 3 3" xfId="1822"/>
    <cellStyle name="Обычный 3 2 12 4 2 4" xfId="1823"/>
    <cellStyle name="Обычный 3 2 12 4 2 4 2" xfId="1824"/>
    <cellStyle name="Обычный 3 2 12 4 2 5" xfId="1825"/>
    <cellStyle name="Обычный 3 2 12 4 2 6" xfId="1826"/>
    <cellStyle name="Обычный 3 2 12 4 2 7" xfId="1827"/>
    <cellStyle name="Обычный 3 2 12 4 2 8" xfId="1828"/>
    <cellStyle name="Обычный 3 2 12 4 2 9" xfId="1829"/>
    <cellStyle name="Обычный 3 2 12 4 3" xfId="1830"/>
    <cellStyle name="Обычный 3 2 12 4 3 2" xfId="1831"/>
    <cellStyle name="Обычный 3 2 12 4 3 2 2" xfId="1832"/>
    <cellStyle name="Обычный 3 2 12 4 3 3" xfId="1833"/>
    <cellStyle name="Обычный 3 2 12 4 4" xfId="1834"/>
    <cellStyle name="Обычный 3 2 12 4 4 2" xfId="1835"/>
    <cellStyle name="Обычный 3 2 12 4 4 2 2" xfId="1836"/>
    <cellStyle name="Обычный 3 2 12 4 4 3" xfId="1837"/>
    <cellStyle name="Обычный 3 2 12 4 5" xfId="1838"/>
    <cellStyle name="Обычный 3 2 12 4 5 2" xfId="1839"/>
    <cellStyle name="Обычный 3 2 12 4 6" xfId="1840"/>
    <cellStyle name="Обычный 3 2 12 4 7" xfId="1841"/>
    <cellStyle name="Обычный 3 2 12 4 8" xfId="1842"/>
    <cellStyle name="Обычный 3 2 12 4 9" xfId="1843"/>
    <cellStyle name="Обычный 3 2 12 5" xfId="1844"/>
    <cellStyle name="Обычный 3 2 12 5 10" xfId="1845"/>
    <cellStyle name="Обычный 3 2 12 5 11" xfId="1846"/>
    <cellStyle name="Обычный 3 2 12 5 12" xfId="1847"/>
    <cellStyle name="Обычный 3 2 12 5 13" xfId="1848"/>
    <cellStyle name="Обычный 3 2 12 5 14" xfId="1849"/>
    <cellStyle name="Обычный 3 2 12 5 15" xfId="1850"/>
    <cellStyle name="Обычный 3 2 12 5 16" xfId="1851"/>
    <cellStyle name="Обычный 3 2 12 5 2" xfId="1852"/>
    <cellStyle name="Обычный 3 2 12 5 2 10" xfId="1853"/>
    <cellStyle name="Обычный 3 2 12 5 2 11" xfId="1854"/>
    <cellStyle name="Обычный 3 2 12 5 2 12" xfId="1855"/>
    <cellStyle name="Обычный 3 2 12 5 2 13" xfId="1856"/>
    <cellStyle name="Обычный 3 2 12 5 2 14" xfId="1857"/>
    <cellStyle name="Обычный 3 2 12 5 2 2" xfId="1858"/>
    <cellStyle name="Обычный 3 2 12 5 2 2 2" xfId="1859"/>
    <cellStyle name="Обычный 3 2 12 5 2 3" xfId="1860"/>
    <cellStyle name="Обычный 3 2 12 5 2 4" xfId="1861"/>
    <cellStyle name="Обычный 3 2 12 5 2 5" xfId="1862"/>
    <cellStyle name="Обычный 3 2 12 5 2 6" xfId="1863"/>
    <cellStyle name="Обычный 3 2 12 5 2 7" xfId="1864"/>
    <cellStyle name="Обычный 3 2 12 5 2 8" xfId="1865"/>
    <cellStyle name="Обычный 3 2 12 5 2 9" xfId="1866"/>
    <cellStyle name="Обычный 3 2 12 5 3" xfId="1867"/>
    <cellStyle name="Обычный 3 2 12 5 3 2" xfId="1868"/>
    <cellStyle name="Обычный 3 2 12 5 3 2 2" xfId="1869"/>
    <cellStyle name="Обычный 3 2 12 5 3 3" xfId="1870"/>
    <cellStyle name="Обычный 3 2 12 5 4" xfId="1871"/>
    <cellStyle name="Обычный 3 2 12 5 4 2" xfId="1872"/>
    <cellStyle name="Обычный 3 2 12 5 5" xfId="1873"/>
    <cellStyle name="Обычный 3 2 12 5 6" xfId="1874"/>
    <cellStyle name="Обычный 3 2 12 5 7" xfId="1875"/>
    <cellStyle name="Обычный 3 2 12 5 8" xfId="1876"/>
    <cellStyle name="Обычный 3 2 12 5 9" xfId="1877"/>
    <cellStyle name="Обычный 3 2 12 6" xfId="1878"/>
    <cellStyle name="Обычный 3 2 12 6 10" xfId="1879"/>
    <cellStyle name="Обычный 3 2 12 6 11" xfId="1880"/>
    <cellStyle name="Обычный 3 2 12 6 12" xfId="1881"/>
    <cellStyle name="Обычный 3 2 12 6 13" xfId="1882"/>
    <cellStyle name="Обычный 3 2 12 6 14" xfId="1883"/>
    <cellStyle name="Обычный 3 2 12 6 15" xfId="1884"/>
    <cellStyle name="Обычный 3 2 12 6 2" xfId="1885"/>
    <cellStyle name="Обычный 3 2 12 6 2 2" xfId="1886"/>
    <cellStyle name="Обычный 3 2 12 6 2 2 2" xfId="1887"/>
    <cellStyle name="Обычный 3 2 12 6 2 3" xfId="1888"/>
    <cellStyle name="Обычный 3 2 12 6 3" xfId="1889"/>
    <cellStyle name="Обычный 3 2 12 6 3 2" xfId="1890"/>
    <cellStyle name="Обычный 3 2 12 6 4" xfId="1891"/>
    <cellStyle name="Обычный 3 2 12 6 5" xfId="1892"/>
    <cellStyle name="Обычный 3 2 12 6 6" xfId="1893"/>
    <cellStyle name="Обычный 3 2 12 6 7" xfId="1894"/>
    <cellStyle name="Обычный 3 2 12 6 8" xfId="1895"/>
    <cellStyle name="Обычный 3 2 12 6 9" xfId="1896"/>
    <cellStyle name="Обычный 3 2 12 7" xfId="1897"/>
    <cellStyle name="Обычный 3 2 12 7 2" xfId="1898"/>
    <cellStyle name="Обычный 3 2 12 7 2 2" xfId="1899"/>
    <cellStyle name="Обычный 3 2 12 7 3" xfId="1900"/>
    <cellStyle name="Обычный 3 2 12 8" xfId="1901"/>
    <cellStyle name="Обычный 3 2 12 8 2" xfId="1902"/>
    <cellStyle name="Обычный 3 2 12 8 2 2" xfId="1903"/>
    <cellStyle name="Обычный 3 2 12 8 3" xfId="1904"/>
    <cellStyle name="Обычный 3 2 12 9" xfId="1905"/>
    <cellStyle name="Обычный 3 2 12 9 2" xfId="1906"/>
    <cellStyle name="Обычный 3 2 13" xfId="1907"/>
    <cellStyle name="Обычный 3 2 13 10" xfId="1908"/>
    <cellStyle name="Обычный 3 2 13 11" xfId="1909"/>
    <cellStyle name="Обычный 3 2 13 12" xfId="1910"/>
    <cellStyle name="Обычный 3 2 13 13" xfId="1911"/>
    <cellStyle name="Обычный 3 2 13 14" xfId="1912"/>
    <cellStyle name="Обычный 3 2 13 15" xfId="1913"/>
    <cellStyle name="Обычный 3 2 13 16" xfId="1914"/>
    <cellStyle name="Обычный 3 2 13 17" xfId="1915"/>
    <cellStyle name="Обычный 3 2 13 18" xfId="1916"/>
    <cellStyle name="Обычный 3 2 13 2" xfId="1917"/>
    <cellStyle name="Обычный 3 2 13 2 10" xfId="1918"/>
    <cellStyle name="Обычный 3 2 13 2 11" xfId="1919"/>
    <cellStyle name="Обычный 3 2 13 2 12" xfId="1920"/>
    <cellStyle name="Обычный 3 2 13 2 13" xfId="1921"/>
    <cellStyle name="Обычный 3 2 13 2 14" xfId="1922"/>
    <cellStyle name="Обычный 3 2 13 2 15" xfId="1923"/>
    <cellStyle name="Обычный 3 2 13 2 16" xfId="1924"/>
    <cellStyle name="Обычный 3 2 13 2 2" xfId="1925"/>
    <cellStyle name="Обычный 3 2 13 2 2 10" xfId="1926"/>
    <cellStyle name="Обычный 3 2 13 2 2 11" xfId="1927"/>
    <cellStyle name="Обычный 3 2 13 2 2 12" xfId="1928"/>
    <cellStyle name="Обычный 3 2 13 2 2 13" xfId="1929"/>
    <cellStyle name="Обычный 3 2 13 2 2 14" xfId="1930"/>
    <cellStyle name="Обычный 3 2 13 2 2 2" xfId="1931"/>
    <cellStyle name="Обычный 3 2 13 2 2 2 2" xfId="1932"/>
    <cellStyle name="Обычный 3 2 13 2 2 3" xfId="1933"/>
    <cellStyle name="Обычный 3 2 13 2 2 4" xfId="1934"/>
    <cellStyle name="Обычный 3 2 13 2 2 5" xfId="1935"/>
    <cellStyle name="Обычный 3 2 13 2 2 6" xfId="1936"/>
    <cellStyle name="Обычный 3 2 13 2 2 7" xfId="1937"/>
    <cellStyle name="Обычный 3 2 13 2 2 8" xfId="1938"/>
    <cellStyle name="Обычный 3 2 13 2 2 9" xfId="1939"/>
    <cellStyle name="Обычный 3 2 13 2 3" xfId="1940"/>
    <cellStyle name="Обычный 3 2 13 2 3 2" xfId="1941"/>
    <cellStyle name="Обычный 3 2 13 2 3 2 2" xfId="1942"/>
    <cellStyle name="Обычный 3 2 13 2 3 3" xfId="1943"/>
    <cellStyle name="Обычный 3 2 13 2 4" xfId="1944"/>
    <cellStyle name="Обычный 3 2 13 2 4 2" xfId="1945"/>
    <cellStyle name="Обычный 3 2 13 2 5" xfId="1946"/>
    <cellStyle name="Обычный 3 2 13 2 6" xfId="1947"/>
    <cellStyle name="Обычный 3 2 13 2 7" xfId="1948"/>
    <cellStyle name="Обычный 3 2 13 2 8" xfId="1949"/>
    <cellStyle name="Обычный 3 2 13 2 9" xfId="1950"/>
    <cellStyle name="Обычный 3 2 13 3" xfId="1951"/>
    <cellStyle name="Обычный 3 2 13 3 10" xfId="1952"/>
    <cellStyle name="Обычный 3 2 13 3 11" xfId="1953"/>
    <cellStyle name="Обычный 3 2 13 3 12" xfId="1954"/>
    <cellStyle name="Обычный 3 2 13 3 13" xfId="1955"/>
    <cellStyle name="Обычный 3 2 13 3 14" xfId="1956"/>
    <cellStyle name="Обычный 3 2 13 3 15" xfId="1957"/>
    <cellStyle name="Обычный 3 2 13 3 2" xfId="1958"/>
    <cellStyle name="Обычный 3 2 13 3 2 2" xfId="1959"/>
    <cellStyle name="Обычный 3 2 13 3 2 2 2" xfId="1960"/>
    <cellStyle name="Обычный 3 2 13 3 2 3" xfId="1961"/>
    <cellStyle name="Обычный 3 2 13 3 3" xfId="1962"/>
    <cellStyle name="Обычный 3 2 13 3 3 2" xfId="1963"/>
    <cellStyle name="Обычный 3 2 13 3 4" xfId="1964"/>
    <cellStyle name="Обычный 3 2 13 3 5" xfId="1965"/>
    <cellStyle name="Обычный 3 2 13 3 6" xfId="1966"/>
    <cellStyle name="Обычный 3 2 13 3 7" xfId="1967"/>
    <cellStyle name="Обычный 3 2 13 3 8" xfId="1968"/>
    <cellStyle name="Обычный 3 2 13 3 9" xfId="1969"/>
    <cellStyle name="Обычный 3 2 13 4" xfId="1970"/>
    <cellStyle name="Обычный 3 2 13 4 2" xfId="1971"/>
    <cellStyle name="Обычный 3 2 13 4 2 2" xfId="1972"/>
    <cellStyle name="Обычный 3 2 13 4 3" xfId="1973"/>
    <cellStyle name="Обычный 3 2 13 5" xfId="1974"/>
    <cellStyle name="Обычный 3 2 13 5 2" xfId="1975"/>
    <cellStyle name="Обычный 3 2 13 5 2 2" xfId="1976"/>
    <cellStyle name="Обычный 3 2 13 5 3" xfId="1977"/>
    <cellStyle name="Обычный 3 2 13 6" xfId="1978"/>
    <cellStyle name="Обычный 3 2 13 6 2" xfId="1979"/>
    <cellStyle name="Обычный 3 2 13 7" xfId="1980"/>
    <cellStyle name="Обычный 3 2 13 8" xfId="1981"/>
    <cellStyle name="Обычный 3 2 13 9" xfId="1982"/>
    <cellStyle name="Обычный 3 2 14" xfId="1983"/>
    <cellStyle name="Обычный 3 2 14 10" xfId="1984"/>
    <cellStyle name="Обычный 3 2 14 11" xfId="1985"/>
    <cellStyle name="Обычный 3 2 14 12" xfId="1986"/>
    <cellStyle name="Обычный 3 2 14 13" xfId="1987"/>
    <cellStyle name="Обычный 3 2 14 14" xfId="1988"/>
    <cellStyle name="Обычный 3 2 14 15" xfId="1989"/>
    <cellStyle name="Обычный 3 2 14 16" xfId="1990"/>
    <cellStyle name="Обычный 3 2 14 17" xfId="1991"/>
    <cellStyle name="Обычный 3 2 14 18" xfId="1992"/>
    <cellStyle name="Обычный 3 2 14 2" xfId="1993"/>
    <cellStyle name="Обычный 3 2 14 2 10" xfId="1994"/>
    <cellStyle name="Обычный 3 2 14 2 11" xfId="1995"/>
    <cellStyle name="Обычный 3 2 14 2 12" xfId="1996"/>
    <cellStyle name="Обычный 3 2 14 2 13" xfId="1997"/>
    <cellStyle name="Обычный 3 2 14 2 14" xfId="1998"/>
    <cellStyle name="Обычный 3 2 14 2 15" xfId="1999"/>
    <cellStyle name="Обычный 3 2 14 2 16" xfId="2000"/>
    <cellStyle name="Обычный 3 2 14 2 2" xfId="2001"/>
    <cellStyle name="Обычный 3 2 14 2 2 10" xfId="2002"/>
    <cellStyle name="Обычный 3 2 14 2 2 11" xfId="2003"/>
    <cellStyle name="Обычный 3 2 14 2 2 12" xfId="2004"/>
    <cellStyle name="Обычный 3 2 14 2 2 13" xfId="2005"/>
    <cellStyle name="Обычный 3 2 14 2 2 14" xfId="2006"/>
    <cellStyle name="Обычный 3 2 14 2 2 2" xfId="2007"/>
    <cellStyle name="Обычный 3 2 14 2 2 2 2" xfId="2008"/>
    <cellStyle name="Обычный 3 2 14 2 2 3" xfId="2009"/>
    <cellStyle name="Обычный 3 2 14 2 2 4" xfId="2010"/>
    <cellStyle name="Обычный 3 2 14 2 2 5" xfId="2011"/>
    <cellStyle name="Обычный 3 2 14 2 2 6" xfId="2012"/>
    <cellStyle name="Обычный 3 2 14 2 2 7" xfId="2013"/>
    <cellStyle name="Обычный 3 2 14 2 2 8" xfId="2014"/>
    <cellStyle name="Обычный 3 2 14 2 2 9" xfId="2015"/>
    <cellStyle name="Обычный 3 2 14 2 3" xfId="2016"/>
    <cellStyle name="Обычный 3 2 14 2 3 2" xfId="2017"/>
    <cellStyle name="Обычный 3 2 14 2 3 2 2" xfId="2018"/>
    <cellStyle name="Обычный 3 2 14 2 3 3" xfId="2019"/>
    <cellStyle name="Обычный 3 2 14 2 4" xfId="2020"/>
    <cellStyle name="Обычный 3 2 14 2 4 2" xfId="2021"/>
    <cellStyle name="Обычный 3 2 14 2 5" xfId="2022"/>
    <cellStyle name="Обычный 3 2 14 2 6" xfId="2023"/>
    <cellStyle name="Обычный 3 2 14 2 7" xfId="2024"/>
    <cellStyle name="Обычный 3 2 14 2 8" xfId="2025"/>
    <cellStyle name="Обычный 3 2 14 2 9" xfId="2026"/>
    <cellStyle name="Обычный 3 2 14 3" xfId="2027"/>
    <cellStyle name="Обычный 3 2 14 3 10" xfId="2028"/>
    <cellStyle name="Обычный 3 2 14 3 11" xfId="2029"/>
    <cellStyle name="Обычный 3 2 14 3 12" xfId="2030"/>
    <cellStyle name="Обычный 3 2 14 3 13" xfId="2031"/>
    <cellStyle name="Обычный 3 2 14 3 14" xfId="2032"/>
    <cellStyle name="Обычный 3 2 14 3 15" xfId="2033"/>
    <cellStyle name="Обычный 3 2 14 3 2" xfId="2034"/>
    <cellStyle name="Обычный 3 2 14 3 2 2" xfId="2035"/>
    <cellStyle name="Обычный 3 2 14 3 2 2 2" xfId="2036"/>
    <cellStyle name="Обычный 3 2 14 3 2 3" xfId="2037"/>
    <cellStyle name="Обычный 3 2 14 3 3" xfId="2038"/>
    <cellStyle name="Обычный 3 2 14 3 3 2" xfId="2039"/>
    <cellStyle name="Обычный 3 2 14 3 4" xfId="2040"/>
    <cellStyle name="Обычный 3 2 14 3 5" xfId="2041"/>
    <cellStyle name="Обычный 3 2 14 3 6" xfId="2042"/>
    <cellStyle name="Обычный 3 2 14 3 7" xfId="2043"/>
    <cellStyle name="Обычный 3 2 14 3 8" xfId="2044"/>
    <cellStyle name="Обычный 3 2 14 3 9" xfId="2045"/>
    <cellStyle name="Обычный 3 2 14 4" xfId="2046"/>
    <cellStyle name="Обычный 3 2 14 4 2" xfId="2047"/>
    <cellStyle name="Обычный 3 2 14 4 2 2" xfId="2048"/>
    <cellStyle name="Обычный 3 2 14 4 3" xfId="2049"/>
    <cellStyle name="Обычный 3 2 14 5" xfId="2050"/>
    <cellStyle name="Обычный 3 2 14 5 2" xfId="2051"/>
    <cellStyle name="Обычный 3 2 14 5 2 2" xfId="2052"/>
    <cellStyle name="Обычный 3 2 14 5 3" xfId="2053"/>
    <cellStyle name="Обычный 3 2 14 6" xfId="2054"/>
    <cellStyle name="Обычный 3 2 14 6 2" xfId="2055"/>
    <cellStyle name="Обычный 3 2 14 7" xfId="2056"/>
    <cellStyle name="Обычный 3 2 14 8" xfId="2057"/>
    <cellStyle name="Обычный 3 2 14 9" xfId="2058"/>
    <cellStyle name="Обычный 3 2 15" xfId="2059"/>
    <cellStyle name="Обычный 3 2 15 10" xfId="2060"/>
    <cellStyle name="Обычный 3 2 15 11" xfId="2061"/>
    <cellStyle name="Обычный 3 2 15 12" xfId="2062"/>
    <cellStyle name="Обычный 3 2 15 13" xfId="2063"/>
    <cellStyle name="Обычный 3 2 15 14" xfId="2064"/>
    <cellStyle name="Обычный 3 2 15 15" xfId="2065"/>
    <cellStyle name="Обычный 3 2 15 16" xfId="2066"/>
    <cellStyle name="Обычный 3 2 15 17" xfId="2067"/>
    <cellStyle name="Обычный 3 2 15 18" xfId="2068"/>
    <cellStyle name="Обычный 3 2 15 2" xfId="2069"/>
    <cellStyle name="Обычный 3 2 15 2 10" xfId="2070"/>
    <cellStyle name="Обычный 3 2 15 2 11" xfId="2071"/>
    <cellStyle name="Обычный 3 2 15 2 12" xfId="2072"/>
    <cellStyle name="Обычный 3 2 15 2 13" xfId="2073"/>
    <cellStyle name="Обычный 3 2 15 2 14" xfId="2074"/>
    <cellStyle name="Обычный 3 2 15 2 15" xfId="2075"/>
    <cellStyle name="Обычный 3 2 15 2 16" xfId="2076"/>
    <cellStyle name="Обычный 3 2 15 2 2" xfId="2077"/>
    <cellStyle name="Обычный 3 2 15 2 2 10" xfId="2078"/>
    <cellStyle name="Обычный 3 2 15 2 2 11" xfId="2079"/>
    <cellStyle name="Обычный 3 2 15 2 2 12" xfId="2080"/>
    <cellStyle name="Обычный 3 2 15 2 2 13" xfId="2081"/>
    <cellStyle name="Обычный 3 2 15 2 2 14" xfId="2082"/>
    <cellStyle name="Обычный 3 2 15 2 2 2" xfId="2083"/>
    <cellStyle name="Обычный 3 2 15 2 2 2 2" xfId="2084"/>
    <cellStyle name="Обычный 3 2 15 2 2 3" xfId="2085"/>
    <cellStyle name="Обычный 3 2 15 2 2 4" xfId="2086"/>
    <cellStyle name="Обычный 3 2 15 2 2 5" xfId="2087"/>
    <cellStyle name="Обычный 3 2 15 2 2 6" xfId="2088"/>
    <cellStyle name="Обычный 3 2 15 2 2 7" xfId="2089"/>
    <cellStyle name="Обычный 3 2 15 2 2 8" xfId="2090"/>
    <cellStyle name="Обычный 3 2 15 2 2 9" xfId="2091"/>
    <cellStyle name="Обычный 3 2 15 2 3" xfId="2092"/>
    <cellStyle name="Обычный 3 2 15 2 3 2" xfId="2093"/>
    <cellStyle name="Обычный 3 2 15 2 3 2 2" xfId="2094"/>
    <cellStyle name="Обычный 3 2 15 2 3 3" xfId="2095"/>
    <cellStyle name="Обычный 3 2 15 2 4" xfId="2096"/>
    <cellStyle name="Обычный 3 2 15 2 4 2" xfId="2097"/>
    <cellStyle name="Обычный 3 2 15 2 5" xfId="2098"/>
    <cellStyle name="Обычный 3 2 15 2 6" xfId="2099"/>
    <cellStyle name="Обычный 3 2 15 2 7" xfId="2100"/>
    <cellStyle name="Обычный 3 2 15 2 8" xfId="2101"/>
    <cellStyle name="Обычный 3 2 15 2 9" xfId="2102"/>
    <cellStyle name="Обычный 3 2 15 3" xfId="2103"/>
    <cellStyle name="Обычный 3 2 15 3 10" xfId="2104"/>
    <cellStyle name="Обычный 3 2 15 3 11" xfId="2105"/>
    <cellStyle name="Обычный 3 2 15 3 12" xfId="2106"/>
    <cellStyle name="Обычный 3 2 15 3 13" xfId="2107"/>
    <cellStyle name="Обычный 3 2 15 3 14" xfId="2108"/>
    <cellStyle name="Обычный 3 2 15 3 15" xfId="2109"/>
    <cellStyle name="Обычный 3 2 15 3 2" xfId="2110"/>
    <cellStyle name="Обычный 3 2 15 3 2 2" xfId="2111"/>
    <cellStyle name="Обычный 3 2 15 3 2 2 2" xfId="2112"/>
    <cellStyle name="Обычный 3 2 15 3 2 3" xfId="2113"/>
    <cellStyle name="Обычный 3 2 15 3 3" xfId="2114"/>
    <cellStyle name="Обычный 3 2 15 3 3 2" xfId="2115"/>
    <cellStyle name="Обычный 3 2 15 3 4" xfId="2116"/>
    <cellStyle name="Обычный 3 2 15 3 5" xfId="2117"/>
    <cellStyle name="Обычный 3 2 15 3 6" xfId="2118"/>
    <cellStyle name="Обычный 3 2 15 3 7" xfId="2119"/>
    <cellStyle name="Обычный 3 2 15 3 8" xfId="2120"/>
    <cellStyle name="Обычный 3 2 15 3 9" xfId="2121"/>
    <cellStyle name="Обычный 3 2 15 4" xfId="2122"/>
    <cellStyle name="Обычный 3 2 15 4 2" xfId="2123"/>
    <cellStyle name="Обычный 3 2 15 4 2 2" xfId="2124"/>
    <cellStyle name="Обычный 3 2 15 4 3" xfId="2125"/>
    <cellStyle name="Обычный 3 2 15 5" xfId="2126"/>
    <cellStyle name="Обычный 3 2 15 5 2" xfId="2127"/>
    <cellStyle name="Обычный 3 2 15 5 2 2" xfId="2128"/>
    <cellStyle name="Обычный 3 2 15 5 3" xfId="2129"/>
    <cellStyle name="Обычный 3 2 15 6" xfId="2130"/>
    <cellStyle name="Обычный 3 2 15 6 2" xfId="2131"/>
    <cellStyle name="Обычный 3 2 15 7" xfId="2132"/>
    <cellStyle name="Обычный 3 2 15 8" xfId="2133"/>
    <cellStyle name="Обычный 3 2 15 9" xfId="2134"/>
    <cellStyle name="Обычный 3 2 16" xfId="2135"/>
    <cellStyle name="Обычный 3 2 16 10" xfId="2136"/>
    <cellStyle name="Обычный 3 2 16 11" xfId="2137"/>
    <cellStyle name="Обычный 3 2 16 12" xfId="2138"/>
    <cellStyle name="Обычный 3 2 16 13" xfId="2139"/>
    <cellStyle name="Обычный 3 2 16 14" xfId="2140"/>
    <cellStyle name="Обычный 3 2 16 15" xfId="2141"/>
    <cellStyle name="Обычный 3 2 16 16" xfId="2142"/>
    <cellStyle name="Обычный 3 2 16 17" xfId="2143"/>
    <cellStyle name="Обычный 3 2 16 18" xfId="2144"/>
    <cellStyle name="Обычный 3 2 16 2" xfId="2145"/>
    <cellStyle name="Обычный 3 2 16 2 10" xfId="2146"/>
    <cellStyle name="Обычный 3 2 16 2 11" xfId="2147"/>
    <cellStyle name="Обычный 3 2 16 2 12" xfId="2148"/>
    <cellStyle name="Обычный 3 2 16 2 13" xfId="2149"/>
    <cellStyle name="Обычный 3 2 16 2 14" xfId="2150"/>
    <cellStyle name="Обычный 3 2 16 2 15" xfId="2151"/>
    <cellStyle name="Обычный 3 2 16 2 16" xfId="2152"/>
    <cellStyle name="Обычный 3 2 16 2 2" xfId="2153"/>
    <cellStyle name="Обычный 3 2 16 2 2 10" xfId="2154"/>
    <cellStyle name="Обычный 3 2 16 2 2 11" xfId="2155"/>
    <cellStyle name="Обычный 3 2 16 2 2 12" xfId="2156"/>
    <cellStyle name="Обычный 3 2 16 2 2 13" xfId="2157"/>
    <cellStyle name="Обычный 3 2 16 2 2 14" xfId="2158"/>
    <cellStyle name="Обычный 3 2 16 2 2 2" xfId="2159"/>
    <cellStyle name="Обычный 3 2 16 2 2 2 2" xfId="2160"/>
    <cellStyle name="Обычный 3 2 16 2 2 3" xfId="2161"/>
    <cellStyle name="Обычный 3 2 16 2 2 4" xfId="2162"/>
    <cellStyle name="Обычный 3 2 16 2 2 5" xfId="2163"/>
    <cellStyle name="Обычный 3 2 16 2 2 6" xfId="2164"/>
    <cellStyle name="Обычный 3 2 16 2 2 7" xfId="2165"/>
    <cellStyle name="Обычный 3 2 16 2 2 8" xfId="2166"/>
    <cellStyle name="Обычный 3 2 16 2 2 9" xfId="2167"/>
    <cellStyle name="Обычный 3 2 16 2 3" xfId="2168"/>
    <cellStyle name="Обычный 3 2 16 2 3 2" xfId="2169"/>
    <cellStyle name="Обычный 3 2 16 2 3 2 2" xfId="2170"/>
    <cellStyle name="Обычный 3 2 16 2 3 3" xfId="2171"/>
    <cellStyle name="Обычный 3 2 16 2 4" xfId="2172"/>
    <cellStyle name="Обычный 3 2 16 2 4 2" xfId="2173"/>
    <cellStyle name="Обычный 3 2 16 2 5" xfId="2174"/>
    <cellStyle name="Обычный 3 2 16 2 6" xfId="2175"/>
    <cellStyle name="Обычный 3 2 16 2 7" xfId="2176"/>
    <cellStyle name="Обычный 3 2 16 2 8" xfId="2177"/>
    <cellStyle name="Обычный 3 2 16 2 9" xfId="2178"/>
    <cellStyle name="Обычный 3 2 16 3" xfId="2179"/>
    <cellStyle name="Обычный 3 2 16 3 10" xfId="2180"/>
    <cellStyle name="Обычный 3 2 16 3 11" xfId="2181"/>
    <cellStyle name="Обычный 3 2 16 3 12" xfId="2182"/>
    <cellStyle name="Обычный 3 2 16 3 13" xfId="2183"/>
    <cellStyle name="Обычный 3 2 16 3 14" xfId="2184"/>
    <cellStyle name="Обычный 3 2 16 3 15" xfId="2185"/>
    <cellStyle name="Обычный 3 2 16 3 2" xfId="2186"/>
    <cellStyle name="Обычный 3 2 16 3 2 2" xfId="2187"/>
    <cellStyle name="Обычный 3 2 16 3 2 2 2" xfId="2188"/>
    <cellStyle name="Обычный 3 2 16 3 2 3" xfId="2189"/>
    <cellStyle name="Обычный 3 2 16 3 3" xfId="2190"/>
    <cellStyle name="Обычный 3 2 16 3 3 2" xfId="2191"/>
    <cellStyle name="Обычный 3 2 16 3 4" xfId="2192"/>
    <cellStyle name="Обычный 3 2 16 3 5" xfId="2193"/>
    <cellStyle name="Обычный 3 2 16 3 6" xfId="2194"/>
    <cellStyle name="Обычный 3 2 16 3 7" xfId="2195"/>
    <cellStyle name="Обычный 3 2 16 3 8" xfId="2196"/>
    <cellStyle name="Обычный 3 2 16 3 9" xfId="2197"/>
    <cellStyle name="Обычный 3 2 16 4" xfId="2198"/>
    <cellStyle name="Обычный 3 2 16 4 2" xfId="2199"/>
    <cellStyle name="Обычный 3 2 16 4 2 2" xfId="2200"/>
    <cellStyle name="Обычный 3 2 16 4 3" xfId="2201"/>
    <cellStyle name="Обычный 3 2 16 5" xfId="2202"/>
    <cellStyle name="Обычный 3 2 16 5 2" xfId="2203"/>
    <cellStyle name="Обычный 3 2 16 5 2 2" xfId="2204"/>
    <cellStyle name="Обычный 3 2 16 5 3" xfId="2205"/>
    <cellStyle name="Обычный 3 2 16 6" xfId="2206"/>
    <cellStyle name="Обычный 3 2 16 6 2" xfId="2207"/>
    <cellStyle name="Обычный 3 2 16 7" xfId="2208"/>
    <cellStyle name="Обычный 3 2 16 8" xfId="2209"/>
    <cellStyle name="Обычный 3 2 16 9" xfId="2210"/>
    <cellStyle name="Обычный 3 2 17" xfId="2211"/>
    <cellStyle name="Обычный 3 2 17 10" xfId="2212"/>
    <cellStyle name="Обычный 3 2 17 11" xfId="2213"/>
    <cellStyle name="Обычный 3 2 17 12" xfId="2214"/>
    <cellStyle name="Обычный 3 2 17 13" xfId="2215"/>
    <cellStyle name="Обычный 3 2 17 14" xfId="2216"/>
    <cellStyle name="Обычный 3 2 17 15" xfId="2217"/>
    <cellStyle name="Обычный 3 2 17 16" xfId="2218"/>
    <cellStyle name="Обычный 3 2 17 17" xfId="2219"/>
    <cellStyle name="Обычный 3 2 17 2" xfId="2220"/>
    <cellStyle name="Обычный 3 2 17 2 10" xfId="2221"/>
    <cellStyle name="Обычный 3 2 17 2 11" xfId="2222"/>
    <cellStyle name="Обычный 3 2 17 2 12" xfId="2223"/>
    <cellStyle name="Обычный 3 2 17 2 13" xfId="2224"/>
    <cellStyle name="Обычный 3 2 17 2 14" xfId="2225"/>
    <cellStyle name="Обычный 3 2 17 2 15" xfId="2226"/>
    <cellStyle name="Обычный 3 2 17 2 16" xfId="2227"/>
    <cellStyle name="Обычный 3 2 17 2 2" xfId="2228"/>
    <cellStyle name="Обычный 3 2 17 2 2 2" xfId="2229"/>
    <cellStyle name="Обычный 3 2 17 2 2 2 2" xfId="2230"/>
    <cellStyle name="Обычный 3 2 17 2 2 3" xfId="2231"/>
    <cellStyle name="Обычный 3 2 17 2 3" xfId="2232"/>
    <cellStyle name="Обычный 3 2 17 2 3 2" xfId="2233"/>
    <cellStyle name="Обычный 3 2 17 2 3 2 2" xfId="2234"/>
    <cellStyle name="Обычный 3 2 17 2 3 3" xfId="2235"/>
    <cellStyle name="Обычный 3 2 17 2 4" xfId="2236"/>
    <cellStyle name="Обычный 3 2 17 2 4 2" xfId="2237"/>
    <cellStyle name="Обычный 3 2 17 2 5" xfId="2238"/>
    <cellStyle name="Обычный 3 2 17 2 6" xfId="2239"/>
    <cellStyle name="Обычный 3 2 17 2 7" xfId="2240"/>
    <cellStyle name="Обычный 3 2 17 2 8" xfId="2241"/>
    <cellStyle name="Обычный 3 2 17 2 9" xfId="2242"/>
    <cellStyle name="Обычный 3 2 17 3" xfId="2243"/>
    <cellStyle name="Обычный 3 2 17 3 2" xfId="2244"/>
    <cellStyle name="Обычный 3 2 17 3 2 2" xfId="2245"/>
    <cellStyle name="Обычный 3 2 17 3 3" xfId="2246"/>
    <cellStyle name="Обычный 3 2 17 4" xfId="2247"/>
    <cellStyle name="Обычный 3 2 17 4 2" xfId="2248"/>
    <cellStyle name="Обычный 3 2 17 4 2 2" xfId="2249"/>
    <cellStyle name="Обычный 3 2 17 4 3" xfId="2250"/>
    <cellStyle name="Обычный 3 2 17 5" xfId="2251"/>
    <cellStyle name="Обычный 3 2 17 5 2" xfId="2252"/>
    <cellStyle name="Обычный 3 2 17 6" xfId="2253"/>
    <cellStyle name="Обычный 3 2 17 7" xfId="2254"/>
    <cellStyle name="Обычный 3 2 17 8" xfId="2255"/>
    <cellStyle name="Обычный 3 2 17 9" xfId="2256"/>
    <cellStyle name="Обычный 3 2 18" xfId="2257"/>
    <cellStyle name="Обычный 3 2 18 10" xfId="2258"/>
    <cellStyle name="Обычный 3 2 18 11" xfId="2259"/>
    <cellStyle name="Обычный 3 2 18 12" xfId="2260"/>
    <cellStyle name="Обычный 3 2 18 13" xfId="2261"/>
    <cellStyle name="Обычный 3 2 18 14" xfId="2262"/>
    <cellStyle name="Обычный 3 2 18 15" xfId="2263"/>
    <cellStyle name="Обычный 3 2 18 16" xfId="2264"/>
    <cellStyle name="Обычный 3 2 18 17" xfId="2265"/>
    <cellStyle name="Обычный 3 2 18 2" xfId="2266"/>
    <cellStyle name="Обычный 3 2 18 2 10" xfId="2267"/>
    <cellStyle name="Обычный 3 2 18 2 11" xfId="2268"/>
    <cellStyle name="Обычный 3 2 18 2 12" xfId="2269"/>
    <cellStyle name="Обычный 3 2 18 2 13" xfId="2270"/>
    <cellStyle name="Обычный 3 2 18 2 14" xfId="2271"/>
    <cellStyle name="Обычный 3 2 18 2 15" xfId="2272"/>
    <cellStyle name="Обычный 3 2 18 2 16" xfId="2273"/>
    <cellStyle name="Обычный 3 2 18 2 2" xfId="2274"/>
    <cellStyle name="Обычный 3 2 18 2 2 2" xfId="2275"/>
    <cellStyle name="Обычный 3 2 18 2 2 2 2" xfId="2276"/>
    <cellStyle name="Обычный 3 2 18 2 2 3" xfId="2277"/>
    <cellStyle name="Обычный 3 2 18 2 3" xfId="2278"/>
    <cellStyle name="Обычный 3 2 18 2 3 2" xfId="2279"/>
    <cellStyle name="Обычный 3 2 18 2 3 2 2" xfId="2280"/>
    <cellStyle name="Обычный 3 2 18 2 3 3" xfId="2281"/>
    <cellStyle name="Обычный 3 2 18 2 4" xfId="2282"/>
    <cellStyle name="Обычный 3 2 18 2 4 2" xfId="2283"/>
    <cellStyle name="Обычный 3 2 18 2 5" xfId="2284"/>
    <cellStyle name="Обычный 3 2 18 2 6" xfId="2285"/>
    <cellStyle name="Обычный 3 2 18 2 7" xfId="2286"/>
    <cellStyle name="Обычный 3 2 18 2 8" xfId="2287"/>
    <cellStyle name="Обычный 3 2 18 2 9" xfId="2288"/>
    <cellStyle name="Обычный 3 2 18 3" xfId="2289"/>
    <cellStyle name="Обычный 3 2 18 3 2" xfId="2290"/>
    <cellStyle name="Обычный 3 2 18 3 2 2" xfId="2291"/>
    <cellStyle name="Обычный 3 2 18 3 3" xfId="2292"/>
    <cellStyle name="Обычный 3 2 18 4" xfId="2293"/>
    <cellStyle name="Обычный 3 2 18 4 2" xfId="2294"/>
    <cellStyle name="Обычный 3 2 18 4 2 2" xfId="2295"/>
    <cellStyle name="Обычный 3 2 18 4 3" xfId="2296"/>
    <cellStyle name="Обычный 3 2 18 5" xfId="2297"/>
    <cellStyle name="Обычный 3 2 18 5 2" xfId="2298"/>
    <cellStyle name="Обычный 3 2 18 6" xfId="2299"/>
    <cellStyle name="Обычный 3 2 18 7" xfId="2300"/>
    <cellStyle name="Обычный 3 2 18 8" xfId="2301"/>
    <cellStyle name="Обычный 3 2 18 9" xfId="2302"/>
    <cellStyle name="Обычный 3 2 19" xfId="2303"/>
    <cellStyle name="Обычный 3 2 19 10" xfId="2304"/>
    <cellStyle name="Обычный 3 2 19 11" xfId="2305"/>
    <cellStyle name="Обычный 3 2 19 12" xfId="2306"/>
    <cellStyle name="Обычный 3 2 19 13" xfId="2307"/>
    <cellStyle name="Обычный 3 2 19 14" xfId="2308"/>
    <cellStyle name="Обычный 3 2 19 15" xfId="2309"/>
    <cellStyle name="Обычный 3 2 19 16" xfId="2310"/>
    <cellStyle name="Обычный 3 2 19 17" xfId="2311"/>
    <cellStyle name="Обычный 3 2 19 2" xfId="2312"/>
    <cellStyle name="Обычный 3 2 19 2 10" xfId="2313"/>
    <cellStyle name="Обычный 3 2 19 2 11" xfId="2314"/>
    <cellStyle name="Обычный 3 2 19 2 12" xfId="2315"/>
    <cellStyle name="Обычный 3 2 19 2 13" xfId="2316"/>
    <cellStyle name="Обычный 3 2 19 2 14" xfId="2317"/>
    <cellStyle name="Обычный 3 2 19 2 15" xfId="2318"/>
    <cellStyle name="Обычный 3 2 19 2 16" xfId="2319"/>
    <cellStyle name="Обычный 3 2 19 2 2" xfId="2320"/>
    <cellStyle name="Обычный 3 2 19 2 2 2" xfId="2321"/>
    <cellStyle name="Обычный 3 2 19 2 2 2 2" xfId="2322"/>
    <cellStyle name="Обычный 3 2 19 2 2 3" xfId="2323"/>
    <cellStyle name="Обычный 3 2 19 2 3" xfId="2324"/>
    <cellStyle name="Обычный 3 2 19 2 3 2" xfId="2325"/>
    <cellStyle name="Обычный 3 2 19 2 3 2 2" xfId="2326"/>
    <cellStyle name="Обычный 3 2 19 2 3 3" xfId="2327"/>
    <cellStyle name="Обычный 3 2 19 2 4" xfId="2328"/>
    <cellStyle name="Обычный 3 2 19 2 4 2" xfId="2329"/>
    <cellStyle name="Обычный 3 2 19 2 5" xfId="2330"/>
    <cellStyle name="Обычный 3 2 19 2 6" xfId="2331"/>
    <cellStyle name="Обычный 3 2 19 2 7" xfId="2332"/>
    <cellStyle name="Обычный 3 2 19 2 8" xfId="2333"/>
    <cellStyle name="Обычный 3 2 19 2 9" xfId="2334"/>
    <cellStyle name="Обычный 3 2 19 3" xfId="2335"/>
    <cellStyle name="Обычный 3 2 19 3 2" xfId="2336"/>
    <cellStyle name="Обычный 3 2 19 3 2 2" xfId="2337"/>
    <cellStyle name="Обычный 3 2 19 3 3" xfId="2338"/>
    <cellStyle name="Обычный 3 2 19 4" xfId="2339"/>
    <cellStyle name="Обычный 3 2 19 4 2" xfId="2340"/>
    <cellStyle name="Обычный 3 2 19 4 2 2" xfId="2341"/>
    <cellStyle name="Обычный 3 2 19 4 3" xfId="2342"/>
    <cellStyle name="Обычный 3 2 19 5" xfId="2343"/>
    <cellStyle name="Обычный 3 2 19 5 2" xfId="2344"/>
    <cellStyle name="Обычный 3 2 19 6" xfId="2345"/>
    <cellStyle name="Обычный 3 2 19 7" xfId="2346"/>
    <cellStyle name="Обычный 3 2 19 8" xfId="2347"/>
    <cellStyle name="Обычный 3 2 19 9" xfId="2348"/>
    <cellStyle name="Обычный 3 2 2" xfId="2349"/>
    <cellStyle name="Обычный 3 2 2 10" xfId="2350"/>
    <cellStyle name="Обычный 3 2 2 10 2" xfId="2351"/>
    <cellStyle name="Обычный 3 2 2 10 2 2" xfId="2352"/>
    <cellStyle name="Обычный 3 2 2 10 3" xfId="2353"/>
    <cellStyle name="Обычный 3 2 2 11" xfId="2354"/>
    <cellStyle name="Обычный 3 2 2 11 2" xfId="2355"/>
    <cellStyle name="Обычный 3 2 2 11 2 2" xfId="2356"/>
    <cellStyle name="Обычный 3 2 2 11 3" xfId="2357"/>
    <cellStyle name="Обычный 3 2 2 12" xfId="2358"/>
    <cellStyle name="Обычный 3 2 2 12 2" xfId="2359"/>
    <cellStyle name="Обычный 3 2 2 13" xfId="2360"/>
    <cellStyle name="Обычный 3 2 2 13 2" xfId="2361"/>
    <cellStyle name="Обычный 3 2 2 14" xfId="2362"/>
    <cellStyle name="Обычный 3 2 2 15" xfId="2363"/>
    <cellStyle name="Обычный 3 2 2 16" xfId="2364"/>
    <cellStyle name="Обычный 3 2 2 17" xfId="2365"/>
    <cellStyle name="Обычный 3 2 2 18" xfId="2366"/>
    <cellStyle name="Обычный 3 2 2 19" xfId="2367"/>
    <cellStyle name="Обычный 3 2 2 2" xfId="2368"/>
    <cellStyle name="Обычный 3 2 2 2 10" xfId="2369"/>
    <cellStyle name="Обычный 3 2 2 2 11" xfId="2370"/>
    <cellStyle name="Обычный 3 2 2 2 12" xfId="2371"/>
    <cellStyle name="Обычный 3 2 2 2 13" xfId="2372"/>
    <cellStyle name="Обычный 3 2 2 2 14" xfId="2373"/>
    <cellStyle name="Обычный 3 2 2 2 15" xfId="2374"/>
    <cellStyle name="Обычный 3 2 2 2 16" xfId="2375"/>
    <cellStyle name="Обычный 3 2 2 2 17" xfId="2376"/>
    <cellStyle name="Обычный 3 2 2 2 18" xfId="2377"/>
    <cellStyle name="Обычный 3 2 2 2 19" xfId="2378"/>
    <cellStyle name="Обычный 3 2 2 2 2" xfId="2379"/>
    <cellStyle name="Обычный 3 2 2 2 2 10" xfId="2380"/>
    <cellStyle name="Обычный 3 2 2 2 2 11" xfId="2381"/>
    <cellStyle name="Обычный 3 2 2 2 2 12" xfId="2382"/>
    <cellStyle name="Обычный 3 2 2 2 2 13" xfId="2383"/>
    <cellStyle name="Обычный 3 2 2 2 2 14" xfId="2384"/>
    <cellStyle name="Обычный 3 2 2 2 2 15" xfId="2385"/>
    <cellStyle name="Обычный 3 2 2 2 2 16" xfId="2386"/>
    <cellStyle name="Обычный 3 2 2 2 2 2" xfId="2387"/>
    <cellStyle name="Обычный 3 2 2 2 2 2 2" xfId="2388"/>
    <cellStyle name="Обычный 3 2 2 2 2 2 2 2" xfId="2389"/>
    <cellStyle name="Обычный 3 2 2 2 2 2 3" xfId="2390"/>
    <cellStyle name="Обычный 3 2 2 2 2 3" xfId="2391"/>
    <cellStyle name="Обычный 3 2 2 2 2 3 2" xfId="2392"/>
    <cellStyle name="Обычный 3 2 2 2 2 3 2 2" xfId="2393"/>
    <cellStyle name="Обычный 3 2 2 2 2 3 3" xfId="2394"/>
    <cellStyle name="Обычный 3 2 2 2 2 4" xfId="2395"/>
    <cellStyle name="Обычный 3 2 2 2 2 4 2" xfId="2396"/>
    <cellStyle name="Обычный 3 2 2 2 2 5" xfId="2397"/>
    <cellStyle name="Обычный 3 2 2 2 2 6" xfId="2398"/>
    <cellStyle name="Обычный 3 2 2 2 2 7" xfId="2399"/>
    <cellStyle name="Обычный 3 2 2 2 2 8" xfId="2400"/>
    <cellStyle name="Обычный 3 2 2 2 2 9" xfId="2401"/>
    <cellStyle name="Обычный 3 2 2 2 3" xfId="2402"/>
    <cellStyle name="Обычный 3 2 2 2 3 2" xfId="2403"/>
    <cellStyle name="Обычный 3 2 2 2 3 2 2" xfId="2404"/>
    <cellStyle name="Обычный 3 2 2 2 3 2 2 2" xfId="2405"/>
    <cellStyle name="Обычный 3 2 2 2 3 2 3" xfId="2406"/>
    <cellStyle name="Обычный 3 2 2 2 3 3" xfId="2407"/>
    <cellStyle name="Обычный 3 2 2 2 3 3 2" xfId="2408"/>
    <cellStyle name="Обычный 3 2 2 2 3 4" xfId="2409"/>
    <cellStyle name="Обычный 3 2 2 2 4" xfId="2410"/>
    <cellStyle name="Обычный 3 2 2 2 4 2" xfId="2411"/>
    <cellStyle name="Обычный 3 2 2 2 4 2 2" xfId="2412"/>
    <cellStyle name="Обычный 3 2 2 2 4 3" xfId="2413"/>
    <cellStyle name="Обычный 3 2 2 2 5" xfId="2414"/>
    <cellStyle name="Обычный 3 2 2 2 5 2" xfId="2415"/>
    <cellStyle name="Обычный 3 2 2 2 5 2 2" xfId="2416"/>
    <cellStyle name="Обычный 3 2 2 2 5 3" xfId="2417"/>
    <cellStyle name="Обычный 3 2 2 2 6" xfId="2418"/>
    <cellStyle name="Обычный 3 2 2 2 6 2" xfId="2419"/>
    <cellStyle name="Обычный 3 2 2 2 7" xfId="2420"/>
    <cellStyle name="Обычный 3 2 2 2 7 2" xfId="2421"/>
    <cellStyle name="Обычный 3 2 2 2 8" xfId="2422"/>
    <cellStyle name="Обычный 3 2 2 2 9" xfId="2423"/>
    <cellStyle name="Обычный 3 2 2 20" xfId="2424"/>
    <cellStyle name="Обычный 3 2 2 21" xfId="2425"/>
    <cellStyle name="Обычный 3 2 2 22" xfId="2426"/>
    <cellStyle name="Обычный 3 2 2 23" xfId="2427"/>
    <cellStyle name="Обычный 3 2 2 24" xfId="2428"/>
    <cellStyle name="Обычный 3 2 2 25" xfId="2429"/>
    <cellStyle name="Обычный 3 2 2 3" xfId="2430"/>
    <cellStyle name="Обычный 3 2 2 3 10" xfId="2431"/>
    <cellStyle name="Обычный 3 2 2 3 11" xfId="2432"/>
    <cellStyle name="Обычный 3 2 2 3 12" xfId="2433"/>
    <cellStyle name="Обычный 3 2 2 3 13" xfId="2434"/>
    <cellStyle name="Обычный 3 2 2 3 14" xfId="2435"/>
    <cellStyle name="Обычный 3 2 2 3 15" xfId="2436"/>
    <cellStyle name="Обычный 3 2 2 3 16" xfId="2437"/>
    <cellStyle name="Обычный 3 2 2 3 17" xfId="2438"/>
    <cellStyle name="Обычный 3 2 2 3 18" xfId="2439"/>
    <cellStyle name="Обычный 3 2 2 3 2" xfId="2440"/>
    <cellStyle name="Обычный 3 2 2 3 2 10" xfId="2441"/>
    <cellStyle name="Обычный 3 2 2 3 2 11" xfId="2442"/>
    <cellStyle name="Обычный 3 2 2 3 2 12" xfId="2443"/>
    <cellStyle name="Обычный 3 2 2 3 2 13" xfId="2444"/>
    <cellStyle name="Обычный 3 2 2 3 2 14" xfId="2445"/>
    <cellStyle name="Обычный 3 2 2 3 2 15" xfId="2446"/>
    <cellStyle name="Обычный 3 2 2 3 2 16" xfId="2447"/>
    <cellStyle name="Обычный 3 2 2 3 2 2" xfId="2448"/>
    <cellStyle name="Обычный 3 2 2 3 2 2 2" xfId="2449"/>
    <cellStyle name="Обычный 3 2 2 3 2 2 2 2" xfId="2450"/>
    <cellStyle name="Обычный 3 2 2 3 2 2 3" xfId="2451"/>
    <cellStyle name="Обычный 3 2 2 3 2 3" xfId="2452"/>
    <cellStyle name="Обычный 3 2 2 3 2 3 2" xfId="2453"/>
    <cellStyle name="Обычный 3 2 2 3 2 3 2 2" xfId="2454"/>
    <cellStyle name="Обычный 3 2 2 3 2 3 3" xfId="2455"/>
    <cellStyle name="Обычный 3 2 2 3 2 4" xfId="2456"/>
    <cellStyle name="Обычный 3 2 2 3 2 4 2" xfId="2457"/>
    <cellStyle name="Обычный 3 2 2 3 2 5" xfId="2458"/>
    <cellStyle name="Обычный 3 2 2 3 2 6" xfId="2459"/>
    <cellStyle name="Обычный 3 2 2 3 2 7" xfId="2460"/>
    <cellStyle name="Обычный 3 2 2 3 2 8" xfId="2461"/>
    <cellStyle name="Обычный 3 2 2 3 2 9" xfId="2462"/>
    <cellStyle name="Обычный 3 2 2 3 3" xfId="2463"/>
    <cellStyle name="Обычный 3 2 2 3 3 2" xfId="2464"/>
    <cellStyle name="Обычный 3 2 2 3 3 2 2" xfId="2465"/>
    <cellStyle name="Обычный 3 2 2 3 3 3" xfId="2466"/>
    <cellStyle name="Обычный 3 2 2 3 4" xfId="2467"/>
    <cellStyle name="Обычный 3 2 2 3 4 2" xfId="2468"/>
    <cellStyle name="Обычный 3 2 2 3 4 2 2" xfId="2469"/>
    <cellStyle name="Обычный 3 2 2 3 4 3" xfId="2470"/>
    <cellStyle name="Обычный 3 2 2 3 5" xfId="2471"/>
    <cellStyle name="Обычный 3 2 2 3 5 2" xfId="2472"/>
    <cellStyle name="Обычный 3 2 2 3 6" xfId="2473"/>
    <cellStyle name="Обычный 3 2 2 3 6 2" xfId="2474"/>
    <cellStyle name="Обычный 3 2 2 3 7" xfId="2475"/>
    <cellStyle name="Обычный 3 2 2 3 8" xfId="2476"/>
    <cellStyle name="Обычный 3 2 2 3 9" xfId="2477"/>
    <cellStyle name="Обычный 3 2 2 4" xfId="2478"/>
    <cellStyle name="Обычный 3 2 2 4 10" xfId="2479"/>
    <cellStyle name="Обычный 3 2 2 4 11" xfId="2480"/>
    <cellStyle name="Обычный 3 2 2 4 12" xfId="2481"/>
    <cellStyle name="Обычный 3 2 2 4 13" xfId="2482"/>
    <cellStyle name="Обычный 3 2 2 4 14" xfId="2483"/>
    <cellStyle name="Обычный 3 2 2 4 15" xfId="2484"/>
    <cellStyle name="Обычный 3 2 2 4 16" xfId="2485"/>
    <cellStyle name="Обычный 3 2 2 4 17" xfId="2486"/>
    <cellStyle name="Обычный 3 2 2 4 2" xfId="2487"/>
    <cellStyle name="Обычный 3 2 2 4 2 10" xfId="2488"/>
    <cellStyle name="Обычный 3 2 2 4 2 11" xfId="2489"/>
    <cellStyle name="Обычный 3 2 2 4 2 12" xfId="2490"/>
    <cellStyle name="Обычный 3 2 2 4 2 13" xfId="2491"/>
    <cellStyle name="Обычный 3 2 2 4 2 14" xfId="2492"/>
    <cellStyle name="Обычный 3 2 2 4 2 15" xfId="2493"/>
    <cellStyle name="Обычный 3 2 2 4 2 16" xfId="2494"/>
    <cellStyle name="Обычный 3 2 2 4 2 2" xfId="2495"/>
    <cellStyle name="Обычный 3 2 2 4 2 2 2" xfId="2496"/>
    <cellStyle name="Обычный 3 2 2 4 2 2 2 2" xfId="2497"/>
    <cellStyle name="Обычный 3 2 2 4 2 2 3" xfId="2498"/>
    <cellStyle name="Обычный 3 2 2 4 2 3" xfId="2499"/>
    <cellStyle name="Обычный 3 2 2 4 2 3 2" xfId="2500"/>
    <cellStyle name="Обычный 3 2 2 4 2 3 2 2" xfId="2501"/>
    <cellStyle name="Обычный 3 2 2 4 2 3 3" xfId="2502"/>
    <cellStyle name="Обычный 3 2 2 4 2 4" xfId="2503"/>
    <cellStyle name="Обычный 3 2 2 4 2 4 2" xfId="2504"/>
    <cellStyle name="Обычный 3 2 2 4 2 5" xfId="2505"/>
    <cellStyle name="Обычный 3 2 2 4 2 6" xfId="2506"/>
    <cellStyle name="Обычный 3 2 2 4 2 7" xfId="2507"/>
    <cellStyle name="Обычный 3 2 2 4 2 8" xfId="2508"/>
    <cellStyle name="Обычный 3 2 2 4 2 9" xfId="2509"/>
    <cellStyle name="Обычный 3 2 2 4 3" xfId="2510"/>
    <cellStyle name="Обычный 3 2 2 4 3 2" xfId="2511"/>
    <cellStyle name="Обычный 3 2 2 4 3 2 2" xfId="2512"/>
    <cellStyle name="Обычный 3 2 2 4 3 3" xfId="2513"/>
    <cellStyle name="Обычный 3 2 2 4 4" xfId="2514"/>
    <cellStyle name="Обычный 3 2 2 4 4 2" xfId="2515"/>
    <cellStyle name="Обычный 3 2 2 4 4 2 2" xfId="2516"/>
    <cellStyle name="Обычный 3 2 2 4 4 3" xfId="2517"/>
    <cellStyle name="Обычный 3 2 2 4 5" xfId="2518"/>
    <cellStyle name="Обычный 3 2 2 4 5 2" xfId="2519"/>
    <cellStyle name="Обычный 3 2 2 4 6" xfId="2520"/>
    <cellStyle name="Обычный 3 2 2 4 7" xfId="2521"/>
    <cellStyle name="Обычный 3 2 2 4 8" xfId="2522"/>
    <cellStyle name="Обычный 3 2 2 4 9" xfId="2523"/>
    <cellStyle name="Обычный 3 2 2 5" xfId="2524"/>
    <cellStyle name="Обычный 3 2 2 5 10" xfId="2525"/>
    <cellStyle name="Обычный 3 2 2 5 11" xfId="2526"/>
    <cellStyle name="Обычный 3 2 2 5 12" xfId="2527"/>
    <cellStyle name="Обычный 3 2 2 5 13" xfId="2528"/>
    <cellStyle name="Обычный 3 2 2 5 14" xfId="2529"/>
    <cellStyle name="Обычный 3 2 2 5 15" xfId="2530"/>
    <cellStyle name="Обычный 3 2 2 5 16" xfId="2531"/>
    <cellStyle name="Обычный 3 2 2 5 17" xfId="2532"/>
    <cellStyle name="Обычный 3 2 2 5 2" xfId="2533"/>
    <cellStyle name="Обычный 3 2 2 5 2 10" xfId="2534"/>
    <cellStyle name="Обычный 3 2 2 5 2 11" xfId="2535"/>
    <cellStyle name="Обычный 3 2 2 5 2 12" xfId="2536"/>
    <cellStyle name="Обычный 3 2 2 5 2 13" xfId="2537"/>
    <cellStyle name="Обычный 3 2 2 5 2 14" xfId="2538"/>
    <cellStyle name="Обычный 3 2 2 5 2 15" xfId="2539"/>
    <cellStyle name="Обычный 3 2 2 5 2 16" xfId="2540"/>
    <cellStyle name="Обычный 3 2 2 5 2 2" xfId="2541"/>
    <cellStyle name="Обычный 3 2 2 5 2 2 2" xfId="2542"/>
    <cellStyle name="Обычный 3 2 2 5 2 2 2 2" xfId="2543"/>
    <cellStyle name="Обычный 3 2 2 5 2 2 3" xfId="2544"/>
    <cellStyle name="Обычный 3 2 2 5 2 3" xfId="2545"/>
    <cellStyle name="Обычный 3 2 2 5 2 3 2" xfId="2546"/>
    <cellStyle name="Обычный 3 2 2 5 2 3 2 2" xfId="2547"/>
    <cellStyle name="Обычный 3 2 2 5 2 3 3" xfId="2548"/>
    <cellStyle name="Обычный 3 2 2 5 2 4" xfId="2549"/>
    <cellStyle name="Обычный 3 2 2 5 2 4 2" xfId="2550"/>
    <cellStyle name="Обычный 3 2 2 5 2 5" xfId="2551"/>
    <cellStyle name="Обычный 3 2 2 5 2 6" xfId="2552"/>
    <cellStyle name="Обычный 3 2 2 5 2 7" xfId="2553"/>
    <cellStyle name="Обычный 3 2 2 5 2 8" xfId="2554"/>
    <cellStyle name="Обычный 3 2 2 5 2 9" xfId="2555"/>
    <cellStyle name="Обычный 3 2 2 5 3" xfId="2556"/>
    <cellStyle name="Обычный 3 2 2 5 3 2" xfId="2557"/>
    <cellStyle name="Обычный 3 2 2 5 3 2 2" xfId="2558"/>
    <cellStyle name="Обычный 3 2 2 5 3 3" xfId="2559"/>
    <cellStyle name="Обычный 3 2 2 5 4" xfId="2560"/>
    <cellStyle name="Обычный 3 2 2 5 4 2" xfId="2561"/>
    <cellStyle name="Обычный 3 2 2 5 4 2 2" xfId="2562"/>
    <cellStyle name="Обычный 3 2 2 5 4 3" xfId="2563"/>
    <cellStyle name="Обычный 3 2 2 5 5" xfId="2564"/>
    <cellStyle name="Обычный 3 2 2 5 5 2" xfId="2565"/>
    <cellStyle name="Обычный 3 2 2 5 6" xfId="2566"/>
    <cellStyle name="Обычный 3 2 2 5 7" xfId="2567"/>
    <cellStyle name="Обычный 3 2 2 5 8" xfId="2568"/>
    <cellStyle name="Обычный 3 2 2 5 9" xfId="2569"/>
    <cellStyle name="Обычный 3 2 2 6" xfId="2570"/>
    <cellStyle name="Обычный 3 2 2 6 10" xfId="2571"/>
    <cellStyle name="Обычный 3 2 2 6 11" xfId="2572"/>
    <cellStyle name="Обычный 3 2 2 6 12" xfId="2573"/>
    <cellStyle name="Обычный 3 2 2 6 13" xfId="2574"/>
    <cellStyle name="Обычный 3 2 2 6 14" xfId="2575"/>
    <cellStyle name="Обычный 3 2 2 6 15" xfId="2576"/>
    <cellStyle name="Обычный 3 2 2 6 16" xfId="2577"/>
    <cellStyle name="Обычный 3 2 2 6 17" xfId="2578"/>
    <cellStyle name="Обычный 3 2 2 6 2" xfId="2579"/>
    <cellStyle name="Обычный 3 2 2 6 2 10" xfId="2580"/>
    <cellStyle name="Обычный 3 2 2 6 2 11" xfId="2581"/>
    <cellStyle name="Обычный 3 2 2 6 2 12" xfId="2582"/>
    <cellStyle name="Обычный 3 2 2 6 2 13" xfId="2583"/>
    <cellStyle name="Обычный 3 2 2 6 2 14" xfId="2584"/>
    <cellStyle name="Обычный 3 2 2 6 2 15" xfId="2585"/>
    <cellStyle name="Обычный 3 2 2 6 2 16" xfId="2586"/>
    <cellStyle name="Обычный 3 2 2 6 2 2" xfId="2587"/>
    <cellStyle name="Обычный 3 2 2 6 2 2 2" xfId="2588"/>
    <cellStyle name="Обычный 3 2 2 6 2 2 2 2" xfId="2589"/>
    <cellStyle name="Обычный 3 2 2 6 2 2 3" xfId="2590"/>
    <cellStyle name="Обычный 3 2 2 6 2 3" xfId="2591"/>
    <cellStyle name="Обычный 3 2 2 6 2 3 2" xfId="2592"/>
    <cellStyle name="Обычный 3 2 2 6 2 3 2 2" xfId="2593"/>
    <cellStyle name="Обычный 3 2 2 6 2 3 3" xfId="2594"/>
    <cellStyle name="Обычный 3 2 2 6 2 4" xfId="2595"/>
    <cellStyle name="Обычный 3 2 2 6 2 4 2" xfId="2596"/>
    <cellStyle name="Обычный 3 2 2 6 2 5" xfId="2597"/>
    <cellStyle name="Обычный 3 2 2 6 2 6" xfId="2598"/>
    <cellStyle name="Обычный 3 2 2 6 2 7" xfId="2599"/>
    <cellStyle name="Обычный 3 2 2 6 2 8" xfId="2600"/>
    <cellStyle name="Обычный 3 2 2 6 2 9" xfId="2601"/>
    <cellStyle name="Обычный 3 2 2 6 3" xfId="2602"/>
    <cellStyle name="Обычный 3 2 2 6 3 2" xfId="2603"/>
    <cellStyle name="Обычный 3 2 2 6 3 2 2" xfId="2604"/>
    <cellStyle name="Обычный 3 2 2 6 3 3" xfId="2605"/>
    <cellStyle name="Обычный 3 2 2 6 4" xfId="2606"/>
    <cellStyle name="Обычный 3 2 2 6 4 2" xfId="2607"/>
    <cellStyle name="Обычный 3 2 2 6 4 2 2" xfId="2608"/>
    <cellStyle name="Обычный 3 2 2 6 4 3" xfId="2609"/>
    <cellStyle name="Обычный 3 2 2 6 5" xfId="2610"/>
    <cellStyle name="Обычный 3 2 2 6 5 2" xfId="2611"/>
    <cellStyle name="Обычный 3 2 2 6 6" xfId="2612"/>
    <cellStyle name="Обычный 3 2 2 6 7" xfId="2613"/>
    <cellStyle name="Обычный 3 2 2 6 8" xfId="2614"/>
    <cellStyle name="Обычный 3 2 2 6 9" xfId="2615"/>
    <cellStyle name="Обычный 3 2 2 7" xfId="2616"/>
    <cellStyle name="Обычный 3 2 2 7 10" xfId="2617"/>
    <cellStyle name="Обычный 3 2 2 7 11" xfId="2618"/>
    <cellStyle name="Обычный 3 2 2 7 12" xfId="2619"/>
    <cellStyle name="Обычный 3 2 2 7 13" xfId="2620"/>
    <cellStyle name="Обычный 3 2 2 7 14" xfId="2621"/>
    <cellStyle name="Обычный 3 2 2 7 15" xfId="2622"/>
    <cellStyle name="Обычный 3 2 2 7 16" xfId="2623"/>
    <cellStyle name="Обычный 3 2 2 7 17" xfId="2624"/>
    <cellStyle name="Обычный 3 2 2 7 2" xfId="2625"/>
    <cellStyle name="Обычный 3 2 2 7 2 10" xfId="2626"/>
    <cellStyle name="Обычный 3 2 2 7 2 11" xfId="2627"/>
    <cellStyle name="Обычный 3 2 2 7 2 12" xfId="2628"/>
    <cellStyle name="Обычный 3 2 2 7 2 13" xfId="2629"/>
    <cellStyle name="Обычный 3 2 2 7 2 14" xfId="2630"/>
    <cellStyle name="Обычный 3 2 2 7 2 15" xfId="2631"/>
    <cellStyle name="Обычный 3 2 2 7 2 16" xfId="2632"/>
    <cellStyle name="Обычный 3 2 2 7 2 2" xfId="2633"/>
    <cellStyle name="Обычный 3 2 2 7 2 2 2" xfId="2634"/>
    <cellStyle name="Обычный 3 2 2 7 2 2 2 2" xfId="2635"/>
    <cellStyle name="Обычный 3 2 2 7 2 2 3" xfId="2636"/>
    <cellStyle name="Обычный 3 2 2 7 2 3" xfId="2637"/>
    <cellStyle name="Обычный 3 2 2 7 2 3 2" xfId="2638"/>
    <cellStyle name="Обычный 3 2 2 7 2 3 2 2" xfId="2639"/>
    <cellStyle name="Обычный 3 2 2 7 2 3 3" xfId="2640"/>
    <cellStyle name="Обычный 3 2 2 7 2 4" xfId="2641"/>
    <cellStyle name="Обычный 3 2 2 7 2 4 2" xfId="2642"/>
    <cellStyle name="Обычный 3 2 2 7 2 5" xfId="2643"/>
    <cellStyle name="Обычный 3 2 2 7 2 6" xfId="2644"/>
    <cellStyle name="Обычный 3 2 2 7 2 7" xfId="2645"/>
    <cellStyle name="Обычный 3 2 2 7 2 8" xfId="2646"/>
    <cellStyle name="Обычный 3 2 2 7 2 9" xfId="2647"/>
    <cellStyle name="Обычный 3 2 2 7 3" xfId="2648"/>
    <cellStyle name="Обычный 3 2 2 7 3 2" xfId="2649"/>
    <cellStyle name="Обычный 3 2 2 7 3 2 2" xfId="2650"/>
    <cellStyle name="Обычный 3 2 2 7 3 3" xfId="2651"/>
    <cellStyle name="Обычный 3 2 2 7 4" xfId="2652"/>
    <cellStyle name="Обычный 3 2 2 7 4 2" xfId="2653"/>
    <cellStyle name="Обычный 3 2 2 7 4 2 2" xfId="2654"/>
    <cellStyle name="Обычный 3 2 2 7 4 3" xfId="2655"/>
    <cellStyle name="Обычный 3 2 2 7 5" xfId="2656"/>
    <cellStyle name="Обычный 3 2 2 7 5 2" xfId="2657"/>
    <cellStyle name="Обычный 3 2 2 7 6" xfId="2658"/>
    <cellStyle name="Обычный 3 2 2 7 7" xfId="2659"/>
    <cellStyle name="Обычный 3 2 2 7 8" xfId="2660"/>
    <cellStyle name="Обычный 3 2 2 7 9" xfId="2661"/>
    <cellStyle name="Обычный 3 2 2 8" xfId="2662"/>
    <cellStyle name="Обычный 3 2 2 8 10" xfId="2663"/>
    <cellStyle name="Обычный 3 2 2 8 11" xfId="2664"/>
    <cellStyle name="Обычный 3 2 2 8 12" xfId="2665"/>
    <cellStyle name="Обычный 3 2 2 8 13" xfId="2666"/>
    <cellStyle name="Обычный 3 2 2 8 14" xfId="2667"/>
    <cellStyle name="Обычный 3 2 2 8 15" xfId="2668"/>
    <cellStyle name="Обычный 3 2 2 8 16" xfId="2669"/>
    <cellStyle name="Обычный 3 2 2 8 17" xfId="2670"/>
    <cellStyle name="Обычный 3 2 2 8 2" xfId="2671"/>
    <cellStyle name="Обычный 3 2 2 8 2 10" xfId="2672"/>
    <cellStyle name="Обычный 3 2 2 8 2 11" xfId="2673"/>
    <cellStyle name="Обычный 3 2 2 8 2 12" xfId="2674"/>
    <cellStyle name="Обычный 3 2 2 8 2 13" xfId="2675"/>
    <cellStyle name="Обычный 3 2 2 8 2 14" xfId="2676"/>
    <cellStyle name="Обычный 3 2 2 8 2 15" xfId="2677"/>
    <cellStyle name="Обычный 3 2 2 8 2 2" xfId="2678"/>
    <cellStyle name="Обычный 3 2 2 8 2 2 2" xfId="2679"/>
    <cellStyle name="Обычный 3 2 2 8 2 2 2 2" xfId="2680"/>
    <cellStyle name="Обычный 3 2 2 8 2 2 3" xfId="2681"/>
    <cellStyle name="Обычный 3 2 2 8 2 3" xfId="2682"/>
    <cellStyle name="Обычный 3 2 2 8 2 3 2" xfId="2683"/>
    <cellStyle name="Обычный 3 2 2 8 2 4" xfId="2684"/>
    <cellStyle name="Обычный 3 2 2 8 2 5" xfId="2685"/>
    <cellStyle name="Обычный 3 2 2 8 2 6" xfId="2686"/>
    <cellStyle name="Обычный 3 2 2 8 2 7" xfId="2687"/>
    <cellStyle name="Обычный 3 2 2 8 2 8" xfId="2688"/>
    <cellStyle name="Обычный 3 2 2 8 2 9" xfId="2689"/>
    <cellStyle name="Обычный 3 2 2 8 3" xfId="2690"/>
    <cellStyle name="Обычный 3 2 2 8 3 2" xfId="2691"/>
    <cellStyle name="Обычный 3 2 2 8 3 2 2" xfId="2692"/>
    <cellStyle name="Обычный 3 2 2 8 3 3" xfId="2693"/>
    <cellStyle name="Обычный 3 2 2 8 4" xfId="2694"/>
    <cellStyle name="Обычный 3 2 2 8 4 2" xfId="2695"/>
    <cellStyle name="Обычный 3 2 2 8 4 2 2" xfId="2696"/>
    <cellStyle name="Обычный 3 2 2 8 4 3" xfId="2697"/>
    <cellStyle name="Обычный 3 2 2 8 5" xfId="2698"/>
    <cellStyle name="Обычный 3 2 2 8 5 2" xfId="2699"/>
    <cellStyle name="Обычный 3 2 2 8 6" xfId="2700"/>
    <cellStyle name="Обычный 3 2 2 8 7" xfId="2701"/>
    <cellStyle name="Обычный 3 2 2 8 8" xfId="2702"/>
    <cellStyle name="Обычный 3 2 2 8 9" xfId="2703"/>
    <cellStyle name="Обычный 3 2 2 9" xfId="2704"/>
    <cellStyle name="Обычный 3 2 2 9 10" xfId="2705"/>
    <cellStyle name="Обычный 3 2 2 9 11" xfId="2706"/>
    <cellStyle name="Обычный 3 2 2 9 12" xfId="2707"/>
    <cellStyle name="Обычный 3 2 2 9 13" xfId="2708"/>
    <cellStyle name="Обычный 3 2 2 9 14" xfId="2709"/>
    <cellStyle name="Обычный 3 2 2 9 15" xfId="2710"/>
    <cellStyle name="Обычный 3 2 2 9 2" xfId="2711"/>
    <cellStyle name="Обычный 3 2 2 9 2 2" xfId="2712"/>
    <cellStyle name="Обычный 3 2 2 9 2 2 2" xfId="2713"/>
    <cellStyle name="Обычный 3 2 2 9 2 3" xfId="2714"/>
    <cellStyle name="Обычный 3 2 2 9 3" xfId="2715"/>
    <cellStyle name="Обычный 3 2 2 9 3 2" xfId="2716"/>
    <cellStyle name="Обычный 3 2 2 9 4" xfId="2717"/>
    <cellStyle name="Обычный 3 2 2 9 5" xfId="2718"/>
    <cellStyle name="Обычный 3 2 2 9 6" xfId="2719"/>
    <cellStyle name="Обычный 3 2 2 9 7" xfId="2720"/>
    <cellStyle name="Обычный 3 2 2 9 8" xfId="2721"/>
    <cellStyle name="Обычный 3 2 2 9 9" xfId="2722"/>
    <cellStyle name="Обычный 3 2 20" xfId="2723"/>
    <cellStyle name="Обычный 3 2 20 10" xfId="2724"/>
    <cellStyle name="Обычный 3 2 20 11" xfId="2725"/>
    <cellStyle name="Обычный 3 2 20 12" xfId="2726"/>
    <cellStyle name="Обычный 3 2 20 13" xfId="2727"/>
    <cellStyle name="Обычный 3 2 20 14" xfId="2728"/>
    <cellStyle name="Обычный 3 2 20 15" xfId="2729"/>
    <cellStyle name="Обычный 3 2 20 16" xfId="2730"/>
    <cellStyle name="Обычный 3 2 20 17" xfId="2731"/>
    <cellStyle name="Обычный 3 2 20 2" xfId="2732"/>
    <cellStyle name="Обычный 3 2 20 2 10" xfId="2733"/>
    <cellStyle name="Обычный 3 2 20 2 11" xfId="2734"/>
    <cellStyle name="Обычный 3 2 20 2 12" xfId="2735"/>
    <cellStyle name="Обычный 3 2 20 2 13" xfId="2736"/>
    <cellStyle name="Обычный 3 2 20 2 14" xfId="2737"/>
    <cellStyle name="Обычный 3 2 20 2 15" xfId="2738"/>
    <cellStyle name="Обычный 3 2 20 2 2" xfId="2739"/>
    <cellStyle name="Обычный 3 2 20 2 2 2" xfId="2740"/>
    <cellStyle name="Обычный 3 2 20 2 2 2 2" xfId="2741"/>
    <cellStyle name="Обычный 3 2 20 2 2 3" xfId="2742"/>
    <cellStyle name="Обычный 3 2 20 2 3" xfId="2743"/>
    <cellStyle name="Обычный 3 2 20 2 3 2" xfId="2744"/>
    <cellStyle name="Обычный 3 2 20 2 4" xfId="2745"/>
    <cellStyle name="Обычный 3 2 20 2 5" xfId="2746"/>
    <cellStyle name="Обычный 3 2 20 2 6" xfId="2747"/>
    <cellStyle name="Обычный 3 2 20 2 7" xfId="2748"/>
    <cellStyle name="Обычный 3 2 20 2 8" xfId="2749"/>
    <cellStyle name="Обычный 3 2 20 2 9" xfId="2750"/>
    <cellStyle name="Обычный 3 2 20 3" xfId="2751"/>
    <cellStyle name="Обычный 3 2 20 3 2" xfId="2752"/>
    <cellStyle name="Обычный 3 2 20 3 2 2" xfId="2753"/>
    <cellStyle name="Обычный 3 2 20 3 3" xfId="2754"/>
    <cellStyle name="Обычный 3 2 20 4" xfId="2755"/>
    <cellStyle name="Обычный 3 2 20 4 2" xfId="2756"/>
    <cellStyle name="Обычный 3 2 20 4 2 2" xfId="2757"/>
    <cellStyle name="Обычный 3 2 20 4 3" xfId="2758"/>
    <cellStyle name="Обычный 3 2 20 5" xfId="2759"/>
    <cellStyle name="Обычный 3 2 20 5 2" xfId="2760"/>
    <cellStyle name="Обычный 3 2 20 6" xfId="2761"/>
    <cellStyle name="Обычный 3 2 20 7" xfId="2762"/>
    <cellStyle name="Обычный 3 2 20 8" xfId="2763"/>
    <cellStyle name="Обычный 3 2 20 9" xfId="2764"/>
    <cellStyle name="Обычный 3 2 21" xfId="2765"/>
    <cellStyle name="Обычный 3 2 21 10" xfId="2766"/>
    <cellStyle name="Обычный 3 2 21 11" xfId="2767"/>
    <cellStyle name="Обычный 3 2 21 12" xfId="2768"/>
    <cellStyle name="Обычный 3 2 21 13" xfId="2769"/>
    <cellStyle name="Обычный 3 2 21 14" xfId="2770"/>
    <cellStyle name="Обычный 3 2 21 15" xfId="2771"/>
    <cellStyle name="Обычный 3 2 21 2" xfId="2772"/>
    <cellStyle name="Обычный 3 2 21 2 10" xfId="2773"/>
    <cellStyle name="Обычный 3 2 21 2 11" xfId="2774"/>
    <cellStyle name="Обычный 3 2 21 2 12" xfId="2775"/>
    <cellStyle name="Обычный 3 2 21 2 13" xfId="2776"/>
    <cellStyle name="Обычный 3 2 21 2 14" xfId="2777"/>
    <cellStyle name="Обычный 3 2 21 2 2" xfId="2778"/>
    <cellStyle name="Обычный 3 2 21 2 2 2" xfId="2779"/>
    <cellStyle name="Обычный 3 2 21 2 3" xfId="2780"/>
    <cellStyle name="Обычный 3 2 21 2 4" xfId="2781"/>
    <cellStyle name="Обычный 3 2 21 2 5" xfId="2782"/>
    <cellStyle name="Обычный 3 2 21 2 6" xfId="2783"/>
    <cellStyle name="Обычный 3 2 21 2 7" xfId="2784"/>
    <cellStyle name="Обычный 3 2 21 2 8" xfId="2785"/>
    <cellStyle name="Обычный 3 2 21 2 9" xfId="2786"/>
    <cellStyle name="Обычный 3 2 21 3" xfId="2787"/>
    <cellStyle name="Обычный 3 2 21 3 2" xfId="2788"/>
    <cellStyle name="Обычный 3 2 21 4" xfId="2789"/>
    <cellStyle name="Обычный 3 2 21 5" xfId="2790"/>
    <cellStyle name="Обычный 3 2 21 6" xfId="2791"/>
    <cellStyle name="Обычный 3 2 21 7" xfId="2792"/>
    <cellStyle name="Обычный 3 2 21 8" xfId="2793"/>
    <cellStyle name="Обычный 3 2 21 9" xfId="2794"/>
    <cellStyle name="Обычный 3 2 22" xfId="2795"/>
    <cellStyle name="Обычный 3 2 22 10" xfId="2796"/>
    <cellStyle name="Обычный 3 2 22 11" xfId="2797"/>
    <cellStyle name="Обычный 3 2 22 12" xfId="2798"/>
    <cellStyle name="Обычный 3 2 22 13" xfId="2799"/>
    <cellStyle name="Обычный 3 2 22 14" xfId="2800"/>
    <cellStyle name="Обычный 3 2 22 15" xfId="2801"/>
    <cellStyle name="Обычный 3 2 22 2" xfId="2802"/>
    <cellStyle name="Обычный 3 2 22 2 2" xfId="2803"/>
    <cellStyle name="Обычный 3 2 22 2 2 2" xfId="2804"/>
    <cellStyle name="Обычный 3 2 22 2 3" xfId="2805"/>
    <cellStyle name="Обычный 3 2 22 3" xfId="2806"/>
    <cellStyle name="Обычный 3 2 22 3 2" xfId="2807"/>
    <cellStyle name="Обычный 3 2 22 4" xfId="2808"/>
    <cellStyle name="Обычный 3 2 22 5" xfId="2809"/>
    <cellStyle name="Обычный 3 2 22 6" xfId="2810"/>
    <cellStyle name="Обычный 3 2 22 7" xfId="2811"/>
    <cellStyle name="Обычный 3 2 22 8" xfId="2812"/>
    <cellStyle name="Обычный 3 2 22 9" xfId="2813"/>
    <cellStyle name="Обычный 3 2 23" xfId="2814"/>
    <cellStyle name="Обычный 3 2 23 2" xfId="2815"/>
    <cellStyle name="Обычный 3 2 23 2 2" xfId="2816"/>
    <cellStyle name="Обычный 3 2 23 3" xfId="2817"/>
    <cellStyle name="Обычный 3 2 24" xfId="2818"/>
    <cellStyle name="Обычный 3 2 24 2" xfId="2819"/>
    <cellStyle name="Обычный 3 2 24 2 2" xfId="2820"/>
    <cellStyle name="Обычный 3 2 24 3" xfId="2821"/>
    <cellStyle name="Обычный 3 2 25" xfId="2822"/>
    <cellStyle name="Обычный 3 2 25 2" xfId="2823"/>
    <cellStyle name="Обычный 3 2 26" xfId="2824"/>
    <cellStyle name="Обычный 3 2 26 2" xfId="2825"/>
    <cellStyle name="Обычный 3 2 27" xfId="2826"/>
    <cellStyle name="Обычный 3 2 28" xfId="2827"/>
    <cellStyle name="Обычный 3 2 29" xfId="2828"/>
    <cellStyle name="Обычный 3 2 3" xfId="2829"/>
    <cellStyle name="Обычный 3 2 3 10" xfId="2830"/>
    <cellStyle name="Обычный 3 2 3 10 2" xfId="2831"/>
    <cellStyle name="Обычный 3 2 3 10 2 2" xfId="2832"/>
    <cellStyle name="Обычный 3 2 3 10 3" xfId="2833"/>
    <cellStyle name="Обычный 3 2 3 11" xfId="2834"/>
    <cellStyle name="Обычный 3 2 3 11 2" xfId="2835"/>
    <cellStyle name="Обычный 3 2 3 11 2 2" xfId="2836"/>
    <cellStyle name="Обычный 3 2 3 11 3" xfId="2837"/>
    <cellStyle name="Обычный 3 2 3 12" xfId="2838"/>
    <cellStyle name="Обычный 3 2 3 12 2" xfId="2839"/>
    <cellStyle name="Обычный 3 2 3 13" xfId="2840"/>
    <cellStyle name="Обычный 3 2 3 13 2" xfId="2841"/>
    <cellStyle name="Обычный 3 2 3 14" xfId="2842"/>
    <cellStyle name="Обычный 3 2 3 15" xfId="2843"/>
    <cellStyle name="Обычный 3 2 3 16" xfId="2844"/>
    <cellStyle name="Обычный 3 2 3 17" xfId="2845"/>
    <cellStyle name="Обычный 3 2 3 18" xfId="2846"/>
    <cellStyle name="Обычный 3 2 3 19" xfId="2847"/>
    <cellStyle name="Обычный 3 2 3 2" xfId="2848"/>
    <cellStyle name="Обычный 3 2 3 2 10" xfId="2849"/>
    <cellStyle name="Обычный 3 2 3 2 11" xfId="2850"/>
    <cellStyle name="Обычный 3 2 3 2 12" xfId="2851"/>
    <cellStyle name="Обычный 3 2 3 2 13" xfId="2852"/>
    <cellStyle name="Обычный 3 2 3 2 14" xfId="2853"/>
    <cellStyle name="Обычный 3 2 3 2 15" xfId="2854"/>
    <cellStyle name="Обычный 3 2 3 2 16" xfId="2855"/>
    <cellStyle name="Обычный 3 2 3 2 17" xfId="2856"/>
    <cellStyle name="Обычный 3 2 3 2 18" xfId="2857"/>
    <cellStyle name="Обычный 3 2 3 2 19" xfId="2858"/>
    <cellStyle name="Обычный 3 2 3 2 2" xfId="2859"/>
    <cellStyle name="Обычный 3 2 3 2 2 10" xfId="2860"/>
    <cellStyle name="Обычный 3 2 3 2 2 11" xfId="2861"/>
    <cellStyle name="Обычный 3 2 3 2 2 12" xfId="2862"/>
    <cellStyle name="Обычный 3 2 3 2 2 13" xfId="2863"/>
    <cellStyle name="Обычный 3 2 3 2 2 14" xfId="2864"/>
    <cellStyle name="Обычный 3 2 3 2 2 15" xfId="2865"/>
    <cellStyle name="Обычный 3 2 3 2 2 16" xfId="2866"/>
    <cellStyle name="Обычный 3 2 3 2 2 2" xfId="2867"/>
    <cellStyle name="Обычный 3 2 3 2 2 2 2" xfId="2868"/>
    <cellStyle name="Обычный 3 2 3 2 2 2 2 2" xfId="2869"/>
    <cellStyle name="Обычный 3 2 3 2 2 2 3" xfId="2870"/>
    <cellStyle name="Обычный 3 2 3 2 2 3" xfId="2871"/>
    <cellStyle name="Обычный 3 2 3 2 2 3 2" xfId="2872"/>
    <cellStyle name="Обычный 3 2 3 2 2 3 2 2" xfId="2873"/>
    <cellStyle name="Обычный 3 2 3 2 2 3 3" xfId="2874"/>
    <cellStyle name="Обычный 3 2 3 2 2 4" xfId="2875"/>
    <cellStyle name="Обычный 3 2 3 2 2 4 2" xfId="2876"/>
    <cellStyle name="Обычный 3 2 3 2 2 5" xfId="2877"/>
    <cellStyle name="Обычный 3 2 3 2 2 6" xfId="2878"/>
    <cellStyle name="Обычный 3 2 3 2 2 7" xfId="2879"/>
    <cellStyle name="Обычный 3 2 3 2 2 8" xfId="2880"/>
    <cellStyle name="Обычный 3 2 3 2 2 9" xfId="2881"/>
    <cellStyle name="Обычный 3 2 3 2 3" xfId="2882"/>
    <cellStyle name="Обычный 3 2 3 2 3 2" xfId="2883"/>
    <cellStyle name="Обычный 3 2 3 2 3 2 2" xfId="2884"/>
    <cellStyle name="Обычный 3 2 3 2 3 2 2 2" xfId="2885"/>
    <cellStyle name="Обычный 3 2 3 2 3 2 3" xfId="2886"/>
    <cellStyle name="Обычный 3 2 3 2 3 3" xfId="2887"/>
    <cellStyle name="Обычный 3 2 3 2 3 3 2" xfId="2888"/>
    <cellStyle name="Обычный 3 2 3 2 3 4" xfId="2889"/>
    <cellStyle name="Обычный 3 2 3 2 4" xfId="2890"/>
    <cellStyle name="Обычный 3 2 3 2 4 2" xfId="2891"/>
    <cellStyle name="Обычный 3 2 3 2 4 2 2" xfId="2892"/>
    <cellStyle name="Обычный 3 2 3 2 4 3" xfId="2893"/>
    <cellStyle name="Обычный 3 2 3 2 5" xfId="2894"/>
    <cellStyle name="Обычный 3 2 3 2 5 2" xfId="2895"/>
    <cellStyle name="Обычный 3 2 3 2 5 2 2" xfId="2896"/>
    <cellStyle name="Обычный 3 2 3 2 5 3" xfId="2897"/>
    <cellStyle name="Обычный 3 2 3 2 6" xfId="2898"/>
    <cellStyle name="Обычный 3 2 3 2 6 2" xfId="2899"/>
    <cellStyle name="Обычный 3 2 3 2 7" xfId="2900"/>
    <cellStyle name="Обычный 3 2 3 2 7 2" xfId="2901"/>
    <cellStyle name="Обычный 3 2 3 2 8" xfId="2902"/>
    <cellStyle name="Обычный 3 2 3 2 9" xfId="2903"/>
    <cellStyle name="Обычный 3 2 3 20" xfId="2904"/>
    <cellStyle name="Обычный 3 2 3 21" xfId="2905"/>
    <cellStyle name="Обычный 3 2 3 22" xfId="2906"/>
    <cellStyle name="Обычный 3 2 3 23" xfId="2907"/>
    <cellStyle name="Обычный 3 2 3 24" xfId="2908"/>
    <cellStyle name="Обычный 3 2 3 25" xfId="2909"/>
    <cellStyle name="Обычный 3 2 3 3" xfId="2910"/>
    <cellStyle name="Обычный 3 2 3 3 10" xfId="2911"/>
    <cellStyle name="Обычный 3 2 3 3 11" xfId="2912"/>
    <cellStyle name="Обычный 3 2 3 3 12" xfId="2913"/>
    <cellStyle name="Обычный 3 2 3 3 13" xfId="2914"/>
    <cellStyle name="Обычный 3 2 3 3 14" xfId="2915"/>
    <cellStyle name="Обычный 3 2 3 3 15" xfId="2916"/>
    <cellStyle name="Обычный 3 2 3 3 16" xfId="2917"/>
    <cellStyle name="Обычный 3 2 3 3 17" xfId="2918"/>
    <cellStyle name="Обычный 3 2 3 3 18" xfId="2919"/>
    <cellStyle name="Обычный 3 2 3 3 2" xfId="2920"/>
    <cellStyle name="Обычный 3 2 3 3 2 10" xfId="2921"/>
    <cellStyle name="Обычный 3 2 3 3 2 11" xfId="2922"/>
    <cellStyle name="Обычный 3 2 3 3 2 12" xfId="2923"/>
    <cellStyle name="Обычный 3 2 3 3 2 13" xfId="2924"/>
    <cellStyle name="Обычный 3 2 3 3 2 14" xfId="2925"/>
    <cellStyle name="Обычный 3 2 3 3 2 15" xfId="2926"/>
    <cellStyle name="Обычный 3 2 3 3 2 16" xfId="2927"/>
    <cellStyle name="Обычный 3 2 3 3 2 2" xfId="2928"/>
    <cellStyle name="Обычный 3 2 3 3 2 2 2" xfId="2929"/>
    <cellStyle name="Обычный 3 2 3 3 2 2 2 2" xfId="2930"/>
    <cellStyle name="Обычный 3 2 3 3 2 2 3" xfId="2931"/>
    <cellStyle name="Обычный 3 2 3 3 2 3" xfId="2932"/>
    <cellStyle name="Обычный 3 2 3 3 2 3 2" xfId="2933"/>
    <cellStyle name="Обычный 3 2 3 3 2 3 2 2" xfId="2934"/>
    <cellStyle name="Обычный 3 2 3 3 2 3 3" xfId="2935"/>
    <cellStyle name="Обычный 3 2 3 3 2 4" xfId="2936"/>
    <cellStyle name="Обычный 3 2 3 3 2 4 2" xfId="2937"/>
    <cellStyle name="Обычный 3 2 3 3 2 5" xfId="2938"/>
    <cellStyle name="Обычный 3 2 3 3 2 6" xfId="2939"/>
    <cellStyle name="Обычный 3 2 3 3 2 7" xfId="2940"/>
    <cellStyle name="Обычный 3 2 3 3 2 8" xfId="2941"/>
    <cellStyle name="Обычный 3 2 3 3 2 9" xfId="2942"/>
    <cellStyle name="Обычный 3 2 3 3 3" xfId="2943"/>
    <cellStyle name="Обычный 3 2 3 3 3 2" xfId="2944"/>
    <cellStyle name="Обычный 3 2 3 3 3 2 2" xfId="2945"/>
    <cellStyle name="Обычный 3 2 3 3 3 3" xfId="2946"/>
    <cellStyle name="Обычный 3 2 3 3 4" xfId="2947"/>
    <cellStyle name="Обычный 3 2 3 3 4 2" xfId="2948"/>
    <cellStyle name="Обычный 3 2 3 3 4 2 2" xfId="2949"/>
    <cellStyle name="Обычный 3 2 3 3 4 3" xfId="2950"/>
    <cellStyle name="Обычный 3 2 3 3 5" xfId="2951"/>
    <cellStyle name="Обычный 3 2 3 3 5 2" xfId="2952"/>
    <cellStyle name="Обычный 3 2 3 3 6" xfId="2953"/>
    <cellStyle name="Обычный 3 2 3 3 6 2" xfId="2954"/>
    <cellStyle name="Обычный 3 2 3 3 7" xfId="2955"/>
    <cellStyle name="Обычный 3 2 3 3 8" xfId="2956"/>
    <cellStyle name="Обычный 3 2 3 3 9" xfId="2957"/>
    <cellStyle name="Обычный 3 2 3 4" xfId="2958"/>
    <cellStyle name="Обычный 3 2 3 4 10" xfId="2959"/>
    <cellStyle name="Обычный 3 2 3 4 11" xfId="2960"/>
    <cellStyle name="Обычный 3 2 3 4 12" xfId="2961"/>
    <cellStyle name="Обычный 3 2 3 4 13" xfId="2962"/>
    <cellStyle name="Обычный 3 2 3 4 14" xfId="2963"/>
    <cellStyle name="Обычный 3 2 3 4 15" xfId="2964"/>
    <cellStyle name="Обычный 3 2 3 4 16" xfId="2965"/>
    <cellStyle name="Обычный 3 2 3 4 17" xfId="2966"/>
    <cellStyle name="Обычный 3 2 3 4 2" xfId="2967"/>
    <cellStyle name="Обычный 3 2 3 4 2 10" xfId="2968"/>
    <cellStyle name="Обычный 3 2 3 4 2 11" xfId="2969"/>
    <cellStyle name="Обычный 3 2 3 4 2 12" xfId="2970"/>
    <cellStyle name="Обычный 3 2 3 4 2 13" xfId="2971"/>
    <cellStyle name="Обычный 3 2 3 4 2 14" xfId="2972"/>
    <cellStyle name="Обычный 3 2 3 4 2 15" xfId="2973"/>
    <cellStyle name="Обычный 3 2 3 4 2 16" xfId="2974"/>
    <cellStyle name="Обычный 3 2 3 4 2 2" xfId="2975"/>
    <cellStyle name="Обычный 3 2 3 4 2 2 2" xfId="2976"/>
    <cellStyle name="Обычный 3 2 3 4 2 2 2 2" xfId="2977"/>
    <cellStyle name="Обычный 3 2 3 4 2 2 3" xfId="2978"/>
    <cellStyle name="Обычный 3 2 3 4 2 3" xfId="2979"/>
    <cellStyle name="Обычный 3 2 3 4 2 3 2" xfId="2980"/>
    <cellStyle name="Обычный 3 2 3 4 2 3 2 2" xfId="2981"/>
    <cellStyle name="Обычный 3 2 3 4 2 3 3" xfId="2982"/>
    <cellStyle name="Обычный 3 2 3 4 2 4" xfId="2983"/>
    <cellStyle name="Обычный 3 2 3 4 2 4 2" xfId="2984"/>
    <cellStyle name="Обычный 3 2 3 4 2 5" xfId="2985"/>
    <cellStyle name="Обычный 3 2 3 4 2 6" xfId="2986"/>
    <cellStyle name="Обычный 3 2 3 4 2 7" xfId="2987"/>
    <cellStyle name="Обычный 3 2 3 4 2 8" xfId="2988"/>
    <cellStyle name="Обычный 3 2 3 4 2 9" xfId="2989"/>
    <cellStyle name="Обычный 3 2 3 4 3" xfId="2990"/>
    <cellStyle name="Обычный 3 2 3 4 3 2" xfId="2991"/>
    <cellStyle name="Обычный 3 2 3 4 3 2 2" xfId="2992"/>
    <cellStyle name="Обычный 3 2 3 4 3 3" xfId="2993"/>
    <cellStyle name="Обычный 3 2 3 4 4" xfId="2994"/>
    <cellStyle name="Обычный 3 2 3 4 4 2" xfId="2995"/>
    <cellStyle name="Обычный 3 2 3 4 4 2 2" xfId="2996"/>
    <cellStyle name="Обычный 3 2 3 4 4 3" xfId="2997"/>
    <cellStyle name="Обычный 3 2 3 4 5" xfId="2998"/>
    <cellStyle name="Обычный 3 2 3 4 5 2" xfId="2999"/>
    <cellStyle name="Обычный 3 2 3 4 6" xfId="3000"/>
    <cellStyle name="Обычный 3 2 3 4 7" xfId="3001"/>
    <cellStyle name="Обычный 3 2 3 4 8" xfId="3002"/>
    <cellStyle name="Обычный 3 2 3 4 9" xfId="3003"/>
    <cellStyle name="Обычный 3 2 3 5" xfId="3004"/>
    <cellStyle name="Обычный 3 2 3 5 10" xfId="3005"/>
    <cellStyle name="Обычный 3 2 3 5 11" xfId="3006"/>
    <cellStyle name="Обычный 3 2 3 5 12" xfId="3007"/>
    <cellStyle name="Обычный 3 2 3 5 13" xfId="3008"/>
    <cellStyle name="Обычный 3 2 3 5 14" xfId="3009"/>
    <cellStyle name="Обычный 3 2 3 5 15" xfId="3010"/>
    <cellStyle name="Обычный 3 2 3 5 16" xfId="3011"/>
    <cellStyle name="Обычный 3 2 3 5 17" xfId="3012"/>
    <cellStyle name="Обычный 3 2 3 5 2" xfId="3013"/>
    <cellStyle name="Обычный 3 2 3 5 2 10" xfId="3014"/>
    <cellStyle name="Обычный 3 2 3 5 2 11" xfId="3015"/>
    <cellStyle name="Обычный 3 2 3 5 2 12" xfId="3016"/>
    <cellStyle name="Обычный 3 2 3 5 2 13" xfId="3017"/>
    <cellStyle name="Обычный 3 2 3 5 2 14" xfId="3018"/>
    <cellStyle name="Обычный 3 2 3 5 2 15" xfId="3019"/>
    <cellStyle name="Обычный 3 2 3 5 2 16" xfId="3020"/>
    <cellStyle name="Обычный 3 2 3 5 2 2" xfId="3021"/>
    <cellStyle name="Обычный 3 2 3 5 2 2 2" xfId="3022"/>
    <cellStyle name="Обычный 3 2 3 5 2 2 2 2" xfId="3023"/>
    <cellStyle name="Обычный 3 2 3 5 2 2 3" xfId="3024"/>
    <cellStyle name="Обычный 3 2 3 5 2 3" xfId="3025"/>
    <cellStyle name="Обычный 3 2 3 5 2 3 2" xfId="3026"/>
    <cellStyle name="Обычный 3 2 3 5 2 3 2 2" xfId="3027"/>
    <cellStyle name="Обычный 3 2 3 5 2 3 3" xfId="3028"/>
    <cellStyle name="Обычный 3 2 3 5 2 4" xfId="3029"/>
    <cellStyle name="Обычный 3 2 3 5 2 4 2" xfId="3030"/>
    <cellStyle name="Обычный 3 2 3 5 2 5" xfId="3031"/>
    <cellStyle name="Обычный 3 2 3 5 2 6" xfId="3032"/>
    <cellStyle name="Обычный 3 2 3 5 2 7" xfId="3033"/>
    <cellStyle name="Обычный 3 2 3 5 2 8" xfId="3034"/>
    <cellStyle name="Обычный 3 2 3 5 2 9" xfId="3035"/>
    <cellStyle name="Обычный 3 2 3 5 3" xfId="3036"/>
    <cellStyle name="Обычный 3 2 3 5 3 2" xfId="3037"/>
    <cellStyle name="Обычный 3 2 3 5 3 2 2" xfId="3038"/>
    <cellStyle name="Обычный 3 2 3 5 3 3" xfId="3039"/>
    <cellStyle name="Обычный 3 2 3 5 4" xfId="3040"/>
    <cellStyle name="Обычный 3 2 3 5 4 2" xfId="3041"/>
    <cellStyle name="Обычный 3 2 3 5 4 2 2" xfId="3042"/>
    <cellStyle name="Обычный 3 2 3 5 4 3" xfId="3043"/>
    <cellStyle name="Обычный 3 2 3 5 5" xfId="3044"/>
    <cellStyle name="Обычный 3 2 3 5 5 2" xfId="3045"/>
    <cellStyle name="Обычный 3 2 3 5 6" xfId="3046"/>
    <cellStyle name="Обычный 3 2 3 5 7" xfId="3047"/>
    <cellStyle name="Обычный 3 2 3 5 8" xfId="3048"/>
    <cellStyle name="Обычный 3 2 3 5 9" xfId="3049"/>
    <cellStyle name="Обычный 3 2 3 6" xfId="3050"/>
    <cellStyle name="Обычный 3 2 3 6 10" xfId="3051"/>
    <cellStyle name="Обычный 3 2 3 6 11" xfId="3052"/>
    <cellStyle name="Обычный 3 2 3 6 12" xfId="3053"/>
    <cellStyle name="Обычный 3 2 3 6 13" xfId="3054"/>
    <cellStyle name="Обычный 3 2 3 6 14" xfId="3055"/>
    <cellStyle name="Обычный 3 2 3 6 15" xfId="3056"/>
    <cellStyle name="Обычный 3 2 3 6 16" xfId="3057"/>
    <cellStyle name="Обычный 3 2 3 6 17" xfId="3058"/>
    <cellStyle name="Обычный 3 2 3 6 2" xfId="3059"/>
    <cellStyle name="Обычный 3 2 3 6 2 10" xfId="3060"/>
    <cellStyle name="Обычный 3 2 3 6 2 11" xfId="3061"/>
    <cellStyle name="Обычный 3 2 3 6 2 12" xfId="3062"/>
    <cellStyle name="Обычный 3 2 3 6 2 13" xfId="3063"/>
    <cellStyle name="Обычный 3 2 3 6 2 14" xfId="3064"/>
    <cellStyle name="Обычный 3 2 3 6 2 15" xfId="3065"/>
    <cellStyle name="Обычный 3 2 3 6 2 16" xfId="3066"/>
    <cellStyle name="Обычный 3 2 3 6 2 2" xfId="3067"/>
    <cellStyle name="Обычный 3 2 3 6 2 2 2" xfId="3068"/>
    <cellStyle name="Обычный 3 2 3 6 2 2 2 2" xfId="3069"/>
    <cellStyle name="Обычный 3 2 3 6 2 2 3" xfId="3070"/>
    <cellStyle name="Обычный 3 2 3 6 2 3" xfId="3071"/>
    <cellStyle name="Обычный 3 2 3 6 2 3 2" xfId="3072"/>
    <cellStyle name="Обычный 3 2 3 6 2 3 2 2" xfId="3073"/>
    <cellStyle name="Обычный 3 2 3 6 2 3 3" xfId="3074"/>
    <cellStyle name="Обычный 3 2 3 6 2 4" xfId="3075"/>
    <cellStyle name="Обычный 3 2 3 6 2 4 2" xfId="3076"/>
    <cellStyle name="Обычный 3 2 3 6 2 5" xfId="3077"/>
    <cellStyle name="Обычный 3 2 3 6 2 6" xfId="3078"/>
    <cellStyle name="Обычный 3 2 3 6 2 7" xfId="3079"/>
    <cellStyle name="Обычный 3 2 3 6 2 8" xfId="3080"/>
    <cellStyle name="Обычный 3 2 3 6 2 9" xfId="3081"/>
    <cellStyle name="Обычный 3 2 3 6 3" xfId="3082"/>
    <cellStyle name="Обычный 3 2 3 6 3 2" xfId="3083"/>
    <cellStyle name="Обычный 3 2 3 6 3 2 2" xfId="3084"/>
    <cellStyle name="Обычный 3 2 3 6 3 3" xfId="3085"/>
    <cellStyle name="Обычный 3 2 3 6 4" xfId="3086"/>
    <cellStyle name="Обычный 3 2 3 6 4 2" xfId="3087"/>
    <cellStyle name="Обычный 3 2 3 6 4 2 2" xfId="3088"/>
    <cellStyle name="Обычный 3 2 3 6 4 3" xfId="3089"/>
    <cellStyle name="Обычный 3 2 3 6 5" xfId="3090"/>
    <cellStyle name="Обычный 3 2 3 6 5 2" xfId="3091"/>
    <cellStyle name="Обычный 3 2 3 6 6" xfId="3092"/>
    <cellStyle name="Обычный 3 2 3 6 7" xfId="3093"/>
    <cellStyle name="Обычный 3 2 3 6 8" xfId="3094"/>
    <cellStyle name="Обычный 3 2 3 6 9" xfId="3095"/>
    <cellStyle name="Обычный 3 2 3 7" xfId="3096"/>
    <cellStyle name="Обычный 3 2 3 7 10" xfId="3097"/>
    <cellStyle name="Обычный 3 2 3 7 11" xfId="3098"/>
    <cellStyle name="Обычный 3 2 3 7 12" xfId="3099"/>
    <cellStyle name="Обычный 3 2 3 7 13" xfId="3100"/>
    <cellStyle name="Обычный 3 2 3 7 14" xfId="3101"/>
    <cellStyle name="Обычный 3 2 3 7 15" xfId="3102"/>
    <cellStyle name="Обычный 3 2 3 7 16" xfId="3103"/>
    <cellStyle name="Обычный 3 2 3 7 17" xfId="3104"/>
    <cellStyle name="Обычный 3 2 3 7 2" xfId="3105"/>
    <cellStyle name="Обычный 3 2 3 7 2 10" xfId="3106"/>
    <cellStyle name="Обычный 3 2 3 7 2 11" xfId="3107"/>
    <cellStyle name="Обычный 3 2 3 7 2 12" xfId="3108"/>
    <cellStyle name="Обычный 3 2 3 7 2 13" xfId="3109"/>
    <cellStyle name="Обычный 3 2 3 7 2 14" xfId="3110"/>
    <cellStyle name="Обычный 3 2 3 7 2 15" xfId="3111"/>
    <cellStyle name="Обычный 3 2 3 7 2 16" xfId="3112"/>
    <cellStyle name="Обычный 3 2 3 7 2 2" xfId="3113"/>
    <cellStyle name="Обычный 3 2 3 7 2 2 2" xfId="3114"/>
    <cellStyle name="Обычный 3 2 3 7 2 2 2 2" xfId="3115"/>
    <cellStyle name="Обычный 3 2 3 7 2 2 3" xfId="3116"/>
    <cellStyle name="Обычный 3 2 3 7 2 3" xfId="3117"/>
    <cellStyle name="Обычный 3 2 3 7 2 3 2" xfId="3118"/>
    <cellStyle name="Обычный 3 2 3 7 2 3 2 2" xfId="3119"/>
    <cellStyle name="Обычный 3 2 3 7 2 3 3" xfId="3120"/>
    <cellStyle name="Обычный 3 2 3 7 2 4" xfId="3121"/>
    <cellStyle name="Обычный 3 2 3 7 2 4 2" xfId="3122"/>
    <cellStyle name="Обычный 3 2 3 7 2 5" xfId="3123"/>
    <cellStyle name="Обычный 3 2 3 7 2 6" xfId="3124"/>
    <cellStyle name="Обычный 3 2 3 7 2 7" xfId="3125"/>
    <cellStyle name="Обычный 3 2 3 7 2 8" xfId="3126"/>
    <cellStyle name="Обычный 3 2 3 7 2 9" xfId="3127"/>
    <cellStyle name="Обычный 3 2 3 7 3" xfId="3128"/>
    <cellStyle name="Обычный 3 2 3 7 3 2" xfId="3129"/>
    <cellStyle name="Обычный 3 2 3 7 3 2 2" xfId="3130"/>
    <cellStyle name="Обычный 3 2 3 7 3 3" xfId="3131"/>
    <cellStyle name="Обычный 3 2 3 7 4" xfId="3132"/>
    <cellStyle name="Обычный 3 2 3 7 4 2" xfId="3133"/>
    <cellStyle name="Обычный 3 2 3 7 4 2 2" xfId="3134"/>
    <cellStyle name="Обычный 3 2 3 7 4 3" xfId="3135"/>
    <cellStyle name="Обычный 3 2 3 7 5" xfId="3136"/>
    <cellStyle name="Обычный 3 2 3 7 5 2" xfId="3137"/>
    <cellStyle name="Обычный 3 2 3 7 6" xfId="3138"/>
    <cellStyle name="Обычный 3 2 3 7 7" xfId="3139"/>
    <cellStyle name="Обычный 3 2 3 7 8" xfId="3140"/>
    <cellStyle name="Обычный 3 2 3 7 9" xfId="3141"/>
    <cellStyle name="Обычный 3 2 3 8" xfId="3142"/>
    <cellStyle name="Обычный 3 2 3 8 10" xfId="3143"/>
    <cellStyle name="Обычный 3 2 3 8 11" xfId="3144"/>
    <cellStyle name="Обычный 3 2 3 8 12" xfId="3145"/>
    <cellStyle name="Обычный 3 2 3 8 13" xfId="3146"/>
    <cellStyle name="Обычный 3 2 3 8 14" xfId="3147"/>
    <cellStyle name="Обычный 3 2 3 8 15" xfId="3148"/>
    <cellStyle name="Обычный 3 2 3 8 16" xfId="3149"/>
    <cellStyle name="Обычный 3 2 3 8 17" xfId="3150"/>
    <cellStyle name="Обычный 3 2 3 8 2" xfId="3151"/>
    <cellStyle name="Обычный 3 2 3 8 2 10" xfId="3152"/>
    <cellStyle name="Обычный 3 2 3 8 2 11" xfId="3153"/>
    <cellStyle name="Обычный 3 2 3 8 2 12" xfId="3154"/>
    <cellStyle name="Обычный 3 2 3 8 2 13" xfId="3155"/>
    <cellStyle name="Обычный 3 2 3 8 2 14" xfId="3156"/>
    <cellStyle name="Обычный 3 2 3 8 2 15" xfId="3157"/>
    <cellStyle name="Обычный 3 2 3 8 2 2" xfId="3158"/>
    <cellStyle name="Обычный 3 2 3 8 2 2 2" xfId="3159"/>
    <cellStyle name="Обычный 3 2 3 8 2 2 2 2" xfId="3160"/>
    <cellStyle name="Обычный 3 2 3 8 2 2 3" xfId="3161"/>
    <cellStyle name="Обычный 3 2 3 8 2 3" xfId="3162"/>
    <cellStyle name="Обычный 3 2 3 8 2 3 2" xfId="3163"/>
    <cellStyle name="Обычный 3 2 3 8 2 4" xfId="3164"/>
    <cellStyle name="Обычный 3 2 3 8 2 5" xfId="3165"/>
    <cellStyle name="Обычный 3 2 3 8 2 6" xfId="3166"/>
    <cellStyle name="Обычный 3 2 3 8 2 7" xfId="3167"/>
    <cellStyle name="Обычный 3 2 3 8 2 8" xfId="3168"/>
    <cellStyle name="Обычный 3 2 3 8 2 9" xfId="3169"/>
    <cellStyle name="Обычный 3 2 3 8 3" xfId="3170"/>
    <cellStyle name="Обычный 3 2 3 8 3 2" xfId="3171"/>
    <cellStyle name="Обычный 3 2 3 8 3 2 2" xfId="3172"/>
    <cellStyle name="Обычный 3 2 3 8 3 3" xfId="3173"/>
    <cellStyle name="Обычный 3 2 3 8 4" xfId="3174"/>
    <cellStyle name="Обычный 3 2 3 8 4 2" xfId="3175"/>
    <cellStyle name="Обычный 3 2 3 8 4 2 2" xfId="3176"/>
    <cellStyle name="Обычный 3 2 3 8 4 3" xfId="3177"/>
    <cellStyle name="Обычный 3 2 3 8 5" xfId="3178"/>
    <cellStyle name="Обычный 3 2 3 8 5 2" xfId="3179"/>
    <cellStyle name="Обычный 3 2 3 8 6" xfId="3180"/>
    <cellStyle name="Обычный 3 2 3 8 7" xfId="3181"/>
    <cellStyle name="Обычный 3 2 3 8 8" xfId="3182"/>
    <cellStyle name="Обычный 3 2 3 8 9" xfId="3183"/>
    <cellStyle name="Обычный 3 2 3 9" xfId="3184"/>
    <cellStyle name="Обычный 3 2 3 9 10" xfId="3185"/>
    <cellStyle name="Обычный 3 2 3 9 11" xfId="3186"/>
    <cellStyle name="Обычный 3 2 3 9 12" xfId="3187"/>
    <cellStyle name="Обычный 3 2 3 9 13" xfId="3188"/>
    <cellStyle name="Обычный 3 2 3 9 14" xfId="3189"/>
    <cellStyle name="Обычный 3 2 3 9 15" xfId="3190"/>
    <cellStyle name="Обычный 3 2 3 9 2" xfId="3191"/>
    <cellStyle name="Обычный 3 2 3 9 2 2" xfId="3192"/>
    <cellStyle name="Обычный 3 2 3 9 2 2 2" xfId="3193"/>
    <cellStyle name="Обычный 3 2 3 9 2 3" xfId="3194"/>
    <cellStyle name="Обычный 3 2 3 9 3" xfId="3195"/>
    <cellStyle name="Обычный 3 2 3 9 3 2" xfId="3196"/>
    <cellStyle name="Обычный 3 2 3 9 4" xfId="3197"/>
    <cellStyle name="Обычный 3 2 3 9 5" xfId="3198"/>
    <cellStyle name="Обычный 3 2 3 9 6" xfId="3199"/>
    <cellStyle name="Обычный 3 2 3 9 7" xfId="3200"/>
    <cellStyle name="Обычный 3 2 3 9 8" xfId="3201"/>
    <cellStyle name="Обычный 3 2 3 9 9" xfId="3202"/>
    <cellStyle name="Обычный 3 2 30" xfId="3203"/>
    <cellStyle name="Обычный 3 2 31" xfId="3204"/>
    <cellStyle name="Обычный 3 2 32" xfId="3205"/>
    <cellStyle name="Обычный 3 2 33" xfId="3206"/>
    <cellStyle name="Обычный 3 2 34" xfId="3207"/>
    <cellStyle name="Обычный 3 2 35" xfId="3208"/>
    <cellStyle name="Обычный 3 2 36" xfId="3209"/>
    <cellStyle name="Обычный 3 2 37" xfId="3210"/>
    <cellStyle name="Обычный 3 2 38" xfId="3211"/>
    <cellStyle name="Обычный 3 2 4" xfId="3212"/>
    <cellStyle name="Обычный 3 2 4 10" xfId="3213"/>
    <cellStyle name="Обычный 3 2 4 10 2" xfId="3214"/>
    <cellStyle name="Обычный 3 2 4 10 2 2" xfId="3215"/>
    <cellStyle name="Обычный 3 2 4 10 3" xfId="3216"/>
    <cellStyle name="Обычный 3 2 4 11" xfId="3217"/>
    <cellStyle name="Обычный 3 2 4 11 2" xfId="3218"/>
    <cellStyle name="Обычный 3 2 4 11 2 2" xfId="3219"/>
    <cellStyle name="Обычный 3 2 4 11 3" xfId="3220"/>
    <cellStyle name="Обычный 3 2 4 12" xfId="3221"/>
    <cellStyle name="Обычный 3 2 4 12 2" xfId="3222"/>
    <cellStyle name="Обычный 3 2 4 13" xfId="3223"/>
    <cellStyle name="Обычный 3 2 4 13 2" xfId="3224"/>
    <cellStyle name="Обычный 3 2 4 14" xfId="3225"/>
    <cellStyle name="Обычный 3 2 4 15" xfId="3226"/>
    <cellStyle name="Обычный 3 2 4 16" xfId="3227"/>
    <cellStyle name="Обычный 3 2 4 17" xfId="3228"/>
    <cellStyle name="Обычный 3 2 4 18" xfId="3229"/>
    <cellStyle name="Обычный 3 2 4 19" xfId="3230"/>
    <cellStyle name="Обычный 3 2 4 2" xfId="3231"/>
    <cellStyle name="Обычный 3 2 4 2 10" xfId="3232"/>
    <cellStyle name="Обычный 3 2 4 2 11" xfId="3233"/>
    <cellStyle name="Обычный 3 2 4 2 12" xfId="3234"/>
    <cellStyle name="Обычный 3 2 4 2 13" xfId="3235"/>
    <cellStyle name="Обычный 3 2 4 2 14" xfId="3236"/>
    <cellStyle name="Обычный 3 2 4 2 15" xfId="3237"/>
    <cellStyle name="Обычный 3 2 4 2 16" xfId="3238"/>
    <cellStyle name="Обычный 3 2 4 2 17" xfId="3239"/>
    <cellStyle name="Обычный 3 2 4 2 18" xfId="3240"/>
    <cellStyle name="Обычный 3 2 4 2 19" xfId="3241"/>
    <cellStyle name="Обычный 3 2 4 2 2" xfId="3242"/>
    <cellStyle name="Обычный 3 2 4 2 2 10" xfId="3243"/>
    <cellStyle name="Обычный 3 2 4 2 2 11" xfId="3244"/>
    <cellStyle name="Обычный 3 2 4 2 2 12" xfId="3245"/>
    <cellStyle name="Обычный 3 2 4 2 2 13" xfId="3246"/>
    <cellStyle name="Обычный 3 2 4 2 2 14" xfId="3247"/>
    <cellStyle name="Обычный 3 2 4 2 2 15" xfId="3248"/>
    <cellStyle name="Обычный 3 2 4 2 2 16" xfId="3249"/>
    <cellStyle name="Обычный 3 2 4 2 2 2" xfId="3250"/>
    <cellStyle name="Обычный 3 2 4 2 2 2 2" xfId="3251"/>
    <cellStyle name="Обычный 3 2 4 2 2 2 2 2" xfId="3252"/>
    <cellStyle name="Обычный 3 2 4 2 2 2 3" xfId="3253"/>
    <cellStyle name="Обычный 3 2 4 2 2 3" xfId="3254"/>
    <cellStyle name="Обычный 3 2 4 2 2 3 2" xfId="3255"/>
    <cellStyle name="Обычный 3 2 4 2 2 3 2 2" xfId="3256"/>
    <cellStyle name="Обычный 3 2 4 2 2 3 3" xfId="3257"/>
    <cellStyle name="Обычный 3 2 4 2 2 4" xfId="3258"/>
    <cellStyle name="Обычный 3 2 4 2 2 4 2" xfId="3259"/>
    <cellStyle name="Обычный 3 2 4 2 2 5" xfId="3260"/>
    <cellStyle name="Обычный 3 2 4 2 2 6" xfId="3261"/>
    <cellStyle name="Обычный 3 2 4 2 2 7" xfId="3262"/>
    <cellStyle name="Обычный 3 2 4 2 2 8" xfId="3263"/>
    <cellStyle name="Обычный 3 2 4 2 2 9" xfId="3264"/>
    <cellStyle name="Обычный 3 2 4 2 3" xfId="3265"/>
    <cellStyle name="Обычный 3 2 4 2 3 2" xfId="3266"/>
    <cellStyle name="Обычный 3 2 4 2 3 2 2" xfId="3267"/>
    <cellStyle name="Обычный 3 2 4 2 3 2 2 2" xfId="3268"/>
    <cellStyle name="Обычный 3 2 4 2 3 2 3" xfId="3269"/>
    <cellStyle name="Обычный 3 2 4 2 3 3" xfId="3270"/>
    <cellStyle name="Обычный 3 2 4 2 3 3 2" xfId="3271"/>
    <cellStyle name="Обычный 3 2 4 2 3 4" xfId="3272"/>
    <cellStyle name="Обычный 3 2 4 2 4" xfId="3273"/>
    <cellStyle name="Обычный 3 2 4 2 4 2" xfId="3274"/>
    <cellStyle name="Обычный 3 2 4 2 4 2 2" xfId="3275"/>
    <cellStyle name="Обычный 3 2 4 2 4 3" xfId="3276"/>
    <cellStyle name="Обычный 3 2 4 2 5" xfId="3277"/>
    <cellStyle name="Обычный 3 2 4 2 5 2" xfId="3278"/>
    <cellStyle name="Обычный 3 2 4 2 5 2 2" xfId="3279"/>
    <cellStyle name="Обычный 3 2 4 2 5 3" xfId="3280"/>
    <cellStyle name="Обычный 3 2 4 2 6" xfId="3281"/>
    <cellStyle name="Обычный 3 2 4 2 6 2" xfId="3282"/>
    <cellStyle name="Обычный 3 2 4 2 7" xfId="3283"/>
    <cellStyle name="Обычный 3 2 4 2 7 2" xfId="3284"/>
    <cellStyle name="Обычный 3 2 4 2 8" xfId="3285"/>
    <cellStyle name="Обычный 3 2 4 2 9" xfId="3286"/>
    <cellStyle name="Обычный 3 2 4 20" xfId="3287"/>
    <cellStyle name="Обычный 3 2 4 21" xfId="3288"/>
    <cellStyle name="Обычный 3 2 4 22" xfId="3289"/>
    <cellStyle name="Обычный 3 2 4 23" xfId="3290"/>
    <cellStyle name="Обычный 3 2 4 24" xfId="3291"/>
    <cellStyle name="Обычный 3 2 4 25" xfId="3292"/>
    <cellStyle name="Обычный 3 2 4 3" xfId="3293"/>
    <cellStyle name="Обычный 3 2 4 3 10" xfId="3294"/>
    <cellStyle name="Обычный 3 2 4 3 11" xfId="3295"/>
    <cellStyle name="Обычный 3 2 4 3 12" xfId="3296"/>
    <cellStyle name="Обычный 3 2 4 3 13" xfId="3297"/>
    <cellStyle name="Обычный 3 2 4 3 14" xfId="3298"/>
    <cellStyle name="Обычный 3 2 4 3 15" xfId="3299"/>
    <cellStyle name="Обычный 3 2 4 3 16" xfId="3300"/>
    <cellStyle name="Обычный 3 2 4 3 17" xfId="3301"/>
    <cellStyle name="Обычный 3 2 4 3 18" xfId="3302"/>
    <cellStyle name="Обычный 3 2 4 3 2" xfId="3303"/>
    <cellStyle name="Обычный 3 2 4 3 2 10" xfId="3304"/>
    <cellStyle name="Обычный 3 2 4 3 2 11" xfId="3305"/>
    <cellStyle name="Обычный 3 2 4 3 2 12" xfId="3306"/>
    <cellStyle name="Обычный 3 2 4 3 2 13" xfId="3307"/>
    <cellStyle name="Обычный 3 2 4 3 2 14" xfId="3308"/>
    <cellStyle name="Обычный 3 2 4 3 2 15" xfId="3309"/>
    <cellStyle name="Обычный 3 2 4 3 2 16" xfId="3310"/>
    <cellStyle name="Обычный 3 2 4 3 2 2" xfId="3311"/>
    <cellStyle name="Обычный 3 2 4 3 2 2 2" xfId="3312"/>
    <cellStyle name="Обычный 3 2 4 3 2 2 2 2" xfId="3313"/>
    <cellStyle name="Обычный 3 2 4 3 2 2 3" xfId="3314"/>
    <cellStyle name="Обычный 3 2 4 3 2 3" xfId="3315"/>
    <cellStyle name="Обычный 3 2 4 3 2 3 2" xfId="3316"/>
    <cellStyle name="Обычный 3 2 4 3 2 3 2 2" xfId="3317"/>
    <cellStyle name="Обычный 3 2 4 3 2 3 3" xfId="3318"/>
    <cellStyle name="Обычный 3 2 4 3 2 4" xfId="3319"/>
    <cellStyle name="Обычный 3 2 4 3 2 4 2" xfId="3320"/>
    <cellStyle name="Обычный 3 2 4 3 2 5" xfId="3321"/>
    <cellStyle name="Обычный 3 2 4 3 2 6" xfId="3322"/>
    <cellStyle name="Обычный 3 2 4 3 2 7" xfId="3323"/>
    <cellStyle name="Обычный 3 2 4 3 2 8" xfId="3324"/>
    <cellStyle name="Обычный 3 2 4 3 2 9" xfId="3325"/>
    <cellStyle name="Обычный 3 2 4 3 3" xfId="3326"/>
    <cellStyle name="Обычный 3 2 4 3 3 2" xfId="3327"/>
    <cellStyle name="Обычный 3 2 4 3 3 2 2" xfId="3328"/>
    <cellStyle name="Обычный 3 2 4 3 3 3" xfId="3329"/>
    <cellStyle name="Обычный 3 2 4 3 4" xfId="3330"/>
    <cellStyle name="Обычный 3 2 4 3 4 2" xfId="3331"/>
    <cellStyle name="Обычный 3 2 4 3 4 2 2" xfId="3332"/>
    <cellStyle name="Обычный 3 2 4 3 4 3" xfId="3333"/>
    <cellStyle name="Обычный 3 2 4 3 5" xfId="3334"/>
    <cellStyle name="Обычный 3 2 4 3 5 2" xfId="3335"/>
    <cellStyle name="Обычный 3 2 4 3 6" xfId="3336"/>
    <cellStyle name="Обычный 3 2 4 3 6 2" xfId="3337"/>
    <cellStyle name="Обычный 3 2 4 3 7" xfId="3338"/>
    <cellStyle name="Обычный 3 2 4 3 8" xfId="3339"/>
    <cellStyle name="Обычный 3 2 4 3 9" xfId="3340"/>
    <cellStyle name="Обычный 3 2 4 4" xfId="3341"/>
    <cellStyle name="Обычный 3 2 4 4 10" xfId="3342"/>
    <cellStyle name="Обычный 3 2 4 4 11" xfId="3343"/>
    <cellStyle name="Обычный 3 2 4 4 12" xfId="3344"/>
    <cellStyle name="Обычный 3 2 4 4 13" xfId="3345"/>
    <cellStyle name="Обычный 3 2 4 4 14" xfId="3346"/>
    <cellStyle name="Обычный 3 2 4 4 15" xfId="3347"/>
    <cellStyle name="Обычный 3 2 4 4 16" xfId="3348"/>
    <cellStyle name="Обычный 3 2 4 4 17" xfId="3349"/>
    <cellStyle name="Обычный 3 2 4 4 2" xfId="3350"/>
    <cellStyle name="Обычный 3 2 4 4 2 10" xfId="3351"/>
    <cellStyle name="Обычный 3 2 4 4 2 11" xfId="3352"/>
    <cellStyle name="Обычный 3 2 4 4 2 12" xfId="3353"/>
    <cellStyle name="Обычный 3 2 4 4 2 13" xfId="3354"/>
    <cellStyle name="Обычный 3 2 4 4 2 14" xfId="3355"/>
    <cellStyle name="Обычный 3 2 4 4 2 15" xfId="3356"/>
    <cellStyle name="Обычный 3 2 4 4 2 16" xfId="3357"/>
    <cellStyle name="Обычный 3 2 4 4 2 2" xfId="3358"/>
    <cellStyle name="Обычный 3 2 4 4 2 2 2" xfId="3359"/>
    <cellStyle name="Обычный 3 2 4 4 2 2 2 2" xfId="3360"/>
    <cellStyle name="Обычный 3 2 4 4 2 2 3" xfId="3361"/>
    <cellStyle name="Обычный 3 2 4 4 2 3" xfId="3362"/>
    <cellStyle name="Обычный 3 2 4 4 2 3 2" xfId="3363"/>
    <cellStyle name="Обычный 3 2 4 4 2 3 2 2" xfId="3364"/>
    <cellStyle name="Обычный 3 2 4 4 2 3 3" xfId="3365"/>
    <cellStyle name="Обычный 3 2 4 4 2 4" xfId="3366"/>
    <cellStyle name="Обычный 3 2 4 4 2 4 2" xfId="3367"/>
    <cellStyle name="Обычный 3 2 4 4 2 5" xfId="3368"/>
    <cellStyle name="Обычный 3 2 4 4 2 6" xfId="3369"/>
    <cellStyle name="Обычный 3 2 4 4 2 7" xfId="3370"/>
    <cellStyle name="Обычный 3 2 4 4 2 8" xfId="3371"/>
    <cellStyle name="Обычный 3 2 4 4 2 9" xfId="3372"/>
    <cellStyle name="Обычный 3 2 4 4 3" xfId="3373"/>
    <cellStyle name="Обычный 3 2 4 4 3 2" xfId="3374"/>
    <cellStyle name="Обычный 3 2 4 4 3 2 2" xfId="3375"/>
    <cellStyle name="Обычный 3 2 4 4 3 3" xfId="3376"/>
    <cellStyle name="Обычный 3 2 4 4 4" xfId="3377"/>
    <cellStyle name="Обычный 3 2 4 4 4 2" xfId="3378"/>
    <cellStyle name="Обычный 3 2 4 4 4 2 2" xfId="3379"/>
    <cellStyle name="Обычный 3 2 4 4 4 3" xfId="3380"/>
    <cellStyle name="Обычный 3 2 4 4 5" xfId="3381"/>
    <cellStyle name="Обычный 3 2 4 4 5 2" xfId="3382"/>
    <cellStyle name="Обычный 3 2 4 4 6" xfId="3383"/>
    <cellStyle name="Обычный 3 2 4 4 7" xfId="3384"/>
    <cellStyle name="Обычный 3 2 4 4 8" xfId="3385"/>
    <cellStyle name="Обычный 3 2 4 4 9" xfId="3386"/>
    <cellStyle name="Обычный 3 2 4 5" xfId="3387"/>
    <cellStyle name="Обычный 3 2 4 5 10" xfId="3388"/>
    <cellStyle name="Обычный 3 2 4 5 11" xfId="3389"/>
    <cellStyle name="Обычный 3 2 4 5 12" xfId="3390"/>
    <cellStyle name="Обычный 3 2 4 5 13" xfId="3391"/>
    <cellStyle name="Обычный 3 2 4 5 14" xfId="3392"/>
    <cellStyle name="Обычный 3 2 4 5 15" xfId="3393"/>
    <cellStyle name="Обычный 3 2 4 5 16" xfId="3394"/>
    <cellStyle name="Обычный 3 2 4 5 17" xfId="3395"/>
    <cellStyle name="Обычный 3 2 4 5 2" xfId="3396"/>
    <cellStyle name="Обычный 3 2 4 5 2 10" xfId="3397"/>
    <cellStyle name="Обычный 3 2 4 5 2 11" xfId="3398"/>
    <cellStyle name="Обычный 3 2 4 5 2 12" xfId="3399"/>
    <cellStyle name="Обычный 3 2 4 5 2 13" xfId="3400"/>
    <cellStyle name="Обычный 3 2 4 5 2 14" xfId="3401"/>
    <cellStyle name="Обычный 3 2 4 5 2 15" xfId="3402"/>
    <cellStyle name="Обычный 3 2 4 5 2 16" xfId="3403"/>
    <cellStyle name="Обычный 3 2 4 5 2 2" xfId="3404"/>
    <cellStyle name="Обычный 3 2 4 5 2 2 2" xfId="3405"/>
    <cellStyle name="Обычный 3 2 4 5 2 2 2 2" xfId="3406"/>
    <cellStyle name="Обычный 3 2 4 5 2 2 3" xfId="3407"/>
    <cellStyle name="Обычный 3 2 4 5 2 3" xfId="3408"/>
    <cellStyle name="Обычный 3 2 4 5 2 3 2" xfId="3409"/>
    <cellStyle name="Обычный 3 2 4 5 2 3 2 2" xfId="3410"/>
    <cellStyle name="Обычный 3 2 4 5 2 3 3" xfId="3411"/>
    <cellStyle name="Обычный 3 2 4 5 2 4" xfId="3412"/>
    <cellStyle name="Обычный 3 2 4 5 2 4 2" xfId="3413"/>
    <cellStyle name="Обычный 3 2 4 5 2 5" xfId="3414"/>
    <cellStyle name="Обычный 3 2 4 5 2 6" xfId="3415"/>
    <cellStyle name="Обычный 3 2 4 5 2 7" xfId="3416"/>
    <cellStyle name="Обычный 3 2 4 5 2 8" xfId="3417"/>
    <cellStyle name="Обычный 3 2 4 5 2 9" xfId="3418"/>
    <cellStyle name="Обычный 3 2 4 5 3" xfId="3419"/>
    <cellStyle name="Обычный 3 2 4 5 3 2" xfId="3420"/>
    <cellStyle name="Обычный 3 2 4 5 3 2 2" xfId="3421"/>
    <cellStyle name="Обычный 3 2 4 5 3 3" xfId="3422"/>
    <cellStyle name="Обычный 3 2 4 5 4" xfId="3423"/>
    <cellStyle name="Обычный 3 2 4 5 4 2" xfId="3424"/>
    <cellStyle name="Обычный 3 2 4 5 4 2 2" xfId="3425"/>
    <cellStyle name="Обычный 3 2 4 5 4 3" xfId="3426"/>
    <cellStyle name="Обычный 3 2 4 5 5" xfId="3427"/>
    <cellStyle name="Обычный 3 2 4 5 5 2" xfId="3428"/>
    <cellStyle name="Обычный 3 2 4 5 6" xfId="3429"/>
    <cellStyle name="Обычный 3 2 4 5 7" xfId="3430"/>
    <cellStyle name="Обычный 3 2 4 5 8" xfId="3431"/>
    <cellStyle name="Обычный 3 2 4 5 9" xfId="3432"/>
    <cellStyle name="Обычный 3 2 4 6" xfId="3433"/>
    <cellStyle name="Обычный 3 2 4 6 10" xfId="3434"/>
    <cellStyle name="Обычный 3 2 4 6 11" xfId="3435"/>
    <cellStyle name="Обычный 3 2 4 6 12" xfId="3436"/>
    <cellStyle name="Обычный 3 2 4 6 13" xfId="3437"/>
    <cellStyle name="Обычный 3 2 4 6 14" xfId="3438"/>
    <cellStyle name="Обычный 3 2 4 6 15" xfId="3439"/>
    <cellStyle name="Обычный 3 2 4 6 16" xfId="3440"/>
    <cellStyle name="Обычный 3 2 4 6 17" xfId="3441"/>
    <cellStyle name="Обычный 3 2 4 6 2" xfId="3442"/>
    <cellStyle name="Обычный 3 2 4 6 2 10" xfId="3443"/>
    <cellStyle name="Обычный 3 2 4 6 2 11" xfId="3444"/>
    <cellStyle name="Обычный 3 2 4 6 2 12" xfId="3445"/>
    <cellStyle name="Обычный 3 2 4 6 2 13" xfId="3446"/>
    <cellStyle name="Обычный 3 2 4 6 2 14" xfId="3447"/>
    <cellStyle name="Обычный 3 2 4 6 2 15" xfId="3448"/>
    <cellStyle name="Обычный 3 2 4 6 2 16" xfId="3449"/>
    <cellStyle name="Обычный 3 2 4 6 2 2" xfId="3450"/>
    <cellStyle name="Обычный 3 2 4 6 2 2 2" xfId="3451"/>
    <cellStyle name="Обычный 3 2 4 6 2 2 2 2" xfId="3452"/>
    <cellStyle name="Обычный 3 2 4 6 2 2 3" xfId="3453"/>
    <cellStyle name="Обычный 3 2 4 6 2 3" xfId="3454"/>
    <cellStyle name="Обычный 3 2 4 6 2 3 2" xfId="3455"/>
    <cellStyle name="Обычный 3 2 4 6 2 3 2 2" xfId="3456"/>
    <cellStyle name="Обычный 3 2 4 6 2 3 3" xfId="3457"/>
    <cellStyle name="Обычный 3 2 4 6 2 4" xfId="3458"/>
    <cellStyle name="Обычный 3 2 4 6 2 4 2" xfId="3459"/>
    <cellStyle name="Обычный 3 2 4 6 2 5" xfId="3460"/>
    <cellStyle name="Обычный 3 2 4 6 2 6" xfId="3461"/>
    <cellStyle name="Обычный 3 2 4 6 2 7" xfId="3462"/>
    <cellStyle name="Обычный 3 2 4 6 2 8" xfId="3463"/>
    <cellStyle name="Обычный 3 2 4 6 2 9" xfId="3464"/>
    <cellStyle name="Обычный 3 2 4 6 3" xfId="3465"/>
    <cellStyle name="Обычный 3 2 4 6 3 2" xfId="3466"/>
    <cellStyle name="Обычный 3 2 4 6 3 2 2" xfId="3467"/>
    <cellStyle name="Обычный 3 2 4 6 3 3" xfId="3468"/>
    <cellStyle name="Обычный 3 2 4 6 4" xfId="3469"/>
    <cellStyle name="Обычный 3 2 4 6 4 2" xfId="3470"/>
    <cellStyle name="Обычный 3 2 4 6 4 2 2" xfId="3471"/>
    <cellStyle name="Обычный 3 2 4 6 4 3" xfId="3472"/>
    <cellStyle name="Обычный 3 2 4 6 5" xfId="3473"/>
    <cellStyle name="Обычный 3 2 4 6 5 2" xfId="3474"/>
    <cellStyle name="Обычный 3 2 4 6 6" xfId="3475"/>
    <cellStyle name="Обычный 3 2 4 6 7" xfId="3476"/>
    <cellStyle name="Обычный 3 2 4 6 8" xfId="3477"/>
    <cellStyle name="Обычный 3 2 4 6 9" xfId="3478"/>
    <cellStyle name="Обычный 3 2 4 7" xfId="3479"/>
    <cellStyle name="Обычный 3 2 4 7 10" xfId="3480"/>
    <cellStyle name="Обычный 3 2 4 7 11" xfId="3481"/>
    <cellStyle name="Обычный 3 2 4 7 12" xfId="3482"/>
    <cellStyle name="Обычный 3 2 4 7 13" xfId="3483"/>
    <cellStyle name="Обычный 3 2 4 7 14" xfId="3484"/>
    <cellStyle name="Обычный 3 2 4 7 15" xfId="3485"/>
    <cellStyle name="Обычный 3 2 4 7 16" xfId="3486"/>
    <cellStyle name="Обычный 3 2 4 7 17" xfId="3487"/>
    <cellStyle name="Обычный 3 2 4 7 2" xfId="3488"/>
    <cellStyle name="Обычный 3 2 4 7 2 10" xfId="3489"/>
    <cellStyle name="Обычный 3 2 4 7 2 11" xfId="3490"/>
    <cellStyle name="Обычный 3 2 4 7 2 12" xfId="3491"/>
    <cellStyle name="Обычный 3 2 4 7 2 13" xfId="3492"/>
    <cellStyle name="Обычный 3 2 4 7 2 14" xfId="3493"/>
    <cellStyle name="Обычный 3 2 4 7 2 15" xfId="3494"/>
    <cellStyle name="Обычный 3 2 4 7 2 16" xfId="3495"/>
    <cellStyle name="Обычный 3 2 4 7 2 2" xfId="3496"/>
    <cellStyle name="Обычный 3 2 4 7 2 2 2" xfId="3497"/>
    <cellStyle name="Обычный 3 2 4 7 2 2 2 2" xfId="3498"/>
    <cellStyle name="Обычный 3 2 4 7 2 2 3" xfId="3499"/>
    <cellStyle name="Обычный 3 2 4 7 2 3" xfId="3500"/>
    <cellStyle name="Обычный 3 2 4 7 2 3 2" xfId="3501"/>
    <cellStyle name="Обычный 3 2 4 7 2 3 2 2" xfId="3502"/>
    <cellStyle name="Обычный 3 2 4 7 2 3 3" xfId="3503"/>
    <cellStyle name="Обычный 3 2 4 7 2 4" xfId="3504"/>
    <cellStyle name="Обычный 3 2 4 7 2 4 2" xfId="3505"/>
    <cellStyle name="Обычный 3 2 4 7 2 5" xfId="3506"/>
    <cellStyle name="Обычный 3 2 4 7 2 6" xfId="3507"/>
    <cellStyle name="Обычный 3 2 4 7 2 7" xfId="3508"/>
    <cellStyle name="Обычный 3 2 4 7 2 8" xfId="3509"/>
    <cellStyle name="Обычный 3 2 4 7 2 9" xfId="3510"/>
    <cellStyle name="Обычный 3 2 4 7 3" xfId="3511"/>
    <cellStyle name="Обычный 3 2 4 7 3 2" xfId="3512"/>
    <cellStyle name="Обычный 3 2 4 7 3 2 2" xfId="3513"/>
    <cellStyle name="Обычный 3 2 4 7 3 3" xfId="3514"/>
    <cellStyle name="Обычный 3 2 4 7 4" xfId="3515"/>
    <cellStyle name="Обычный 3 2 4 7 4 2" xfId="3516"/>
    <cellStyle name="Обычный 3 2 4 7 4 2 2" xfId="3517"/>
    <cellStyle name="Обычный 3 2 4 7 4 3" xfId="3518"/>
    <cellStyle name="Обычный 3 2 4 7 5" xfId="3519"/>
    <cellStyle name="Обычный 3 2 4 7 5 2" xfId="3520"/>
    <cellStyle name="Обычный 3 2 4 7 6" xfId="3521"/>
    <cellStyle name="Обычный 3 2 4 7 7" xfId="3522"/>
    <cellStyle name="Обычный 3 2 4 7 8" xfId="3523"/>
    <cellStyle name="Обычный 3 2 4 7 9" xfId="3524"/>
    <cellStyle name="Обычный 3 2 4 8" xfId="3525"/>
    <cellStyle name="Обычный 3 2 4 8 10" xfId="3526"/>
    <cellStyle name="Обычный 3 2 4 8 11" xfId="3527"/>
    <cellStyle name="Обычный 3 2 4 8 12" xfId="3528"/>
    <cellStyle name="Обычный 3 2 4 8 13" xfId="3529"/>
    <cellStyle name="Обычный 3 2 4 8 14" xfId="3530"/>
    <cellStyle name="Обычный 3 2 4 8 15" xfId="3531"/>
    <cellStyle name="Обычный 3 2 4 8 16" xfId="3532"/>
    <cellStyle name="Обычный 3 2 4 8 2" xfId="3533"/>
    <cellStyle name="Обычный 3 2 4 8 2 2" xfId="3534"/>
    <cellStyle name="Обычный 3 2 4 8 2 2 2" xfId="3535"/>
    <cellStyle name="Обычный 3 2 4 8 2 3" xfId="3536"/>
    <cellStyle name="Обычный 3 2 4 8 3" xfId="3537"/>
    <cellStyle name="Обычный 3 2 4 8 3 2" xfId="3538"/>
    <cellStyle name="Обычный 3 2 4 8 3 2 2" xfId="3539"/>
    <cellStyle name="Обычный 3 2 4 8 3 3" xfId="3540"/>
    <cellStyle name="Обычный 3 2 4 8 4" xfId="3541"/>
    <cellStyle name="Обычный 3 2 4 8 4 2" xfId="3542"/>
    <cellStyle name="Обычный 3 2 4 8 5" xfId="3543"/>
    <cellStyle name="Обычный 3 2 4 8 6" xfId="3544"/>
    <cellStyle name="Обычный 3 2 4 8 7" xfId="3545"/>
    <cellStyle name="Обычный 3 2 4 8 8" xfId="3546"/>
    <cellStyle name="Обычный 3 2 4 8 9" xfId="3547"/>
    <cellStyle name="Обычный 3 2 4 9" xfId="3548"/>
    <cellStyle name="Обычный 3 2 4 9 2" xfId="3549"/>
    <cellStyle name="Обычный 3 2 4 9 2 2" xfId="3550"/>
    <cellStyle name="Обычный 3 2 4 9 2 2 2" xfId="3551"/>
    <cellStyle name="Обычный 3 2 4 9 2 3" xfId="3552"/>
    <cellStyle name="Обычный 3 2 4 9 3" xfId="3553"/>
    <cellStyle name="Обычный 3 2 4 9 3 2" xfId="3554"/>
    <cellStyle name="Обычный 3 2 4 9 4" xfId="3555"/>
    <cellStyle name="Обычный 3 2 5" xfId="3556"/>
    <cellStyle name="Обычный 3 2 5 10" xfId="3557"/>
    <cellStyle name="Обычный 3 2 5 10 2" xfId="3558"/>
    <cellStyle name="Обычный 3 2 5 10 2 2" xfId="3559"/>
    <cellStyle name="Обычный 3 2 5 10 3" xfId="3560"/>
    <cellStyle name="Обычный 3 2 5 11" xfId="3561"/>
    <cellStyle name="Обычный 3 2 5 11 2" xfId="3562"/>
    <cellStyle name="Обычный 3 2 5 11 2 2" xfId="3563"/>
    <cellStyle name="Обычный 3 2 5 11 3" xfId="3564"/>
    <cellStyle name="Обычный 3 2 5 12" xfId="3565"/>
    <cellStyle name="Обычный 3 2 5 12 2" xfId="3566"/>
    <cellStyle name="Обычный 3 2 5 13" xfId="3567"/>
    <cellStyle name="Обычный 3 2 5 13 2" xfId="3568"/>
    <cellStyle name="Обычный 3 2 5 14" xfId="3569"/>
    <cellStyle name="Обычный 3 2 5 15" xfId="3570"/>
    <cellStyle name="Обычный 3 2 5 16" xfId="3571"/>
    <cellStyle name="Обычный 3 2 5 17" xfId="3572"/>
    <cellStyle name="Обычный 3 2 5 18" xfId="3573"/>
    <cellStyle name="Обычный 3 2 5 19" xfId="3574"/>
    <cellStyle name="Обычный 3 2 5 2" xfId="3575"/>
    <cellStyle name="Обычный 3 2 5 2 10" xfId="3576"/>
    <cellStyle name="Обычный 3 2 5 2 11" xfId="3577"/>
    <cellStyle name="Обычный 3 2 5 2 12" xfId="3578"/>
    <cellStyle name="Обычный 3 2 5 2 13" xfId="3579"/>
    <cellStyle name="Обычный 3 2 5 2 14" xfId="3580"/>
    <cellStyle name="Обычный 3 2 5 2 15" xfId="3581"/>
    <cellStyle name="Обычный 3 2 5 2 16" xfId="3582"/>
    <cellStyle name="Обычный 3 2 5 2 17" xfId="3583"/>
    <cellStyle name="Обычный 3 2 5 2 18" xfId="3584"/>
    <cellStyle name="Обычный 3 2 5 2 2" xfId="3585"/>
    <cellStyle name="Обычный 3 2 5 2 2 10" xfId="3586"/>
    <cellStyle name="Обычный 3 2 5 2 2 11" xfId="3587"/>
    <cellStyle name="Обычный 3 2 5 2 2 12" xfId="3588"/>
    <cellStyle name="Обычный 3 2 5 2 2 13" xfId="3589"/>
    <cellStyle name="Обычный 3 2 5 2 2 14" xfId="3590"/>
    <cellStyle name="Обычный 3 2 5 2 2 15" xfId="3591"/>
    <cellStyle name="Обычный 3 2 5 2 2 16" xfId="3592"/>
    <cellStyle name="Обычный 3 2 5 2 2 2" xfId="3593"/>
    <cellStyle name="Обычный 3 2 5 2 2 2 2" xfId="3594"/>
    <cellStyle name="Обычный 3 2 5 2 2 2 2 2" xfId="3595"/>
    <cellStyle name="Обычный 3 2 5 2 2 2 3" xfId="3596"/>
    <cellStyle name="Обычный 3 2 5 2 2 3" xfId="3597"/>
    <cellStyle name="Обычный 3 2 5 2 2 3 2" xfId="3598"/>
    <cellStyle name="Обычный 3 2 5 2 2 3 2 2" xfId="3599"/>
    <cellStyle name="Обычный 3 2 5 2 2 3 3" xfId="3600"/>
    <cellStyle name="Обычный 3 2 5 2 2 4" xfId="3601"/>
    <cellStyle name="Обычный 3 2 5 2 2 4 2" xfId="3602"/>
    <cellStyle name="Обычный 3 2 5 2 2 5" xfId="3603"/>
    <cellStyle name="Обычный 3 2 5 2 2 6" xfId="3604"/>
    <cellStyle name="Обычный 3 2 5 2 2 7" xfId="3605"/>
    <cellStyle name="Обычный 3 2 5 2 2 8" xfId="3606"/>
    <cellStyle name="Обычный 3 2 5 2 2 9" xfId="3607"/>
    <cellStyle name="Обычный 3 2 5 2 3" xfId="3608"/>
    <cellStyle name="Обычный 3 2 5 2 3 2" xfId="3609"/>
    <cellStyle name="Обычный 3 2 5 2 3 2 2" xfId="3610"/>
    <cellStyle name="Обычный 3 2 5 2 3 3" xfId="3611"/>
    <cellStyle name="Обычный 3 2 5 2 4" xfId="3612"/>
    <cellStyle name="Обычный 3 2 5 2 4 2" xfId="3613"/>
    <cellStyle name="Обычный 3 2 5 2 4 2 2" xfId="3614"/>
    <cellStyle name="Обычный 3 2 5 2 4 3" xfId="3615"/>
    <cellStyle name="Обычный 3 2 5 2 5" xfId="3616"/>
    <cellStyle name="Обычный 3 2 5 2 5 2" xfId="3617"/>
    <cellStyle name="Обычный 3 2 5 2 6" xfId="3618"/>
    <cellStyle name="Обычный 3 2 5 2 6 2" xfId="3619"/>
    <cellStyle name="Обычный 3 2 5 2 7" xfId="3620"/>
    <cellStyle name="Обычный 3 2 5 2 8" xfId="3621"/>
    <cellStyle name="Обычный 3 2 5 2 9" xfId="3622"/>
    <cellStyle name="Обычный 3 2 5 20" xfId="3623"/>
    <cellStyle name="Обычный 3 2 5 21" xfId="3624"/>
    <cellStyle name="Обычный 3 2 5 22" xfId="3625"/>
    <cellStyle name="Обычный 3 2 5 23" xfId="3626"/>
    <cellStyle name="Обычный 3 2 5 24" xfId="3627"/>
    <cellStyle name="Обычный 3 2 5 25" xfId="3628"/>
    <cellStyle name="Обычный 3 2 5 3" xfId="3629"/>
    <cellStyle name="Обычный 3 2 5 3 10" xfId="3630"/>
    <cellStyle name="Обычный 3 2 5 3 11" xfId="3631"/>
    <cellStyle name="Обычный 3 2 5 3 12" xfId="3632"/>
    <cellStyle name="Обычный 3 2 5 3 13" xfId="3633"/>
    <cellStyle name="Обычный 3 2 5 3 14" xfId="3634"/>
    <cellStyle name="Обычный 3 2 5 3 15" xfId="3635"/>
    <cellStyle name="Обычный 3 2 5 3 16" xfId="3636"/>
    <cellStyle name="Обычный 3 2 5 3 17" xfId="3637"/>
    <cellStyle name="Обычный 3 2 5 3 2" xfId="3638"/>
    <cellStyle name="Обычный 3 2 5 3 2 10" xfId="3639"/>
    <cellStyle name="Обычный 3 2 5 3 2 11" xfId="3640"/>
    <cellStyle name="Обычный 3 2 5 3 2 12" xfId="3641"/>
    <cellStyle name="Обычный 3 2 5 3 2 13" xfId="3642"/>
    <cellStyle name="Обычный 3 2 5 3 2 14" xfId="3643"/>
    <cellStyle name="Обычный 3 2 5 3 2 15" xfId="3644"/>
    <cellStyle name="Обычный 3 2 5 3 2 16" xfId="3645"/>
    <cellStyle name="Обычный 3 2 5 3 2 2" xfId="3646"/>
    <cellStyle name="Обычный 3 2 5 3 2 2 2" xfId="3647"/>
    <cellStyle name="Обычный 3 2 5 3 2 2 2 2" xfId="3648"/>
    <cellStyle name="Обычный 3 2 5 3 2 2 3" xfId="3649"/>
    <cellStyle name="Обычный 3 2 5 3 2 3" xfId="3650"/>
    <cellStyle name="Обычный 3 2 5 3 2 3 2" xfId="3651"/>
    <cellStyle name="Обычный 3 2 5 3 2 3 2 2" xfId="3652"/>
    <cellStyle name="Обычный 3 2 5 3 2 3 3" xfId="3653"/>
    <cellStyle name="Обычный 3 2 5 3 2 4" xfId="3654"/>
    <cellStyle name="Обычный 3 2 5 3 2 4 2" xfId="3655"/>
    <cellStyle name="Обычный 3 2 5 3 2 5" xfId="3656"/>
    <cellStyle name="Обычный 3 2 5 3 2 6" xfId="3657"/>
    <cellStyle name="Обычный 3 2 5 3 2 7" xfId="3658"/>
    <cellStyle name="Обычный 3 2 5 3 2 8" xfId="3659"/>
    <cellStyle name="Обычный 3 2 5 3 2 9" xfId="3660"/>
    <cellStyle name="Обычный 3 2 5 3 3" xfId="3661"/>
    <cellStyle name="Обычный 3 2 5 3 3 2" xfId="3662"/>
    <cellStyle name="Обычный 3 2 5 3 3 2 2" xfId="3663"/>
    <cellStyle name="Обычный 3 2 5 3 3 3" xfId="3664"/>
    <cellStyle name="Обычный 3 2 5 3 4" xfId="3665"/>
    <cellStyle name="Обычный 3 2 5 3 4 2" xfId="3666"/>
    <cellStyle name="Обычный 3 2 5 3 4 2 2" xfId="3667"/>
    <cellStyle name="Обычный 3 2 5 3 4 3" xfId="3668"/>
    <cellStyle name="Обычный 3 2 5 3 5" xfId="3669"/>
    <cellStyle name="Обычный 3 2 5 3 5 2" xfId="3670"/>
    <cellStyle name="Обычный 3 2 5 3 6" xfId="3671"/>
    <cellStyle name="Обычный 3 2 5 3 7" xfId="3672"/>
    <cellStyle name="Обычный 3 2 5 3 8" xfId="3673"/>
    <cellStyle name="Обычный 3 2 5 3 9" xfId="3674"/>
    <cellStyle name="Обычный 3 2 5 4" xfId="3675"/>
    <cellStyle name="Обычный 3 2 5 4 10" xfId="3676"/>
    <cellStyle name="Обычный 3 2 5 4 11" xfId="3677"/>
    <cellStyle name="Обычный 3 2 5 4 12" xfId="3678"/>
    <cellStyle name="Обычный 3 2 5 4 13" xfId="3679"/>
    <cellStyle name="Обычный 3 2 5 4 14" xfId="3680"/>
    <cellStyle name="Обычный 3 2 5 4 15" xfId="3681"/>
    <cellStyle name="Обычный 3 2 5 4 16" xfId="3682"/>
    <cellStyle name="Обычный 3 2 5 4 17" xfId="3683"/>
    <cellStyle name="Обычный 3 2 5 4 2" xfId="3684"/>
    <cellStyle name="Обычный 3 2 5 4 2 10" xfId="3685"/>
    <cellStyle name="Обычный 3 2 5 4 2 11" xfId="3686"/>
    <cellStyle name="Обычный 3 2 5 4 2 12" xfId="3687"/>
    <cellStyle name="Обычный 3 2 5 4 2 13" xfId="3688"/>
    <cellStyle name="Обычный 3 2 5 4 2 14" xfId="3689"/>
    <cellStyle name="Обычный 3 2 5 4 2 15" xfId="3690"/>
    <cellStyle name="Обычный 3 2 5 4 2 16" xfId="3691"/>
    <cellStyle name="Обычный 3 2 5 4 2 2" xfId="3692"/>
    <cellStyle name="Обычный 3 2 5 4 2 2 2" xfId="3693"/>
    <cellStyle name="Обычный 3 2 5 4 2 2 2 2" xfId="3694"/>
    <cellStyle name="Обычный 3 2 5 4 2 2 3" xfId="3695"/>
    <cellStyle name="Обычный 3 2 5 4 2 3" xfId="3696"/>
    <cellStyle name="Обычный 3 2 5 4 2 3 2" xfId="3697"/>
    <cellStyle name="Обычный 3 2 5 4 2 3 2 2" xfId="3698"/>
    <cellStyle name="Обычный 3 2 5 4 2 3 3" xfId="3699"/>
    <cellStyle name="Обычный 3 2 5 4 2 4" xfId="3700"/>
    <cellStyle name="Обычный 3 2 5 4 2 4 2" xfId="3701"/>
    <cellStyle name="Обычный 3 2 5 4 2 5" xfId="3702"/>
    <cellStyle name="Обычный 3 2 5 4 2 6" xfId="3703"/>
    <cellStyle name="Обычный 3 2 5 4 2 7" xfId="3704"/>
    <cellStyle name="Обычный 3 2 5 4 2 8" xfId="3705"/>
    <cellStyle name="Обычный 3 2 5 4 2 9" xfId="3706"/>
    <cellStyle name="Обычный 3 2 5 4 3" xfId="3707"/>
    <cellStyle name="Обычный 3 2 5 4 3 2" xfId="3708"/>
    <cellStyle name="Обычный 3 2 5 4 3 2 2" xfId="3709"/>
    <cellStyle name="Обычный 3 2 5 4 3 3" xfId="3710"/>
    <cellStyle name="Обычный 3 2 5 4 4" xfId="3711"/>
    <cellStyle name="Обычный 3 2 5 4 4 2" xfId="3712"/>
    <cellStyle name="Обычный 3 2 5 4 4 2 2" xfId="3713"/>
    <cellStyle name="Обычный 3 2 5 4 4 3" xfId="3714"/>
    <cellStyle name="Обычный 3 2 5 4 5" xfId="3715"/>
    <cellStyle name="Обычный 3 2 5 4 5 2" xfId="3716"/>
    <cellStyle name="Обычный 3 2 5 4 6" xfId="3717"/>
    <cellStyle name="Обычный 3 2 5 4 7" xfId="3718"/>
    <cellStyle name="Обычный 3 2 5 4 8" xfId="3719"/>
    <cellStyle name="Обычный 3 2 5 4 9" xfId="3720"/>
    <cellStyle name="Обычный 3 2 5 5" xfId="3721"/>
    <cellStyle name="Обычный 3 2 5 5 10" xfId="3722"/>
    <cellStyle name="Обычный 3 2 5 5 11" xfId="3723"/>
    <cellStyle name="Обычный 3 2 5 5 12" xfId="3724"/>
    <cellStyle name="Обычный 3 2 5 5 13" xfId="3725"/>
    <cellStyle name="Обычный 3 2 5 5 14" xfId="3726"/>
    <cellStyle name="Обычный 3 2 5 5 15" xfId="3727"/>
    <cellStyle name="Обычный 3 2 5 5 16" xfId="3728"/>
    <cellStyle name="Обычный 3 2 5 5 17" xfId="3729"/>
    <cellStyle name="Обычный 3 2 5 5 2" xfId="3730"/>
    <cellStyle name="Обычный 3 2 5 5 2 10" xfId="3731"/>
    <cellStyle name="Обычный 3 2 5 5 2 11" xfId="3732"/>
    <cellStyle name="Обычный 3 2 5 5 2 12" xfId="3733"/>
    <cellStyle name="Обычный 3 2 5 5 2 13" xfId="3734"/>
    <cellStyle name="Обычный 3 2 5 5 2 14" xfId="3735"/>
    <cellStyle name="Обычный 3 2 5 5 2 15" xfId="3736"/>
    <cellStyle name="Обычный 3 2 5 5 2 16" xfId="3737"/>
    <cellStyle name="Обычный 3 2 5 5 2 2" xfId="3738"/>
    <cellStyle name="Обычный 3 2 5 5 2 2 2" xfId="3739"/>
    <cellStyle name="Обычный 3 2 5 5 2 2 2 2" xfId="3740"/>
    <cellStyle name="Обычный 3 2 5 5 2 2 3" xfId="3741"/>
    <cellStyle name="Обычный 3 2 5 5 2 3" xfId="3742"/>
    <cellStyle name="Обычный 3 2 5 5 2 3 2" xfId="3743"/>
    <cellStyle name="Обычный 3 2 5 5 2 3 2 2" xfId="3744"/>
    <cellStyle name="Обычный 3 2 5 5 2 3 3" xfId="3745"/>
    <cellStyle name="Обычный 3 2 5 5 2 4" xfId="3746"/>
    <cellStyle name="Обычный 3 2 5 5 2 4 2" xfId="3747"/>
    <cellStyle name="Обычный 3 2 5 5 2 5" xfId="3748"/>
    <cellStyle name="Обычный 3 2 5 5 2 6" xfId="3749"/>
    <cellStyle name="Обычный 3 2 5 5 2 7" xfId="3750"/>
    <cellStyle name="Обычный 3 2 5 5 2 8" xfId="3751"/>
    <cellStyle name="Обычный 3 2 5 5 2 9" xfId="3752"/>
    <cellStyle name="Обычный 3 2 5 5 3" xfId="3753"/>
    <cellStyle name="Обычный 3 2 5 5 3 2" xfId="3754"/>
    <cellStyle name="Обычный 3 2 5 5 3 2 2" xfId="3755"/>
    <cellStyle name="Обычный 3 2 5 5 3 3" xfId="3756"/>
    <cellStyle name="Обычный 3 2 5 5 4" xfId="3757"/>
    <cellStyle name="Обычный 3 2 5 5 4 2" xfId="3758"/>
    <cellStyle name="Обычный 3 2 5 5 4 2 2" xfId="3759"/>
    <cellStyle name="Обычный 3 2 5 5 4 3" xfId="3760"/>
    <cellStyle name="Обычный 3 2 5 5 5" xfId="3761"/>
    <cellStyle name="Обычный 3 2 5 5 5 2" xfId="3762"/>
    <cellStyle name="Обычный 3 2 5 5 6" xfId="3763"/>
    <cellStyle name="Обычный 3 2 5 5 7" xfId="3764"/>
    <cellStyle name="Обычный 3 2 5 5 8" xfId="3765"/>
    <cellStyle name="Обычный 3 2 5 5 9" xfId="3766"/>
    <cellStyle name="Обычный 3 2 5 6" xfId="3767"/>
    <cellStyle name="Обычный 3 2 5 6 10" xfId="3768"/>
    <cellStyle name="Обычный 3 2 5 6 11" xfId="3769"/>
    <cellStyle name="Обычный 3 2 5 6 12" xfId="3770"/>
    <cellStyle name="Обычный 3 2 5 6 13" xfId="3771"/>
    <cellStyle name="Обычный 3 2 5 6 14" xfId="3772"/>
    <cellStyle name="Обычный 3 2 5 6 15" xfId="3773"/>
    <cellStyle name="Обычный 3 2 5 6 16" xfId="3774"/>
    <cellStyle name="Обычный 3 2 5 6 17" xfId="3775"/>
    <cellStyle name="Обычный 3 2 5 6 2" xfId="3776"/>
    <cellStyle name="Обычный 3 2 5 6 2 10" xfId="3777"/>
    <cellStyle name="Обычный 3 2 5 6 2 11" xfId="3778"/>
    <cellStyle name="Обычный 3 2 5 6 2 12" xfId="3779"/>
    <cellStyle name="Обычный 3 2 5 6 2 13" xfId="3780"/>
    <cellStyle name="Обычный 3 2 5 6 2 14" xfId="3781"/>
    <cellStyle name="Обычный 3 2 5 6 2 15" xfId="3782"/>
    <cellStyle name="Обычный 3 2 5 6 2 16" xfId="3783"/>
    <cellStyle name="Обычный 3 2 5 6 2 2" xfId="3784"/>
    <cellStyle name="Обычный 3 2 5 6 2 2 2" xfId="3785"/>
    <cellStyle name="Обычный 3 2 5 6 2 2 2 2" xfId="3786"/>
    <cellStyle name="Обычный 3 2 5 6 2 2 3" xfId="3787"/>
    <cellStyle name="Обычный 3 2 5 6 2 3" xfId="3788"/>
    <cellStyle name="Обычный 3 2 5 6 2 3 2" xfId="3789"/>
    <cellStyle name="Обычный 3 2 5 6 2 3 2 2" xfId="3790"/>
    <cellStyle name="Обычный 3 2 5 6 2 3 3" xfId="3791"/>
    <cellStyle name="Обычный 3 2 5 6 2 4" xfId="3792"/>
    <cellStyle name="Обычный 3 2 5 6 2 4 2" xfId="3793"/>
    <cellStyle name="Обычный 3 2 5 6 2 5" xfId="3794"/>
    <cellStyle name="Обычный 3 2 5 6 2 6" xfId="3795"/>
    <cellStyle name="Обычный 3 2 5 6 2 7" xfId="3796"/>
    <cellStyle name="Обычный 3 2 5 6 2 8" xfId="3797"/>
    <cellStyle name="Обычный 3 2 5 6 2 9" xfId="3798"/>
    <cellStyle name="Обычный 3 2 5 6 3" xfId="3799"/>
    <cellStyle name="Обычный 3 2 5 6 3 2" xfId="3800"/>
    <cellStyle name="Обычный 3 2 5 6 3 2 2" xfId="3801"/>
    <cellStyle name="Обычный 3 2 5 6 3 3" xfId="3802"/>
    <cellStyle name="Обычный 3 2 5 6 4" xfId="3803"/>
    <cellStyle name="Обычный 3 2 5 6 4 2" xfId="3804"/>
    <cellStyle name="Обычный 3 2 5 6 4 2 2" xfId="3805"/>
    <cellStyle name="Обычный 3 2 5 6 4 3" xfId="3806"/>
    <cellStyle name="Обычный 3 2 5 6 5" xfId="3807"/>
    <cellStyle name="Обычный 3 2 5 6 5 2" xfId="3808"/>
    <cellStyle name="Обычный 3 2 5 6 6" xfId="3809"/>
    <cellStyle name="Обычный 3 2 5 6 7" xfId="3810"/>
    <cellStyle name="Обычный 3 2 5 6 8" xfId="3811"/>
    <cellStyle name="Обычный 3 2 5 6 9" xfId="3812"/>
    <cellStyle name="Обычный 3 2 5 7" xfId="3813"/>
    <cellStyle name="Обычный 3 2 5 7 10" xfId="3814"/>
    <cellStyle name="Обычный 3 2 5 7 11" xfId="3815"/>
    <cellStyle name="Обычный 3 2 5 7 12" xfId="3816"/>
    <cellStyle name="Обычный 3 2 5 7 13" xfId="3817"/>
    <cellStyle name="Обычный 3 2 5 7 14" xfId="3818"/>
    <cellStyle name="Обычный 3 2 5 7 15" xfId="3819"/>
    <cellStyle name="Обычный 3 2 5 7 16" xfId="3820"/>
    <cellStyle name="Обычный 3 2 5 7 17" xfId="3821"/>
    <cellStyle name="Обычный 3 2 5 7 2" xfId="3822"/>
    <cellStyle name="Обычный 3 2 5 7 2 10" xfId="3823"/>
    <cellStyle name="Обычный 3 2 5 7 2 11" xfId="3824"/>
    <cellStyle name="Обычный 3 2 5 7 2 12" xfId="3825"/>
    <cellStyle name="Обычный 3 2 5 7 2 13" xfId="3826"/>
    <cellStyle name="Обычный 3 2 5 7 2 14" xfId="3827"/>
    <cellStyle name="Обычный 3 2 5 7 2 15" xfId="3828"/>
    <cellStyle name="Обычный 3 2 5 7 2 16" xfId="3829"/>
    <cellStyle name="Обычный 3 2 5 7 2 2" xfId="3830"/>
    <cellStyle name="Обычный 3 2 5 7 2 2 2" xfId="3831"/>
    <cellStyle name="Обычный 3 2 5 7 2 2 2 2" xfId="3832"/>
    <cellStyle name="Обычный 3 2 5 7 2 2 3" xfId="3833"/>
    <cellStyle name="Обычный 3 2 5 7 2 3" xfId="3834"/>
    <cellStyle name="Обычный 3 2 5 7 2 3 2" xfId="3835"/>
    <cellStyle name="Обычный 3 2 5 7 2 3 2 2" xfId="3836"/>
    <cellStyle name="Обычный 3 2 5 7 2 3 3" xfId="3837"/>
    <cellStyle name="Обычный 3 2 5 7 2 4" xfId="3838"/>
    <cellStyle name="Обычный 3 2 5 7 2 4 2" xfId="3839"/>
    <cellStyle name="Обычный 3 2 5 7 2 5" xfId="3840"/>
    <cellStyle name="Обычный 3 2 5 7 2 6" xfId="3841"/>
    <cellStyle name="Обычный 3 2 5 7 2 7" xfId="3842"/>
    <cellStyle name="Обычный 3 2 5 7 2 8" xfId="3843"/>
    <cellStyle name="Обычный 3 2 5 7 2 9" xfId="3844"/>
    <cellStyle name="Обычный 3 2 5 7 3" xfId="3845"/>
    <cellStyle name="Обычный 3 2 5 7 3 2" xfId="3846"/>
    <cellStyle name="Обычный 3 2 5 7 3 2 2" xfId="3847"/>
    <cellStyle name="Обычный 3 2 5 7 3 3" xfId="3848"/>
    <cellStyle name="Обычный 3 2 5 7 4" xfId="3849"/>
    <cellStyle name="Обычный 3 2 5 7 4 2" xfId="3850"/>
    <cellStyle name="Обычный 3 2 5 7 4 2 2" xfId="3851"/>
    <cellStyle name="Обычный 3 2 5 7 4 3" xfId="3852"/>
    <cellStyle name="Обычный 3 2 5 7 5" xfId="3853"/>
    <cellStyle name="Обычный 3 2 5 7 5 2" xfId="3854"/>
    <cellStyle name="Обычный 3 2 5 7 6" xfId="3855"/>
    <cellStyle name="Обычный 3 2 5 7 7" xfId="3856"/>
    <cellStyle name="Обычный 3 2 5 7 8" xfId="3857"/>
    <cellStyle name="Обычный 3 2 5 7 9" xfId="3858"/>
    <cellStyle name="Обычный 3 2 5 8" xfId="3859"/>
    <cellStyle name="Обычный 3 2 5 8 10" xfId="3860"/>
    <cellStyle name="Обычный 3 2 5 8 11" xfId="3861"/>
    <cellStyle name="Обычный 3 2 5 8 12" xfId="3862"/>
    <cellStyle name="Обычный 3 2 5 8 13" xfId="3863"/>
    <cellStyle name="Обычный 3 2 5 8 14" xfId="3864"/>
    <cellStyle name="Обычный 3 2 5 8 15" xfId="3865"/>
    <cellStyle name="Обычный 3 2 5 8 16" xfId="3866"/>
    <cellStyle name="Обычный 3 2 5 8 2" xfId="3867"/>
    <cellStyle name="Обычный 3 2 5 8 2 2" xfId="3868"/>
    <cellStyle name="Обычный 3 2 5 8 2 2 2" xfId="3869"/>
    <cellStyle name="Обычный 3 2 5 8 2 3" xfId="3870"/>
    <cellStyle name="Обычный 3 2 5 8 3" xfId="3871"/>
    <cellStyle name="Обычный 3 2 5 8 3 2" xfId="3872"/>
    <cellStyle name="Обычный 3 2 5 8 3 2 2" xfId="3873"/>
    <cellStyle name="Обычный 3 2 5 8 3 3" xfId="3874"/>
    <cellStyle name="Обычный 3 2 5 8 4" xfId="3875"/>
    <cellStyle name="Обычный 3 2 5 8 4 2" xfId="3876"/>
    <cellStyle name="Обычный 3 2 5 8 5" xfId="3877"/>
    <cellStyle name="Обычный 3 2 5 8 6" xfId="3878"/>
    <cellStyle name="Обычный 3 2 5 8 7" xfId="3879"/>
    <cellStyle name="Обычный 3 2 5 8 8" xfId="3880"/>
    <cellStyle name="Обычный 3 2 5 8 9" xfId="3881"/>
    <cellStyle name="Обычный 3 2 5 9" xfId="3882"/>
    <cellStyle name="Обычный 3 2 5 9 2" xfId="3883"/>
    <cellStyle name="Обычный 3 2 5 9 2 2" xfId="3884"/>
    <cellStyle name="Обычный 3 2 5 9 2 2 2" xfId="3885"/>
    <cellStyle name="Обычный 3 2 5 9 2 3" xfId="3886"/>
    <cellStyle name="Обычный 3 2 5 9 3" xfId="3887"/>
    <cellStyle name="Обычный 3 2 5 9 3 2" xfId="3888"/>
    <cellStyle name="Обычный 3 2 5 9 4" xfId="3889"/>
    <cellStyle name="Обычный 3 2 6" xfId="3890"/>
    <cellStyle name="Обычный 3 2 6 10" xfId="3891"/>
    <cellStyle name="Обычный 3 2 6 10 2" xfId="3892"/>
    <cellStyle name="Обычный 3 2 6 10 2 2" xfId="3893"/>
    <cellStyle name="Обычный 3 2 6 10 3" xfId="3894"/>
    <cellStyle name="Обычный 3 2 6 11" xfId="3895"/>
    <cellStyle name="Обычный 3 2 6 11 2" xfId="3896"/>
    <cellStyle name="Обычный 3 2 6 11 2 2" xfId="3897"/>
    <cellStyle name="Обычный 3 2 6 11 3" xfId="3898"/>
    <cellStyle name="Обычный 3 2 6 12" xfId="3899"/>
    <cellStyle name="Обычный 3 2 6 12 2" xfId="3900"/>
    <cellStyle name="Обычный 3 2 6 13" xfId="3901"/>
    <cellStyle name="Обычный 3 2 6 13 2" xfId="3902"/>
    <cellStyle name="Обычный 3 2 6 14" xfId="3903"/>
    <cellStyle name="Обычный 3 2 6 15" xfId="3904"/>
    <cellStyle name="Обычный 3 2 6 16" xfId="3905"/>
    <cellStyle name="Обычный 3 2 6 17" xfId="3906"/>
    <cellStyle name="Обычный 3 2 6 18" xfId="3907"/>
    <cellStyle name="Обычный 3 2 6 19" xfId="3908"/>
    <cellStyle name="Обычный 3 2 6 2" xfId="3909"/>
    <cellStyle name="Обычный 3 2 6 2 10" xfId="3910"/>
    <cellStyle name="Обычный 3 2 6 2 11" xfId="3911"/>
    <cellStyle name="Обычный 3 2 6 2 12" xfId="3912"/>
    <cellStyle name="Обычный 3 2 6 2 13" xfId="3913"/>
    <cellStyle name="Обычный 3 2 6 2 14" xfId="3914"/>
    <cellStyle name="Обычный 3 2 6 2 15" xfId="3915"/>
    <cellStyle name="Обычный 3 2 6 2 16" xfId="3916"/>
    <cellStyle name="Обычный 3 2 6 2 17" xfId="3917"/>
    <cellStyle name="Обычный 3 2 6 2 18" xfId="3918"/>
    <cellStyle name="Обычный 3 2 6 2 2" xfId="3919"/>
    <cellStyle name="Обычный 3 2 6 2 2 10" xfId="3920"/>
    <cellStyle name="Обычный 3 2 6 2 2 11" xfId="3921"/>
    <cellStyle name="Обычный 3 2 6 2 2 12" xfId="3922"/>
    <cellStyle name="Обычный 3 2 6 2 2 13" xfId="3923"/>
    <cellStyle name="Обычный 3 2 6 2 2 14" xfId="3924"/>
    <cellStyle name="Обычный 3 2 6 2 2 15" xfId="3925"/>
    <cellStyle name="Обычный 3 2 6 2 2 16" xfId="3926"/>
    <cellStyle name="Обычный 3 2 6 2 2 2" xfId="3927"/>
    <cellStyle name="Обычный 3 2 6 2 2 2 2" xfId="3928"/>
    <cellStyle name="Обычный 3 2 6 2 2 2 2 2" xfId="3929"/>
    <cellStyle name="Обычный 3 2 6 2 2 2 3" xfId="3930"/>
    <cellStyle name="Обычный 3 2 6 2 2 3" xfId="3931"/>
    <cellStyle name="Обычный 3 2 6 2 2 3 2" xfId="3932"/>
    <cellStyle name="Обычный 3 2 6 2 2 3 2 2" xfId="3933"/>
    <cellStyle name="Обычный 3 2 6 2 2 3 3" xfId="3934"/>
    <cellStyle name="Обычный 3 2 6 2 2 4" xfId="3935"/>
    <cellStyle name="Обычный 3 2 6 2 2 4 2" xfId="3936"/>
    <cellStyle name="Обычный 3 2 6 2 2 5" xfId="3937"/>
    <cellStyle name="Обычный 3 2 6 2 2 6" xfId="3938"/>
    <cellStyle name="Обычный 3 2 6 2 2 7" xfId="3939"/>
    <cellStyle name="Обычный 3 2 6 2 2 8" xfId="3940"/>
    <cellStyle name="Обычный 3 2 6 2 2 9" xfId="3941"/>
    <cellStyle name="Обычный 3 2 6 2 3" xfId="3942"/>
    <cellStyle name="Обычный 3 2 6 2 3 2" xfId="3943"/>
    <cellStyle name="Обычный 3 2 6 2 3 2 2" xfId="3944"/>
    <cellStyle name="Обычный 3 2 6 2 3 3" xfId="3945"/>
    <cellStyle name="Обычный 3 2 6 2 4" xfId="3946"/>
    <cellStyle name="Обычный 3 2 6 2 4 2" xfId="3947"/>
    <cellStyle name="Обычный 3 2 6 2 4 2 2" xfId="3948"/>
    <cellStyle name="Обычный 3 2 6 2 4 3" xfId="3949"/>
    <cellStyle name="Обычный 3 2 6 2 5" xfId="3950"/>
    <cellStyle name="Обычный 3 2 6 2 5 2" xfId="3951"/>
    <cellStyle name="Обычный 3 2 6 2 6" xfId="3952"/>
    <cellStyle name="Обычный 3 2 6 2 6 2" xfId="3953"/>
    <cellStyle name="Обычный 3 2 6 2 7" xfId="3954"/>
    <cellStyle name="Обычный 3 2 6 2 8" xfId="3955"/>
    <cellStyle name="Обычный 3 2 6 2 9" xfId="3956"/>
    <cellStyle name="Обычный 3 2 6 20" xfId="3957"/>
    <cellStyle name="Обычный 3 2 6 21" xfId="3958"/>
    <cellStyle name="Обычный 3 2 6 22" xfId="3959"/>
    <cellStyle name="Обычный 3 2 6 23" xfId="3960"/>
    <cellStyle name="Обычный 3 2 6 24" xfId="3961"/>
    <cellStyle name="Обычный 3 2 6 25" xfId="3962"/>
    <cellStyle name="Обычный 3 2 6 3" xfId="3963"/>
    <cellStyle name="Обычный 3 2 6 3 10" xfId="3964"/>
    <cellStyle name="Обычный 3 2 6 3 11" xfId="3965"/>
    <cellStyle name="Обычный 3 2 6 3 12" xfId="3966"/>
    <cellStyle name="Обычный 3 2 6 3 13" xfId="3967"/>
    <cellStyle name="Обычный 3 2 6 3 14" xfId="3968"/>
    <cellStyle name="Обычный 3 2 6 3 15" xfId="3969"/>
    <cellStyle name="Обычный 3 2 6 3 16" xfId="3970"/>
    <cellStyle name="Обычный 3 2 6 3 17" xfId="3971"/>
    <cellStyle name="Обычный 3 2 6 3 2" xfId="3972"/>
    <cellStyle name="Обычный 3 2 6 3 2 10" xfId="3973"/>
    <cellStyle name="Обычный 3 2 6 3 2 11" xfId="3974"/>
    <cellStyle name="Обычный 3 2 6 3 2 12" xfId="3975"/>
    <cellStyle name="Обычный 3 2 6 3 2 13" xfId="3976"/>
    <cellStyle name="Обычный 3 2 6 3 2 14" xfId="3977"/>
    <cellStyle name="Обычный 3 2 6 3 2 15" xfId="3978"/>
    <cellStyle name="Обычный 3 2 6 3 2 16" xfId="3979"/>
    <cellStyle name="Обычный 3 2 6 3 2 2" xfId="3980"/>
    <cellStyle name="Обычный 3 2 6 3 2 2 2" xfId="3981"/>
    <cellStyle name="Обычный 3 2 6 3 2 2 2 2" xfId="3982"/>
    <cellStyle name="Обычный 3 2 6 3 2 2 3" xfId="3983"/>
    <cellStyle name="Обычный 3 2 6 3 2 3" xfId="3984"/>
    <cellStyle name="Обычный 3 2 6 3 2 3 2" xfId="3985"/>
    <cellStyle name="Обычный 3 2 6 3 2 3 2 2" xfId="3986"/>
    <cellStyle name="Обычный 3 2 6 3 2 3 3" xfId="3987"/>
    <cellStyle name="Обычный 3 2 6 3 2 4" xfId="3988"/>
    <cellStyle name="Обычный 3 2 6 3 2 4 2" xfId="3989"/>
    <cellStyle name="Обычный 3 2 6 3 2 5" xfId="3990"/>
    <cellStyle name="Обычный 3 2 6 3 2 6" xfId="3991"/>
    <cellStyle name="Обычный 3 2 6 3 2 7" xfId="3992"/>
    <cellStyle name="Обычный 3 2 6 3 2 8" xfId="3993"/>
    <cellStyle name="Обычный 3 2 6 3 2 9" xfId="3994"/>
    <cellStyle name="Обычный 3 2 6 3 3" xfId="3995"/>
    <cellStyle name="Обычный 3 2 6 3 3 2" xfId="3996"/>
    <cellStyle name="Обычный 3 2 6 3 3 2 2" xfId="3997"/>
    <cellStyle name="Обычный 3 2 6 3 3 3" xfId="3998"/>
    <cellStyle name="Обычный 3 2 6 3 4" xfId="3999"/>
    <cellStyle name="Обычный 3 2 6 3 4 2" xfId="4000"/>
    <cellStyle name="Обычный 3 2 6 3 4 2 2" xfId="4001"/>
    <cellStyle name="Обычный 3 2 6 3 4 3" xfId="4002"/>
    <cellStyle name="Обычный 3 2 6 3 5" xfId="4003"/>
    <cellStyle name="Обычный 3 2 6 3 5 2" xfId="4004"/>
    <cellStyle name="Обычный 3 2 6 3 6" xfId="4005"/>
    <cellStyle name="Обычный 3 2 6 3 7" xfId="4006"/>
    <cellStyle name="Обычный 3 2 6 3 8" xfId="4007"/>
    <cellStyle name="Обычный 3 2 6 3 9" xfId="4008"/>
    <cellStyle name="Обычный 3 2 6 4" xfId="4009"/>
    <cellStyle name="Обычный 3 2 6 4 10" xfId="4010"/>
    <cellStyle name="Обычный 3 2 6 4 11" xfId="4011"/>
    <cellStyle name="Обычный 3 2 6 4 12" xfId="4012"/>
    <cellStyle name="Обычный 3 2 6 4 13" xfId="4013"/>
    <cellStyle name="Обычный 3 2 6 4 14" xfId="4014"/>
    <cellStyle name="Обычный 3 2 6 4 15" xfId="4015"/>
    <cellStyle name="Обычный 3 2 6 4 16" xfId="4016"/>
    <cellStyle name="Обычный 3 2 6 4 17" xfId="4017"/>
    <cellStyle name="Обычный 3 2 6 4 2" xfId="4018"/>
    <cellStyle name="Обычный 3 2 6 4 2 10" xfId="4019"/>
    <cellStyle name="Обычный 3 2 6 4 2 11" xfId="4020"/>
    <cellStyle name="Обычный 3 2 6 4 2 12" xfId="4021"/>
    <cellStyle name="Обычный 3 2 6 4 2 13" xfId="4022"/>
    <cellStyle name="Обычный 3 2 6 4 2 14" xfId="4023"/>
    <cellStyle name="Обычный 3 2 6 4 2 15" xfId="4024"/>
    <cellStyle name="Обычный 3 2 6 4 2 16" xfId="4025"/>
    <cellStyle name="Обычный 3 2 6 4 2 2" xfId="4026"/>
    <cellStyle name="Обычный 3 2 6 4 2 2 2" xfId="4027"/>
    <cellStyle name="Обычный 3 2 6 4 2 2 2 2" xfId="4028"/>
    <cellStyle name="Обычный 3 2 6 4 2 2 3" xfId="4029"/>
    <cellStyle name="Обычный 3 2 6 4 2 3" xfId="4030"/>
    <cellStyle name="Обычный 3 2 6 4 2 3 2" xfId="4031"/>
    <cellStyle name="Обычный 3 2 6 4 2 3 2 2" xfId="4032"/>
    <cellStyle name="Обычный 3 2 6 4 2 3 3" xfId="4033"/>
    <cellStyle name="Обычный 3 2 6 4 2 4" xfId="4034"/>
    <cellStyle name="Обычный 3 2 6 4 2 4 2" xfId="4035"/>
    <cellStyle name="Обычный 3 2 6 4 2 5" xfId="4036"/>
    <cellStyle name="Обычный 3 2 6 4 2 6" xfId="4037"/>
    <cellStyle name="Обычный 3 2 6 4 2 7" xfId="4038"/>
    <cellStyle name="Обычный 3 2 6 4 2 8" xfId="4039"/>
    <cellStyle name="Обычный 3 2 6 4 2 9" xfId="4040"/>
    <cellStyle name="Обычный 3 2 6 4 3" xfId="4041"/>
    <cellStyle name="Обычный 3 2 6 4 3 2" xfId="4042"/>
    <cellStyle name="Обычный 3 2 6 4 3 2 2" xfId="4043"/>
    <cellStyle name="Обычный 3 2 6 4 3 3" xfId="4044"/>
    <cellStyle name="Обычный 3 2 6 4 4" xfId="4045"/>
    <cellStyle name="Обычный 3 2 6 4 4 2" xfId="4046"/>
    <cellStyle name="Обычный 3 2 6 4 4 2 2" xfId="4047"/>
    <cellStyle name="Обычный 3 2 6 4 4 3" xfId="4048"/>
    <cellStyle name="Обычный 3 2 6 4 5" xfId="4049"/>
    <cellStyle name="Обычный 3 2 6 4 5 2" xfId="4050"/>
    <cellStyle name="Обычный 3 2 6 4 6" xfId="4051"/>
    <cellStyle name="Обычный 3 2 6 4 7" xfId="4052"/>
    <cellStyle name="Обычный 3 2 6 4 8" xfId="4053"/>
    <cellStyle name="Обычный 3 2 6 4 9" xfId="4054"/>
    <cellStyle name="Обычный 3 2 6 5" xfId="4055"/>
    <cellStyle name="Обычный 3 2 6 5 10" xfId="4056"/>
    <cellStyle name="Обычный 3 2 6 5 11" xfId="4057"/>
    <cellStyle name="Обычный 3 2 6 5 12" xfId="4058"/>
    <cellStyle name="Обычный 3 2 6 5 13" xfId="4059"/>
    <cellStyle name="Обычный 3 2 6 5 14" xfId="4060"/>
    <cellStyle name="Обычный 3 2 6 5 15" xfId="4061"/>
    <cellStyle name="Обычный 3 2 6 5 16" xfId="4062"/>
    <cellStyle name="Обычный 3 2 6 5 17" xfId="4063"/>
    <cellStyle name="Обычный 3 2 6 5 2" xfId="4064"/>
    <cellStyle name="Обычный 3 2 6 5 2 10" xfId="4065"/>
    <cellStyle name="Обычный 3 2 6 5 2 11" xfId="4066"/>
    <cellStyle name="Обычный 3 2 6 5 2 12" xfId="4067"/>
    <cellStyle name="Обычный 3 2 6 5 2 13" xfId="4068"/>
    <cellStyle name="Обычный 3 2 6 5 2 14" xfId="4069"/>
    <cellStyle name="Обычный 3 2 6 5 2 15" xfId="4070"/>
    <cellStyle name="Обычный 3 2 6 5 2 16" xfId="4071"/>
    <cellStyle name="Обычный 3 2 6 5 2 2" xfId="4072"/>
    <cellStyle name="Обычный 3 2 6 5 2 2 2" xfId="4073"/>
    <cellStyle name="Обычный 3 2 6 5 2 2 2 2" xfId="4074"/>
    <cellStyle name="Обычный 3 2 6 5 2 2 3" xfId="4075"/>
    <cellStyle name="Обычный 3 2 6 5 2 3" xfId="4076"/>
    <cellStyle name="Обычный 3 2 6 5 2 3 2" xfId="4077"/>
    <cellStyle name="Обычный 3 2 6 5 2 3 2 2" xfId="4078"/>
    <cellStyle name="Обычный 3 2 6 5 2 3 3" xfId="4079"/>
    <cellStyle name="Обычный 3 2 6 5 2 4" xfId="4080"/>
    <cellStyle name="Обычный 3 2 6 5 2 4 2" xfId="4081"/>
    <cellStyle name="Обычный 3 2 6 5 2 5" xfId="4082"/>
    <cellStyle name="Обычный 3 2 6 5 2 6" xfId="4083"/>
    <cellStyle name="Обычный 3 2 6 5 2 7" xfId="4084"/>
    <cellStyle name="Обычный 3 2 6 5 2 8" xfId="4085"/>
    <cellStyle name="Обычный 3 2 6 5 2 9" xfId="4086"/>
    <cellStyle name="Обычный 3 2 6 5 3" xfId="4087"/>
    <cellStyle name="Обычный 3 2 6 5 3 2" xfId="4088"/>
    <cellStyle name="Обычный 3 2 6 5 3 2 2" xfId="4089"/>
    <cellStyle name="Обычный 3 2 6 5 3 3" xfId="4090"/>
    <cellStyle name="Обычный 3 2 6 5 4" xfId="4091"/>
    <cellStyle name="Обычный 3 2 6 5 4 2" xfId="4092"/>
    <cellStyle name="Обычный 3 2 6 5 4 2 2" xfId="4093"/>
    <cellStyle name="Обычный 3 2 6 5 4 3" xfId="4094"/>
    <cellStyle name="Обычный 3 2 6 5 5" xfId="4095"/>
    <cellStyle name="Обычный 3 2 6 5 5 2" xfId="4096"/>
    <cellStyle name="Обычный 3 2 6 5 6" xfId="4097"/>
    <cellStyle name="Обычный 3 2 6 5 7" xfId="4098"/>
    <cellStyle name="Обычный 3 2 6 5 8" xfId="4099"/>
    <cellStyle name="Обычный 3 2 6 5 9" xfId="4100"/>
    <cellStyle name="Обычный 3 2 6 6" xfId="4101"/>
    <cellStyle name="Обычный 3 2 6 6 10" xfId="4102"/>
    <cellStyle name="Обычный 3 2 6 6 11" xfId="4103"/>
    <cellStyle name="Обычный 3 2 6 6 12" xfId="4104"/>
    <cellStyle name="Обычный 3 2 6 6 13" xfId="4105"/>
    <cellStyle name="Обычный 3 2 6 6 14" xfId="4106"/>
    <cellStyle name="Обычный 3 2 6 6 15" xfId="4107"/>
    <cellStyle name="Обычный 3 2 6 6 16" xfId="4108"/>
    <cellStyle name="Обычный 3 2 6 6 17" xfId="4109"/>
    <cellStyle name="Обычный 3 2 6 6 2" xfId="4110"/>
    <cellStyle name="Обычный 3 2 6 6 2 10" xfId="4111"/>
    <cellStyle name="Обычный 3 2 6 6 2 11" xfId="4112"/>
    <cellStyle name="Обычный 3 2 6 6 2 12" xfId="4113"/>
    <cellStyle name="Обычный 3 2 6 6 2 13" xfId="4114"/>
    <cellStyle name="Обычный 3 2 6 6 2 14" xfId="4115"/>
    <cellStyle name="Обычный 3 2 6 6 2 15" xfId="4116"/>
    <cellStyle name="Обычный 3 2 6 6 2 16" xfId="4117"/>
    <cellStyle name="Обычный 3 2 6 6 2 2" xfId="4118"/>
    <cellStyle name="Обычный 3 2 6 6 2 2 2" xfId="4119"/>
    <cellStyle name="Обычный 3 2 6 6 2 2 2 2" xfId="4120"/>
    <cellStyle name="Обычный 3 2 6 6 2 2 3" xfId="4121"/>
    <cellStyle name="Обычный 3 2 6 6 2 3" xfId="4122"/>
    <cellStyle name="Обычный 3 2 6 6 2 3 2" xfId="4123"/>
    <cellStyle name="Обычный 3 2 6 6 2 3 2 2" xfId="4124"/>
    <cellStyle name="Обычный 3 2 6 6 2 3 3" xfId="4125"/>
    <cellStyle name="Обычный 3 2 6 6 2 4" xfId="4126"/>
    <cellStyle name="Обычный 3 2 6 6 2 4 2" xfId="4127"/>
    <cellStyle name="Обычный 3 2 6 6 2 5" xfId="4128"/>
    <cellStyle name="Обычный 3 2 6 6 2 6" xfId="4129"/>
    <cellStyle name="Обычный 3 2 6 6 2 7" xfId="4130"/>
    <cellStyle name="Обычный 3 2 6 6 2 8" xfId="4131"/>
    <cellStyle name="Обычный 3 2 6 6 2 9" xfId="4132"/>
    <cellStyle name="Обычный 3 2 6 6 3" xfId="4133"/>
    <cellStyle name="Обычный 3 2 6 6 3 2" xfId="4134"/>
    <cellStyle name="Обычный 3 2 6 6 3 2 2" xfId="4135"/>
    <cellStyle name="Обычный 3 2 6 6 3 3" xfId="4136"/>
    <cellStyle name="Обычный 3 2 6 6 4" xfId="4137"/>
    <cellStyle name="Обычный 3 2 6 6 4 2" xfId="4138"/>
    <cellStyle name="Обычный 3 2 6 6 4 2 2" xfId="4139"/>
    <cellStyle name="Обычный 3 2 6 6 4 3" xfId="4140"/>
    <cellStyle name="Обычный 3 2 6 6 5" xfId="4141"/>
    <cellStyle name="Обычный 3 2 6 6 5 2" xfId="4142"/>
    <cellStyle name="Обычный 3 2 6 6 6" xfId="4143"/>
    <cellStyle name="Обычный 3 2 6 6 7" xfId="4144"/>
    <cellStyle name="Обычный 3 2 6 6 8" xfId="4145"/>
    <cellStyle name="Обычный 3 2 6 6 9" xfId="4146"/>
    <cellStyle name="Обычный 3 2 6 7" xfId="4147"/>
    <cellStyle name="Обычный 3 2 6 7 10" xfId="4148"/>
    <cellStyle name="Обычный 3 2 6 7 11" xfId="4149"/>
    <cellStyle name="Обычный 3 2 6 7 12" xfId="4150"/>
    <cellStyle name="Обычный 3 2 6 7 13" xfId="4151"/>
    <cellStyle name="Обычный 3 2 6 7 14" xfId="4152"/>
    <cellStyle name="Обычный 3 2 6 7 15" xfId="4153"/>
    <cellStyle name="Обычный 3 2 6 7 16" xfId="4154"/>
    <cellStyle name="Обычный 3 2 6 7 17" xfId="4155"/>
    <cellStyle name="Обычный 3 2 6 7 2" xfId="4156"/>
    <cellStyle name="Обычный 3 2 6 7 2 10" xfId="4157"/>
    <cellStyle name="Обычный 3 2 6 7 2 11" xfId="4158"/>
    <cellStyle name="Обычный 3 2 6 7 2 12" xfId="4159"/>
    <cellStyle name="Обычный 3 2 6 7 2 13" xfId="4160"/>
    <cellStyle name="Обычный 3 2 6 7 2 14" xfId="4161"/>
    <cellStyle name="Обычный 3 2 6 7 2 15" xfId="4162"/>
    <cellStyle name="Обычный 3 2 6 7 2 16" xfId="4163"/>
    <cellStyle name="Обычный 3 2 6 7 2 2" xfId="4164"/>
    <cellStyle name="Обычный 3 2 6 7 2 2 2" xfId="4165"/>
    <cellStyle name="Обычный 3 2 6 7 2 2 2 2" xfId="4166"/>
    <cellStyle name="Обычный 3 2 6 7 2 2 3" xfId="4167"/>
    <cellStyle name="Обычный 3 2 6 7 2 3" xfId="4168"/>
    <cellStyle name="Обычный 3 2 6 7 2 3 2" xfId="4169"/>
    <cellStyle name="Обычный 3 2 6 7 2 3 2 2" xfId="4170"/>
    <cellStyle name="Обычный 3 2 6 7 2 3 3" xfId="4171"/>
    <cellStyle name="Обычный 3 2 6 7 2 4" xfId="4172"/>
    <cellStyle name="Обычный 3 2 6 7 2 4 2" xfId="4173"/>
    <cellStyle name="Обычный 3 2 6 7 2 5" xfId="4174"/>
    <cellStyle name="Обычный 3 2 6 7 2 6" xfId="4175"/>
    <cellStyle name="Обычный 3 2 6 7 2 7" xfId="4176"/>
    <cellStyle name="Обычный 3 2 6 7 2 8" xfId="4177"/>
    <cellStyle name="Обычный 3 2 6 7 2 9" xfId="4178"/>
    <cellStyle name="Обычный 3 2 6 7 3" xfId="4179"/>
    <cellStyle name="Обычный 3 2 6 7 3 2" xfId="4180"/>
    <cellStyle name="Обычный 3 2 6 7 3 2 2" xfId="4181"/>
    <cellStyle name="Обычный 3 2 6 7 3 3" xfId="4182"/>
    <cellStyle name="Обычный 3 2 6 7 4" xfId="4183"/>
    <cellStyle name="Обычный 3 2 6 7 4 2" xfId="4184"/>
    <cellStyle name="Обычный 3 2 6 7 4 2 2" xfId="4185"/>
    <cellStyle name="Обычный 3 2 6 7 4 3" xfId="4186"/>
    <cellStyle name="Обычный 3 2 6 7 5" xfId="4187"/>
    <cellStyle name="Обычный 3 2 6 7 5 2" xfId="4188"/>
    <cellStyle name="Обычный 3 2 6 7 6" xfId="4189"/>
    <cellStyle name="Обычный 3 2 6 7 7" xfId="4190"/>
    <cellStyle name="Обычный 3 2 6 7 8" xfId="4191"/>
    <cellStyle name="Обычный 3 2 6 7 9" xfId="4192"/>
    <cellStyle name="Обычный 3 2 6 8" xfId="4193"/>
    <cellStyle name="Обычный 3 2 6 8 10" xfId="4194"/>
    <cellStyle name="Обычный 3 2 6 8 11" xfId="4195"/>
    <cellStyle name="Обычный 3 2 6 8 12" xfId="4196"/>
    <cellStyle name="Обычный 3 2 6 8 13" xfId="4197"/>
    <cellStyle name="Обычный 3 2 6 8 14" xfId="4198"/>
    <cellStyle name="Обычный 3 2 6 8 15" xfId="4199"/>
    <cellStyle name="Обычный 3 2 6 8 16" xfId="4200"/>
    <cellStyle name="Обычный 3 2 6 8 2" xfId="4201"/>
    <cellStyle name="Обычный 3 2 6 8 2 2" xfId="4202"/>
    <cellStyle name="Обычный 3 2 6 8 2 2 2" xfId="4203"/>
    <cellStyle name="Обычный 3 2 6 8 2 3" xfId="4204"/>
    <cellStyle name="Обычный 3 2 6 8 3" xfId="4205"/>
    <cellStyle name="Обычный 3 2 6 8 3 2" xfId="4206"/>
    <cellStyle name="Обычный 3 2 6 8 3 2 2" xfId="4207"/>
    <cellStyle name="Обычный 3 2 6 8 3 3" xfId="4208"/>
    <cellStyle name="Обычный 3 2 6 8 4" xfId="4209"/>
    <cellStyle name="Обычный 3 2 6 8 4 2" xfId="4210"/>
    <cellStyle name="Обычный 3 2 6 8 5" xfId="4211"/>
    <cellStyle name="Обычный 3 2 6 8 6" xfId="4212"/>
    <cellStyle name="Обычный 3 2 6 8 7" xfId="4213"/>
    <cellStyle name="Обычный 3 2 6 8 8" xfId="4214"/>
    <cellStyle name="Обычный 3 2 6 8 9" xfId="4215"/>
    <cellStyle name="Обычный 3 2 6 9" xfId="4216"/>
    <cellStyle name="Обычный 3 2 6 9 2" xfId="4217"/>
    <cellStyle name="Обычный 3 2 6 9 2 2" xfId="4218"/>
    <cellStyle name="Обычный 3 2 6 9 2 2 2" xfId="4219"/>
    <cellStyle name="Обычный 3 2 6 9 2 3" xfId="4220"/>
    <cellStyle name="Обычный 3 2 6 9 3" xfId="4221"/>
    <cellStyle name="Обычный 3 2 6 9 3 2" xfId="4222"/>
    <cellStyle name="Обычный 3 2 6 9 4" xfId="4223"/>
    <cellStyle name="Обычный 3 2 7" xfId="4224"/>
    <cellStyle name="Обычный 3 2 7 10" xfId="4225"/>
    <cellStyle name="Обычный 3 2 7 10 2" xfId="4226"/>
    <cellStyle name="Обычный 3 2 7 11" xfId="4227"/>
    <cellStyle name="Обычный 3 2 7 11 2" xfId="4228"/>
    <cellStyle name="Обычный 3 2 7 12" xfId="4229"/>
    <cellStyle name="Обычный 3 2 7 13" xfId="4230"/>
    <cellStyle name="Обычный 3 2 7 14" xfId="4231"/>
    <cellStyle name="Обычный 3 2 7 15" xfId="4232"/>
    <cellStyle name="Обычный 3 2 7 16" xfId="4233"/>
    <cellStyle name="Обычный 3 2 7 17" xfId="4234"/>
    <cellStyle name="Обычный 3 2 7 18" xfId="4235"/>
    <cellStyle name="Обычный 3 2 7 19" xfId="4236"/>
    <cellStyle name="Обычный 3 2 7 2" xfId="4237"/>
    <cellStyle name="Обычный 3 2 7 2 10" xfId="4238"/>
    <cellStyle name="Обычный 3 2 7 2 11" xfId="4239"/>
    <cellStyle name="Обычный 3 2 7 2 12" xfId="4240"/>
    <cellStyle name="Обычный 3 2 7 2 13" xfId="4241"/>
    <cellStyle name="Обычный 3 2 7 2 14" xfId="4242"/>
    <cellStyle name="Обычный 3 2 7 2 15" xfId="4243"/>
    <cellStyle name="Обычный 3 2 7 2 16" xfId="4244"/>
    <cellStyle name="Обычный 3 2 7 2 17" xfId="4245"/>
    <cellStyle name="Обычный 3 2 7 2 18" xfId="4246"/>
    <cellStyle name="Обычный 3 2 7 2 2" xfId="4247"/>
    <cellStyle name="Обычный 3 2 7 2 2 10" xfId="4248"/>
    <cellStyle name="Обычный 3 2 7 2 2 11" xfId="4249"/>
    <cellStyle name="Обычный 3 2 7 2 2 12" xfId="4250"/>
    <cellStyle name="Обычный 3 2 7 2 2 13" xfId="4251"/>
    <cellStyle name="Обычный 3 2 7 2 2 14" xfId="4252"/>
    <cellStyle name="Обычный 3 2 7 2 2 15" xfId="4253"/>
    <cellStyle name="Обычный 3 2 7 2 2 16" xfId="4254"/>
    <cellStyle name="Обычный 3 2 7 2 2 2" xfId="4255"/>
    <cellStyle name="Обычный 3 2 7 2 2 2 2" xfId="4256"/>
    <cellStyle name="Обычный 3 2 7 2 2 2 2 2" xfId="4257"/>
    <cellStyle name="Обычный 3 2 7 2 2 2 3" xfId="4258"/>
    <cellStyle name="Обычный 3 2 7 2 2 3" xfId="4259"/>
    <cellStyle name="Обычный 3 2 7 2 2 3 2" xfId="4260"/>
    <cellStyle name="Обычный 3 2 7 2 2 3 2 2" xfId="4261"/>
    <cellStyle name="Обычный 3 2 7 2 2 3 3" xfId="4262"/>
    <cellStyle name="Обычный 3 2 7 2 2 4" xfId="4263"/>
    <cellStyle name="Обычный 3 2 7 2 2 4 2" xfId="4264"/>
    <cellStyle name="Обычный 3 2 7 2 2 5" xfId="4265"/>
    <cellStyle name="Обычный 3 2 7 2 2 6" xfId="4266"/>
    <cellStyle name="Обычный 3 2 7 2 2 7" xfId="4267"/>
    <cellStyle name="Обычный 3 2 7 2 2 8" xfId="4268"/>
    <cellStyle name="Обычный 3 2 7 2 2 9" xfId="4269"/>
    <cellStyle name="Обычный 3 2 7 2 3" xfId="4270"/>
    <cellStyle name="Обычный 3 2 7 2 3 2" xfId="4271"/>
    <cellStyle name="Обычный 3 2 7 2 3 2 2" xfId="4272"/>
    <cellStyle name="Обычный 3 2 7 2 3 3" xfId="4273"/>
    <cellStyle name="Обычный 3 2 7 2 4" xfId="4274"/>
    <cellStyle name="Обычный 3 2 7 2 4 2" xfId="4275"/>
    <cellStyle name="Обычный 3 2 7 2 4 2 2" xfId="4276"/>
    <cellStyle name="Обычный 3 2 7 2 4 3" xfId="4277"/>
    <cellStyle name="Обычный 3 2 7 2 5" xfId="4278"/>
    <cellStyle name="Обычный 3 2 7 2 5 2" xfId="4279"/>
    <cellStyle name="Обычный 3 2 7 2 6" xfId="4280"/>
    <cellStyle name="Обычный 3 2 7 2 6 2" xfId="4281"/>
    <cellStyle name="Обычный 3 2 7 2 7" xfId="4282"/>
    <cellStyle name="Обычный 3 2 7 2 8" xfId="4283"/>
    <cellStyle name="Обычный 3 2 7 2 9" xfId="4284"/>
    <cellStyle name="Обычный 3 2 7 20" xfId="4285"/>
    <cellStyle name="Обычный 3 2 7 21" xfId="4286"/>
    <cellStyle name="Обычный 3 2 7 22" xfId="4287"/>
    <cellStyle name="Обычный 3 2 7 23" xfId="4288"/>
    <cellStyle name="Обычный 3 2 7 3" xfId="4289"/>
    <cellStyle name="Обычный 3 2 7 3 10" xfId="4290"/>
    <cellStyle name="Обычный 3 2 7 3 11" xfId="4291"/>
    <cellStyle name="Обычный 3 2 7 3 12" xfId="4292"/>
    <cellStyle name="Обычный 3 2 7 3 13" xfId="4293"/>
    <cellStyle name="Обычный 3 2 7 3 14" xfId="4294"/>
    <cellStyle name="Обычный 3 2 7 3 15" xfId="4295"/>
    <cellStyle name="Обычный 3 2 7 3 16" xfId="4296"/>
    <cellStyle name="Обычный 3 2 7 3 17" xfId="4297"/>
    <cellStyle name="Обычный 3 2 7 3 2" xfId="4298"/>
    <cellStyle name="Обычный 3 2 7 3 2 10" xfId="4299"/>
    <cellStyle name="Обычный 3 2 7 3 2 11" xfId="4300"/>
    <cellStyle name="Обычный 3 2 7 3 2 12" xfId="4301"/>
    <cellStyle name="Обычный 3 2 7 3 2 13" xfId="4302"/>
    <cellStyle name="Обычный 3 2 7 3 2 14" xfId="4303"/>
    <cellStyle name="Обычный 3 2 7 3 2 15" xfId="4304"/>
    <cellStyle name="Обычный 3 2 7 3 2 16" xfId="4305"/>
    <cellStyle name="Обычный 3 2 7 3 2 2" xfId="4306"/>
    <cellStyle name="Обычный 3 2 7 3 2 2 2" xfId="4307"/>
    <cellStyle name="Обычный 3 2 7 3 2 2 2 2" xfId="4308"/>
    <cellStyle name="Обычный 3 2 7 3 2 2 3" xfId="4309"/>
    <cellStyle name="Обычный 3 2 7 3 2 3" xfId="4310"/>
    <cellStyle name="Обычный 3 2 7 3 2 3 2" xfId="4311"/>
    <cellStyle name="Обычный 3 2 7 3 2 3 2 2" xfId="4312"/>
    <cellStyle name="Обычный 3 2 7 3 2 3 3" xfId="4313"/>
    <cellStyle name="Обычный 3 2 7 3 2 4" xfId="4314"/>
    <cellStyle name="Обычный 3 2 7 3 2 4 2" xfId="4315"/>
    <cellStyle name="Обычный 3 2 7 3 2 5" xfId="4316"/>
    <cellStyle name="Обычный 3 2 7 3 2 6" xfId="4317"/>
    <cellStyle name="Обычный 3 2 7 3 2 7" xfId="4318"/>
    <cellStyle name="Обычный 3 2 7 3 2 8" xfId="4319"/>
    <cellStyle name="Обычный 3 2 7 3 2 9" xfId="4320"/>
    <cellStyle name="Обычный 3 2 7 3 3" xfId="4321"/>
    <cellStyle name="Обычный 3 2 7 3 3 2" xfId="4322"/>
    <cellStyle name="Обычный 3 2 7 3 3 2 2" xfId="4323"/>
    <cellStyle name="Обычный 3 2 7 3 3 3" xfId="4324"/>
    <cellStyle name="Обычный 3 2 7 3 4" xfId="4325"/>
    <cellStyle name="Обычный 3 2 7 3 4 2" xfId="4326"/>
    <cellStyle name="Обычный 3 2 7 3 4 2 2" xfId="4327"/>
    <cellStyle name="Обычный 3 2 7 3 4 3" xfId="4328"/>
    <cellStyle name="Обычный 3 2 7 3 5" xfId="4329"/>
    <cellStyle name="Обычный 3 2 7 3 5 2" xfId="4330"/>
    <cellStyle name="Обычный 3 2 7 3 6" xfId="4331"/>
    <cellStyle name="Обычный 3 2 7 3 7" xfId="4332"/>
    <cellStyle name="Обычный 3 2 7 3 8" xfId="4333"/>
    <cellStyle name="Обычный 3 2 7 3 9" xfId="4334"/>
    <cellStyle name="Обычный 3 2 7 4" xfId="4335"/>
    <cellStyle name="Обычный 3 2 7 4 10" xfId="4336"/>
    <cellStyle name="Обычный 3 2 7 4 11" xfId="4337"/>
    <cellStyle name="Обычный 3 2 7 4 12" xfId="4338"/>
    <cellStyle name="Обычный 3 2 7 4 13" xfId="4339"/>
    <cellStyle name="Обычный 3 2 7 4 14" xfId="4340"/>
    <cellStyle name="Обычный 3 2 7 4 15" xfId="4341"/>
    <cellStyle name="Обычный 3 2 7 4 16" xfId="4342"/>
    <cellStyle name="Обычный 3 2 7 4 17" xfId="4343"/>
    <cellStyle name="Обычный 3 2 7 4 2" xfId="4344"/>
    <cellStyle name="Обычный 3 2 7 4 2 10" xfId="4345"/>
    <cellStyle name="Обычный 3 2 7 4 2 11" xfId="4346"/>
    <cellStyle name="Обычный 3 2 7 4 2 12" xfId="4347"/>
    <cellStyle name="Обычный 3 2 7 4 2 13" xfId="4348"/>
    <cellStyle name="Обычный 3 2 7 4 2 14" xfId="4349"/>
    <cellStyle name="Обычный 3 2 7 4 2 15" xfId="4350"/>
    <cellStyle name="Обычный 3 2 7 4 2 16" xfId="4351"/>
    <cellStyle name="Обычный 3 2 7 4 2 2" xfId="4352"/>
    <cellStyle name="Обычный 3 2 7 4 2 2 2" xfId="4353"/>
    <cellStyle name="Обычный 3 2 7 4 2 2 2 2" xfId="4354"/>
    <cellStyle name="Обычный 3 2 7 4 2 2 3" xfId="4355"/>
    <cellStyle name="Обычный 3 2 7 4 2 3" xfId="4356"/>
    <cellStyle name="Обычный 3 2 7 4 2 3 2" xfId="4357"/>
    <cellStyle name="Обычный 3 2 7 4 2 3 2 2" xfId="4358"/>
    <cellStyle name="Обычный 3 2 7 4 2 3 3" xfId="4359"/>
    <cellStyle name="Обычный 3 2 7 4 2 4" xfId="4360"/>
    <cellStyle name="Обычный 3 2 7 4 2 4 2" xfId="4361"/>
    <cellStyle name="Обычный 3 2 7 4 2 5" xfId="4362"/>
    <cellStyle name="Обычный 3 2 7 4 2 6" xfId="4363"/>
    <cellStyle name="Обычный 3 2 7 4 2 7" xfId="4364"/>
    <cellStyle name="Обычный 3 2 7 4 2 8" xfId="4365"/>
    <cellStyle name="Обычный 3 2 7 4 2 9" xfId="4366"/>
    <cellStyle name="Обычный 3 2 7 4 3" xfId="4367"/>
    <cellStyle name="Обычный 3 2 7 4 3 2" xfId="4368"/>
    <cellStyle name="Обычный 3 2 7 4 3 2 2" xfId="4369"/>
    <cellStyle name="Обычный 3 2 7 4 3 3" xfId="4370"/>
    <cellStyle name="Обычный 3 2 7 4 4" xfId="4371"/>
    <cellStyle name="Обычный 3 2 7 4 4 2" xfId="4372"/>
    <cellStyle name="Обычный 3 2 7 4 4 2 2" xfId="4373"/>
    <cellStyle name="Обычный 3 2 7 4 4 3" xfId="4374"/>
    <cellStyle name="Обычный 3 2 7 4 5" xfId="4375"/>
    <cellStyle name="Обычный 3 2 7 4 5 2" xfId="4376"/>
    <cellStyle name="Обычный 3 2 7 4 6" xfId="4377"/>
    <cellStyle name="Обычный 3 2 7 4 7" xfId="4378"/>
    <cellStyle name="Обычный 3 2 7 4 8" xfId="4379"/>
    <cellStyle name="Обычный 3 2 7 4 9" xfId="4380"/>
    <cellStyle name="Обычный 3 2 7 5" xfId="4381"/>
    <cellStyle name="Обычный 3 2 7 5 10" xfId="4382"/>
    <cellStyle name="Обычный 3 2 7 5 11" xfId="4383"/>
    <cellStyle name="Обычный 3 2 7 5 12" xfId="4384"/>
    <cellStyle name="Обычный 3 2 7 5 13" xfId="4385"/>
    <cellStyle name="Обычный 3 2 7 5 14" xfId="4386"/>
    <cellStyle name="Обычный 3 2 7 5 15" xfId="4387"/>
    <cellStyle name="Обычный 3 2 7 5 16" xfId="4388"/>
    <cellStyle name="Обычный 3 2 7 5 17" xfId="4389"/>
    <cellStyle name="Обычный 3 2 7 5 2" xfId="4390"/>
    <cellStyle name="Обычный 3 2 7 5 2 10" xfId="4391"/>
    <cellStyle name="Обычный 3 2 7 5 2 11" xfId="4392"/>
    <cellStyle name="Обычный 3 2 7 5 2 12" xfId="4393"/>
    <cellStyle name="Обычный 3 2 7 5 2 13" xfId="4394"/>
    <cellStyle name="Обычный 3 2 7 5 2 14" xfId="4395"/>
    <cellStyle name="Обычный 3 2 7 5 2 15" xfId="4396"/>
    <cellStyle name="Обычный 3 2 7 5 2 16" xfId="4397"/>
    <cellStyle name="Обычный 3 2 7 5 2 2" xfId="4398"/>
    <cellStyle name="Обычный 3 2 7 5 2 2 2" xfId="4399"/>
    <cellStyle name="Обычный 3 2 7 5 2 2 2 2" xfId="4400"/>
    <cellStyle name="Обычный 3 2 7 5 2 2 3" xfId="4401"/>
    <cellStyle name="Обычный 3 2 7 5 2 3" xfId="4402"/>
    <cellStyle name="Обычный 3 2 7 5 2 3 2" xfId="4403"/>
    <cellStyle name="Обычный 3 2 7 5 2 3 2 2" xfId="4404"/>
    <cellStyle name="Обычный 3 2 7 5 2 3 3" xfId="4405"/>
    <cellStyle name="Обычный 3 2 7 5 2 4" xfId="4406"/>
    <cellStyle name="Обычный 3 2 7 5 2 4 2" xfId="4407"/>
    <cellStyle name="Обычный 3 2 7 5 2 5" xfId="4408"/>
    <cellStyle name="Обычный 3 2 7 5 2 6" xfId="4409"/>
    <cellStyle name="Обычный 3 2 7 5 2 7" xfId="4410"/>
    <cellStyle name="Обычный 3 2 7 5 2 8" xfId="4411"/>
    <cellStyle name="Обычный 3 2 7 5 2 9" xfId="4412"/>
    <cellStyle name="Обычный 3 2 7 5 3" xfId="4413"/>
    <cellStyle name="Обычный 3 2 7 5 3 2" xfId="4414"/>
    <cellStyle name="Обычный 3 2 7 5 3 2 2" xfId="4415"/>
    <cellStyle name="Обычный 3 2 7 5 3 3" xfId="4416"/>
    <cellStyle name="Обычный 3 2 7 5 4" xfId="4417"/>
    <cellStyle name="Обычный 3 2 7 5 4 2" xfId="4418"/>
    <cellStyle name="Обычный 3 2 7 5 4 2 2" xfId="4419"/>
    <cellStyle name="Обычный 3 2 7 5 4 3" xfId="4420"/>
    <cellStyle name="Обычный 3 2 7 5 5" xfId="4421"/>
    <cellStyle name="Обычный 3 2 7 5 5 2" xfId="4422"/>
    <cellStyle name="Обычный 3 2 7 5 6" xfId="4423"/>
    <cellStyle name="Обычный 3 2 7 5 7" xfId="4424"/>
    <cellStyle name="Обычный 3 2 7 5 8" xfId="4425"/>
    <cellStyle name="Обычный 3 2 7 5 9" xfId="4426"/>
    <cellStyle name="Обычный 3 2 7 6" xfId="4427"/>
    <cellStyle name="Обычный 3 2 7 6 10" xfId="4428"/>
    <cellStyle name="Обычный 3 2 7 6 11" xfId="4429"/>
    <cellStyle name="Обычный 3 2 7 6 12" xfId="4430"/>
    <cellStyle name="Обычный 3 2 7 6 13" xfId="4431"/>
    <cellStyle name="Обычный 3 2 7 6 14" xfId="4432"/>
    <cellStyle name="Обычный 3 2 7 6 15" xfId="4433"/>
    <cellStyle name="Обычный 3 2 7 6 16" xfId="4434"/>
    <cellStyle name="Обычный 3 2 7 6 2" xfId="4435"/>
    <cellStyle name="Обычный 3 2 7 6 2 2" xfId="4436"/>
    <cellStyle name="Обычный 3 2 7 6 2 2 2" xfId="4437"/>
    <cellStyle name="Обычный 3 2 7 6 2 3" xfId="4438"/>
    <cellStyle name="Обычный 3 2 7 6 3" xfId="4439"/>
    <cellStyle name="Обычный 3 2 7 6 3 2" xfId="4440"/>
    <cellStyle name="Обычный 3 2 7 6 3 2 2" xfId="4441"/>
    <cellStyle name="Обычный 3 2 7 6 3 3" xfId="4442"/>
    <cellStyle name="Обычный 3 2 7 6 4" xfId="4443"/>
    <cellStyle name="Обычный 3 2 7 6 4 2" xfId="4444"/>
    <cellStyle name="Обычный 3 2 7 6 5" xfId="4445"/>
    <cellStyle name="Обычный 3 2 7 6 6" xfId="4446"/>
    <cellStyle name="Обычный 3 2 7 6 7" xfId="4447"/>
    <cellStyle name="Обычный 3 2 7 6 8" xfId="4448"/>
    <cellStyle name="Обычный 3 2 7 6 9" xfId="4449"/>
    <cellStyle name="Обычный 3 2 7 7" xfId="4450"/>
    <cellStyle name="Обычный 3 2 7 7 2" xfId="4451"/>
    <cellStyle name="Обычный 3 2 7 7 2 2" xfId="4452"/>
    <cellStyle name="Обычный 3 2 7 7 2 2 2" xfId="4453"/>
    <cellStyle name="Обычный 3 2 7 7 2 3" xfId="4454"/>
    <cellStyle name="Обычный 3 2 7 7 3" xfId="4455"/>
    <cellStyle name="Обычный 3 2 7 7 3 2" xfId="4456"/>
    <cellStyle name="Обычный 3 2 7 7 4" xfId="4457"/>
    <cellStyle name="Обычный 3 2 7 8" xfId="4458"/>
    <cellStyle name="Обычный 3 2 7 8 2" xfId="4459"/>
    <cellStyle name="Обычный 3 2 7 8 2 2" xfId="4460"/>
    <cellStyle name="Обычный 3 2 7 8 3" xfId="4461"/>
    <cellStyle name="Обычный 3 2 7 9" xfId="4462"/>
    <cellStyle name="Обычный 3 2 7 9 2" xfId="4463"/>
    <cellStyle name="Обычный 3 2 7 9 2 2" xfId="4464"/>
    <cellStyle name="Обычный 3 2 7 9 3" xfId="4465"/>
    <cellStyle name="Обычный 3 2 8" xfId="4466"/>
    <cellStyle name="Обычный 3 2 8 10" xfId="4467"/>
    <cellStyle name="Обычный 3 2 8 10 2" xfId="4468"/>
    <cellStyle name="Обычный 3 2 8 11" xfId="4469"/>
    <cellStyle name="Обычный 3 2 8 11 2" xfId="4470"/>
    <cellStyle name="Обычный 3 2 8 12" xfId="4471"/>
    <cellStyle name="Обычный 3 2 8 13" xfId="4472"/>
    <cellStyle name="Обычный 3 2 8 14" xfId="4473"/>
    <cellStyle name="Обычный 3 2 8 15" xfId="4474"/>
    <cellStyle name="Обычный 3 2 8 16" xfId="4475"/>
    <cellStyle name="Обычный 3 2 8 17" xfId="4476"/>
    <cellStyle name="Обычный 3 2 8 18" xfId="4477"/>
    <cellStyle name="Обычный 3 2 8 19" xfId="4478"/>
    <cellStyle name="Обычный 3 2 8 2" xfId="4479"/>
    <cellStyle name="Обычный 3 2 8 2 10" xfId="4480"/>
    <cellStyle name="Обычный 3 2 8 2 11" xfId="4481"/>
    <cellStyle name="Обычный 3 2 8 2 12" xfId="4482"/>
    <cellStyle name="Обычный 3 2 8 2 13" xfId="4483"/>
    <cellStyle name="Обычный 3 2 8 2 14" xfId="4484"/>
    <cellStyle name="Обычный 3 2 8 2 15" xfId="4485"/>
    <cellStyle name="Обычный 3 2 8 2 16" xfId="4486"/>
    <cellStyle name="Обычный 3 2 8 2 17" xfId="4487"/>
    <cellStyle name="Обычный 3 2 8 2 18" xfId="4488"/>
    <cellStyle name="Обычный 3 2 8 2 2" xfId="4489"/>
    <cellStyle name="Обычный 3 2 8 2 2 10" xfId="4490"/>
    <cellStyle name="Обычный 3 2 8 2 2 11" xfId="4491"/>
    <cellStyle name="Обычный 3 2 8 2 2 12" xfId="4492"/>
    <cellStyle name="Обычный 3 2 8 2 2 13" xfId="4493"/>
    <cellStyle name="Обычный 3 2 8 2 2 14" xfId="4494"/>
    <cellStyle name="Обычный 3 2 8 2 2 15" xfId="4495"/>
    <cellStyle name="Обычный 3 2 8 2 2 16" xfId="4496"/>
    <cellStyle name="Обычный 3 2 8 2 2 2" xfId="4497"/>
    <cellStyle name="Обычный 3 2 8 2 2 2 2" xfId="4498"/>
    <cellStyle name="Обычный 3 2 8 2 2 2 2 2" xfId="4499"/>
    <cellStyle name="Обычный 3 2 8 2 2 2 3" xfId="4500"/>
    <cellStyle name="Обычный 3 2 8 2 2 3" xfId="4501"/>
    <cellStyle name="Обычный 3 2 8 2 2 3 2" xfId="4502"/>
    <cellStyle name="Обычный 3 2 8 2 2 3 2 2" xfId="4503"/>
    <cellStyle name="Обычный 3 2 8 2 2 3 3" xfId="4504"/>
    <cellStyle name="Обычный 3 2 8 2 2 4" xfId="4505"/>
    <cellStyle name="Обычный 3 2 8 2 2 4 2" xfId="4506"/>
    <cellStyle name="Обычный 3 2 8 2 2 5" xfId="4507"/>
    <cellStyle name="Обычный 3 2 8 2 2 6" xfId="4508"/>
    <cellStyle name="Обычный 3 2 8 2 2 7" xfId="4509"/>
    <cellStyle name="Обычный 3 2 8 2 2 8" xfId="4510"/>
    <cellStyle name="Обычный 3 2 8 2 2 9" xfId="4511"/>
    <cellStyle name="Обычный 3 2 8 2 3" xfId="4512"/>
    <cellStyle name="Обычный 3 2 8 2 3 2" xfId="4513"/>
    <cellStyle name="Обычный 3 2 8 2 3 2 2" xfId="4514"/>
    <cellStyle name="Обычный 3 2 8 2 3 3" xfId="4515"/>
    <cellStyle name="Обычный 3 2 8 2 4" xfId="4516"/>
    <cellStyle name="Обычный 3 2 8 2 4 2" xfId="4517"/>
    <cellStyle name="Обычный 3 2 8 2 4 2 2" xfId="4518"/>
    <cellStyle name="Обычный 3 2 8 2 4 3" xfId="4519"/>
    <cellStyle name="Обычный 3 2 8 2 5" xfId="4520"/>
    <cellStyle name="Обычный 3 2 8 2 5 2" xfId="4521"/>
    <cellStyle name="Обычный 3 2 8 2 6" xfId="4522"/>
    <cellStyle name="Обычный 3 2 8 2 6 2" xfId="4523"/>
    <cellStyle name="Обычный 3 2 8 2 7" xfId="4524"/>
    <cellStyle name="Обычный 3 2 8 2 8" xfId="4525"/>
    <cellStyle name="Обычный 3 2 8 2 9" xfId="4526"/>
    <cellStyle name="Обычный 3 2 8 20" xfId="4527"/>
    <cellStyle name="Обычный 3 2 8 21" xfId="4528"/>
    <cellStyle name="Обычный 3 2 8 22" xfId="4529"/>
    <cellStyle name="Обычный 3 2 8 23" xfId="4530"/>
    <cellStyle name="Обычный 3 2 8 3" xfId="4531"/>
    <cellStyle name="Обычный 3 2 8 3 10" xfId="4532"/>
    <cellStyle name="Обычный 3 2 8 3 11" xfId="4533"/>
    <cellStyle name="Обычный 3 2 8 3 12" xfId="4534"/>
    <cellStyle name="Обычный 3 2 8 3 13" xfId="4535"/>
    <cellStyle name="Обычный 3 2 8 3 14" xfId="4536"/>
    <cellStyle name="Обычный 3 2 8 3 15" xfId="4537"/>
    <cellStyle name="Обычный 3 2 8 3 16" xfId="4538"/>
    <cellStyle name="Обычный 3 2 8 3 17" xfId="4539"/>
    <cellStyle name="Обычный 3 2 8 3 2" xfId="4540"/>
    <cellStyle name="Обычный 3 2 8 3 2 10" xfId="4541"/>
    <cellStyle name="Обычный 3 2 8 3 2 11" xfId="4542"/>
    <cellStyle name="Обычный 3 2 8 3 2 12" xfId="4543"/>
    <cellStyle name="Обычный 3 2 8 3 2 13" xfId="4544"/>
    <cellStyle name="Обычный 3 2 8 3 2 14" xfId="4545"/>
    <cellStyle name="Обычный 3 2 8 3 2 15" xfId="4546"/>
    <cellStyle name="Обычный 3 2 8 3 2 16" xfId="4547"/>
    <cellStyle name="Обычный 3 2 8 3 2 2" xfId="4548"/>
    <cellStyle name="Обычный 3 2 8 3 2 2 2" xfId="4549"/>
    <cellStyle name="Обычный 3 2 8 3 2 2 2 2" xfId="4550"/>
    <cellStyle name="Обычный 3 2 8 3 2 2 3" xfId="4551"/>
    <cellStyle name="Обычный 3 2 8 3 2 3" xfId="4552"/>
    <cellStyle name="Обычный 3 2 8 3 2 3 2" xfId="4553"/>
    <cellStyle name="Обычный 3 2 8 3 2 3 2 2" xfId="4554"/>
    <cellStyle name="Обычный 3 2 8 3 2 3 3" xfId="4555"/>
    <cellStyle name="Обычный 3 2 8 3 2 4" xfId="4556"/>
    <cellStyle name="Обычный 3 2 8 3 2 4 2" xfId="4557"/>
    <cellStyle name="Обычный 3 2 8 3 2 5" xfId="4558"/>
    <cellStyle name="Обычный 3 2 8 3 2 6" xfId="4559"/>
    <cellStyle name="Обычный 3 2 8 3 2 7" xfId="4560"/>
    <cellStyle name="Обычный 3 2 8 3 2 8" xfId="4561"/>
    <cellStyle name="Обычный 3 2 8 3 2 9" xfId="4562"/>
    <cellStyle name="Обычный 3 2 8 3 3" xfId="4563"/>
    <cellStyle name="Обычный 3 2 8 3 3 2" xfId="4564"/>
    <cellStyle name="Обычный 3 2 8 3 3 2 2" xfId="4565"/>
    <cellStyle name="Обычный 3 2 8 3 3 3" xfId="4566"/>
    <cellStyle name="Обычный 3 2 8 3 4" xfId="4567"/>
    <cellStyle name="Обычный 3 2 8 3 4 2" xfId="4568"/>
    <cellStyle name="Обычный 3 2 8 3 4 2 2" xfId="4569"/>
    <cellStyle name="Обычный 3 2 8 3 4 3" xfId="4570"/>
    <cellStyle name="Обычный 3 2 8 3 5" xfId="4571"/>
    <cellStyle name="Обычный 3 2 8 3 5 2" xfId="4572"/>
    <cellStyle name="Обычный 3 2 8 3 6" xfId="4573"/>
    <cellStyle name="Обычный 3 2 8 3 7" xfId="4574"/>
    <cellStyle name="Обычный 3 2 8 3 8" xfId="4575"/>
    <cellStyle name="Обычный 3 2 8 3 9" xfId="4576"/>
    <cellStyle name="Обычный 3 2 8 4" xfId="4577"/>
    <cellStyle name="Обычный 3 2 8 4 10" xfId="4578"/>
    <cellStyle name="Обычный 3 2 8 4 11" xfId="4579"/>
    <cellStyle name="Обычный 3 2 8 4 12" xfId="4580"/>
    <cellStyle name="Обычный 3 2 8 4 13" xfId="4581"/>
    <cellStyle name="Обычный 3 2 8 4 14" xfId="4582"/>
    <cellStyle name="Обычный 3 2 8 4 15" xfId="4583"/>
    <cellStyle name="Обычный 3 2 8 4 16" xfId="4584"/>
    <cellStyle name="Обычный 3 2 8 4 17" xfId="4585"/>
    <cellStyle name="Обычный 3 2 8 4 2" xfId="4586"/>
    <cellStyle name="Обычный 3 2 8 4 2 10" xfId="4587"/>
    <cellStyle name="Обычный 3 2 8 4 2 11" xfId="4588"/>
    <cellStyle name="Обычный 3 2 8 4 2 12" xfId="4589"/>
    <cellStyle name="Обычный 3 2 8 4 2 13" xfId="4590"/>
    <cellStyle name="Обычный 3 2 8 4 2 14" xfId="4591"/>
    <cellStyle name="Обычный 3 2 8 4 2 15" xfId="4592"/>
    <cellStyle name="Обычный 3 2 8 4 2 16" xfId="4593"/>
    <cellStyle name="Обычный 3 2 8 4 2 2" xfId="4594"/>
    <cellStyle name="Обычный 3 2 8 4 2 2 2" xfId="4595"/>
    <cellStyle name="Обычный 3 2 8 4 2 2 2 2" xfId="4596"/>
    <cellStyle name="Обычный 3 2 8 4 2 2 3" xfId="4597"/>
    <cellStyle name="Обычный 3 2 8 4 2 3" xfId="4598"/>
    <cellStyle name="Обычный 3 2 8 4 2 3 2" xfId="4599"/>
    <cellStyle name="Обычный 3 2 8 4 2 3 2 2" xfId="4600"/>
    <cellStyle name="Обычный 3 2 8 4 2 3 3" xfId="4601"/>
    <cellStyle name="Обычный 3 2 8 4 2 4" xfId="4602"/>
    <cellStyle name="Обычный 3 2 8 4 2 4 2" xfId="4603"/>
    <cellStyle name="Обычный 3 2 8 4 2 5" xfId="4604"/>
    <cellStyle name="Обычный 3 2 8 4 2 6" xfId="4605"/>
    <cellStyle name="Обычный 3 2 8 4 2 7" xfId="4606"/>
    <cellStyle name="Обычный 3 2 8 4 2 8" xfId="4607"/>
    <cellStyle name="Обычный 3 2 8 4 2 9" xfId="4608"/>
    <cellStyle name="Обычный 3 2 8 4 3" xfId="4609"/>
    <cellStyle name="Обычный 3 2 8 4 3 2" xfId="4610"/>
    <cellStyle name="Обычный 3 2 8 4 3 2 2" xfId="4611"/>
    <cellStyle name="Обычный 3 2 8 4 3 3" xfId="4612"/>
    <cellStyle name="Обычный 3 2 8 4 4" xfId="4613"/>
    <cellStyle name="Обычный 3 2 8 4 4 2" xfId="4614"/>
    <cellStyle name="Обычный 3 2 8 4 4 2 2" xfId="4615"/>
    <cellStyle name="Обычный 3 2 8 4 4 3" xfId="4616"/>
    <cellStyle name="Обычный 3 2 8 4 5" xfId="4617"/>
    <cellStyle name="Обычный 3 2 8 4 5 2" xfId="4618"/>
    <cellStyle name="Обычный 3 2 8 4 6" xfId="4619"/>
    <cellStyle name="Обычный 3 2 8 4 7" xfId="4620"/>
    <cellStyle name="Обычный 3 2 8 4 8" xfId="4621"/>
    <cellStyle name="Обычный 3 2 8 4 9" xfId="4622"/>
    <cellStyle name="Обычный 3 2 8 5" xfId="4623"/>
    <cellStyle name="Обычный 3 2 8 5 10" xfId="4624"/>
    <cellStyle name="Обычный 3 2 8 5 11" xfId="4625"/>
    <cellStyle name="Обычный 3 2 8 5 12" xfId="4626"/>
    <cellStyle name="Обычный 3 2 8 5 13" xfId="4627"/>
    <cellStyle name="Обычный 3 2 8 5 14" xfId="4628"/>
    <cellStyle name="Обычный 3 2 8 5 15" xfId="4629"/>
    <cellStyle name="Обычный 3 2 8 5 16" xfId="4630"/>
    <cellStyle name="Обычный 3 2 8 5 17" xfId="4631"/>
    <cellStyle name="Обычный 3 2 8 5 2" xfId="4632"/>
    <cellStyle name="Обычный 3 2 8 5 2 10" xfId="4633"/>
    <cellStyle name="Обычный 3 2 8 5 2 11" xfId="4634"/>
    <cellStyle name="Обычный 3 2 8 5 2 12" xfId="4635"/>
    <cellStyle name="Обычный 3 2 8 5 2 13" xfId="4636"/>
    <cellStyle name="Обычный 3 2 8 5 2 14" xfId="4637"/>
    <cellStyle name="Обычный 3 2 8 5 2 15" xfId="4638"/>
    <cellStyle name="Обычный 3 2 8 5 2 16" xfId="4639"/>
    <cellStyle name="Обычный 3 2 8 5 2 2" xfId="4640"/>
    <cellStyle name="Обычный 3 2 8 5 2 2 2" xfId="4641"/>
    <cellStyle name="Обычный 3 2 8 5 2 2 2 2" xfId="4642"/>
    <cellStyle name="Обычный 3 2 8 5 2 2 3" xfId="4643"/>
    <cellStyle name="Обычный 3 2 8 5 2 3" xfId="4644"/>
    <cellStyle name="Обычный 3 2 8 5 2 3 2" xfId="4645"/>
    <cellStyle name="Обычный 3 2 8 5 2 3 2 2" xfId="4646"/>
    <cellStyle name="Обычный 3 2 8 5 2 3 3" xfId="4647"/>
    <cellStyle name="Обычный 3 2 8 5 2 4" xfId="4648"/>
    <cellStyle name="Обычный 3 2 8 5 2 4 2" xfId="4649"/>
    <cellStyle name="Обычный 3 2 8 5 2 5" xfId="4650"/>
    <cellStyle name="Обычный 3 2 8 5 2 6" xfId="4651"/>
    <cellStyle name="Обычный 3 2 8 5 2 7" xfId="4652"/>
    <cellStyle name="Обычный 3 2 8 5 2 8" xfId="4653"/>
    <cellStyle name="Обычный 3 2 8 5 2 9" xfId="4654"/>
    <cellStyle name="Обычный 3 2 8 5 3" xfId="4655"/>
    <cellStyle name="Обычный 3 2 8 5 3 2" xfId="4656"/>
    <cellStyle name="Обычный 3 2 8 5 3 2 2" xfId="4657"/>
    <cellStyle name="Обычный 3 2 8 5 3 3" xfId="4658"/>
    <cellStyle name="Обычный 3 2 8 5 4" xfId="4659"/>
    <cellStyle name="Обычный 3 2 8 5 4 2" xfId="4660"/>
    <cellStyle name="Обычный 3 2 8 5 4 2 2" xfId="4661"/>
    <cellStyle name="Обычный 3 2 8 5 4 3" xfId="4662"/>
    <cellStyle name="Обычный 3 2 8 5 5" xfId="4663"/>
    <cellStyle name="Обычный 3 2 8 5 5 2" xfId="4664"/>
    <cellStyle name="Обычный 3 2 8 5 6" xfId="4665"/>
    <cellStyle name="Обычный 3 2 8 5 7" xfId="4666"/>
    <cellStyle name="Обычный 3 2 8 5 8" xfId="4667"/>
    <cellStyle name="Обычный 3 2 8 5 9" xfId="4668"/>
    <cellStyle name="Обычный 3 2 8 6" xfId="4669"/>
    <cellStyle name="Обычный 3 2 8 6 10" xfId="4670"/>
    <cellStyle name="Обычный 3 2 8 6 11" xfId="4671"/>
    <cellStyle name="Обычный 3 2 8 6 12" xfId="4672"/>
    <cellStyle name="Обычный 3 2 8 6 13" xfId="4673"/>
    <cellStyle name="Обычный 3 2 8 6 14" xfId="4674"/>
    <cellStyle name="Обычный 3 2 8 6 15" xfId="4675"/>
    <cellStyle name="Обычный 3 2 8 6 16" xfId="4676"/>
    <cellStyle name="Обычный 3 2 8 6 2" xfId="4677"/>
    <cellStyle name="Обычный 3 2 8 6 2 2" xfId="4678"/>
    <cellStyle name="Обычный 3 2 8 6 2 2 2" xfId="4679"/>
    <cellStyle name="Обычный 3 2 8 6 2 3" xfId="4680"/>
    <cellStyle name="Обычный 3 2 8 6 3" xfId="4681"/>
    <cellStyle name="Обычный 3 2 8 6 3 2" xfId="4682"/>
    <cellStyle name="Обычный 3 2 8 6 3 2 2" xfId="4683"/>
    <cellStyle name="Обычный 3 2 8 6 3 3" xfId="4684"/>
    <cellStyle name="Обычный 3 2 8 6 4" xfId="4685"/>
    <cellStyle name="Обычный 3 2 8 6 4 2" xfId="4686"/>
    <cellStyle name="Обычный 3 2 8 6 5" xfId="4687"/>
    <cellStyle name="Обычный 3 2 8 6 6" xfId="4688"/>
    <cellStyle name="Обычный 3 2 8 6 7" xfId="4689"/>
    <cellStyle name="Обычный 3 2 8 6 8" xfId="4690"/>
    <cellStyle name="Обычный 3 2 8 6 9" xfId="4691"/>
    <cellStyle name="Обычный 3 2 8 7" xfId="4692"/>
    <cellStyle name="Обычный 3 2 8 7 2" xfId="4693"/>
    <cellStyle name="Обычный 3 2 8 7 2 2" xfId="4694"/>
    <cellStyle name="Обычный 3 2 8 7 2 2 2" xfId="4695"/>
    <cellStyle name="Обычный 3 2 8 7 2 3" xfId="4696"/>
    <cellStyle name="Обычный 3 2 8 7 3" xfId="4697"/>
    <cellStyle name="Обычный 3 2 8 7 3 2" xfId="4698"/>
    <cellStyle name="Обычный 3 2 8 7 4" xfId="4699"/>
    <cellStyle name="Обычный 3 2 8 8" xfId="4700"/>
    <cellStyle name="Обычный 3 2 8 8 2" xfId="4701"/>
    <cellStyle name="Обычный 3 2 8 8 2 2" xfId="4702"/>
    <cellStyle name="Обычный 3 2 8 8 3" xfId="4703"/>
    <cellStyle name="Обычный 3 2 8 9" xfId="4704"/>
    <cellStyle name="Обычный 3 2 8 9 2" xfId="4705"/>
    <cellStyle name="Обычный 3 2 8 9 2 2" xfId="4706"/>
    <cellStyle name="Обычный 3 2 8 9 3" xfId="4707"/>
    <cellStyle name="Обычный 3 2 9" xfId="4708"/>
    <cellStyle name="Обычный 3 2 9 10" xfId="4709"/>
    <cellStyle name="Обычный 3 2 9 10 2" xfId="4710"/>
    <cellStyle name="Обычный 3 2 9 11" xfId="4711"/>
    <cellStyle name="Обычный 3 2 9 12" xfId="4712"/>
    <cellStyle name="Обычный 3 2 9 13" xfId="4713"/>
    <cellStyle name="Обычный 3 2 9 14" xfId="4714"/>
    <cellStyle name="Обычный 3 2 9 15" xfId="4715"/>
    <cellStyle name="Обычный 3 2 9 16" xfId="4716"/>
    <cellStyle name="Обычный 3 2 9 17" xfId="4717"/>
    <cellStyle name="Обычный 3 2 9 18" xfId="4718"/>
    <cellStyle name="Обычный 3 2 9 19" xfId="4719"/>
    <cellStyle name="Обычный 3 2 9 2" xfId="4720"/>
    <cellStyle name="Обычный 3 2 9 2 10" xfId="4721"/>
    <cellStyle name="Обычный 3 2 9 2 11" xfId="4722"/>
    <cellStyle name="Обычный 3 2 9 2 12" xfId="4723"/>
    <cellStyle name="Обычный 3 2 9 2 13" xfId="4724"/>
    <cellStyle name="Обычный 3 2 9 2 14" xfId="4725"/>
    <cellStyle name="Обычный 3 2 9 2 15" xfId="4726"/>
    <cellStyle name="Обычный 3 2 9 2 16" xfId="4727"/>
    <cellStyle name="Обычный 3 2 9 2 17" xfId="4728"/>
    <cellStyle name="Обычный 3 2 9 2 2" xfId="4729"/>
    <cellStyle name="Обычный 3 2 9 2 2 10" xfId="4730"/>
    <cellStyle name="Обычный 3 2 9 2 2 11" xfId="4731"/>
    <cellStyle name="Обычный 3 2 9 2 2 12" xfId="4732"/>
    <cellStyle name="Обычный 3 2 9 2 2 13" xfId="4733"/>
    <cellStyle name="Обычный 3 2 9 2 2 14" xfId="4734"/>
    <cellStyle name="Обычный 3 2 9 2 2 15" xfId="4735"/>
    <cellStyle name="Обычный 3 2 9 2 2 16" xfId="4736"/>
    <cellStyle name="Обычный 3 2 9 2 2 2" xfId="4737"/>
    <cellStyle name="Обычный 3 2 9 2 2 2 2" xfId="4738"/>
    <cellStyle name="Обычный 3 2 9 2 2 2 2 2" xfId="4739"/>
    <cellStyle name="Обычный 3 2 9 2 2 2 3" xfId="4740"/>
    <cellStyle name="Обычный 3 2 9 2 2 3" xfId="4741"/>
    <cellStyle name="Обычный 3 2 9 2 2 3 2" xfId="4742"/>
    <cellStyle name="Обычный 3 2 9 2 2 3 2 2" xfId="4743"/>
    <cellStyle name="Обычный 3 2 9 2 2 3 3" xfId="4744"/>
    <cellStyle name="Обычный 3 2 9 2 2 4" xfId="4745"/>
    <cellStyle name="Обычный 3 2 9 2 2 4 2" xfId="4746"/>
    <cellStyle name="Обычный 3 2 9 2 2 5" xfId="4747"/>
    <cellStyle name="Обычный 3 2 9 2 2 6" xfId="4748"/>
    <cellStyle name="Обычный 3 2 9 2 2 7" xfId="4749"/>
    <cellStyle name="Обычный 3 2 9 2 2 8" xfId="4750"/>
    <cellStyle name="Обычный 3 2 9 2 2 9" xfId="4751"/>
    <cellStyle name="Обычный 3 2 9 2 3" xfId="4752"/>
    <cellStyle name="Обычный 3 2 9 2 3 2" xfId="4753"/>
    <cellStyle name="Обычный 3 2 9 2 3 2 2" xfId="4754"/>
    <cellStyle name="Обычный 3 2 9 2 3 3" xfId="4755"/>
    <cellStyle name="Обычный 3 2 9 2 4" xfId="4756"/>
    <cellStyle name="Обычный 3 2 9 2 4 2" xfId="4757"/>
    <cellStyle name="Обычный 3 2 9 2 4 2 2" xfId="4758"/>
    <cellStyle name="Обычный 3 2 9 2 4 3" xfId="4759"/>
    <cellStyle name="Обычный 3 2 9 2 5" xfId="4760"/>
    <cellStyle name="Обычный 3 2 9 2 5 2" xfId="4761"/>
    <cellStyle name="Обычный 3 2 9 2 6" xfId="4762"/>
    <cellStyle name="Обычный 3 2 9 2 7" xfId="4763"/>
    <cellStyle name="Обычный 3 2 9 2 8" xfId="4764"/>
    <cellStyle name="Обычный 3 2 9 2 9" xfId="4765"/>
    <cellStyle name="Обычный 3 2 9 20" xfId="4766"/>
    <cellStyle name="Обычный 3 2 9 21" xfId="4767"/>
    <cellStyle name="Обычный 3 2 9 22" xfId="4768"/>
    <cellStyle name="Обычный 3 2 9 3" xfId="4769"/>
    <cellStyle name="Обычный 3 2 9 3 10" xfId="4770"/>
    <cellStyle name="Обычный 3 2 9 3 11" xfId="4771"/>
    <cellStyle name="Обычный 3 2 9 3 12" xfId="4772"/>
    <cellStyle name="Обычный 3 2 9 3 13" xfId="4773"/>
    <cellStyle name="Обычный 3 2 9 3 14" xfId="4774"/>
    <cellStyle name="Обычный 3 2 9 3 15" xfId="4775"/>
    <cellStyle name="Обычный 3 2 9 3 16" xfId="4776"/>
    <cellStyle name="Обычный 3 2 9 3 17" xfId="4777"/>
    <cellStyle name="Обычный 3 2 9 3 2" xfId="4778"/>
    <cellStyle name="Обычный 3 2 9 3 2 10" xfId="4779"/>
    <cellStyle name="Обычный 3 2 9 3 2 11" xfId="4780"/>
    <cellStyle name="Обычный 3 2 9 3 2 12" xfId="4781"/>
    <cellStyle name="Обычный 3 2 9 3 2 13" xfId="4782"/>
    <cellStyle name="Обычный 3 2 9 3 2 14" xfId="4783"/>
    <cellStyle name="Обычный 3 2 9 3 2 15" xfId="4784"/>
    <cellStyle name="Обычный 3 2 9 3 2 16" xfId="4785"/>
    <cellStyle name="Обычный 3 2 9 3 2 2" xfId="4786"/>
    <cellStyle name="Обычный 3 2 9 3 2 2 2" xfId="4787"/>
    <cellStyle name="Обычный 3 2 9 3 2 2 2 2" xfId="4788"/>
    <cellStyle name="Обычный 3 2 9 3 2 2 3" xfId="4789"/>
    <cellStyle name="Обычный 3 2 9 3 2 3" xfId="4790"/>
    <cellStyle name="Обычный 3 2 9 3 2 3 2" xfId="4791"/>
    <cellStyle name="Обычный 3 2 9 3 2 3 2 2" xfId="4792"/>
    <cellStyle name="Обычный 3 2 9 3 2 3 3" xfId="4793"/>
    <cellStyle name="Обычный 3 2 9 3 2 4" xfId="4794"/>
    <cellStyle name="Обычный 3 2 9 3 2 4 2" xfId="4795"/>
    <cellStyle name="Обычный 3 2 9 3 2 5" xfId="4796"/>
    <cellStyle name="Обычный 3 2 9 3 2 6" xfId="4797"/>
    <cellStyle name="Обычный 3 2 9 3 2 7" xfId="4798"/>
    <cellStyle name="Обычный 3 2 9 3 2 8" xfId="4799"/>
    <cellStyle name="Обычный 3 2 9 3 2 9" xfId="4800"/>
    <cellStyle name="Обычный 3 2 9 3 3" xfId="4801"/>
    <cellStyle name="Обычный 3 2 9 3 3 2" xfId="4802"/>
    <cellStyle name="Обычный 3 2 9 3 3 2 2" xfId="4803"/>
    <cellStyle name="Обычный 3 2 9 3 3 3" xfId="4804"/>
    <cellStyle name="Обычный 3 2 9 3 4" xfId="4805"/>
    <cellStyle name="Обычный 3 2 9 3 4 2" xfId="4806"/>
    <cellStyle name="Обычный 3 2 9 3 4 2 2" xfId="4807"/>
    <cellStyle name="Обычный 3 2 9 3 4 3" xfId="4808"/>
    <cellStyle name="Обычный 3 2 9 3 5" xfId="4809"/>
    <cellStyle name="Обычный 3 2 9 3 5 2" xfId="4810"/>
    <cellStyle name="Обычный 3 2 9 3 6" xfId="4811"/>
    <cellStyle name="Обычный 3 2 9 3 7" xfId="4812"/>
    <cellStyle name="Обычный 3 2 9 3 8" xfId="4813"/>
    <cellStyle name="Обычный 3 2 9 3 9" xfId="4814"/>
    <cellStyle name="Обычный 3 2 9 4" xfId="4815"/>
    <cellStyle name="Обычный 3 2 9 4 10" xfId="4816"/>
    <cellStyle name="Обычный 3 2 9 4 11" xfId="4817"/>
    <cellStyle name="Обычный 3 2 9 4 12" xfId="4818"/>
    <cellStyle name="Обычный 3 2 9 4 13" xfId="4819"/>
    <cellStyle name="Обычный 3 2 9 4 14" xfId="4820"/>
    <cellStyle name="Обычный 3 2 9 4 15" xfId="4821"/>
    <cellStyle name="Обычный 3 2 9 4 16" xfId="4822"/>
    <cellStyle name="Обычный 3 2 9 4 17" xfId="4823"/>
    <cellStyle name="Обычный 3 2 9 4 2" xfId="4824"/>
    <cellStyle name="Обычный 3 2 9 4 2 10" xfId="4825"/>
    <cellStyle name="Обычный 3 2 9 4 2 11" xfId="4826"/>
    <cellStyle name="Обычный 3 2 9 4 2 12" xfId="4827"/>
    <cellStyle name="Обычный 3 2 9 4 2 13" xfId="4828"/>
    <cellStyle name="Обычный 3 2 9 4 2 14" xfId="4829"/>
    <cellStyle name="Обычный 3 2 9 4 2 15" xfId="4830"/>
    <cellStyle name="Обычный 3 2 9 4 2 16" xfId="4831"/>
    <cellStyle name="Обычный 3 2 9 4 2 2" xfId="4832"/>
    <cellStyle name="Обычный 3 2 9 4 2 2 2" xfId="4833"/>
    <cellStyle name="Обычный 3 2 9 4 2 2 2 2" xfId="4834"/>
    <cellStyle name="Обычный 3 2 9 4 2 2 3" xfId="4835"/>
    <cellStyle name="Обычный 3 2 9 4 2 3" xfId="4836"/>
    <cellStyle name="Обычный 3 2 9 4 2 3 2" xfId="4837"/>
    <cellStyle name="Обычный 3 2 9 4 2 3 2 2" xfId="4838"/>
    <cellStyle name="Обычный 3 2 9 4 2 3 3" xfId="4839"/>
    <cellStyle name="Обычный 3 2 9 4 2 4" xfId="4840"/>
    <cellStyle name="Обычный 3 2 9 4 2 4 2" xfId="4841"/>
    <cellStyle name="Обычный 3 2 9 4 2 5" xfId="4842"/>
    <cellStyle name="Обычный 3 2 9 4 2 6" xfId="4843"/>
    <cellStyle name="Обычный 3 2 9 4 2 7" xfId="4844"/>
    <cellStyle name="Обычный 3 2 9 4 2 8" xfId="4845"/>
    <cellStyle name="Обычный 3 2 9 4 2 9" xfId="4846"/>
    <cellStyle name="Обычный 3 2 9 4 3" xfId="4847"/>
    <cellStyle name="Обычный 3 2 9 4 3 2" xfId="4848"/>
    <cellStyle name="Обычный 3 2 9 4 3 2 2" xfId="4849"/>
    <cellStyle name="Обычный 3 2 9 4 3 3" xfId="4850"/>
    <cellStyle name="Обычный 3 2 9 4 4" xfId="4851"/>
    <cellStyle name="Обычный 3 2 9 4 4 2" xfId="4852"/>
    <cellStyle name="Обычный 3 2 9 4 4 2 2" xfId="4853"/>
    <cellStyle name="Обычный 3 2 9 4 4 3" xfId="4854"/>
    <cellStyle name="Обычный 3 2 9 4 5" xfId="4855"/>
    <cellStyle name="Обычный 3 2 9 4 5 2" xfId="4856"/>
    <cellStyle name="Обычный 3 2 9 4 6" xfId="4857"/>
    <cellStyle name="Обычный 3 2 9 4 7" xfId="4858"/>
    <cellStyle name="Обычный 3 2 9 4 8" xfId="4859"/>
    <cellStyle name="Обычный 3 2 9 4 9" xfId="4860"/>
    <cellStyle name="Обычный 3 2 9 5" xfId="4861"/>
    <cellStyle name="Обычный 3 2 9 5 10" xfId="4862"/>
    <cellStyle name="Обычный 3 2 9 5 11" xfId="4863"/>
    <cellStyle name="Обычный 3 2 9 5 12" xfId="4864"/>
    <cellStyle name="Обычный 3 2 9 5 13" xfId="4865"/>
    <cellStyle name="Обычный 3 2 9 5 14" xfId="4866"/>
    <cellStyle name="Обычный 3 2 9 5 15" xfId="4867"/>
    <cellStyle name="Обычный 3 2 9 5 16" xfId="4868"/>
    <cellStyle name="Обычный 3 2 9 5 2" xfId="4869"/>
    <cellStyle name="Обычный 3 2 9 5 2 10" xfId="4870"/>
    <cellStyle name="Обычный 3 2 9 5 2 11" xfId="4871"/>
    <cellStyle name="Обычный 3 2 9 5 2 12" xfId="4872"/>
    <cellStyle name="Обычный 3 2 9 5 2 13" xfId="4873"/>
    <cellStyle name="Обычный 3 2 9 5 2 14" xfId="4874"/>
    <cellStyle name="Обычный 3 2 9 5 2 2" xfId="4875"/>
    <cellStyle name="Обычный 3 2 9 5 2 2 2" xfId="4876"/>
    <cellStyle name="Обычный 3 2 9 5 2 3" xfId="4877"/>
    <cellStyle name="Обычный 3 2 9 5 2 4" xfId="4878"/>
    <cellStyle name="Обычный 3 2 9 5 2 5" xfId="4879"/>
    <cellStyle name="Обычный 3 2 9 5 2 6" xfId="4880"/>
    <cellStyle name="Обычный 3 2 9 5 2 7" xfId="4881"/>
    <cellStyle name="Обычный 3 2 9 5 2 8" xfId="4882"/>
    <cellStyle name="Обычный 3 2 9 5 2 9" xfId="4883"/>
    <cellStyle name="Обычный 3 2 9 5 3" xfId="4884"/>
    <cellStyle name="Обычный 3 2 9 5 3 2" xfId="4885"/>
    <cellStyle name="Обычный 3 2 9 5 3 2 2" xfId="4886"/>
    <cellStyle name="Обычный 3 2 9 5 3 3" xfId="4887"/>
    <cellStyle name="Обычный 3 2 9 5 4" xfId="4888"/>
    <cellStyle name="Обычный 3 2 9 5 4 2" xfId="4889"/>
    <cellStyle name="Обычный 3 2 9 5 5" xfId="4890"/>
    <cellStyle name="Обычный 3 2 9 5 6" xfId="4891"/>
    <cellStyle name="Обычный 3 2 9 5 7" xfId="4892"/>
    <cellStyle name="Обычный 3 2 9 5 8" xfId="4893"/>
    <cellStyle name="Обычный 3 2 9 5 9" xfId="4894"/>
    <cellStyle name="Обычный 3 2 9 6" xfId="4895"/>
    <cellStyle name="Обычный 3 2 9 6 10" xfId="4896"/>
    <cellStyle name="Обычный 3 2 9 6 11" xfId="4897"/>
    <cellStyle name="Обычный 3 2 9 6 12" xfId="4898"/>
    <cellStyle name="Обычный 3 2 9 6 13" xfId="4899"/>
    <cellStyle name="Обычный 3 2 9 6 14" xfId="4900"/>
    <cellStyle name="Обычный 3 2 9 6 15" xfId="4901"/>
    <cellStyle name="Обычный 3 2 9 6 2" xfId="4902"/>
    <cellStyle name="Обычный 3 2 9 6 2 2" xfId="4903"/>
    <cellStyle name="Обычный 3 2 9 6 2 2 2" xfId="4904"/>
    <cellStyle name="Обычный 3 2 9 6 2 3" xfId="4905"/>
    <cellStyle name="Обычный 3 2 9 6 3" xfId="4906"/>
    <cellStyle name="Обычный 3 2 9 6 3 2" xfId="4907"/>
    <cellStyle name="Обычный 3 2 9 6 4" xfId="4908"/>
    <cellStyle name="Обычный 3 2 9 6 5" xfId="4909"/>
    <cellStyle name="Обычный 3 2 9 6 6" xfId="4910"/>
    <cellStyle name="Обычный 3 2 9 6 7" xfId="4911"/>
    <cellStyle name="Обычный 3 2 9 6 8" xfId="4912"/>
    <cellStyle name="Обычный 3 2 9 6 9" xfId="4913"/>
    <cellStyle name="Обычный 3 2 9 7" xfId="4914"/>
    <cellStyle name="Обычный 3 2 9 7 2" xfId="4915"/>
    <cellStyle name="Обычный 3 2 9 7 2 2" xfId="4916"/>
    <cellStyle name="Обычный 3 2 9 7 3" xfId="4917"/>
    <cellStyle name="Обычный 3 2 9 8" xfId="4918"/>
    <cellStyle name="Обычный 3 2 9 8 2" xfId="4919"/>
    <cellStyle name="Обычный 3 2 9 8 2 2" xfId="4920"/>
    <cellStyle name="Обычный 3 2 9 8 3" xfId="4921"/>
    <cellStyle name="Обычный 3 2 9 9" xfId="4922"/>
    <cellStyle name="Обычный 3 2 9 9 2" xfId="4923"/>
    <cellStyle name="Обычный 3 2_РОЗН Торис" xfId="4924"/>
    <cellStyle name="Обычный 3 20" xfId="4925"/>
    <cellStyle name="Обычный 3 20 10" xfId="4926"/>
    <cellStyle name="Обычный 3 20 11" xfId="4927"/>
    <cellStyle name="Обычный 3 20 12" xfId="4928"/>
    <cellStyle name="Обычный 3 20 13" xfId="4929"/>
    <cellStyle name="Обычный 3 20 14" xfId="4930"/>
    <cellStyle name="Обычный 3 20 15" xfId="4931"/>
    <cellStyle name="Обычный 3 20 16" xfId="4932"/>
    <cellStyle name="Обычный 3 20 17" xfId="4933"/>
    <cellStyle name="Обычный 3 20 2" xfId="4934"/>
    <cellStyle name="Обычный 3 20 2 10" xfId="4935"/>
    <cellStyle name="Обычный 3 20 2 11" xfId="4936"/>
    <cellStyle name="Обычный 3 20 2 12" xfId="4937"/>
    <cellStyle name="Обычный 3 20 2 13" xfId="4938"/>
    <cellStyle name="Обычный 3 20 2 14" xfId="4939"/>
    <cellStyle name="Обычный 3 20 2 15" xfId="4940"/>
    <cellStyle name="Обычный 3 20 2 16" xfId="4941"/>
    <cellStyle name="Обычный 3 20 2 2" xfId="4942"/>
    <cellStyle name="Обычный 3 20 2 2 2" xfId="4943"/>
    <cellStyle name="Обычный 3 20 2 2 2 2" xfId="4944"/>
    <cellStyle name="Обычный 3 20 2 2 3" xfId="4945"/>
    <cellStyle name="Обычный 3 20 2 3" xfId="4946"/>
    <cellStyle name="Обычный 3 20 2 3 2" xfId="4947"/>
    <cellStyle name="Обычный 3 20 2 3 2 2" xfId="4948"/>
    <cellStyle name="Обычный 3 20 2 3 3" xfId="4949"/>
    <cellStyle name="Обычный 3 20 2 4" xfId="4950"/>
    <cellStyle name="Обычный 3 20 2 4 2" xfId="4951"/>
    <cellStyle name="Обычный 3 20 2 5" xfId="4952"/>
    <cellStyle name="Обычный 3 20 2 6" xfId="4953"/>
    <cellStyle name="Обычный 3 20 2 7" xfId="4954"/>
    <cellStyle name="Обычный 3 20 2 8" xfId="4955"/>
    <cellStyle name="Обычный 3 20 2 9" xfId="4956"/>
    <cellStyle name="Обычный 3 20 3" xfId="4957"/>
    <cellStyle name="Обычный 3 20 3 2" xfId="4958"/>
    <cellStyle name="Обычный 3 20 3 2 2" xfId="4959"/>
    <cellStyle name="Обычный 3 20 3 3" xfId="4960"/>
    <cellStyle name="Обычный 3 20 4" xfId="4961"/>
    <cellStyle name="Обычный 3 20 4 2" xfId="4962"/>
    <cellStyle name="Обычный 3 20 4 2 2" xfId="4963"/>
    <cellStyle name="Обычный 3 20 4 3" xfId="4964"/>
    <cellStyle name="Обычный 3 20 5" xfId="4965"/>
    <cellStyle name="Обычный 3 20 5 2" xfId="4966"/>
    <cellStyle name="Обычный 3 20 6" xfId="4967"/>
    <cellStyle name="Обычный 3 20 7" xfId="4968"/>
    <cellStyle name="Обычный 3 20 8" xfId="4969"/>
    <cellStyle name="Обычный 3 20 9" xfId="4970"/>
    <cellStyle name="Обычный 3 21" xfId="4971"/>
    <cellStyle name="Обычный 3 21 10" xfId="4972"/>
    <cellStyle name="Обычный 3 21 11" xfId="4973"/>
    <cellStyle name="Обычный 3 21 12" xfId="4974"/>
    <cellStyle name="Обычный 3 21 13" xfId="4975"/>
    <cellStyle name="Обычный 3 21 14" xfId="4976"/>
    <cellStyle name="Обычный 3 21 15" xfId="4977"/>
    <cellStyle name="Обычный 3 21 16" xfId="4978"/>
    <cellStyle name="Обычный 3 21 17" xfId="4979"/>
    <cellStyle name="Обычный 3 21 2" xfId="4980"/>
    <cellStyle name="Обычный 3 21 2 10" xfId="4981"/>
    <cellStyle name="Обычный 3 21 2 11" xfId="4982"/>
    <cellStyle name="Обычный 3 21 2 12" xfId="4983"/>
    <cellStyle name="Обычный 3 21 2 13" xfId="4984"/>
    <cellStyle name="Обычный 3 21 2 14" xfId="4985"/>
    <cellStyle name="Обычный 3 21 2 15" xfId="4986"/>
    <cellStyle name="Обычный 3 21 2 2" xfId="4987"/>
    <cellStyle name="Обычный 3 21 2 2 2" xfId="4988"/>
    <cellStyle name="Обычный 3 21 2 2 2 2" xfId="4989"/>
    <cellStyle name="Обычный 3 21 2 2 3" xfId="4990"/>
    <cellStyle name="Обычный 3 21 2 3" xfId="4991"/>
    <cellStyle name="Обычный 3 21 2 3 2" xfId="4992"/>
    <cellStyle name="Обычный 3 21 2 4" xfId="4993"/>
    <cellStyle name="Обычный 3 21 2 5" xfId="4994"/>
    <cellStyle name="Обычный 3 21 2 6" xfId="4995"/>
    <cellStyle name="Обычный 3 21 2 7" xfId="4996"/>
    <cellStyle name="Обычный 3 21 2 8" xfId="4997"/>
    <cellStyle name="Обычный 3 21 2 9" xfId="4998"/>
    <cellStyle name="Обычный 3 21 3" xfId="4999"/>
    <cellStyle name="Обычный 3 21 3 2" xfId="5000"/>
    <cellStyle name="Обычный 3 21 3 2 2" xfId="5001"/>
    <cellStyle name="Обычный 3 21 3 3" xfId="5002"/>
    <cellStyle name="Обычный 3 21 4" xfId="5003"/>
    <cellStyle name="Обычный 3 21 4 2" xfId="5004"/>
    <cellStyle name="Обычный 3 21 4 2 2" xfId="5005"/>
    <cellStyle name="Обычный 3 21 4 3" xfId="5006"/>
    <cellStyle name="Обычный 3 21 5" xfId="5007"/>
    <cellStyle name="Обычный 3 21 5 2" xfId="5008"/>
    <cellStyle name="Обычный 3 21 6" xfId="5009"/>
    <cellStyle name="Обычный 3 21 7" xfId="5010"/>
    <cellStyle name="Обычный 3 21 8" xfId="5011"/>
    <cellStyle name="Обычный 3 21 9" xfId="5012"/>
    <cellStyle name="Обычный 3 22" xfId="5013"/>
    <cellStyle name="Обычный 3 22 10" xfId="5014"/>
    <cellStyle name="Обычный 3 22 11" xfId="5015"/>
    <cellStyle name="Обычный 3 22 12" xfId="5016"/>
    <cellStyle name="Обычный 3 22 13" xfId="5017"/>
    <cellStyle name="Обычный 3 22 14" xfId="5018"/>
    <cellStyle name="Обычный 3 22 15" xfId="5019"/>
    <cellStyle name="Обычный 3 22 2" xfId="5020"/>
    <cellStyle name="Обычный 3 22 2 10" xfId="5021"/>
    <cellStyle name="Обычный 3 22 2 11" xfId="5022"/>
    <cellStyle name="Обычный 3 22 2 12" xfId="5023"/>
    <cellStyle name="Обычный 3 22 2 13" xfId="5024"/>
    <cellStyle name="Обычный 3 22 2 14" xfId="5025"/>
    <cellStyle name="Обычный 3 22 2 2" xfId="5026"/>
    <cellStyle name="Обычный 3 22 2 2 2" xfId="5027"/>
    <cellStyle name="Обычный 3 22 2 3" xfId="5028"/>
    <cellStyle name="Обычный 3 22 2 4" xfId="5029"/>
    <cellStyle name="Обычный 3 22 2 5" xfId="5030"/>
    <cellStyle name="Обычный 3 22 2 6" xfId="5031"/>
    <cellStyle name="Обычный 3 22 2 7" xfId="5032"/>
    <cellStyle name="Обычный 3 22 2 8" xfId="5033"/>
    <cellStyle name="Обычный 3 22 2 9" xfId="5034"/>
    <cellStyle name="Обычный 3 22 3" xfId="5035"/>
    <cellStyle name="Обычный 3 22 3 2" xfId="5036"/>
    <cellStyle name="Обычный 3 22 4" xfId="5037"/>
    <cellStyle name="Обычный 3 22 5" xfId="5038"/>
    <cellStyle name="Обычный 3 22 6" xfId="5039"/>
    <cellStyle name="Обычный 3 22 7" xfId="5040"/>
    <cellStyle name="Обычный 3 22 8" xfId="5041"/>
    <cellStyle name="Обычный 3 22 9" xfId="5042"/>
    <cellStyle name="Обычный 3 23" xfId="5043"/>
    <cellStyle name="Обычный 3 23 10" xfId="5044"/>
    <cellStyle name="Обычный 3 23 11" xfId="5045"/>
    <cellStyle name="Обычный 3 23 12" xfId="5046"/>
    <cellStyle name="Обычный 3 23 13" xfId="5047"/>
    <cellStyle name="Обычный 3 23 14" xfId="5048"/>
    <cellStyle name="Обычный 3 23 15" xfId="5049"/>
    <cellStyle name="Обычный 3 23 2" xfId="5050"/>
    <cellStyle name="Обычный 3 23 2 2" xfId="5051"/>
    <cellStyle name="Обычный 3 23 2 2 2" xfId="5052"/>
    <cellStyle name="Обычный 3 23 2 3" xfId="5053"/>
    <cellStyle name="Обычный 3 23 3" xfId="5054"/>
    <cellStyle name="Обычный 3 23 3 2" xfId="5055"/>
    <cellStyle name="Обычный 3 23 4" xfId="5056"/>
    <cellStyle name="Обычный 3 23 5" xfId="5057"/>
    <cellStyle name="Обычный 3 23 6" xfId="5058"/>
    <cellStyle name="Обычный 3 23 7" xfId="5059"/>
    <cellStyle name="Обычный 3 23 8" xfId="5060"/>
    <cellStyle name="Обычный 3 23 9" xfId="5061"/>
    <cellStyle name="Обычный 3 24" xfId="5062"/>
    <cellStyle name="Обычный 3 24 2" xfId="5063"/>
    <cellStyle name="Обычный 3 24 2 2" xfId="5064"/>
    <cellStyle name="Обычный 3 24 3" xfId="5065"/>
    <cellStyle name="Обычный 3 25" xfId="5066"/>
    <cellStyle name="Обычный 3 25 2" xfId="5067"/>
    <cellStyle name="Обычный 3 25 2 2" xfId="5068"/>
    <cellStyle name="Обычный 3 25 3" xfId="5069"/>
    <cellStyle name="Обычный 3 26" xfId="5070"/>
    <cellStyle name="Обычный 3 26 2" xfId="5071"/>
    <cellStyle name="Обычный 3 27" xfId="5072"/>
    <cellStyle name="Обычный 3 27 2" xfId="5073"/>
    <cellStyle name="Обычный 3 28" xfId="5074"/>
    <cellStyle name="Обычный 3 29" xfId="5075"/>
    <cellStyle name="Обычный 3 3" xfId="5076"/>
    <cellStyle name="Обычный 3 3 10" xfId="5077"/>
    <cellStyle name="Обычный 3 3 10 10" xfId="5078"/>
    <cellStyle name="Обычный 3 3 10 11" xfId="5079"/>
    <cellStyle name="Обычный 3 3 10 12" xfId="5080"/>
    <cellStyle name="Обычный 3 3 10 13" xfId="5081"/>
    <cellStyle name="Обычный 3 3 10 14" xfId="5082"/>
    <cellStyle name="Обычный 3 3 10 15" xfId="5083"/>
    <cellStyle name="Обычный 3 3 10 2" xfId="5084"/>
    <cellStyle name="Обычный 3 3 10 2 2" xfId="5085"/>
    <cellStyle name="Обычный 3 3 10 2 2 2" xfId="5086"/>
    <cellStyle name="Обычный 3 3 10 2 3" xfId="5087"/>
    <cellStyle name="Обычный 3 3 10 3" xfId="5088"/>
    <cellStyle name="Обычный 3 3 10 3 2" xfId="5089"/>
    <cellStyle name="Обычный 3 3 10 4" xfId="5090"/>
    <cellStyle name="Обычный 3 3 10 5" xfId="5091"/>
    <cellStyle name="Обычный 3 3 10 6" xfId="5092"/>
    <cellStyle name="Обычный 3 3 10 7" xfId="5093"/>
    <cellStyle name="Обычный 3 3 10 8" xfId="5094"/>
    <cellStyle name="Обычный 3 3 10 9" xfId="5095"/>
    <cellStyle name="Обычный 3 3 11" xfId="5096"/>
    <cellStyle name="Обычный 3 3 11 2" xfId="5097"/>
    <cellStyle name="Обычный 3 3 11 2 2" xfId="5098"/>
    <cellStyle name="Обычный 3 3 11 3" xfId="5099"/>
    <cellStyle name="Обычный 3 3 12" xfId="5100"/>
    <cellStyle name="Обычный 3 3 12 2" xfId="5101"/>
    <cellStyle name="Обычный 3 3 12 2 2" xfId="5102"/>
    <cellStyle name="Обычный 3 3 12 3" xfId="5103"/>
    <cellStyle name="Обычный 3 3 13" xfId="5104"/>
    <cellStyle name="Обычный 3 3 13 2" xfId="5105"/>
    <cellStyle name="Обычный 3 3 14" xfId="5106"/>
    <cellStyle name="Обычный 3 3 14 2" xfId="5107"/>
    <cellStyle name="Обычный 3 3 15" xfId="5108"/>
    <cellStyle name="Обычный 3 3 16" xfId="5109"/>
    <cellStyle name="Обычный 3 3 17" xfId="5110"/>
    <cellStyle name="Обычный 3 3 18" xfId="5111"/>
    <cellStyle name="Обычный 3 3 19" xfId="5112"/>
    <cellStyle name="Обычный 3 3 2" xfId="5113"/>
    <cellStyle name="Обычный 3 3 2 10" xfId="5114"/>
    <cellStyle name="Обычный 3 3 2 11" xfId="5115"/>
    <cellStyle name="Обычный 3 3 2 12" xfId="5116"/>
    <cellStyle name="Обычный 3 3 2 13" xfId="5117"/>
    <cellStyle name="Обычный 3 3 2 14" xfId="5118"/>
    <cellStyle name="Обычный 3 3 2 15" xfId="5119"/>
    <cellStyle name="Обычный 3 3 2 16" xfId="5120"/>
    <cellStyle name="Обычный 3 3 2 17" xfId="5121"/>
    <cellStyle name="Обычный 3 3 2 18" xfId="5122"/>
    <cellStyle name="Обычный 3 3 2 19" xfId="5123"/>
    <cellStyle name="Обычный 3 3 2 2" xfId="5124"/>
    <cellStyle name="Обычный 3 3 2 2 10" xfId="5125"/>
    <cellStyle name="Обычный 3 3 2 2 11" xfId="5126"/>
    <cellStyle name="Обычный 3 3 2 2 12" xfId="5127"/>
    <cellStyle name="Обычный 3 3 2 2 13" xfId="5128"/>
    <cellStyle name="Обычный 3 3 2 2 14" xfId="5129"/>
    <cellStyle name="Обычный 3 3 2 2 15" xfId="5130"/>
    <cellStyle name="Обычный 3 3 2 2 16" xfId="5131"/>
    <cellStyle name="Обычный 3 3 2 2 2" xfId="5132"/>
    <cellStyle name="Обычный 3 3 2 2 2 2" xfId="5133"/>
    <cellStyle name="Обычный 3 3 2 2 2 2 2" xfId="5134"/>
    <cellStyle name="Обычный 3 3 2 2 2 3" xfId="5135"/>
    <cellStyle name="Обычный 3 3 2 2 3" xfId="5136"/>
    <cellStyle name="Обычный 3 3 2 2 3 2" xfId="5137"/>
    <cellStyle name="Обычный 3 3 2 2 3 2 2" xfId="5138"/>
    <cellStyle name="Обычный 3 3 2 2 3 3" xfId="5139"/>
    <cellStyle name="Обычный 3 3 2 2 4" xfId="5140"/>
    <cellStyle name="Обычный 3 3 2 2 4 2" xfId="5141"/>
    <cellStyle name="Обычный 3 3 2 2 5" xfId="5142"/>
    <cellStyle name="Обычный 3 3 2 2 6" xfId="5143"/>
    <cellStyle name="Обычный 3 3 2 2 7" xfId="5144"/>
    <cellStyle name="Обычный 3 3 2 2 8" xfId="5145"/>
    <cellStyle name="Обычный 3 3 2 2 9" xfId="5146"/>
    <cellStyle name="Обычный 3 3 2 3" xfId="5147"/>
    <cellStyle name="Обычный 3 3 2 3 2" xfId="5148"/>
    <cellStyle name="Обычный 3 3 2 3 2 2" xfId="5149"/>
    <cellStyle name="Обычный 3 3 2 3 2 2 2" xfId="5150"/>
    <cellStyle name="Обычный 3 3 2 3 2 3" xfId="5151"/>
    <cellStyle name="Обычный 3 3 2 3 3" xfId="5152"/>
    <cellStyle name="Обычный 3 3 2 3 3 2" xfId="5153"/>
    <cellStyle name="Обычный 3 3 2 3 4" xfId="5154"/>
    <cellStyle name="Обычный 3 3 2 4" xfId="5155"/>
    <cellStyle name="Обычный 3 3 2 4 2" xfId="5156"/>
    <cellStyle name="Обычный 3 3 2 4 2 2" xfId="5157"/>
    <cellStyle name="Обычный 3 3 2 4 3" xfId="5158"/>
    <cellStyle name="Обычный 3 3 2 5" xfId="5159"/>
    <cellStyle name="Обычный 3 3 2 5 2" xfId="5160"/>
    <cellStyle name="Обычный 3 3 2 5 2 2" xfId="5161"/>
    <cellStyle name="Обычный 3 3 2 5 3" xfId="5162"/>
    <cellStyle name="Обычный 3 3 2 6" xfId="5163"/>
    <cellStyle name="Обычный 3 3 2 6 2" xfId="5164"/>
    <cellStyle name="Обычный 3 3 2 7" xfId="5165"/>
    <cellStyle name="Обычный 3 3 2 7 2" xfId="5166"/>
    <cellStyle name="Обычный 3 3 2 8" xfId="5167"/>
    <cellStyle name="Обычный 3 3 2 9" xfId="5168"/>
    <cellStyle name="Обычный 3 3 20" xfId="5169"/>
    <cellStyle name="Обычный 3 3 21" xfId="5170"/>
    <cellStyle name="Обычный 3 3 22" xfId="5171"/>
    <cellStyle name="Обычный 3 3 23" xfId="5172"/>
    <cellStyle name="Обычный 3 3 24" xfId="5173"/>
    <cellStyle name="Обычный 3 3 25" xfId="5174"/>
    <cellStyle name="Обычный 3 3 26" xfId="5175"/>
    <cellStyle name="Обычный 3 3 3" xfId="5176"/>
    <cellStyle name="Обычный 3 3 3 10" xfId="5177"/>
    <cellStyle name="Обычный 3 3 3 11" xfId="5178"/>
    <cellStyle name="Обычный 3 3 3 12" xfId="5179"/>
    <cellStyle name="Обычный 3 3 3 13" xfId="5180"/>
    <cellStyle name="Обычный 3 3 3 14" xfId="5181"/>
    <cellStyle name="Обычный 3 3 3 15" xfId="5182"/>
    <cellStyle name="Обычный 3 3 3 16" xfId="5183"/>
    <cellStyle name="Обычный 3 3 3 17" xfId="5184"/>
    <cellStyle name="Обычный 3 3 3 18" xfId="5185"/>
    <cellStyle name="Обычный 3 3 3 2" xfId="5186"/>
    <cellStyle name="Обычный 3 3 3 2 10" xfId="5187"/>
    <cellStyle name="Обычный 3 3 3 2 11" xfId="5188"/>
    <cellStyle name="Обычный 3 3 3 2 12" xfId="5189"/>
    <cellStyle name="Обычный 3 3 3 2 13" xfId="5190"/>
    <cellStyle name="Обычный 3 3 3 2 14" xfId="5191"/>
    <cellStyle name="Обычный 3 3 3 2 15" xfId="5192"/>
    <cellStyle name="Обычный 3 3 3 2 16" xfId="5193"/>
    <cellStyle name="Обычный 3 3 3 2 2" xfId="5194"/>
    <cellStyle name="Обычный 3 3 3 2 2 2" xfId="5195"/>
    <cellStyle name="Обычный 3 3 3 2 2 2 2" xfId="5196"/>
    <cellStyle name="Обычный 3 3 3 2 2 3" xfId="5197"/>
    <cellStyle name="Обычный 3 3 3 2 3" xfId="5198"/>
    <cellStyle name="Обычный 3 3 3 2 3 2" xfId="5199"/>
    <cellStyle name="Обычный 3 3 3 2 3 2 2" xfId="5200"/>
    <cellStyle name="Обычный 3 3 3 2 3 3" xfId="5201"/>
    <cellStyle name="Обычный 3 3 3 2 4" xfId="5202"/>
    <cellStyle name="Обычный 3 3 3 2 4 2" xfId="5203"/>
    <cellStyle name="Обычный 3 3 3 2 5" xfId="5204"/>
    <cellStyle name="Обычный 3 3 3 2 6" xfId="5205"/>
    <cellStyle name="Обычный 3 3 3 2 7" xfId="5206"/>
    <cellStyle name="Обычный 3 3 3 2 8" xfId="5207"/>
    <cellStyle name="Обычный 3 3 3 2 9" xfId="5208"/>
    <cellStyle name="Обычный 3 3 3 3" xfId="5209"/>
    <cellStyle name="Обычный 3 3 3 3 2" xfId="5210"/>
    <cellStyle name="Обычный 3 3 3 3 2 2" xfId="5211"/>
    <cellStyle name="Обычный 3 3 3 3 3" xfId="5212"/>
    <cellStyle name="Обычный 3 3 3 4" xfId="5213"/>
    <cellStyle name="Обычный 3 3 3 4 2" xfId="5214"/>
    <cellStyle name="Обычный 3 3 3 4 2 2" xfId="5215"/>
    <cellStyle name="Обычный 3 3 3 4 3" xfId="5216"/>
    <cellStyle name="Обычный 3 3 3 5" xfId="5217"/>
    <cellStyle name="Обычный 3 3 3 5 2" xfId="5218"/>
    <cellStyle name="Обычный 3 3 3 6" xfId="5219"/>
    <cellStyle name="Обычный 3 3 3 6 2" xfId="5220"/>
    <cellStyle name="Обычный 3 3 3 7" xfId="5221"/>
    <cellStyle name="Обычный 3 3 3 8" xfId="5222"/>
    <cellStyle name="Обычный 3 3 3 9" xfId="5223"/>
    <cellStyle name="Обычный 3 3 4" xfId="5224"/>
    <cellStyle name="Обычный 3 3 4 10" xfId="5225"/>
    <cellStyle name="Обычный 3 3 4 11" xfId="5226"/>
    <cellStyle name="Обычный 3 3 4 12" xfId="5227"/>
    <cellStyle name="Обычный 3 3 4 13" xfId="5228"/>
    <cellStyle name="Обычный 3 3 4 14" xfId="5229"/>
    <cellStyle name="Обычный 3 3 4 15" xfId="5230"/>
    <cellStyle name="Обычный 3 3 4 16" xfId="5231"/>
    <cellStyle name="Обычный 3 3 4 17" xfId="5232"/>
    <cellStyle name="Обычный 3 3 4 2" xfId="5233"/>
    <cellStyle name="Обычный 3 3 4 2 10" xfId="5234"/>
    <cellStyle name="Обычный 3 3 4 2 11" xfId="5235"/>
    <cellStyle name="Обычный 3 3 4 2 12" xfId="5236"/>
    <cellStyle name="Обычный 3 3 4 2 13" xfId="5237"/>
    <cellStyle name="Обычный 3 3 4 2 14" xfId="5238"/>
    <cellStyle name="Обычный 3 3 4 2 15" xfId="5239"/>
    <cellStyle name="Обычный 3 3 4 2 16" xfId="5240"/>
    <cellStyle name="Обычный 3 3 4 2 2" xfId="5241"/>
    <cellStyle name="Обычный 3 3 4 2 2 2" xfId="5242"/>
    <cellStyle name="Обычный 3 3 4 2 2 2 2" xfId="5243"/>
    <cellStyle name="Обычный 3 3 4 2 2 3" xfId="5244"/>
    <cellStyle name="Обычный 3 3 4 2 3" xfId="5245"/>
    <cellStyle name="Обычный 3 3 4 2 3 2" xfId="5246"/>
    <cellStyle name="Обычный 3 3 4 2 3 2 2" xfId="5247"/>
    <cellStyle name="Обычный 3 3 4 2 3 3" xfId="5248"/>
    <cellStyle name="Обычный 3 3 4 2 4" xfId="5249"/>
    <cellStyle name="Обычный 3 3 4 2 4 2" xfId="5250"/>
    <cellStyle name="Обычный 3 3 4 2 5" xfId="5251"/>
    <cellStyle name="Обычный 3 3 4 2 6" xfId="5252"/>
    <cellStyle name="Обычный 3 3 4 2 7" xfId="5253"/>
    <cellStyle name="Обычный 3 3 4 2 8" xfId="5254"/>
    <cellStyle name="Обычный 3 3 4 2 9" xfId="5255"/>
    <cellStyle name="Обычный 3 3 4 3" xfId="5256"/>
    <cellStyle name="Обычный 3 3 4 3 2" xfId="5257"/>
    <cellStyle name="Обычный 3 3 4 3 2 2" xfId="5258"/>
    <cellStyle name="Обычный 3 3 4 3 3" xfId="5259"/>
    <cellStyle name="Обычный 3 3 4 4" xfId="5260"/>
    <cellStyle name="Обычный 3 3 4 4 2" xfId="5261"/>
    <cellStyle name="Обычный 3 3 4 4 2 2" xfId="5262"/>
    <cellStyle name="Обычный 3 3 4 4 3" xfId="5263"/>
    <cellStyle name="Обычный 3 3 4 5" xfId="5264"/>
    <cellStyle name="Обычный 3 3 4 5 2" xfId="5265"/>
    <cellStyle name="Обычный 3 3 4 6" xfId="5266"/>
    <cellStyle name="Обычный 3 3 4 7" xfId="5267"/>
    <cellStyle name="Обычный 3 3 4 8" xfId="5268"/>
    <cellStyle name="Обычный 3 3 4 9" xfId="5269"/>
    <cellStyle name="Обычный 3 3 5" xfId="5270"/>
    <cellStyle name="Обычный 3 3 5 10" xfId="5271"/>
    <cellStyle name="Обычный 3 3 5 11" xfId="5272"/>
    <cellStyle name="Обычный 3 3 5 12" xfId="5273"/>
    <cellStyle name="Обычный 3 3 5 13" xfId="5274"/>
    <cellStyle name="Обычный 3 3 5 14" xfId="5275"/>
    <cellStyle name="Обычный 3 3 5 15" xfId="5276"/>
    <cellStyle name="Обычный 3 3 5 16" xfId="5277"/>
    <cellStyle name="Обычный 3 3 5 17" xfId="5278"/>
    <cellStyle name="Обычный 3 3 5 2" xfId="5279"/>
    <cellStyle name="Обычный 3 3 5 2 10" xfId="5280"/>
    <cellStyle name="Обычный 3 3 5 2 11" xfId="5281"/>
    <cellStyle name="Обычный 3 3 5 2 12" xfId="5282"/>
    <cellStyle name="Обычный 3 3 5 2 13" xfId="5283"/>
    <cellStyle name="Обычный 3 3 5 2 14" xfId="5284"/>
    <cellStyle name="Обычный 3 3 5 2 15" xfId="5285"/>
    <cellStyle name="Обычный 3 3 5 2 16" xfId="5286"/>
    <cellStyle name="Обычный 3 3 5 2 2" xfId="5287"/>
    <cellStyle name="Обычный 3 3 5 2 2 2" xfId="5288"/>
    <cellStyle name="Обычный 3 3 5 2 2 2 2" xfId="5289"/>
    <cellStyle name="Обычный 3 3 5 2 2 3" xfId="5290"/>
    <cellStyle name="Обычный 3 3 5 2 3" xfId="5291"/>
    <cellStyle name="Обычный 3 3 5 2 3 2" xfId="5292"/>
    <cellStyle name="Обычный 3 3 5 2 3 2 2" xfId="5293"/>
    <cellStyle name="Обычный 3 3 5 2 3 3" xfId="5294"/>
    <cellStyle name="Обычный 3 3 5 2 4" xfId="5295"/>
    <cellStyle name="Обычный 3 3 5 2 4 2" xfId="5296"/>
    <cellStyle name="Обычный 3 3 5 2 5" xfId="5297"/>
    <cellStyle name="Обычный 3 3 5 2 6" xfId="5298"/>
    <cellStyle name="Обычный 3 3 5 2 7" xfId="5299"/>
    <cellStyle name="Обычный 3 3 5 2 8" xfId="5300"/>
    <cellStyle name="Обычный 3 3 5 2 9" xfId="5301"/>
    <cellStyle name="Обычный 3 3 5 3" xfId="5302"/>
    <cellStyle name="Обычный 3 3 5 3 2" xfId="5303"/>
    <cellStyle name="Обычный 3 3 5 3 2 2" xfId="5304"/>
    <cellStyle name="Обычный 3 3 5 3 3" xfId="5305"/>
    <cellStyle name="Обычный 3 3 5 4" xfId="5306"/>
    <cellStyle name="Обычный 3 3 5 4 2" xfId="5307"/>
    <cellStyle name="Обычный 3 3 5 4 2 2" xfId="5308"/>
    <cellStyle name="Обычный 3 3 5 4 3" xfId="5309"/>
    <cellStyle name="Обычный 3 3 5 5" xfId="5310"/>
    <cellStyle name="Обычный 3 3 5 5 2" xfId="5311"/>
    <cellStyle name="Обычный 3 3 5 6" xfId="5312"/>
    <cellStyle name="Обычный 3 3 5 7" xfId="5313"/>
    <cellStyle name="Обычный 3 3 5 8" xfId="5314"/>
    <cellStyle name="Обычный 3 3 5 9" xfId="5315"/>
    <cellStyle name="Обычный 3 3 6" xfId="5316"/>
    <cellStyle name="Обычный 3 3 6 10" xfId="5317"/>
    <cellStyle name="Обычный 3 3 6 11" xfId="5318"/>
    <cellStyle name="Обычный 3 3 6 12" xfId="5319"/>
    <cellStyle name="Обычный 3 3 6 13" xfId="5320"/>
    <cellStyle name="Обычный 3 3 6 14" xfId="5321"/>
    <cellStyle name="Обычный 3 3 6 15" xfId="5322"/>
    <cellStyle name="Обычный 3 3 6 16" xfId="5323"/>
    <cellStyle name="Обычный 3 3 6 17" xfId="5324"/>
    <cellStyle name="Обычный 3 3 6 2" xfId="5325"/>
    <cellStyle name="Обычный 3 3 6 2 10" xfId="5326"/>
    <cellStyle name="Обычный 3 3 6 2 11" xfId="5327"/>
    <cellStyle name="Обычный 3 3 6 2 12" xfId="5328"/>
    <cellStyle name="Обычный 3 3 6 2 13" xfId="5329"/>
    <cellStyle name="Обычный 3 3 6 2 14" xfId="5330"/>
    <cellStyle name="Обычный 3 3 6 2 15" xfId="5331"/>
    <cellStyle name="Обычный 3 3 6 2 16" xfId="5332"/>
    <cellStyle name="Обычный 3 3 6 2 2" xfId="5333"/>
    <cellStyle name="Обычный 3 3 6 2 2 2" xfId="5334"/>
    <cellStyle name="Обычный 3 3 6 2 2 2 2" xfId="5335"/>
    <cellStyle name="Обычный 3 3 6 2 2 3" xfId="5336"/>
    <cellStyle name="Обычный 3 3 6 2 3" xfId="5337"/>
    <cellStyle name="Обычный 3 3 6 2 3 2" xfId="5338"/>
    <cellStyle name="Обычный 3 3 6 2 3 2 2" xfId="5339"/>
    <cellStyle name="Обычный 3 3 6 2 3 3" xfId="5340"/>
    <cellStyle name="Обычный 3 3 6 2 4" xfId="5341"/>
    <cellStyle name="Обычный 3 3 6 2 4 2" xfId="5342"/>
    <cellStyle name="Обычный 3 3 6 2 5" xfId="5343"/>
    <cellStyle name="Обычный 3 3 6 2 6" xfId="5344"/>
    <cellStyle name="Обычный 3 3 6 2 7" xfId="5345"/>
    <cellStyle name="Обычный 3 3 6 2 8" xfId="5346"/>
    <cellStyle name="Обычный 3 3 6 2 9" xfId="5347"/>
    <cellStyle name="Обычный 3 3 6 3" xfId="5348"/>
    <cellStyle name="Обычный 3 3 6 3 2" xfId="5349"/>
    <cellStyle name="Обычный 3 3 6 3 2 2" xfId="5350"/>
    <cellStyle name="Обычный 3 3 6 3 3" xfId="5351"/>
    <cellStyle name="Обычный 3 3 6 4" xfId="5352"/>
    <cellStyle name="Обычный 3 3 6 4 2" xfId="5353"/>
    <cellStyle name="Обычный 3 3 6 4 2 2" xfId="5354"/>
    <cellStyle name="Обычный 3 3 6 4 3" xfId="5355"/>
    <cellStyle name="Обычный 3 3 6 5" xfId="5356"/>
    <cellStyle name="Обычный 3 3 6 5 2" xfId="5357"/>
    <cellStyle name="Обычный 3 3 6 6" xfId="5358"/>
    <cellStyle name="Обычный 3 3 6 7" xfId="5359"/>
    <cellStyle name="Обычный 3 3 6 8" xfId="5360"/>
    <cellStyle name="Обычный 3 3 6 9" xfId="5361"/>
    <cellStyle name="Обычный 3 3 7" xfId="5362"/>
    <cellStyle name="Обычный 3 3 7 10" xfId="5363"/>
    <cellStyle name="Обычный 3 3 7 11" xfId="5364"/>
    <cellStyle name="Обычный 3 3 7 12" xfId="5365"/>
    <cellStyle name="Обычный 3 3 7 13" xfId="5366"/>
    <cellStyle name="Обычный 3 3 7 14" xfId="5367"/>
    <cellStyle name="Обычный 3 3 7 15" xfId="5368"/>
    <cellStyle name="Обычный 3 3 7 16" xfId="5369"/>
    <cellStyle name="Обычный 3 3 7 17" xfId="5370"/>
    <cellStyle name="Обычный 3 3 7 2" xfId="5371"/>
    <cellStyle name="Обычный 3 3 7 2 10" xfId="5372"/>
    <cellStyle name="Обычный 3 3 7 2 11" xfId="5373"/>
    <cellStyle name="Обычный 3 3 7 2 12" xfId="5374"/>
    <cellStyle name="Обычный 3 3 7 2 13" xfId="5375"/>
    <cellStyle name="Обычный 3 3 7 2 14" xfId="5376"/>
    <cellStyle name="Обычный 3 3 7 2 15" xfId="5377"/>
    <cellStyle name="Обычный 3 3 7 2 16" xfId="5378"/>
    <cellStyle name="Обычный 3 3 7 2 2" xfId="5379"/>
    <cellStyle name="Обычный 3 3 7 2 2 2" xfId="5380"/>
    <cellStyle name="Обычный 3 3 7 2 2 2 2" xfId="5381"/>
    <cellStyle name="Обычный 3 3 7 2 2 3" xfId="5382"/>
    <cellStyle name="Обычный 3 3 7 2 3" xfId="5383"/>
    <cellStyle name="Обычный 3 3 7 2 3 2" xfId="5384"/>
    <cellStyle name="Обычный 3 3 7 2 3 2 2" xfId="5385"/>
    <cellStyle name="Обычный 3 3 7 2 3 3" xfId="5386"/>
    <cellStyle name="Обычный 3 3 7 2 4" xfId="5387"/>
    <cellStyle name="Обычный 3 3 7 2 4 2" xfId="5388"/>
    <cellStyle name="Обычный 3 3 7 2 5" xfId="5389"/>
    <cellStyle name="Обычный 3 3 7 2 6" xfId="5390"/>
    <cellStyle name="Обычный 3 3 7 2 7" xfId="5391"/>
    <cellStyle name="Обычный 3 3 7 2 8" xfId="5392"/>
    <cellStyle name="Обычный 3 3 7 2 9" xfId="5393"/>
    <cellStyle name="Обычный 3 3 7 3" xfId="5394"/>
    <cellStyle name="Обычный 3 3 7 3 2" xfId="5395"/>
    <cellStyle name="Обычный 3 3 7 3 2 2" xfId="5396"/>
    <cellStyle name="Обычный 3 3 7 3 3" xfId="5397"/>
    <cellStyle name="Обычный 3 3 7 4" xfId="5398"/>
    <cellStyle name="Обычный 3 3 7 4 2" xfId="5399"/>
    <cellStyle name="Обычный 3 3 7 4 2 2" xfId="5400"/>
    <cellStyle name="Обычный 3 3 7 4 3" xfId="5401"/>
    <cellStyle name="Обычный 3 3 7 5" xfId="5402"/>
    <cellStyle name="Обычный 3 3 7 5 2" xfId="5403"/>
    <cellStyle name="Обычный 3 3 7 6" xfId="5404"/>
    <cellStyle name="Обычный 3 3 7 7" xfId="5405"/>
    <cellStyle name="Обычный 3 3 7 8" xfId="5406"/>
    <cellStyle name="Обычный 3 3 7 9" xfId="5407"/>
    <cellStyle name="Обычный 3 3 8" xfId="5408"/>
    <cellStyle name="Обычный 3 3 8 10" xfId="5409"/>
    <cellStyle name="Обычный 3 3 8 11" xfId="5410"/>
    <cellStyle name="Обычный 3 3 8 12" xfId="5411"/>
    <cellStyle name="Обычный 3 3 8 13" xfId="5412"/>
    <cellStyle name="Обычный 3 3 8 14" xfId="5413"/>
    <cellStyle name="Обычный 3 3 8 15" xfId="5414"/>
    <cellStyle name="Обычный 3 3 8 16" xfId="5415"/>
    <cellStyle name="Обычный 3 3 8 17" xfId="5416"/>
    <cellStyle name="Обычный 3 3 8 2" xfId="5417"/>
    <cellStyle name="Обычный 3 3 8 2 10" xfId="5418"/>
    <cellStyle name="Обычный 3 3 8 2 11" xfId="5419"/>
    <cellStyle name="Обычный 3 3 8 2 12" xfId="5420"/>
    <cellStyle name="Обычный 3 3 8 2 13" xfId="5421"/>
    <cellStyle name="Обычный 3 3 8 2 14" xfId="5422"/>
    <cellStyle name="Обычный 3 3 8 2 15" xfId="5423"/>
    <cellStyle name="Обычный 3 3 8 2 16" xfId="5424"/>
    <cellStyle name="Обычный 3 3 8 2 2" xfId="5425"/>
    <cellStyle name="Обычный 3 3 8 2 2 2" xfId="5426"/>
    <cellStyle name="Обычный 3 3 8 2 2 2 2" xfId="5427"/>
    <cellStyle name="Обычный 3 3 8 2 2 3" xfId="5428"/>
    <cellStyle name="Обычный 3 3 8 2 3" xfId="5429"/>
    <cellStyle name="Обычный 3 3 8 2 3 2" xfId="5430"/>
    <cellStyle name="Обычный 3 3 8 2 3 2 2" xfId="5431"/>
    <cellStyle name="Обычный 3 3 8 2 3 3" xfId="5432"/>
    <cellStyle name="Обычный 3 3 8 2 4" xfId="5433"/>
    <cellStyle name="Обычный 3 3 8 2 4 2" xfId="5434"/>
    <cellStyle name="Обычный 3 3 8 2 5" xfId="5435"/>
    <cellStyle name="Обычный 3 3 8 2 6" xfId="5436"/>
    <cellStyle name="Обычный 3 3 8 2 7" xfId="5437"/>
    <cellStyle name="Обычный 3 3 8 2 8" xfId="5438"/>
    <cellStyle name="Обычный 3 3 8 2 9" xfId="5439"/>
    <cellStyle name="Обычный 3 3 8 3" xfId="5440"/>
    <cellStyle name="Обычный 3 3 8 3 2" xfId="5441"/>
    <cellStyle name="Обычный 3 3 8 3 2 2" xfId="5442"/>
    <cellStyle name="Обычный 3 3 8 3 3" xfId="5443"/>
    <cellStyle name="Обычный 3 3 8 4" xfId="5444"/>
    <cellStyle name="Обычный 3 3 8 4 2" xfId="5445"/>
    <cellStyle name="Обычный 3 3 8 4 2 2" xfId="5446"/>
    <cellStyle name="Обычный 3 3 8 4 3" xfId="5447"/>
    <cellStyle name="Обычный 3 3 8 5" xfId="5448"/>
    <cellStyle name="Обычный 3 3 8 5 2" xfId="5449"/>
    <cellStyle name="Обычный 3 3 8 6" xfId="5450"/>
    <cellStyle name="Обычный 3 3 8 7" xfId="5451"/>
    <cellStyle name="Обычный 3 3 8 8" xfId="5452"/>
    <cellStyle name="Обычный 3 3 8 9" xfId="5453"/>
    <cellStyle name="Обычный 3 3 9" xfId="5454"/>
    <cellStyle name="Обычный 3 3 9 10" xfId="5455"/>
    <cellStyle name="Обычный 3 3 9 11" xfId="5456"/>
    <cellStyle name="Обычный 3 3 9 12" xfId="5457"/>
    <cellStyle name="Обычный 3 3 9 13" xfId="5458"/>
    <cellStyle name="Обычный 3 3 9 14" xfId="5459"/>
    <cellStyle name="Обычный 3 3 9 15" xfId="5460"/>
    <cellStyle name="Обычный 3 3 9 16" xfId="5461"/>
    <cellStyle name="Обычный 3 3 9 17" xfId="5462"/>
    <cellStyle name="Обычный 3 3 9 2" xfId="5463"/>
    <cellStyle name="Обычный 3 3 9 2 10" xfId="5464"/>
    <cellStyle name="Обычный 3 3 9 2 11" xfId="5465"/>
    <cellStyle name="Обычный 3 3 9 2 12" xfId="5466"/>
    <cellStyle name="Обычный 3 3 9 2 13" xfId="5467"/>
    <cellStyle name="Обычный 3 3 9 2 14" xfId="5468"/>
    <cellStyle name="Обычный 3 3 9 2 15" xfId="5469"/>
    <cellStyle name="Обычный 3 3 9 2 2" xfId="5470"/>
    <cellStyle name="Обычный 3 3 9 2 2 2" xfId="5471"/>
    <cellStyle name="Обычный 3 3 9 2 2 2 2" xfId="5472"/>
    <cellStyle name="Обычный 3 3 9 2 2 3" xfId="5473"/>
    <cellStyle name="Обычный 3 3 9 2 3" xfId="5474"/>
    <cellStyle name="Обычный 3 3 9 2 3 2" xfId="5475"/>
    <cellStyle name="Обычный 3 3 9 2 4" xfId="5476"/>
    <cellStyle name="Обычный 3 3 9 2 5" xfId="5477"/>
    <cellStyle name="Обычный 3 3 9 2 6" xfId="5478"/>
    <cellStyle name="Обычный 3 3 9 2 7" xfId="5479"/>
    <cellStyle name="Обычный 3 3 9 2 8" xfId="5480"/>
    <cellStyle name="Обычный 3 3 9 2 9" xfId="5481"/>
    <cellStyle name="Обычный 3 3 9 3" xfId="5482"/>
    <cellStyle name="Обычный 3 3 9 3 2" xfId="5483"/>
    <cellStyle name="Обычный 3 3 9 3 2 2" xfId="5484"/>
    <cellStyle name="Обычный 3 3 9 3 3" xfId="5485"/>
    <cellStyle name="Обычный 3 3 9 4" xfId="5486"/>
    <cellStyle name="Обычный 3 3 9 4 2" xfId="5487"/>
    <cellStyle name="Обычный 3 3 9 4 2 2" xfId="5488"/>
    <cellStyle name="Обычный 3 3 9 4 3" xfId="5489"/>
    <cellStyle name="Обычный 3 3 9 5" xfId="5490"/>
    <cellStyle name="Обычный 3 3 9 5 2" xfId="5491"/>
    <cellStyle name="Обычный 3 3 9 6" xfId="5492"/>
    <cellStyle name="Обычный 3 3 9 7" xfId="5493"/>
    <cellStyle name="Обычный 3 3 9 8" xfId="5494"/>
    <cellStyle name="Обычный 3 3 9 9" xfId="5495"/>
    <cellStyle name="Обычный 3 3_РОЗН Торис" xfId="5496"/>
    <cellStyle name="Обычный 3 30" xfId="5497"/>
    <cellStyle name="Обычный 3 31" xfId="5498"/>
    <cellStyle name="Обычный 3 32" xfId="5499"/>
    <cellStyle name="Обычный 3 33" xfId="5500"/>
    <cellStyle name="Обычный 3 34" xfId="5501"/>
    <cellStyle name="Обычный 3 35" xfId="5502"/>
    <cellStyle name="Обычный 3 36" xfId="5503"/>
    <cellStyle name="Обычный 3 37" xfId="5504"/>
    <cellStyle name="Обычный 3 38" xfId="5505"/>
    <cellStyle name="Обычный 3 39" xfId="5506"/>
    <cellStyle name="Обычный 3 4" xfId="5507"/>
    <cellStyle name="Обычный 3 4 10" xfId="5508"/>
    <cellStyle name="Обычный 3 4 10 2" xfId="5509"/>
    <cellStyle name="Обычный 3 4 10 2 2" xfId="5510"/>
    <cellStyle name="Обычный 3 4 10 3" xfId="5511"/>
    <cellStyle name="Обычный 3 4 11" xfId="5512"/>
    <cellStyle name="Обычный 3 4 11 2" xfId="5513"/>
    <cellStyle name="Обычный 3 4 11 2 2" xfId="5514"/>
    <cellStyle name="Обычный 3 4 11 3" xfId="5515"/>
    <cellStyle name="Обычный 3 4 12" xfId="5516"/>
    <cellStyle name="Обычный 3 4 12 2" xfId="5517"/>
    <cellStyle name="Обычный 3 4 13" xfId="5518"/>
    <cellStyle name="Обычный 3 4 13 2" xfId="5519"/>
    <cellStyle name="Обычный 3 4 14" xfId="5520"/>
    <cellStyle name="Обычный 3 4 15" xfId="5521"/>
    <cellStyle name="Обычный 3 4 16" xfId="5522"/>
    <cellStyle name="Обычный 3 4 17" xfId="5523"/>
    <cellStyle name="Обычный 3 4 18" xfId="5524"/>
    <cellStyle name="Обычный 3 4 19" xfId="5525"/>
    <cellStyle name="Обычный 3 4 2" xfId="5526"/>
    <cellStyle name="Обычный 3 4 2 10" xfId="5527"/>
    <cellStyle name="Обычный 3 4 2 11" xfId="5528"/>
    <cellStyle name="Обычный 3 4 2 12" xfId="5529"/>
    <cellStyle name="Обычный 3 4 2 13" xfId="5530"/>
    <cellStyle name="Обычный 3 4 2 14" xfId="5531"/>
    <cellStyle name="Обычный 3 4 2 15" xfId="5532"/>
    <cellStyle name="Обычный 3 4 2 16" xfId="5533"/>
    <cellStyle name="Обычный 3 4 2 17" xfId="5534"/>
    <cellStyle name="Обычный 3 4 2 18" xfId="5535"/>
    <cellStyle name="Обычный 3 4 2 19" xfId="5536"/>
    <cellStyle name="Обычный 3 4 2 2" xfId="5537"/>
    <cellStyle name="Обычный 3 4 2 2 10" xfId="5538"/>
    <cellStyle name="Обычный 3 4 2 2 11" xfId="5539"/>
    <cellStyle name="Обычный 3 4 2 2 12" xfId="5540"/>
    <cellStyle name="Обычный 3 4 2 2 13" xfId="5541"/>
    <cellStyle name="Обычный 3 4 2 2 14" xfId="5542"/>
    <cellStyle name="Обычный 3 4 2 2 15" xfId="5543"/>
    <cellStyle name="Обычный 3 4 2 2 16" xfId="5544"/>
    <cellStyle name="Обычный 3 4 2 2 2" xfId="5545"/>
    <cellStyle name="Обычный 3 4 2 2 2 2" xfId="5546"/>
    <cellStyle name="Обычный 3 4 2 2 2 2 2" xfId="5547"/>
    <cellStyle name="Обычный 3 4 2 2 2 3" xfId="5548"/>
    <cellStyle name="Обычный 3 4 2 2 3" xfId="5549"/>
    <cellStyle name="Обычный 3 4 2 2 3 2" xfId="5550"/>
    <cellStyle name="Обычный 3 4 2 2 3 2 2" xfId="5551"/>
    <cellStyle name="Обычный 3 4 2 2 3 3" xfId="5552"/>
    <cellStyle name="Обычный 3 4 2 2 4" xfId="5553"/>
    <cellStyle name="Обычный 3 4 2 2 4 2" xfId="5554"/>
    <cellStyle name="Обычный 3 4 2 2 5" xfId="5555"/>
    <cellStyle name="Обычный 3 4 2 2 6" xfId="5556"/>
    <cellStyle name="Обычный 3 4 2 2 7" xfId="5557"/>
    <cellStyle name="Обычный 3 4 2 2 8" xfId="5558"/>
    <cellStyle name="Обычный 3 4 2 2 9" xfId="5559"/>
    <cellStyle name="Обычный 3 4 2 3" xfId="5560"/>
    <cellStyle name="Обычный 3 4 2 3 2" xfId="5561"/>
    <cellStyle name="Обычный 3 4 2 3 2 2" xfId="5562"/>
    <cellStyle name="Обычный 3 4 2 3 2 2 2" xfId="5563"/>
    <cellStyle name="Обычный 3 4 2 3 2 3" xfId="5564"/>
    <cellStyle name="Обычный 3 4 2 3 3" xfId="5565"/>
    <cellStyle name="Обычный 3 4 2 3 3 2" xfId="5566"/>
    <cellStyle name="Обычный 3 4 2 3 4" xfId="5567"/>
    <cellStyle name="Обычный 3 4 2 4" xfId="5568"/>
    <cellStyle name="Обычный 3 4 2 4 2" xfId="5569"/>
    <cellStyle name="Обычный 3 4 2 4 2 2" xfId="5570"/>
    <cellStyle name="Обычный 3 4 2 4 3" xfId="5571"/>
    <cellStyle name="Обычный 3 4 2 5" xfId="5572"/>
    <cellStyle name="Обычный 3 4 2 5 2" xfId="5573"/>
    <cellStyle name="Обычный 3 4 2 5 2 2" xfId="5574"/>
    <cellStyle name="Обычный 3 4 2 5 3" xfId="5575"/>
    <cellStyle name="Обычный 3 4 2 6" xfId="5576"/>
    <cellStyle name="Обычный 3 4 2 6 2" xfId="5577"/>
    <cellStyle name="Обычный 3 4 2 7" xfId="5578"/>
    <cellStyle name="Обычный 3 4 2 7 2" xfId="5579"/>
    <cellStyle name="Обычный 3 4 2 8" xfId="5580"/>
    <cellStyle name="Обычный 3 4 2 9" xfId="5581"/>
    <cellStyle name="Обычный 3 4 20" xfId="5582"/>
    <cellStyle name="Обычный 3 4 21" xfId="5583"/>
    <cellStyle name="Обычный 3 4 22" xfId="5584"/>
    <cellStyle name="Обычный 3 4 23" xfId="5585"/>
    <cellStyle name="Обычный 3 4 24" xfId="5586"/>
    <cellStyle name="Обычный 3 4 25" xfId="5587"/>
    <cellStyle name="Обычный 3 4 3" xfId="5588"/>
    <cellStyle name="Обычный 3 4 3 10" xfId="5589"/>
    <cellStyle name="Обычный 3 4 3 11" xfId="5590"/>
    <cellStyle name="Обычный 3 4 3 12" xfId="5591"/>
    <cellStyle name="Обычный 3 4 3 13" xfId="5592"/>
    <cellStyle name="Обычный 3 4 3 14" xfId="5593"/>
    <cellStyle name="Обычный 3 4 3 15" xfId="5594"/>
    <cellStyle name="Обычный 3 4 3 16" xfId="5595"/>
    <cellStyle name="Обычный 3 4 3 17" xfId="5596"/>
    <cellStyle name="Обычный 3 4 3 18" xfId="5597"/>
    <cellStyle name="Обычный 3 4 3 2" xfId="5598"/>
    <cellStyle name="Обычный 3 4 3 2 10" xfId="5599"/>
    <cellStyle name="Обычный 3 4 3 2 11" xfId="5600"/>
    <cellStyle name="Обычный 3 4 3 2 12" xfId="5601"/>
    <cellStyle name="Обычный 3 4 3 2 13" xfId="5602"/>
    <cellStyle name="Обычный 3 4 3 2 14" xfId="5603"/>
    <cellStyle name="Обычный 3 4 3 2 15" xfId="5604"/>
    <cellStyle name="Обычный 3 4 3 2 16" xfId="5605"/>
    <cellStyle name="Обычный 3 4 3 2 2" xfId="5606"/>
    <cellStyle name="Обычный 3 4 3 2 2 2" xfId="5607"/>
    <cellStyle name="Обычный 3 4 3 2 2 2 2" xfId="5608"/>
    <cellStyle name="Обычный 3 4 3 2 2 3" xfId="5609"/>
    <cellStyle name="Обычный 3 4 3 2 3" xfId="5610"/>
    <cellStyle name="Обычный 3 4 3 2 3 2" xfId="5611"/>
    <cellStyle name="Обычный 3 4 3 2 3 2 2" xfId="5612"/>
    <cellStyle name="Обычный 3 4 3 2 3 3" xfId="5613"/>
    <cellStyle name="Обычный 3 4 3 2 4" xfId="5614"/>
    <cellStyle name="Обычный 3 4 3 2 4 2" xfId="5615"/>
    <cellStyle name="Обычный 3 4 3 2 5" xfId="5616"/>
    <cellStyle name="Обычный 3 4 3 2 6" xfId="5617"/>
    <cellStyle name="Обычный 3 4 3 2 7" xfId="5618"/>
    <cellStyle name="Обычный 3 4 3 2 8" xfId="5619"/>
    <cellStyle name="Обычный 3 4 3 2 9" xfId="5620"/>
    <cellStyle name="Обычный 3 4 3 3" xfId="5621"/>
    <cellStyle name="Обычный 3 4 3 3 2" xfId="5622"/>
    <cellStyle name="Обычный 3 4 3 3 2 2" xfId="5623"/>
    <cellStyle name="Обычный 3 4 3 3 3" xfId="5624"/>
    <cellStyle name="Обычный 3 4 3 4" xfId="5625"/>
    <cellStyle name="Обычный 3 4 3 4 2" xfId="5626"/>
    <cellStyle name="Обычный 3 4 3 4 2 2" xfId="5627"/>
    <cellStyle name="Обычный 3 4 3 4 3" xfId="5628"/>
    <cellStyle name="Обычный 3 4 3 5" xfId="5629"/>
    <cellStyle name="Обычный 3 4 3 5 2" xfId="5630"/>
    <cellStyle name="Обычный 3 4 3 6" xfId="5631"/>
    <cellStyle name="Обычный 3 4 3 6 2" xfId="5632"/>
    <cellStyle name="Обычный 3 4 3 7" xfId="5633"/>
    <cellStyle name="Обычный 3 4 3 8" xfId="5634"/>
    <cellStyle name="Обычный 3 4 3 9" xfId="5635"/>
    <cellStyle name="Обычный 3 4 4" xfId="5636"/>
    <cellStyle name="Обычный 3 4 4 10" xfId="5637"/>
    <cellStyle name="Обычный 3 4 4 11" xfId="5638"/>
    <cellStyle name="Обычный 3 4 4 12" xfId="5639"/>
    <cellStyle name="Обычный 3 4 4 13" xfId="5640"/>
    <cellStyle name="Обычный 3 4 4 14" xfId="5641"/>
    <cellStyle name="Обычный 3 4 4 15" xfId="5642"/>
    <cellStyle name="Обычный 3 4 4 16" xfId="5643"/>
    <cellStyle name="Обычный 3 4 4 17" xfId="5644"/>
    <cellStyle name="Обычный 3 4 4 2" xfId="5645"/>
    <cellStyle name="Обычный 3 4 4 2 10" xfId="5646"/>
    <cellStyle name="Обычный 3 4 4 2 11" xfId="5647"/>
    <cellStyle name="Обычный 3 4 4 2 12" xfId="5648"/>
    <cellStyle name="Обычный 3 4 4 2 13" xfId="5649"/>
    <cellStyle name="Обычный 3 4 4 2 14" xfId="5650"/>
    <cellStyle name="Обычный 3 4 4 2 15" xfId="5651"/>
    <cellStyle name="Обычный 3 4 4 2 16" xfId="5652"/>
    <cellStyle name="Обычный 3 4 4 2 2" xfId="5653"/>
    <cellStyle name="Обычный 3 4 4 2 2 2" xfId="5654"/>
    <cellStyle name="Обычный 3 4 4 2 2 2 2" xfId="5655"/>
    <cellStyle name="Обычный 3 4 4 2 2 3" xfId="5656"/>
    <cellStyle name="Обычный 3 4 4 2 3" xfId="5657"/>
    <cellStyle name="Обычный 3 4 4 2 3 2" xfId="5658"/>
    <cellStyle name="Обычный 3 4 4 2 3 2 2" xfId="5659"/>
    <cellStyle name="Обычный 3 4 4 2 3 3" xfId="5660"/>
    <cellStyle name="Обычный 3 4 4 2 4" xfId="5661"/>
    <cellStyle name="Обычный 3 4 4 2 4 2" xfId="5662"/>
    <cellStyle name="Обычный 3 4 4 2 5" xfId="5663"/>
    <cellStyle name="Обычный 3 4 4 2 6" xfId="5664"/>
    <cellStyle name="Обычный 3 4 4 2 7" xfId="5665"/>
    <cellStyle name="Обычный 3 4 4 2 8" xfId="5666"/>
    <cellStyle name="Обычный 3 4 4 2 9" xfId="5667"/>
    <cellStyle name="Обычный 3 4 4 3" xfId="5668"/>
    <cellStyle name="Обычный 3 4 4 3 2" xfId="5669"/>
    <cellStyle name="Обычный 3 4 4 3 2 2" xfId="5670"/>
    <cellStyle name="Обычный 3 4 4 3 3" xfId="5671"/>
    <cellStyle name="Обычный 3 4 4 4" xfId="5672"/>
    <cellStyle name="Обычный 3 4 4 4 2" xfId="5673"/>
    <cellStyle name="Обычный 3 4 4 4 2 2" xfId="5674"/>
    <cellStyle name="Обычный 3 4 4 4 3" xfId="5675"/>
    <cellStyle name="Обычный 3 4 4 5" xfId="5676"/>
    <cellStyle name="Обычный 3 4 4 5 2" xfId="5677"/>
    <cellStyle name="Обычный 3 4 4 6" xfId="5678"/>
    <cellStyle name="Обычный 3 4 4 7" xfId="5679"/>
    <cellStyle name="Обычный 3 4 4 8" xfId="5680"/>
    <cellStyle name="Обычный 3 4 4 9" xfId="5681"/>
    <cellStyle name="Обычный 3 4 5" xfId="5682"/>
    <cellStyle name="Обычный 3 4 5 10" xfId="5683"/>
    <cellStyle name="Обычный 3 4 5 11" xfId="5684"/>
    <cellStyle name="Обычный 3 4 5 12" xfId="5685"/>
    <cellStyle name="Обычный 3 4 5 13" xfId="5686"/>
    <cellStyle name="Обычный 3 4 5 14" xfId="5687"/>
    <cellStyle name="Обычный 3 4 5 15" xfId="5688"/>
    <cellStyle name="Обычный 3 4 5 16" xfId="5689"/>
    <cellStyle name="Обычный 3 4 5 17" xfId="5690"/>
    <cellStyle name="Обычный 3 4 5 2" xfId="5691"/>
    <cellStyle name="Обычный 3 4 5 2 10" xfId="5692"/>
    <cellStyle name="Обычный 3 4 5 2 11" xfId="5693"/>
    <cellStyle name="Обычный 3 4 5 2 12" xfId="5694"/>
    <cellStyle name="Обычный 3 4 5 2 13" xfId="5695"/>
    <cellStyle name="Обычный 3 4 5 2 14" xfId="5696"/>
    <cellStyle name="Обычный 3 4 5 2 15" xfId="5697"/>
    <cellStyle name="Обычный 3 4 5 2 16" xfId="5698"/>
    <cellStyle name="Обычный 3 4 5 2 2" xfId="5699"/>
    <cellStyle name="Обычный 3 4 5 2 2 2" xfId="5700"/>
    <cellStyle name="Обычный 3 4 5 2 2 2 2" xfId="5701"/>
    <cellStyle name="Обычный 3 4 5 2 2 3" xfId="5702"/>
    <cellStyle name="Обычный 3 4 5 2 3" xfId="5703"/>
    <cellStyle name="Обычный 3 4 5 2 3 2" xfId="5704"/>
    <cellStyle name="Обычный 3 4 5 2 3 2 2" xfId="5705"/>
    <cellStyle name="Обычный 3 4 5 2 3 3" xfId="5706"/>
    <cellStyle name="Обычный 3 4 5 2 4" xfId="5707"/>
    <cellStyle name="Обычный 3 4 5 2 4 2" xfId="5708"/>
    <cellStyle name="Обычный 3 4 5 2 5" xfId="5709"/>
    <cellStyle name="Обычный 3 4 5 2 6" xfId="5710"/>
    <cellStyle name="Обычный 3 4 5 2 7" xfId="5711"/>
    <cellStyle name="Обычный 3 4 5 2 8" xfId="5712"/>
    <cellStyle name="Обычный 3 4 5 2 9" xfId="5713"/>
    <cellStyle name="Обычный 3 4 5 3" xfId="5714"/>
    <cellStyle name="Обычный 3 4 5 3 2" xfId="5715"/>
    <cellStyle name="Обычный 3 4 5 3 2 2" xfId="5716"/>
    <cellStyle name="Обычный 3 4 5 3 3" xfId="5717"/>
    <cellStyle name="Обычный 3 4 5 4" xfId="5718"/>
    <cellStyle name="Обычный 3 4 5 4 2" xfId="5719"/>
    <cellStyle name="Обычный 3 4 5 4 2 2" xfId="5720"/>
    <cellStyle name="Обычный 3 4 5 4 3" xfId="5721"/>
    <cellStyle name="Обычный 3 4 5 5" xfId="5722"/>
    <cellStyle name="Обычный 3 4 5 5 2" xfId="5723"/>
    <cellStyle name="Обычный 3 4 5 6" xfId="5724"/>
    <cellStyle name="Обычный 3 4 5 7" xfId="5725"/>
    <cellStyle name="Обычный 3 4 5 8" xfId="5726"/>
    <cellStyle name="Обычный 3 4 5 9" xfId="5727"/>
    <cellStyle name="Обычный 3 4 6" xfId="5728"/>
    <cellStyle name="Обычный 3 4 6 10" xfId="5729"/>
    <cellStyle name="Обычный 3 4 6 11" xfId="5730"/>
    <cellStyle name="Обычный 3 4 6 12" xfId="5731"/>
    <cellStyle name="Обычный 3 4 6 13" xfId="5732"/>
    <cellStyle name="Обычный 3 4 6 14" xfId="5733"/>
    <cellStyle name="Обычный 3 4 6 15" xfId="5734"/>
    <cellStyle name="Обычный 3 4 6 16" xfId="5735"/>
    <cellStyle name="Обычный 3 4 6 17" xfId="5736"/>
    <cellStyle name="Обычный 3 4 6 2" xfId="5737"/>
    <cellStyle name="Обычный 3 4 6 2 10" xfId="5738"/>
    <cellStyle name="Обычный 3 4 6 2 11" xfId="5739"/>
    <cellStyle name="Обычный 3 4 6 2 12" xfId="5740"/>
    <cellStyle name="Обычный 3 4 6 2 13" xfId="5741"/>
    <cellStyle name="Обычный 3 4 6 2 14" xfId="5742"/>
    <cellStyle name="Обычный 3 4 6 2 15" xfId="5743"/>
    <cellStyle name="Обычный 3 4 6 2 16" xfId="5744"/>
    <cellStyle name="Обычный 3 4 6 2 2" xfId="5745"/>
    <cellStyle name="Обычный 3 4 6 2 2 2" xfId="5746"/>
    <cellStyle name="Обычный 3 4 6 2 2 2 2" xfId="5747"/>
    <cellStyle name="Обычный 3 4 6 2 2 3" xfId="5748"/>
    <cellStyle name="Обычный 3 4 6 2 3" xfId="5749"/>
    <cellStyle name="Обычный 3 4 6 2 3 2" xfId="5750"/>
    <cellStyle name="Обычный 3 4 6 2 3 2 2" xfId="5751"/>
    <cellStyle name="Обычный 3 4 6 2 3 3" xfId="5752"/>
    <cellStyle name="Обычный 3 4 6 2 4" xfId="5753"/>
    <cellStyle name="Обычный 3 4 6 2 4 2" xfId="5754"/>
    <cellStyle name="Обычный 3 4 6 2 5" xfId="5755"/>
    <cellStyle name="Обычный 3 4 6 2 6" xfId="5756"/>
    <cellStyle name="Обычный 3 4 6 2 7" xfId="5757"/>
    <cellStyle name="Обычный 3 4 6 2 8" xfId="5758"/>
    <cellStyle name="Обычный 3 4 6 2 9" xfId="5759"/>
    <cellStyle name="Обычный 3 4 6 3" xfId="5760"/>
    <cellStyle name="Обычный 3 4 6 3 2" xfId="5761"/>
    <cellStyle name="Обычный 3 4 6 3 2 2" xfId="5762"/>
    <cellStyle name="Обычный 3 4 6 3 3" xfId="5763"/>
    <cellStyle name="Обычный 3 4 6 4" xfId="5764"/>
    <cellStyle name="Обычный 3 4 6 4 2" xfId="5765"/>
    <cellStyle name="Обычный 3 4 6 4 2 2" xfId="5766"/>
    <cellStyle name="Обычный 3 4 6 4 3" xfId="5767"/>
    <cellStyle name="Обычный 3 4 6 5" xfId="5768"/>
    <cellStyle name="Обычный 3 4 6 5 2" xfId="5769"/>
    <cellStyle name="Обычный 3 4 6 6" xfId="5770"/>
    <cellStyle name="Обычный 3 4 6 7" xfId="5771"/>
    <cellStyle name="Обычный 3 4 6 8" xfId="5772"/>
    <cellStyle name="Обычный 3 4 6 9" xfId="5773"/>
    <cellStyle name="Обычный 3 4 7" xfId="5774"/>
    <cellStyle name="Обычный 3 4 7 10" xfId="5775"/>
    <cellStyle name="Обычный 3 4 7 11" xfId="5776"/>
    <cellStyle name="Обычный 3 4 7 12" xfId="5777"/>
    <cellStyle name="Обычный 3 4 7 13" xfId="5778"/>
    <cellStyle name="Обычный 3 4 7 14" xfId="5779"/>
    <cellStyle name="Обычный 3 4 7 15" xfId="5780"/>
    <cellStyle name="Обычный 3 4 7 16" xfId="5781"/>
    <cellStyle name="Обычный 3 4 7 17" xfId="5782"/>
    <cellStyle name="Обычный 3 4 7 2" xfId="5783"/>
    <cellStyle name="Обычный 3 4 7 2 10" xfId="5784"/>
    <cellStyle name="Обычный 3 4 7 2 11" xfId="5785"/>
    <cellStyle name="Обычный 3 4 7 2 12" xfId="5786"/>
    <cellStyle name="Обычный 3 4 7 2 13" xfId="5787"/>
    <cellStyle name="Обычный 3 4 7 2 14" xfId="5788"/>
    <cellStyle name="Обычный 3 4 7 2 15" xfId="5789"/>
    <cellStyle name="Обычный 3 4 7 2 16" xfId="5790"/>
    <cellStyle name="Обычный 3 4 7 2 2" xfId="5791"/>
    <cellStyle name="Обычный 3 4 7 2 2 2" xfId="5792"/>
    <cellStyle name="Обычный 3 4 7 2 2 2 2" xfId="5793"/>
    <cellStyle name="Обычный 3 4 7 2 2 3" xfId="5794"/>
    <cellStyle name="Обычный 3 4 7 2 3" xfId="5795"/>
    <cellStyle name="Обычный 3 4 7 2 3 2" xfId="5796"/>
    <cellStyle name="Обычный 3 4 7 2 3 2 2" xfId="5797"/>
    <cellStyle name="Обычный 3 4 7 2 3 3" xfId="5798"/>
    <cellStyle name="Обычный 3 4 7 2 4" xfId="5799"/>
    <cellStyle name="Обычный 3 4 7 2 4 2" xfId="5800"/>
    <cellStyle name="Обычный 3 4 7 2 5" xfId="5801"/>
    <cellStyle name="Обычный 3 4 7 2 6" xfId="5802"/>
    <cellStyle name="Обычный 3 4 7 2 7" xfId="5803"/>
    <cellStyle name="Обычный 3 4 7 2 8" xfId="5804"/>
    <cellStyle name="Обычный 3 4 7 2 9" xfId="5805"/>
    <cellStyle name="Обычный 3 4 7 3" xfId="5806"/>
    <cellStyle name="Обычный 3 4 7 3 2" xfId="5807"/>
    <cellStyle name="Обычный 3 4 7 3 2 2" xfId="5808"/>
    <cellStyle name="Обычный 3 4 7 3 3" xfId="5809"/>
    <cellStyle name="Обычный 3 4 7 4" xfId="5810"/>
    <cellStyle name="Обычный 3 4 7 4 2" xfId="5811"/>
    <cellStyle name="Обычный 3 4 7 4 2 2" xfId="5812"/>
    <cellStyle name="Обычный 3 4 7 4 3" xfId="5813"/>
    <cellStyle name="Обычный 3 4 7 5" xfId="5814"/>
    <cellStyle name="Обычный 3 4 7 5 2" xfId="5815"/>
    <cellStyle name="Обычный 3 4 7 6" xfId="5816"/>
    <cellStyle name="Обычный 3 4 7 7" xfId="5817"/>
    <cellStyle name="Обычный 3 4 7 8" xfId="5818"/>
    <cellStyle name="Обычный 3 4 7 9" xfId="5819"/>
    <cellStyle name="Обычный 3 4 8" xfId="5820"/>
    <cellStyle name="Обычный 3 4 8 10" xfId="5821"/>
    <cellStyle name="Обычный 3 4 8 11" xfId="5822"/>
    <cellStyle name="Обычный 3 4 8 12" xfId="5823"/>
    <cellStyle name="Обычный 3 4 8 13" xfId="5824"/>
    <cellStyle name="Обычный 3 4 8 14" xfId="5825"/>
    <cellStyle name="Обычный 3 4 8 15" xfId="5826"/>
    <cellStyle name="Обычный 3 4 8 16" xfId="5827"/>
    <cellStyle name="Обычный 3 4 8 17" xfId="5828"/>
    <cellStyle name="Обычный 3 4 8 2" xfId="5829"/>
    <cellStyle name="Обычный 3 4 8 2 10" xfId="5830"/>
    <cellStyle name="Обычный 3 4 8 2 11" xfId="5831"/>
    <cellStyle name="Обычный 3 4 8 2 12" xfId="5832"/>
    <cellStyle name="Обычный 3 4 8 2 13" xfId="5833"/>
    <cellStyle name="Обычный 3 4 8 2 14" xfId="5834"/>
    <cellStyle name="Обычный 3 4 8 2 15" xfId="5835"/>
    <cellStyle name="Обычный 3 4 8 2 2" xfId="5836"/>
    <cellStyle name="Обычный 3 4 8 2 2 2" xfId="5837"/>
    <cellStyle name="Обычный 3 4 8 2 2 2 2" xfId="5838"/>
    <cellStyle name="Обычный 3 4 8 2 2 3" xfId="5839"/>
    <cellStyle name="Обычный 3 4 8 2 3" xfId="5840"/>
    <cellStyle name="Обычный 3 4 8 2 3 2" xfId="5841"/>
    <cellStyle name="Обычный 3 4 8 2 4" xfId="5842"/>
    <cellStyle name="Обычный 3 4 8 2 5" xfId="5843"/>
    <cellStyle name="Обычный 3 4 8 2 6" xfId="5844"/>
    <cellStyle name="Обычный 3 4 8 2 7" xfId="5845"/>
    <cellStyle name="Обычный 3 4 8 2 8" xfId="5846"/>
    <cellStyle name="Обычный 3 4 8 2 9" xfId="5847"/>
    <cellStyle name="Обычный 3 4 8 3" xfId="5848"/>
    <cellStyle name="Обычный 3 4 8 3 2" xfId="5849"/>
    <cellStyle name="Обычный 3 4 8 3 2 2" xfId="5850"/>
    <cellStyle name="Обычный 3 4 8 3 3" xfId="5851"/>
    <cellStyle name="Обычный 3 4 8 4" xfId="5852"/>
    <cellStyle name="Обычный 3 4 8 4 2" xfId="5853"/>
    <cellStyle name="Обычный 3 4 8 4 2 2" xfId="5854"/>
    <cellStyle name="Обычный 3 4 8 4 3" xfId="5855"/>
    <cellStyle name="Обычный 3 4 8 5" xfId="5856"/>
    <cellStyle name="Обычный 3 4 8 5 2" xfId="5857"/>
    <cellStyle name="Обычный 3 4 8 6" xfId="5858"/>
    <cellStyle name="Обычный 3 4 8 7" xfId="5859"/>
    <cellStyle name="Обычный 3 4 8 8" xfId="5860"/>
    <cellStyle name="Обычный 3 4 8 9" xfId="5861"/>
    <cellStyle name="Обычный 3 4 9" xfId="5862"/>
    <cellStyle name="Обычный 3 4 9 10" xfId="5863"/>
    <cellStyle name="Обычный 3 4 9 11" xfId="5864"/>
    <cellStyle name="Обычный 3 4 9 12" xfId="5865"/>
    <cellStyle name="Обычный 3 4 9 13" xfId="5866"/>
    <cellStyle name="Обычный 3 4 9 14" xfId="5867"/>
    <cellStyle name="Обычный 3 4 9 15" xfId="5868"/>
    <cellStyle name="Обычный 3 4 9 2" xfId="5869"/>
    <cellStyle name="Обычный 3 4 9 2 2" xfId="5870"/>
    <cellStyle name="Обычный 3 4 9 2 2 2" xfId="5871"/>
    <cellStyle name="Обычный 3 4 9 2 3" xfId="5872"/>
    <cellStyle name="Обычный 3 4 9 3" xfId="5873"/>
    <cellStyle name="Обычный 3 4 9 3 2" xfId="5874"/>
    <cellStyle name="Обычный 3 4 9 4" xfId="5875"/>
    <cellStyle name="Обычный 3 4 9 5" xfId="5876"/>
    <cellStyle name="Обычный 3 4 9 6" xfId="5877"/>
    <cellStyle name="Обычный 3 4 9 7" xfId="5878"/>
    <cellStyle name="Обычный 3 4 9 8" xfId="5879"/>
    <cellStyle name="Обычный 3 4 9 9" xfId="5880"/>
    <cellStyle name="Обычный 3 5" xfId="5881"/>
    <cellStyle name="Обычный 3 5 10" xfId="5882"/>
    <cellStyle name="Обычный 3 5 10 2" xfId="5883"/>
    <cellStyle name="Обычный 3 5 10 2 2" xfId="5884"/>
    <cellStyle name="Обычный 3 5 10 3" xfId="5885"/>
    <cellStyle name="Обычный 3 5 11" xfId="5886"/>
    <cellStyle name="Обычный 3 5 11 2" xfId="5887"/>
    <cellStyle name="Обычный 3 5 11 2 2" xfId="5888"/>
    <cellStyle name="Обычный 3 5 11 3" xfId="5889"/>
    <cellStyle name="Обычный 3 5 12" xfId="5890"/>
    <cellStyle name="Обычный 3 5 12 2" xfId="5891"/>
    <cellStyle name="Обычный 3 5 13" xfId="5892"/>
    <cellStyle name="Обычный 3 5 13 2" xfId="5893"/>
    <cellStyle name="Обычный 3 5 14" xfId="5894"/>
    <cellStyle name="Обычный 3 5 15" xfId="5895"/>
    <cellStyle name="Обычный 3 5 16" xfId="5896"/>
    <cellStyle name="Обычный 3 5 17" xfId="5897"/>
    <cellStyle name="Обычный 3 5 18" xfId="5898"/>
    <cellStyle name="Обычный 3 5 19" xfId="5899"/>
    <cellStyle name="Обычный 3 5 2" xfId="5900"/>
    <cellStyle name="Обычный 3 5 2 10" xfId="5901"/>
    <cellStyle name="Обычный 3 5 2 11" xfId="5902"/>
    <cellStyle name="Обычный 3 5 2 12" xfId="5903"/>
    <cellStyle name="Обычный 3 5 2 13" xfId="5904"/>
    <cellStyle name="Обычный 3 5 2 14" xfId="5905"/>
    <cellStyle name="Обычный 3 5 2 15" xfId="5906"/>
    <cellStyle name="Обычный 3 5 2 16" xfId="5907"/>
    <cellStyle name="Обычный 3 5 2 17" xfId="5908"/>
    <cellStyle name="Обычный 3 5 2 18" xfId="5909"/>
    <cellStyle name="Обычный 3 5 2 19" xfId="5910"/>
    <cellStyle name="Обычный 3 5 2 2" xfId="5911"/>
    <cellStyle name="Обычный 3 5 2 2 10" xfId="5912"/>
    <cellStyle name="Обычный 3 5 2 2 11" xfId="5913"/>
    <cellStyle name="Обычный 3 5 2 2 12" xfId="5914"/>
    <cellStyle name="Обычный 3 5 2 2 13" xfId="5915"/>
    <cellStyle name="Обычный 3 5 2 2 14" xfId="5916"/>
    <cellStyle name="Обычный 3 5 2 2 15" xfId="5917"/>
    <cellStyle name="Обычный 3 5 2 2 16" xfId="5918"/>
    <cellStyle name="Обычный 3 5 2 2 2" xfId="5919"/>
    <cellStyle name="Обычный 3 5 2 2 2 2" xfId="5920"/>
    <cellStyle name="Обычный 3 5 2 2 2 2 2" xfId="5921"/>
    <cellStyle name="Обычный 3 5 2 2 2 3" xfId="5922"/>
    <cellStyle name="Обычный 3 5 2 2 3" xfId="5923"/>
    <cellStyle name="Обычный 3 5 2 2 3 2" xfId="5924"/>
    <cellStyle name="Обычный 3 5 2 2 3 2 2" xfId="5925"/>
    <cellStyle name="Обычный 3 5 2 2 3 3" xfId="5926"/>
    <cellStyle name="Обычный 3 5 2 2 4" xfId="5927"/>
    <cellStyle name="Обычный 3 5 2 2 4 2" xfId="5928"/>
    <cellStyle name="Обычный 3 5 2 2 5" xfId="5929"/>
    <cellStyle name="Обычный 3 5 2 2 6" xfId="5930"/>
    <cellStyle name="Обычный 3 5 2 2 7" xfId="5931"/>
    <cellStyle name="Обычный 3 5 2 2 8" xfId="5932"/>
    <cellStyle name="Обычный 3 5 2 2 9" xfId="5933"/>
    <cellStyle name="Обычный 3 5 2 3" xfId="5934"/>
    <cellStyle name="Обычный 3 5 2 3 2" xfId="5935"/>
    <cellStyle name="Обычный 3 5 2 3 2 2" xfId="5936"/>
    <cellStyle name="Обычный 3 5 2 3 2 2 2" xfId="5937"/>
    <cellStyle name="Обычный 3 5 2 3 2 3" xfId="5938"/>
    <cellStyle name="Обычный 3 5 2 3 3" xfId="5939"/>
    <cellStyle name="Обычный 3 5 2 3 3 2" xfId="5940"/>
    <cellStyle name="Обычный 3 5 2 3 4" xfId="5941"/>
    <cellStyle name="Обычный 3 5 2 4" xfId="5942"/>
    <cellStyle name="Обычный 3 5 2 4 2" xfId="5943"/>
    <cellStyle name="Обычный 3 5 2 4 2 2" xfId="5944"/>
    <cellStyle name="Обычный 3 5 2 4 3" xfId="5945"/>
    <cellStyle name="Обычный 3 5 2 5" xfId="5946"/>
    <cellStyle name="Обычный 3 5 2 5 2" xfId="5947"/>
    <cellStyle name="Обычный 3 5 2 5 2 2" xfId="5948"/>
    <cellStyle name="Обычный 3 5 2 5 3" xfId="5949"/>
    <cellStyle name="Обычный 3 5 2 6" xfId="5950"/>
    <cellStyle name="Обычный 3 5 2 6 2" xfId="5951"/>
    <cellStyle name="Обычный 3 5 2 7" xfId="5952"/>
    <cellStyle name="Обычный 3 5 2 7 2" xfId="5953"/>
    <cellStyle name="Обычный 3 5 2 8" xfId="5954"/>
    <cellStyle name="Обычный 3 5 2 9" xfId="5955"/>
    <cellStyle name="Обычный 3 5 20" xfId="5956"/>
    <cellStyle name="Обычный 3 5 21" xfId="5957"/>
    <cellStyle name="Обычный 3 5 22" xfId="5958"/>
    <cellStyle name="Обычный 3 5 23" xfId="5959"/>
    <cellStyle name="Обычный 3 5 24" xfId="5960"/>
    <cellStyle name="Обычный 3 5 25" xfId="5961"/>
    <cellStyle name="Обычный 3 5 3" xfId="5962"/>
    <cellStyle name="Обычный 3 5 3 10" xfId="5963"/>
    <cellStyle name="Обычный 3 5 3 11" xfId="5964"/>
    <cellStyle name="Обычный 3 5 3 12" xfId="5965"/>
    <cellStyle name="Обычный 3 5 3 13" xfId="5966"/>
    <cellStyle name="Обычный 3 5 3 14" xfId="5967"/>
    <cellStyle name="Обычный 3 5 3 15" xfId="5968"/>
    <cellStyle name="Обычный 3 5 3 16" xfId="5969"/>
    <cellStyle name="Обычный 3 5 3 17" xfId="5970"/>
    <cellStyle name="Обычный 3 5 3 18" xfId="5971"/>
    <cellStyle name="Обычный 3 5 3 2" xfId="5972"/>
    <cellStyle name="Обычный 3 5 3 2 10" xfId="5973"/>
    <cellStyle name="Обычный 3 5 3 2 11" xfId="5974"/>
    <cellStyle name="Обычный 3 5 3 2 12" xfId="5975"/>
    <cellStyle name="Обычный 3 5 3 2 13" xfId="5976"/>
    <cellStyle name="Обычный 3 5 3 2 14" xfId="5977"/>
    <cellStyle name="Обычный 3 5 3 2 15" xfId="5978"/>
    <cellStyle name="Обычный 3 5 3 2 16" xfId="5979"/>
    <cellStyle name="Обычный 3 5 3 2 2" xfId="5980"/>
    <cellStyle name="Обычный 3 5 3 2 2 2" xfId="5981"/>
    <cellStyle name="Обычный 3 5 3 2 2 2 2" xfId="5982"/>
    <cellStyle name="Обычный 3 5 3 2 2 3" xfId="5983"/>
    <cellStyle name="Обычный 3 5 3 2 3" xfId="5984"/>
    <cellStyle name="Обычный 3 5 3 2 3 2" xfId="5985"/>
    <cellStyle name="Обычный 3 5 3 2 3 2 2" xfId="5986"/>
    <cellStyle name="Обычный 3 5 3 2 3 3" xfId="5987"/>
    <cellStyle name="Обычный 3 5 3 2 4" xfId="5988"/>
    <cellStyle name="Обычный 3 5 3 2 4 2" xfId="5989"/>
    <cellStyle name="Обычный 3 5 3 2 5" xfId="5990"/>
    <cellStyle name="Обычный 3 5 3 2 6" xfId="5991"/>
    <cellStyle name="Обычный 3 5 3 2 7" xfId="5992"/>
    <cellStyle name="Обычный 3 5 3 2 8" xfId="5993"/>
    <cellStyle name="Обычный 3 5 3 2 9" xfId="5994"/>
    <cellStyle name="Обычный 3 5 3 3" xfId="5995"/>
    <cellStyle name="Обычный 3 5 3 3 2" xfId="5996"/>
    <cellStyle name="Обычный 3 5 3 3 2 2" xfId="5997"/>
    <cellStyle name="Обычный 3 5 3 3 3" xfId="5998"/>
    <cellStyle name="Обычный 3 5 3 4" xfId="5999"/>
    <cellStyle name="Обычный 3 5 3 4 2" xfId="6000"/>
    <cellStyle name="Обычный 3 5 3 4 2 2" xfId="6001"/>
    <cellStyle name="Обычный 3 5 3 4 3" xfId="6002"/>
    <cellStyle name="Обычный 3 5 3 5" xfId="6003"/>
    <cellStyle name="Обычный 3 5 3 5 2" xfId="6004"/>
    <cellStyle name="Обычный 3 5 3 6" xfId="6005"/>
    <cellStyle name="Обычный 3 5 3 6 2" xfId="6006"/>
    <cellStyle name="Обычный 3 5 3 7" xfId="6007"/>
    <cellStyle name="Обычный 3 5 3 8" xfId="6008"/>
    <cellStyle name="Обычный 3 5 3 9" xfId="6009"/>
    <cellStyle name="Обычный 3 5 4" xfId="6010"/>
    <cellStyle name="Обычный 3 5 4 10" xfId="6011"/>
    <cellStyle name="Обычный 3 5 4 11" xfId="6012"/>
    <cellStyle name="Обычный 3 5 4 12" xfId="6013"/>
    <cellStyle name="Обычный 3 5 4 13" xfId="6014"/>
    <cellStyle name="Обычный 3 5 4 14" xfId="6015"/>
    <cellStyle name="Обычный 3 5 4 15" xfId="6016"/>
    <cellStyle name="Обычный 3 5 4 16" xfId="6017"/>
    <cellStyle name="Обычный 3 5 4 17" xfId="6018"/>
    <cellStyle name="Обычный 3 5 4 2" xfId="6019"/>
    <cellStyle name="Обычный 3 5 4 2 10" xfId="6020"/>
    <cellStyle name="Обычный 3 5 4 2 11" xfId="6021"/>
    <cellStyle name="Обычный 3 5 4 2 12" xfId="6022"/>
    <cellStyle name="Обычный 3 5 4 2 13" xfId="6023"/>
    <cellStyle name="Обычный 3 5 4 2 14" xfId="6024"/>
    <cellStyle name="Обычный 3 5 4 2 15" xfId="6025"/>
    <cellStyle name="Обычный 3 5 4 2 16" xfId="6026"/>
    <cellStyle name="Обычный 3 5 4 2 2" xfId="6027"/>
    <cellStyle name="Обычный 3 5 4 2 2 2" xfId="6028"/>
    <cellStyle name="Обычный 3 5 4 2 2 2 2" xfId="6029"/>
    <cellStyle name="Обычный 3 5 4 2 2 3" xfId="6030"/>
    <cellStyle name="Обычный 3 5 4 2 3" xfId="6031"/>
    <cellStyle name="Обычный 3 5 4 2 3 2" xfId="6032"/>
    <cellStyle name="Обычный 3 5 4 2 3 2 2" xfId="6033"/>
    <cellStyle name="Обычный 3 5 4 2 3 3" xfId="6034"/>
    <cellStyle name="Обычный 3 5 4 2 4" xfId="6035"/>
    <cellStyle name="Обычный 3 5 4 2 4 2" xfId="6036"/>
    <cellStyle name="Обычный 3 5 4 2 5" xfId="6037"/>
    <cellStyle name="Обычный 3 5 4 2 6" xfId="6038"/>
    <cellStyle name="Обычный 3 5 4 2 7" xfId="6039"/>
    <cellStyle name="Обычный 3 5 4 2 8" xfId="6040"/>
    <cellStyle name="Обычный 3 5 4 2 9" xfId="6041"/>
    <cellStyle name="Обычный 3 5 4 3" xfId="6042"/>
    <cellStyle name="Обычный 3 5 4 3 2" xfId="6043"/>
    <cellStyle name="Обычный 3 5 4 3 2 2" xfId="6044"/>
    <cellStyle name="Обычный 3 5 4 3 3" xfId="6045"/>
    <cellStyle name="Обычный 3 5 4 4" xfId="6046"/>
    <cellStyle name="Обычный 3 5 4 4 2" xfId="6047"/>
    <cellStyle name="Обычный 3 5 4 4 2 2" xfId="6048"/>
    <cellStyle name="Обычный 3 5 4 4 3" xfId="6049"/>
    <cellStyle name="Обычный 3 5 4 5" xfId="6050"/>
    <cellStyle name="Обычный 3 5 4 5 2" xfId="6051"/>
    <cellStyle name="Обычный 3 5 4 6" xfId="6052"/>
    <cellStyle name="Обычный 3 5 4 7" xfId="6053"/>
    <cellStyle name="Обычный 3 5 4 8" xfId="6054"/>
    <cellStyle name="Обычный 3 5 4 9" xfId="6055"/>
    <cellStyle name="Обычный 3 5 5" xfId="6056"/>
    <cellStyle name="Обычный 3 5 5 10" xfId="6057"/>
    <cellStyle name="Обычный 3 5 5 11" xfId="6058"/>
    <cellStyle name="Обычный 3 5 5 12" xfId="6059"/>
    <cellStyle name="Обычный 3 5 5 13" xfId="6060"/>
    <cellStyle name="Обычный 3 5 5 14" xfId="6061"/>
    <cellStyle name="Обычный 3 5 5 15" xfId="6062"/>
    <cellStyle name="Обычный 3 5 5 16" xfId="6063"/>
    <cellStyle name="Обычный 3 5 5 17" xfId="6064"/>
    <cellStyle name="Обычный 3 5 5 2" xfId="6065"/>
    <cellStyle name="Обычный 3 5 5 2 10" xfId="6066"/>
    <cellStyle name="Обычный 3 5 5 2 11" xfId="6067"/>
    <cellStyle name="Обычный 3 5 5 2 12" xfId="6068"/>
    <cellStyle name="Обычный 3 5 5 2 13" xfId="6069"/>
    <cellStyle name="Обычный 3 5 5 2 14" xfId="6070"/>
    <cellStyle name="Обычный 3 5 5 2 15" xfId="6071"/>
    <cellStyle name="Обычный 3 5 5 2 16" xfId="6072"/>
    <cellStyle name="Обычный 3 5 5 2 2" xfId="6073"/>
    <cellStyle name="Обычный 3 5 5 2 2 2" xfId="6074"/>
    <cellStyle name="Обычный 3 5 5 2 2 2 2" xfId="6075"/>
    <cellStyle name="Обычный 3 5 5 2 2 3" xfId="6076"/>
    <cellStyle name="Обычный 3 5 5 2 3" xfId="6077"/>
    <cellStyle name="Обычный 3 5 5 2 3 2" xfId="6078"/>
    <cellStyle name="Обычный 3 5 5 2 3 2 2" xfId="6079"/>
    <cellStyle name="Обычный 3 5 5 2 3 3" xfId="6080"/>
    <cellStyle name="Обычный 3 5 5 2 4" xfId="6081"/>
    <cellStyle name="Обычный 3 5 5 2 4 2" xfId="6082"/>
    <cellStyle name="Обычный 3 5 5 2 5" xfId="6083"/>
    <cellStyle name="Обычный 3 5 5 2 6" xfId="6084"/>
    <cellStyle name="Обычный 3 5 5 2 7" xfId="6085"/>
    <cellStyle name="Обычный 3 5 5 2 8" xfId="6086"/>
    <cellStyle name="Обычный 3 5 5 2 9" xfId="6087"/>
    <cellStyle name="Обычный 3 5 5 3" xfId="6088"/>
    <cellStyle name="Обычный 3 5 5 3 2" xfId="6089"/>
    <cellStyle name="Обычный 3 5 5 3 2 2" xfId="6090"/>
    <cellStyle name="Обычный 3 5 5 3 3" xfId="6091"/>
    <cellStyle name="Обычный 3 5 5 4" xfId="6092"/>
    <cellStyle name="Обычный 3 5 5 4 2" xfId="6093"/>
    <cellStyle name="Обычный 3 5 5 4 2 2" xfId="6094"/>
    <cellStyle name="Обычный 3 5 5 4 3" xfId="6095"/>
    <cellStyle name="Обычный 3 5 5 5" xfId="6096"/>
    <cellStyle name="Обычный 3 5 5 5 2" xfId="6097"/>
    <cellStyle name="Обычный 3 5 5 6" xfId="6098"/>
    <cellStyle name="Обычный 3 5 5 7" xfId="6099"/>
    <cellStyle name="Обычный 3 5 5 8" xfId="6100"/>
    <cellStyle name="Обычный 3 5 5 9" xfId="6101"/>
    <cellStyle name="Обычный 3 5 6" xfId="6102"/>
    <cellStyle name="Обычный 3 5 6 10" xfId="6103"/>
    <cellStyle name="Обычный 3 5 6 11" xfId="6104"/>
    <cellStyle name="Обычный 3 5 6 12" xfId="6105"/>
    <cellStyle name="Обычный 3 5 6 13" xfId="6106"/>
    <cellStyle name="Обычный 3 5 6 14" xfId="6107"/>
    <cellStyle name="Обычный 3 5 6 15" xfId="6108"/>
    <cellStyle name="Обычный 3 5 6 16" xfId="6109"/>
    <cellStyle name="Обычный 3 5 6 17" xfId="6110"/>
    <cellStyle name="Обычный 3 5 6 2" xfId="6111"/>
    <cellStyle name="Обычный 3 5 6 2 10" xfId="6112"/>
    <cellStyle name="Обычный 3 5 6 2 11" xfId="6113"/>
    <cellStyle name="Обычный 3 5 6 2 12" xfId="6114"/>
    <cellStyle name="Обычный 3 5 6 2 13" xfId="6115"/>
    <cellStyle name="Обычный 3 5 6 2 14" xfId="6116"/>
    <cellStyle name="Обычный 3 5 6 2 15" xfId="6117"/>
    <cellStyle name="Обычный 3 5 6 2 16" xfId="6118"/>
    <cellStyle name="Обычный 3 5 6 2 2" xfId="6119"/>
    <cellStyle name="Обычный 3 5 6 2 2 2" xfId="6120"/>
    <cellStyle name="Обычный 3 5 6 2 2 2 2" xfId="6121"/>
    <cellStyle name="Обычный 3 5 6 2 2 3" xfId="6122"/>
    <cellStyle name="Обычный 3 5 6 2 3" xfId="6123"/>
    <cellStyle name="Обычный 3 5 6 2 3 2" xfId="6124"/>
    <cellStyle name="Обычный 3 5 6 2 3 2 2" xfId="6125"/>
    <cellStyle name="Обычный 3 5 6 2 3 3" xfId="6126"/>
    <cellStyle name="Обычный 3 5 6 2 4" xfId="6127"/>
    <cellStyle name="Обычный 3 5 6 2 4 2" xfId="6128"/>
    <cellStyle name="Обычный 3 5 6 2 5" xfId="6129"/>
    <cellStyle name="Обычный 3 5 6 2 6" xfId="6130"/>
    <cellStyle name="Обычный 3 5 6 2 7" xfId="6131"/>
    <cellStyle name="Обычный 3 5 6 2 8" xfId="6132"/>
    <cellStyle name="Обычный 3 5 6 2 9" xfId="6133"/>
    <cellStyle name="Обычный 3 5 6 3" xfId="6134"/>
    <cellStyle name="Обычный 3 5 6 3 2" xfId="6135"/>
    <cellStyle name="Обычный 3 5 6 3 2 2" xfId="6136"/>
    <cellStyle name="Обычный 3 5 6 3 3" xfId="6137"/>
    <cellStyle name="Обычный 3 5 6 4" xfId="6138"/>
    <cellStyle name="Обычный 3 5 6 4 2" xfId="6139"/>
    <cellStyle name="Обычный 3 5 6 4 2 2" xfId="6140"/>
    <cellStyle name="Обычный 3 5 6 4 3" xfId="6141"/>
    <cellStyle name="Обычный 3 5 6 5" xfId="6142"/>
    <cellStyle name="Обычный 3 5 6 5 2" xfId="6143"/>
    <cellStyle name="Обычный 3 5 6 6" xfId="6144"/>
    <cellStyle name="Обычный 3 5 6 7" xfId="6145"/>
    <cellStyle name="Обычный 3 5 6 8" xfId="6146"/>
    <cellStyle name="Обычный 3 5 6 9" xfId="6147"/>
    <cellStyle name="Обычный 3 5 7" xfId="6148"/>
    <cellStyle name="Обычный 3 5 7 10" xfId="6149"/>
    <cellStyle name="Обычный 3 5 7 11" xfId="6150"/>
    <cellStyle name="Обычный 3 5 7 12" xfId="6151"/>
    <cellStyle name="Обычный 3 5 7 13" xfId="6152"/>
    <cellStyle name="Обычный 3 5 7 14" xfId="6153"/>
    <cellStyle name="Обычный 3 5 7 15" xfId="6154"/>
    <cellStyle name="Обычный 3 5 7 16" xfId="6155"/>
    <cellStyle name="Обычный 3 5 7 17" xfId="6156"/>
    <cellStyle name="Обычный 3 5 7 2" xfId="6157"/>
    <cellStyle name="Обычный 3 5 7 2 10" xfId="6158"/>
    <cellStyle name="Обычный 3 5 7 2 11" xfId="6159"/>
    <cellStyle name="Обычный 3 5 7 2 12" xfId="6160"/>
    <cellStyle name="Обычный 3 5 7 2 13" xfId="6161"/>
    <cellStyle name="Обычный 3 5 7 2 14" xfId="6162"/>
    <cellStyle name="Обычный 3 5 7 2 15" xfId="6163"/>
    <cellStyle name="Обычный 3 5 7 2 16" xfId="6164"/>
    <cellStyle name="Обычный 3 5 7 2 2" xfId="6165"/>
    <cellStyle name="Обычный 3 5 7 2 2 2" xfId="6166"/>
    <cellStyle name="Обычный 3 5 7 2 2 2 2" xfId="6167"/>
    <cellStyle name="Обычный 3 5 7 2 2 3" xfId="6168"/>
    <cellStyle name="Обычный 3 5 7 2 3" xfId="6169"/>
    <cellStyle name="Обычный 3 5 7 2 3 2" xfId="6170"/>
    <cellStyle name="Обычный 3 5 7 2 3 2 2" xfId="6171"/>
    <cellStyle name="Обычный 3 5 7 2 3 3" xfId="6172"/>
    <cellStyle name="Обычный 3 5 7 2 4" xfId="6173"/>
    <cellStyle name="Обычный 3 5 7 2 4 2" xfId="6174"/>
    <cellStyle name="Обычный 3 5 7 2 5" xfId="6175"/>
    <cellStyle name="Обычный 3 5 7 2 6" xfId="6176"/>
    <cellStyle name="Обычный 3 5 7 2 7" xfId="6177"/>
    <cellStyle name="Обычный 3 5 7 2 8" xfId="6178"/>
    <cellStyle name="Обычный 3 5 7 2 9" xfId="6179"/>
    <cellStyle name="Обычный 3 5 7 3" xfId="6180"/>
    <cellStyle name="Обычный 3 5 7 3 2" xfId="6181"/>
    <cellStyle name="Обычный 3 5 7 3 2 2" xfId="6182"/>
    <cellStyle name="Обычный 3 5 7 3 3" xfId="6183"/>
    <cellStyle name="Обычный 3 5 7 4" xfId="6184"/>
    <cellStyle name="Обычный 3 5 7 4 2" xfId="6185"/>
    <cellStyle name="Обычный 3 5 7 4 2 2" xfId="6186"/>
    <cellStyle name="Обычный 3 5 7 4 3" xfId="6187"/>
    <cellStyle name="Обычный 3 5 7 5" xfId="6188"/>
    <cellStyle name="Обычный 3 5 7 5 2" xfId="6189"/>
    <cellStyle name="Обычный 3 5 7 6" xfId="6190"/>
    <cellStyle name="Обычный 3 5 7 7" xfId="6191"/>
    <cellStyle name="Обычный 3 5 7 8" xfId="6192"/>
    <cellStyle name="Обычный 3 5 7 9" xfId="6193"/>
    <cellStyle name="Обычный 3 5 8" xfId="6194"/>
    <cellStyle name="Обычный 3 5 8 10" xfId="6195"/>
    <cellStyle name="Обычный 3 5 8 11" xfId="6196"/>
    <cellStyle name="Обычный 3 5 8 12" xfId="6197"/>
    <cellStyle name="Обычный 3 5 8 13" xfId="6198"/>
    <cellStyle name="Обычный 3 5 8 14" xfId="6199"/>
    <cellStyle name="Обычный 3 5 8 15" xfId="6200"/>
    <cellStyle name="Обычный 3 5 8 16" xfId="6201"/>
    <cellStyle name="Обычный 3 5 8 17" xfId="6202"/>
    <cellStyle name="Обычный 3 5 8 2" xfId="6203"/>
    <cellStyle name="Обычный 3 5 8 2 10" xfId="6204"/>
    <cellStyle name="Обычный 3 5 8 2 11" xfId="6205"/>
    <cellStyle name="Обычный 3 5 8 2 12" xfId="6206"/>
    <cellStyle name="Обычный 3 5 8 2 13" xfId="6207"/>
    <cellStyle name="Обычный 3 5 8 2 14" xfId="6208"/>
    <cellStyle name="Обычный 3 5 8 2 15" xfId="6209"/>
    <cellStyle name="Обычный 3 5 8 2 2" xfId="6210"/>
    <cellStyle name="Обычный 3 5 8 2 2 2" xfId="6211"/>
    <cellStyle name="Обычный 3 5 8 2 2 2 2" xfId="6212"/>
    <cellStyle name="Обычный 3 5 8 2 2 3" xfId="6213"/>
    <cellStyle name="Обычный 3 5 8 2 3" xfId="6214"/>
    <cellStyle name="Обычный 3 5 8 2 3 2" xfId="6215"/>
    <cellStyle name="Обычный 3 5 8 2 4" xfId="6216"/>
    <cellStyle name="Обычный 3 5 8 2 5" xfId="6217"/>
    <cellStyle name="Обычный 3 5 8 2 6" xfId="6218"/>
    <cellStyle name="Обычный 3 5 8 2 7" xfId="6219"/>
    <cellStyle name="Обычный 3 5 8 2 8" xfId="6220"/>
    <cellStyle name="Обычный 3 5 8 2 9" xfId="6221"/>
    <cellStyle name="Обычный 3 5 8 3" xfId="6222"/>
    <cellStyle name="Обычный 3 5 8 3 2" xfId="6223"/>
    <cellStyle name="Обычный 3 5 8 3 2 2" xfId="6224"/>
    <cellStyle name="Обычный 3 5 8 3 3" xfId="6225"/>
    <cellStyle name="Обычный 3 5 8 4" xfId="6226"/>
    <cellStyle name="Обычный 3 5 8 4 2" xfId="6227"/>
    <cellStyle name="Обычный 3 5 8 4 2 2" xfId="6228"/>
    <cellStyle name="Обычный 3 5 8 4 3" xfId="6229"/>
    <cellStyle name="Обычный 3 5 8 5" xfId="6230"/>
    <cellStyle name="Обычный 3 5 8 5 2" xfId="6231"/>
    <cellStyle name="Обычный 3 5 8 6" xfId="6232"/>
    <cellStyle name="Обычный 3 5 8 7" xfId="6233"/>
    <cellStyle name="Обычный 3 5 8 8" xfId="6234"/>
    <cellStyle name="Обычный 3 5 8 9" xfId="6235"/>
    <cellStyle name="Обычный 3 5 9" xfId="6236"/>
    <cellStyle name="Обычный 3 5 9 10" xfId="6237"/>
    <cellStyle name="Обычный 3 5 9 11" xfId="6238"/>
    <cellStyle name="Обычный 3 5 9 12" xfId="6239"/>
    <cellStyle name="Обычный 3 5 9 13" xfId="6240"/>
    <cellStyle name="Обычный 3 5 9 14" xfId="6241"/>
    <cellStyle name="Обычный 3 5 9 15" xfId="6242"/>
    <cellStyle name="Обычный 3 5 9 2" xfId="6243"/>
    <cellStyle name="Обычный 3 5 9 2 2" xfId="6244"/>
    <cellStyle name="Обычный 3 5 9 2 2 2" xfId="6245"/>
    <cellStyle name="Обычный 3 5 9 2 3" xfId="6246"/>
    <cellStyle name="Обычный 3 5 9 3" xfId="6247"/>
    <cellStyle name="Обычный 3 5 9 3 2" xfId="6248"/>
    <cellStyle name="Обычный 3 5 9 4" xfId="6249"/>
    <cellStyle name="Обычный 3 5 9 5" xfId="6250"/>
    <cellStyle name="Обычный 3 5 9 6" xfId="6251"/>
    <cellStyle name="Обычный 3 5 9 7" xfId="6252"/>
    <cellStyle name="Обычный 3 5 9 8" xfId="6253"/>
    <cellStyle name="Обычный 3 5 9 9" xfId="6254"/>
    <cellStyle name="Обычный 3 6" xfId="6255"/>
    <cellStyle name="Обычный 3 6 10" xfId="6256"/>
    <cellStyle name="Обычный 3 6 10 2" xfId="6257"/>
    <cellStyle name="Обычный 3 6 10 2 2" xfId="6258"/>
    <cellStyle name="Обычный 3 6 10 3" xfId="6259"/>
    <cellStyle name="Обычный 3 6 11" xfId="6260"/>
    <cellStyle name="Обычный 3 6 11 2" xfId="6261"/>
    <cellStyle name="Обычный 3 6 11 2 2" xfId="6262"/>
    <cellStyle name="Обычный 3 6 11 3" xfId="6263"/>
    <cellStyle name="Обычный 3 6 12" xfId="6264"/>
    <cellStyle name="Обычный 3 6 12 2" xfId="6265"/>
    <cellStyle name="Обычный 3 6 13" xfId="6266"/>
    <cellStyle name="Обычный 3 6 13 2" xfId="6267"/>
    <cellStyle name="Обычный 3 6 14" xfId="6268"/>
    <cellStyle name="Обычный 3 6 15" xfId="6269"/>
    <cellStyle name="Обычный 3 6 16" xfId="6270"/>
    <cellStyle name="Обычный 3 6 17" xfId="6271"/>
    <cellStyle name="Обычный 3 6 18" xfId="6272"/>
    <cellStyle name="Обычный 3 6 19" xfId="6273"/>
    <cellStyle name="Обычный 3 6 2" xfId="6274"/>
    <cellStyle name="Обычный 3 6 2 10" xfId="6275"/>
    <cellStyle name="Обычный 3 6 2 11" xfId="6276"/>
    <cellStyle name="Обычный 3 6 2 12" xfId="6277"/>
    <cellStyle name="Обычный 3 6 2 13" xfId="6278"/>
    <cellStyle name="Обычный 3 6 2 14" xfId="6279"/>
    <cellStyle name="Обычный 3 6 2 15" xfId="6280"/>
    <cellStyle name="Обычный 3 6 2 16" xfId="6281"/>
    <cellStyle name="Обычный 3 6 2 17" xfId="6282"/>
    <cellStyle name="Обычный 3 6 2 18" xfId="6283"/>
    <cellStyle name="Обычный 3 6 2 2" xfId="6284"/>
    <cellStyle name="Обычный 3 6 2 2 10" xfId="6285"/>
    <cellStyle name="Обычный 3 6 2 2 11" xfId="6286"/>
    <cellStyle name="Обычный 3 6 2 2 12" xfId="6287"/>
    <cellStyle name="Обычный 3 6 2 2 13" xfId="6288"/>
    <cellStyle name="Обычный 3 6 2 2 14" xfId="6289"/>
    <cellStyle name="Обычный 3 6 2 2 15" xfId="6290"/>
    <cellStyle name="Обычный 3 6 2 2 16" xfId="6291"/>
    <cellStyle name="Обычный 3 6 2 2 2" xfId="6292"/>
    <cellStyle name="Обычный 3 6 2 2 2 2" xfId="6293"/>
    <cellStyle name="Обычный 3 6 2 2 2 2 2" xfId="6294"/>
    <cellStyle name="Обычный 3 6 2 2 2 3" xfId="6295"/>
    <cellStyle name="Обычный 3 6 2 2 3" xfId="6296"/>
    <cellStyle name="Обычный 3 6 2 2 3 2" xfId="6297"/>
    <cellStyle name="Обычный 3 6 2 2 3 2 2" xfId="6298"/>
    <cellStyle name="Обычный 3 6 2 2 3 3" xfId="6299"/>
    <cellStyle name="Обычный 3 6 2 2 4" xfId="6300"/>
    <cellStyle name="Обычный 3 6 2 2 4 2" xfId="6301"/>
    <cellStyle name="Обычный 3 6 2 2 5" xfId="6302"/>
    <cellStyle name="Обычный 3 6 2 2 6" xfId="6303"/>
    <cellStyle name="Обычный 3 6 2 2 7" xfId="6304"/>
    <cellStyle name="Обычный 3 6 2 2 8" xfId="6305"/>
    <cellStyle name="Обычный 3 6 2 2 9" xfId="6306"/>
    <cellStyle name="Обычный 3 6 2 3" xfId="6307"/>
    <cellStyle name="Обычный 3 6 2 3 2" xfId="6308"/>
    <cellStyle name="Обычный 3 6 2 3 2 2" xfId="6309"/>
    <cellStyle name="Обычный 3 6 2 3 3" xfId="6310"/>
    <cellStyle name="Обычный 3 6 2 4" xfId="6311"/>
    <cellStyle name="Обычный 3 6 2 4 2" xfId="6312"/>
    <cellStyle name="Обычный 3 6 2 4 2 2" xfId="6313"/>
    <cellStyle name="Обычный 3 6 2 4 3" xfId="6314"/>
    <cellStyle name="Обычный 3 6 2 5" xfId="6315"/>
    <cellStyle name="Обычный 3 6 2 5 2" xfId="6316"/>
    <cellStyle name="Обычный 3 6 2 6" xfId="6317"/>
    <cellStyle name="Обычный 3 6 2 6 2" xfId="6318"/>
    <cellStyle name="Обычный 3 6 2 7" xfId="6319"/>
    <cellStyle name="Обычный 3 6 2 8" xfId="6320"/>
    <cellStyle name="Обычный 3 6 2 9" xfId="6321"/>
    <cellStyle name="Обычный 3 6 20" xfId="6322"/>
    <cellStyle name="Обычный 3 6 21" xfId="6323"/>
    <cellStyle name="Обычный 3 6 22" xfId="6324"/>
    <cellStyle name="Обычный 3 6 23" xfId="6325"/>
    <cellStyle name="Обычный 3 6 24" xfId="6326"/>
    <cellStyle name="Обычный 3 6 25" xfId="6327"/>
    <cellStyle name="Обычный 3 6 3" xfId="6328"/>
    <cellStyle name="Обычный 3 6 3 10" xfId="6329"/>
    <cellStyle name="Обычный 3 6 3 11" xfId="6330"/>
    <cellStyle name="Обычный 3 6 3 12" xfId="6331"/>
    <cellStyle name="Обычный 3 6 3 13" xfId="6332"/>
    <cellStyle name="Обычный 3 6 3 14" xfId="6333"/>
    <cellStyle name="Обычный 3 6 3 15" xfId="6334"/>
    <cellStyle name="Обычный 3 6 3 16" xfId="6335"/>
    <cellStyle name="Обычный 3 6 3 17" xfId="6336"/>
    <cellStyle name="Обычный 3 6 3 2" xfId="6337"/>
    <cellStyle name="Обычный 3 6 3 2 10" xfId="6338"/>
    <cellStyle name="Обычный 3 6 3 2 11" xfId="6339"/>
    <cellStyle name="Обычный 3 6 3 2 12" xfId="6340"/>
    <cellStyle name="Обычный 3 6 3 2 13" xfId="6341"/>
    <cellStyle name="Обычный 3 6 3 2 14" xfId="6342"/>
    <cellStyle name="Обычный 3 6 3 2 15" xfId="6343"/>
    <cellStyle name="Обычный 3 6 3 2 16" xfId="6344"/>
    <cellStyle name="Обычный 3 6 3 2 2" xfId="6345"/>
    <cellStyle name="Обычный 3 6 3 2 2 2" xfId="6346"/>
    <cellStyle name="Обычный 3 6 3 2 2 2 2" xfId="6347"/>
    <cellStyle name="Обычный 3 6 3 2 2 3" xfId="6348"/>
    <cellStyle name="Обычный 3 6 3 2 3" xfId="6349"/>
    <cellStyle name="Обычный 3 6 3 2 3 2" xfId="6350"/>
    <cellStyle name="Обычный 3 6 3 2 3 2 2" xfId="6351"/>
    <cellStyle name="Обычный 3 6 3 2 3 3" xfId="6352"/>
    <cellStyle name="Обычный 3 6 3 2 4" xfId="6353"/>
    <cellStyle name="Обычный 3 6 3 2 4 2" xfId="6354"/>
    <cellStyle name="Обычный 3 6 3 2 5" xfId="6355"/>
    <cellStyle name="Обычный 3 6 3 2 6" xfId="6356"/>
    <cellStyle name="Обычный 3 6 3 2 7" xfId="6357"/>
    <cellStyle name="Обычный 3 6 3 2 8" xfId="6358"/>
    <cellStyle name="Обычный 3 6 3 2 9" xfId="6359"/>
    <cellStyle name="Обычный 3 6 3 3" xfId="6360"/>
    <cellStyle name="Обычный 3 6 3 3 2" xfId="6361"/>
    <cellStyle name="Обычный 3 6 3 3 2 2" xfId="6362"/>
    <cellStyle name="Обычный 3 6 3 3 3" xfId="6363"/>
    <cellStyle name="Обычный 3 6 3 4" xfId="6364"/>
    <cellStyle name="Обычный 3 6 3 4 2" xfId="6365"/>
    <cellStyle name="Обычный 3 6 3 4 2 2" xfId="6366"/>
    <cellStyle name="Обычный 3 6 3 4 3" xfId="6367"/>
    <cellStyle name="Обычный 3 6 3 5" xfId="6368"/>
    <cellStyle name="Обычный 3 6 3 5 2" xfId="6369"/>
    <cellStyle name="Обычный 3 6 3 6" xfId="6370"/>
    <cellStyle name="Обычный 3 6 3 7" xfId="6371"/>
    <cellStyle name="Обычный 3 6 3 8" xfId="6372"/>
    <cellStyle name="Обычный 3 6 3 9" xfId="6373"/>
    <cellStyle name="Обычный 3 6 4" xfId="6374"/>
    <cellStyle name="Обычный 3 6 4 10" xfId="6375"/>
    <cellStyle name="Обычный 3 6 4 11" xfId="6376"/>
    <cellStyle name="Обычный 3 6 4 12" xfId="6377"/>
    <cellStyle name="Обычный 3 6 4 13" xfId="6378"/>
    <cellStyle name="Обычный 3 6 4 14" xfId="6379"/>
    <cellStyle name="Обычный 3 6 4 15" xfId="6380"/>
    <cellStyle name="Обычный 3 6 4 16" xfId="6381"/>
    <cellStyle name="Обычный 3 6 4 17" xfId="6382"/>
    <cellStyle name="Обычный 3 6 4 2" xfId="6383"/>
    <cellStyle name="Обычный 3 6 4 2 10" xfId="6384"/>
    <cellStyle name="Обычный 3 6 4 2 11" xfId="6385"/>
    <cellStyle name="Обычный 3 6 4 2 12" xfId="6386"/>
    <cellStyle name="Обычный 3 6 4 2 13" xfId="6387"/>
    <cellStyle name="Обычный 3 6 4 2 14" xfId="6388"/>
    <cellStyle name="Обычный 3 6 4 2 15" xfId="6389"/>
    <cellStyle name="Обычный 3 6 4 2 16" xfId="6390"/>
    <cellStyle name="Обычный 3 6 4 2 2" xfId="6391"/>
    <cellStyle name="Обычный 3 6 4 2 2 2" xfId="6392"/>
    <cellStyle name="Обычный 3 6 4 2 2 2 2" xfId="6393"/>
    <cellStyle name="Обычный 3 6 4 2 2 3" xfId="6394"/>
    <cellStyle name="Обычный 3 6 4 2 3" xfId="6395"/>
    <cellStyle name="Обычный 3 6 4 2 3 2" xfId="6396"/>
    <cellStyle name="Обычный 3 6 4 2 3 2 2" xfId="6397"/>
    <cellStyle name="Обычный 3 6 4 2 3 3" xfId="6398"/>
    <cellStyle name="Обычный 3 6 4 2 4" xfId="6399"/>
    <cellStyle name="Обычный 3 6 4 2 4 2" xfId="6400"/>
    <cellStyle name="Обычный 3 6 4 2 5" xfId="6401"/>
    <cellStyle name="Обычный 3 6 4 2 6" xfId="6402"/>
    <cellStyle name="Обычный 3 6 4 2 7" xfId="6403"/>
    <cellStyle name="Обычный 3 6 4 2 8" xfId="6404"/>
    <cellStyle name="Обычный 3 6 4 2 9" xfId="6405"/>
    <cellStyle name="Обычный 3 6 4 3" xfId="6406"/>
    <cellStyle name="Обычный 3 6 4 3 2" xfId="6407"/>
    <cellStyle name="Обычный 3 6 4 3 2 2" xfId="6408"/>
    <cellStyle name="Обычный 3 6 4 3 3" xfId="6409"/>
    <cellStyle name="Обычный 3 6 4 4" xfId="6410"/>
    <cellStyle name="Обычный 3 6 4 4 2" xfId="6411"/>
    <cellStyle name="Обычный 3 6 4 4 2 2" xfId="6412"/>
    <cellStyle name="Обычный 3 6 4 4 3" xfId="6413"/>
    <cellStyle name="Обычный 3 6 4 5" xfId="6414"/>
    <cellStyle name="Обычный 3 6 4 5 2" xfId="6415"/>
    <cellStyle name="Обычный 3 6 4 6" xfId="6416"/>
    <cellStyle name="Обычный 3 6 4 7" xfId="6417"/>
    <cellStyle name="Обычный 3 6 4 8" xfId="6418"/>
    <cellStyle name="Обычный 3 6 4 9" xfId="6419"/>
    <cellStyle name="Обычный 3 6 5" xfId="6420"/>
    <cellStyle name="Обычный 3 6 5 10" xfId="6421"/>
    <cellStyle name="Обычный 3 6 5 11" xfId="6422"/>
    <cellStyle name="Обычный 3 6 5 12" xfId="6423"/>
    <cellStyle name="Обычный 3 6 5 13" xfId="6424"/>
    <cellStyle name="Обычный 3 6 5 14" xfId="6425"/>
    <cellStyle name="Обычный 3 6 5 15" xfId="6426"/>
    <cellStyle name="Обычный 3 6 5 16" xfId="6427"/>
    <cellStyle name="Обычный 3 6 5 17" xfId="6428"/>
    <cellStyle name="Обычный 3 6 5 2" xfId="6429"/>
    <cellStyle name="Обычный 3 6 5 2 10" xfId="6430"/>
    <cellStyle name="Обычный 3 6 5 2 11" xfId="6431"/>
    <cellStyle name="Обычный 3 6 5 2 12" xfId="6432"/>
    <cellStyle name="Обычный 3 6 5 2 13" xfId="6433"/>
    <cellStyle name="Обычный 3 6 5 2 14" xfId="6434"/>
    <cellStyle name="Обычный 3 6 5 2 15" xfId="6435"/>
    <cellStyle name="Обычный 3 6 5 2 16" xfId="6436"/>
    <cellStyle name="Обычный 3 6 5 2 2" xfId="6437"/>
    <cellStyle name="Обычный 3 6 5 2 2 2" xfId="6438"/>
    <cellStyle name="Обычный 3 6 5 2 2 2 2" xfId="6439"/>
    <cellStyle name="Обычный 3 6 5 2 2 3" xfId="6440"/>
    <cellStyle name="Обычный 3 6 5 2 3" xfId="6441"/>
    <cellStyle name="Обычный 3 6 5 2 3 2" xfId="6442"/>
    <cellStyle name="Обычный 3 6 5 2 3 2 2" xfId="6443"/>
    <cellStyle name="Обычный 3 6 5 2 3 3" xfId="6444"/>
    <cellStyle name="Обычный 3 6 5 2 4" xfId="6445"/>
    <cellStyle name="Обычный 3 6 5 2 4 2" xfId="6446"/>
    <cellStyle name="Обычный 3 6 5 2 5" xfId="6447"/>
    <cellStyle name="Обычный 3 6 5 2 6" xfId="6448"/>
    <cellStyle name="Обычный 3 6 5 2 7" xfId="6449"/>
    <cellStyle name="Обычный 3 6 5 2 8" xfId="6450"/>
    <cellStyle name="Обычный 3 6 5 2 9" xfId="6451"/>
    <cellStyle name="Обычный 3 6 5 3" xfId="6452"/>
    <cellStyle name="Обычный 3 6 5 3 2" xfId="6453"/>
    <cellStyle name="Обычный 3 6 5 3 2 2" xfId="6454"/>
    <cellStyle name="Обычный 3 6 5 3 3" xfId="6455"/>
    <cellStyle name="Обычный 3 6 5 4" xfId="6456"/>
    <cellStyle name="Обычный 3 6 5 4 2" xfId="6457"/>
    <cellStyle name="Обычный 3 6 5 4 2 2" xfId="6458"/>
    <cellStyle name="Обычный 3 6 5 4 3" xfId="6459"/>
    <cellStyle name="Обычный 3 6 5 5" xfId="6460"/>
    <cellStyle name="Обычный 3 6 5 5 2" xfId="6461"/>
    <cellStyle name="Обычный 3 6 5 6" xfId="6462"/>
    <cellStyle name="Обычный 3 6 5 7" xfId="6463"/>
    <cellStyle name="Обычный 3 6 5 8" xfId="6464"/>
    <cellStyle name="Обычный 3 6 5 9" xfId="6465"/>
    <cellStyle name="Обычный 3 6 6" xfId="6466"/>
    <cellStyle name="Обычный 3 6 6 10" xfId="6467"/>
    <cellStyle name="Обычный 3 6 6 11" xfId="6468"/>
    <cellStyle name="Обычный 3 6 6 12" xfId="6469"/>
    <cellStyle name="Обычный 3 6 6 13" xfId="6470"/>
    <cellStyle name="Обычный 3 6 6 14" xfId="6471"/>
    <cellStyle name="Обычный 3 6 6 15" xfId="6472"/>
    <cellStyle name="Обычный 3 6 6 16" xfId="6473"/>
    <cellStyle name="Обычный 3 6 6 17" xfId="6474"/>
    <cellStyle name="Обычный 3 6 6 2" xfId="6475"/>
    <cellStyle name="Обычный 3 6 6 2 10" xfId="6476"/>
    <cellStyle name="Обычный 3 6 6 2 11" xfId="6477"/>
    <cellStyle name="Обычный 3 6 6 2 12" xfId="6478"/>
    <cellStyle name="Обычный 3 6 6 2 13" xfId="6479"/>
    <cellStyle name="Обычный 3 6 6 2 14" xfId="6480"/>
    <cellStyle name="Обычный 3 6 6 2 15" xfId="6481"/>
    <cellStyle name="Обычный 3 6 6 2 16" xfId="6482"/>
    <cellStyle name="Обычный 3 6 6 2 2" xfId="6483"/>
    <cellStyle name="Обычный 3 6 6 2 2 2" xfId="6484"/>
    <cellStyle name="Обычный 3 6 6 2 2 2 2" xfId="6485"/>
    <cellStyle name="Обычный 3 6 6 2 2 3" xfId="6486"/>
    <cellStyle name="Обычный 3 6 6 2 3" xfId="6487"/>
    <cellStyle name="Обычный 3 6 6 2 3 2" xfId="6488"/>
    <cellStyle name="Обычный 3 6 6 2 3 2 2" xfId="6489"/>
    <cellStyle name="Обычный 3 6 6 2 3 3" xfId="6490"/>
    <cellStyle name="Обычный 3 6 6 2 4" xfId="6491"/>
    <cellStyle name="Обычный 3 6 6 2 4 2" xfId="6492"/>
    <cellStyle name="Обычный 3 6 6 2 5" xfId="6493"/>
    <cellStyle name="Обычный 3 6 6 2 6" xfId="6494"/>
    <cellStyle name="Обычный 3 6 6 2 7" xfId="6495"/>
    <cellStyle name="Обычный 3 6 6 2 8" xfId="6496"/>
    <cellStyle name="Обычный 3 6 6 2 9" xfId="6497"/>
    <cellStyle name="Обычный 3 6 6 3" xfId="6498"/>
    <cellStyle name="Обычный 3 6 6 3 2" xfId="6499"/>
    <cellStyle name="Обычный 3 6 6 3 2 2" xfId="6500"/>
    <cellStyle name="Обычный 3 6 6 3 3" xfId="6501"/>
    <cellStyle name="Обычный 3 6 6 4" xfId="6502"/>
    <cellStyle name="Обычный 3 6 6 4 2" xfId="6503"/>
    <cellStyle name="Обычный 3 6 6 4 2 2" xfId="6504"/>
    <cellStyle name="Обычный 3 6 6 4 3" xfId="6505"/>
    <cellStyle name="Обычный 3 6 6 5" xfId="6506"/>
    <cellStyle name="Обычный 3 6 6 5 2" xfId="6507"/>
    <cellStyle name="Обычный 3 6 6 6" xfId="6508"/>
    <cellStyle name="Обычный 3 6 6 7" xfId="6509"/>
    <cellStyle name="Обычный 3 6 6 8" xfId="6510"/>
    <cellStyle name="Обычный 3 6 6 9" xfId="6511"/>
    <cellStyle name="Обычный 3 6 7" xfId="6512"/>
    <cellStyle name="Обычный 3 6 7 10" xfId="6513"/>
    <cellStyle name="Обычный 3 6 7 11" xfId="6514"/>
    <cellStyle name="Обычный 3 6 7 12" xfId="6515"/>
    <cellStyle name="Обычный 3 6 7 13" xfId="6516"/>
    <cellStyle name="Обычный 3 6 7 14" xfId="6517"/>
    <cellStyle name="Обычный 3 6 7 15" xfId="6518"/>
    <cellStyle name="Обычный 3 6 7 16" xfId="6519"/>
    <cellStyle name="Обычный 3 6 7 17" xfId="6520"/>
    <cellStyle name="Обычный 3 6 7 2" xfId="6521"/>
    <cellStyle name="Обычный 3 6 7 2 10" xfId="6522"/>
    <cellStyle name="Обычный 3 6 7 2 11" xfId="6523"/>
    <cellStyle name="Обычный 3 6 7 2 12" xfId="6524"/>
    <cellStyle name="Обычный 3 6 7 2 13" xfId="6525"/>
    <cellStyle name="Обычный 3 6 7 2 14" xfId="6526"/>
    <cellStyle name="Обычный 3 6 7 2 15" xfId="6527"/>
    <cellStyle name="Обычный 3 6 7 2 16" xfId="6528"/>
    <cellStyle name="Обычный 3 6 7 2 2" xfId="6529"/>
    <cellStyle name="Обычный 3 6 7 2 2 2" xfId="6530"/>
    <cellStyle name="Обычный 3 6 7 2 2 2 2" xfId="6531"/>
    <cellStyle name="Обычный 3 6 7 2 2 3" xfId="6532"/>
    <cellStyle name="Обычный 3 6 7 2 3" xfId="6533"/>
    <cellStyle name="Обычный 3 6 7 2 3 2" xfId="6534"/>
    <cellStyle name="Обычный 3 6 7 2 3 2 2" xfId="6535"/>
    <cellStyle name="Обычный 3 6 7 2 3 3" xfId="6536"/>
    <cellStyle name="Обычный 3 6 7 2 4" xfId="6537"/>
    <cellStyle name="Обычный 3 6 7 2 4 2" xfId="6538"/>
    <cellStyle name="Обычный 3 6 7 2 5" xfId="6539"/>
    <cellStyle name="Обычный 3 6 7 2 6" xfId="6540"/>
    <cellStyle name="Обычный 3 6 7 2 7" xfId="6541"/>
    <cellStyle name="Обычный 3 6 7 2 8" xfId="6542"/>
    <cellStyle name="Обычный 3 6 7 2 9" xfId="6543"/>
    <cellStyle name="Обычный 3 6 7 3" xfId="6544"/>
    <cellStyle name="Обычный 3 6 7 3 2" xfId="6545"/>
    <cellStyle name="Обычный 3 6 7 3 2 2" xfId="6546"/>
    <cellStyle name="Обычный 3 6 7 3 3" xfId="6547"/>
    <cellStyle name="Обычный 3 6 7 4" xfId="6548"/>
    <cellStyle name="Обычный 3 6 7 4 2" xfId="6549"/>
    <cellStyle name="Обычный 3 6 7 4 2 2" xfId="6550"/>
    <cellStyle name="Обычный 3 6 7 4 3" xfId="6551"/>
    <cellStyle name="Обычный 3 6 7 5" xfId="6552"/>
    <cellStyle name="Обычный 3 6 7 5 2" xfId="6553"/>
    <cellStyle name="Обычный 3 6 7 6" xfId="6554"/>
    <cellStyle name="Обычный 3 6 7 7" xfId="6555"/>
    <cellStyle name="Обычный 3 6 7 8" xfId="6556"/>
    <cellStyle name="Обычный 3 6 7 9" xfId="6557"/>
    <cellStyle name="Обычный 3 6 8" xfId="6558"/>
    <cellStyle name="Обычный 3 6 8 10" xfId="6559"/>
    <cellStyle name="Обычный 3 6 8 11" xfId="6560"/>
    <cellStyle name="Обычный 3 6 8 12" xfId="6561"/>
    <cellStyle name="Обычный 3 6 8 13" xfId="6562"/>
    <cellStyle name="Обычный 3 6 8 14" xfId="6563"/>
    <cellStyle name="Обычный 3 6 8 15" xfId="6564"/>
    <cellStyle name="Обычный 3 6 8 16" xfId="6565"/>
    <cellStyle name="Обычный 3 6 8 2" xfId="6566"/>
    <cellStyle name="Обычный 3 6 8 2 2" xfId="6567"/>
    <cellStyle name="Обычный 3 6 8 2 2 2" xfId="6568"/>
    <cellStyle name="Обычный 3 6 8 2 3" xfId="6569"/>
    <cellStyle name="Обычный 3 6 8 3" xfId="6570"/>
    <cellStyle name="Обычный 3 6 8 3 2" xfId="6571"/>
    <cellStyle name="Обычный 3 6 8 3 2 2" xfId="6572"/>
    <cellStyle name="Обычный 3 6 8 3 3" xfId="6573"/>
    <cellStyle name="Обычный 3 6 8 4" xfId="6574"/>
    <cellStyle name="Обычный 3 6 8 4 2" xfId="6575"/>
    <cellStyle name="Обычный 3 6 8 5" xfId="6576"/>
    <cellStyle name="Обычный 3 6 8 6" xfId="6577"/>
    <cellStyle name="Обычный 3 6 8 7" xfId="6578"/>
    <cellStyle name="Обычный 3 6 8 8" xfId="6579"/>
    <cellStyle name="Обычный 3 6 8 9" xfId="6580"/>
    <cellStyle name="Обычный 3 6 9" xfId="6581"/>
    <cellStyle name="Обычный 3 6 9 2" xfId="6582"/>
    <cellStyle name="Обычный 3 6 9 2 2" xfId="6583"/>
    <cellStyle name="Обычный 3 6 9 2 2 2" xfId="6584"/>
    <cellStyle name="Обычный 3 6 9 2 3" xfId="6585"/>
    <cellStyle name="Обычный 3 6 9 3" xfId="6586"/>
    <cellStyle name="Обычный 3 6 9 3 2" xfId="6587"/>
    <cellStyle name="Обычный 3 6 9 4" xfId="6588"/>
    <cellStyle name="Обычный 3 7" xfId="6589"/>
    <cellStyle name="Обычный 3 7 10" xfId="6590"/>
    <cellStyle name="Обычный 3 7 10 2" xfId="6591"/>
    <cellStyle name="Обычный 3 7 10 2 2" xfId="6592"/>
    <cellStyle name="Обычный 3 7 10 3" xfId="6593"/>
    <cellStyle name="Обычный 3 7 11" xfId="6594"/>
    <cellStyle name="Обычный 3 7 11 2" xfId="6595"/>
    <cellStyle name="Обычный 3 7 11 2 2" xfId="6596"/>
    <cellStyle name="Обычный 3 7 11 3" xfId="6597"/>
    <cellStyle name="Обычный 3 7 12" xfId="6598"/>
    <cellStyle name="Обычный 3 7 12 2" xfId="6599"/>
    <cellStyle name="Обычный 3 7 13" xfId="6600"/>
    <cellStyle name="Обычный 3 7 13 2" xfId="6601"/>
    <cellStyle name="Обычный 3 7 14" xfId="6602"/>
    <cellStyle name="Обычный 3 7 15" xfId="6603"/>
    <cellStyle name="Обычный 3 7 16" xfId="6604"/>
    <cellStyle name="Обычный 3 7 17" xfId="6605"/>
    <cellStyle name="Обычный 3 7 18" xfId="6606"/>
    <cellStyle name="Обычный 3 7 19" xfId="6607"/>
    <cellStyle name="Обычный 3 7 2" xfId="6608"/>
    <cellStyle name="Обычный 3 7 2 10" xfId="6609"/>
    <cellStyle name="Обычный 3 7 2 11" xfId="6610"/>
    <cellStyle name="Обычный 3 7 2 12" xfId="6611"/>
    <cellStyle name="Обычный 3 7 2 13" xfId="6612"/>
    <cellStyle name="Обычный 3 7 2 14" xfId="6613"/>
    <cellStyle name="Обычный 3 7 2 15" xfId="6614"/>
    <cellStyle name="Обычный 3 7 2 16" xfId="6615"/>
    <cellStyle name="Обычный 3 7 2 17" xfId="6616"/>
    <cellStyle name="Обычный 3 7 2 18" xfId="6617"/>
    <cellStyle name="Обычный 3 7 2 2" xfId="6618"/>
    <cellStyle name="Обычный 3 7 2 2 10" xfId="6619"/>
    <cellStyle name="Обычный 3 7 2 2 11" xfId="6620"/>
    <cellStyle name="Обычный 3 7 2 2 12" xfId="6621"/>
    <cellStyle name="Обычный 3 7 2 2 13" xfId="6622"/>
    <cellStyle name="Обычный 3 7 2 2 14" xfId="6623"/>
    <cellStyle name="Обычный 3 7 2 2 15" xfId="6624"/>
    <cellStyle name="Обычный 3 7 2 2 16" xfId="6625"/>
    <cellStyle name="Обычный 3 7 2 2 2" xfId="6626"/>
    <cellStyle name="Обычный 3 7 2 2 2 2" xfId="6627"/>
    <cellStyle name="Обычный 3 7 2 2 2 2 2" xfId="6628"/>
    <cellStyle name="Обычный 3 7 2 2 2 3" xfId="6629"/>
    <cellStyle name="Обычный 3 7 2 2 3" xfId="6630"/>
    <cellStyle name="Обычный 3 7 2 2 3 2" xfId="6631"/>
    <cellStyle name="Обычный 3 7 2 2 3 2 2" xfId="6632"/>
    <cellStyle name="Обычный 3 7 2 2 3 3" xfId="6633"/>
    <cellStyle name="Обычный 3 7 2 2 4" xfId="6634"/>
    <cellStyle name="Обычный 3 7 2 2 4 2" xfId="6635"/>
    <cellStyle name="Обычный 3 7 2 2 5" xfId="6636"/>
    <cellStyle name="Обычный 3 7 2 2 6" xfId="6637"/>
    <cellStyle name="Обычный 3 7 2 2 7" xfId="6638"/>
    <cellStyle name="Обычный 3 7 2 2 8" xfId="6639"/>
    <cellStyle name="Обычный 3 7 2 2 9" xfId="6640"/>
    <cellStyle name="Обычный 3 7 2 3" xfId="6641"/>
    <cellStyle name="Обычный 3 7 2 3 2" xfId="6642"/>
    <cellStyle name="Обычный 3 7 2 3 2 2" xfId="6643"/>
    <cellStyle name="Обычный 3 7 2 3 3" xfId="6644"/>
    <cellStyle name="Обычный 3 7 2 4" xfId="6645"/>
    <cellStyle name="Обычный 3 7 2 4 2" xfId="6646"/>
    <cellStyle name="Обычный 3 7 2 4 2 2" xfId="6647"/>
    <cellStyle name="Обычный 3 7 2 4 3" xfId="6648"/>
    <cellStyle name="Обычный 3 7 2 5" xfId="6649"/>
    <cellStyle name="Обычный 3 7 2 5 2" xfId="6650"/>
    <cellStyle name="Обычный 3 7 2 6" xfId="6651"/>
    <cellStyle name="Обычный 3 7 2 6 2" xfId="6652"/>
    <cellStyle name="Обычный 3 7 2 7" xfId="6653"/>
    <cellStyle name="Обычный 3 7 2 8" xfId="6654"/>
    <cellStyle name="Обычный 3 7 2 9" xfId="6655"/>
    <cellStyle name="Обычный 3 7 20" xfId="6656"/>
    <cellStyle name="Обычный 3 7 21" xfId="6657"/>
    <cellStyle name="Обычный 3 7 22" xfId="6658"/>
    <cellStyle name="Обычный 3 7 23" xfId="6659"/>
    <cellStyle name="Обычный 3 7 24" xfId="6660"/>
    <cellStyle name="Обычный 3 7 25" xfId="6661"/>
    <cellStyle name="Обычный 3 7 3" xfId="6662"/>
    <cellStyle name="Обычный 3 7 3 10" xfId="6663"/>
    <cellStyle name="Обычный 3 7 3 11" xfId="6664"/>
    <cellStyle name="Обычный 3 7 3 12" xfId="6665"/>
    <cellStyle name="Обычный 3 7 3 13" xfId="6666"/>
    <cellStyle name="Обычный 3 7 3 14" xfId="6667"/>
    <cellStyle name="Обычный 3 7 3 15" xfId="6668"/>
    <cellStyle name="Обычный 3 7 3 16" xfId="6669"/>
    <cellStyle name="Обычный 3 7 3 17" xfId="6670"/>
    <cellStyle name="Обычный 3 7 3 2" xfId="6671"/>
    <cellStyle name="Обычный 3 7 3 2 10" xfId="6672"/>
    <cellStyle name="Обычный 3 7 3 2 11" xfId="6673"/>
    <cellStyle name="Обычный 3 7 3 2 12" xfId="6674"/>
    <cellStyle name="Обычный 3 7 3 2 13" xfId="6675"/>
    <cellStyle name="Обычный 3 7 3 2 14" xfId="6676"/>
    <cellStyle name="Обычный 3 7 3 2 15" xfId="6677"/>
    <cellStyle name="Обычный 3 7 3 2 16" xfId="6678"/>
    <cellStyle name="Обычный 3 7 3 2 2" xfId="6679"/>
    <cellStyle name="Обычный 3 7 3 2 2 2" xfId="6680"/>
    <cellStyle name="Обычный 3 7 3 2 2 2 2" xfId="6681"/>
    <cellStyle name="Обычный 3 7 3 2 2 3" xfId="6682"/>
    <cellStyle name="Обычный 3 7 3 2 3" xfId="6683"/>
    <cellStyle name="Обычный 3 7 3 2 3 2" xfId="6684"/>
    <cellStyle name="Обычный 3 7 3 2 3 2 2" xfId="6685"/>
    <cellStyle name="Обычный 3 7 3 2 3 3" xfId="6686"/>
    <cellStyle name="Обычный 3 7 3 2 4" xfId="6687"/>
    <cellStyle name="Обычный 3 7 3 2 4 2" xfId="6688"/>
    <cellStyle name="Обычный 3 7 3 2 5" xfId="6689"/>
    <cellStyle name="Обычный 3 7 3 2 6" xfId="6690"/>
    <cellStyle name="Обычный 3 7 3 2 7" xfId="6691"/>
    <cellStyle name="Обычный 3 7 3 2 8" xfId="6692"/>
    <cellStyle name="Обычный 3 7 3 2 9" xfId="6693"/>
    <cellStyle name="Обычный 3 7 3 3" xfId="6694"/>
    <cellStyle name="Обычный 3 7 3 3 2" xfId="6695"/>
    <cellStyle name="Обычный 3 7 3 3 2 2" xfId="6696"/>
    <cellStyle name="Обычный 3 7 3 3 3" xfId="6697"/>
    <cellStyle name="Обычный 3 7 3 4" xfId="6698"/>
    <cellStyle name="Обычный 3 7 3 4 2" xfId="6699"/>
    <cellStyle name="Обычный 3 7 3 4 2 2" xfId="6700"/>
    <cellStyle name="Обычный 3 7 3 4 3" xfId="6701"/>
    <cellStyle name="Обычный 3 7 3 5" xfId="6702"/>
    <cellStyle name="Обычный 3 7 3 5 2" xfId="6703"/>
    <cellStyle name="Обычный 3 7 3 6" xfId="6704"/>
    <cellStyle name="Обычный 3 7 3 7" xfId="6705"/>
    <cellStyle name="Обычный 3 7 3 8" xfId="6706"/>
    <cellStyle name="Обычный 3 7 3 9" xfId="6707"/>
    <cellStyle name="Обычный 3 7 4" xfId="6708"/>
    <cellStyle name="Обычный 3 7 4 10" xfId="6709"/>
    <cellStyle name="Обычный 3 7 4 11" xfId="6710"/>
    <cellStyle name="Обычный 3 7 4 12" xfId="6711"/>
    <cellStyle name="Обычный 3 7 4 13" xfId="6712"/>
    <cellStyle name="Обычный 3 7 4 14" xfId="6713"/>
    <cellStyle name="Обычный 3 7 4 15" xfId="6714"/>
    <cellStyle name="Обычный 3 7 4 16" xfId="6715"/>
    <cellStyle name="Обычный 3 7 4 17" xfId="6716"/>
    <cellStyle name="Обычный 3 7 4 2" xfId="6717"/>
    <cellStyle name="Обычный 3 7 4 2 10" xfId="6718"/>
    <cellStyle name="Обычный 3 7 4 2 11" xfId="6719"/>
    <cellStyle name="Обычный 3 7 4 2 12" xfId="6720"/>
    <cellStyle name="Обычный 3 7 4 2 13" xfId="6721"/>
    <cellStyle name="Обычный 3 7 4 2 14" xfId="6722"/>
    <cellStyle name="Обычный 3 7 4 2 15" xfId="6723"/>
    <cellStyle name="Обычный 3 7 4 2 16" xfId="6724"/>
    <cellStyle name="Обычный 3 7 4 2 2" xfId="6725"/>
    <cellStyle name="Обычный 3 7 4 2 2 2" xfId="6726"/>
    <cellStyle name="Обычный 3 7 4 2 2 2 2" xfId="6727"/>
    <cellStyle name="Обычный 3 7 4 2 2 3" xfId="6728"/>
    <cellStyle name="Обычный 3 7 4 2 3" xfId="6729"/>
    <cellStyle name="Обычный 3 7 4 2 3 2" xfId="6730"/>
    <cellStyle name="Обычный 3 7 4 2 3 2 2" xfId="6731"/>
    <cellStyle name="Обычный 3 7 4 2 3 3" xfId="6732"/>
    <cellStyle name="Обычный 3 7 4 2 4" xfId="6733"/>
    <cellStyle name="Обычный 3 7 4 2 4 2" xfId="6734"/>
    <cellStyle name="Обычный 3 7 4 2 5" xfId="6735"/>
    <cellStyle name="Обычный 3 7 4 2 6" xfId="6736"/>
    <cellStyle name="Обычный 3 7 4 2 7" xfId="6737"/>
    <cellStyle name="Обычный 3 7 4 2 8" xfId="6738"/>
    <cellStyle name="Обычный 3 7 4 2 9" xfId="6739"/>
    <cellStyle name="Обычный 3 7 4 3" xfId="6740"/>
    <cellStyle name="Обычный 3 7 4 3 2" xfId="6741"/>
    <cellStyle name="Обычный 3 7 4 3 2 2" xfId="6742"/>
    <cellStyle name="Обычный 3 7 4 3 3" xfId="6743"/>
    <cellStyle name="Обычный 3 7 4 4" xfId="6744"/>
    <cellStyle name="Обычный 3 7 4 4 2" xfId="6745"/>
    <cellStyle name="Обычный 3 7 4 4 2 2" xfId="6746"/>
    <cellStyle name="Обычный 3 7 4 4 3" xfId="6747"/>
    <cellStyle name="Обычный 3 7 4 5" xfId="6748"/>
    <cellStyle name="Обычный 3 7 4 5 2" xfId="6749"/>
    <cellStyle name="Обычный 3 7 4 6" xfId="6750"/>
    <cellStyle name="Обычный 3 7 4 7" xfId="6751"/>
    <cellStyle name="Обычный 3 7 4 8" xfId="6752"/>
    <cellStyle name="Обычный 3 7 4 9" xfId="6753"/>
    <cellStyle name="Обычный 3 7 5" xfId="6754"/>
    <cellStyle name="Обычный 3 7 5 10" xfId="6755"/>
    <cellStyle name="Обычный 3 7 5 11" xfId="6756"/>
    <cellStyle name="Обычный 3 7 5 12" xfId="6757"/>
    <cellStyle name="Обычный 3 7 5 13" xfId="6758"/>
    <cellStyle name="Обычный 3 7 5 14" xfId="6759"/>
    <cellStyle name="Обычный 3 7 5 15" xfId="6760"/>
    <cellStyle name="Обычный 3 7 5 16" xfId="6761"/>
    <cellStyle name="Обычный 3 7 5 17" xfId="6762"/>
    <cellStyle name="Обычный 3 7 5 2" xfId="6763"/>
    <cellStyle name="Обычный 3 7 5 2 10" xfId="6764"/>
    <cellStyle name="Обычный 3 7 5 2 11" xfId="6765"/>
    <cellStyle name="Обычный 3 7 5 2 12" xfId="6766"/>
    <cellStyle name="Обычный 3 7 5 2 13" xfId="6767"/>
    <cellStyle name="Обычный 3 7 5 2 14" xfId="6768"/>
    <cellStyle name="Обычный 3 7 5 2 15" xfId="6769"/>
    <cellStyle name="Обычный 3 7 5 2 16" xfId="6770"/>
    <cellStyle name="Обычный 3 7 5 2 2" xfId="6771"/>
    <cellStyle name="Обычный 3 7 5 2 2 2" xfId="6772"/>
    <cellStyle name="Обычный 3 7 5 2 2 2 2" xfId="6773"/>
    <cellStyle name="Обычный 3 7 5 2 2 3" xfId="6774"/>
    <cellStyle name="Обычный 3 7 5 2 3" xfId="6775"/>
    <cellStyle name="Обычный 3 7 5 2 3 2" xfId="6776"/>
    <cellStyle name="Обычный 3 7 5 2 3 2 2" xfId="6777"/>
    <cellStyle name="Обычный 3 7 5 2 3 3" xfId="6778"/>
    <cellStyle name="Обычный 3 7 5 2 4" xfId="6779"/>
    <cellStyle name="Обычный 3 7 5 2 4 2" xfId="6780"/>
    <cellStyle name="Обычный 3 7 5 2 5" xfId="6781"/>
    <cellStyle name="Обычный 3 7 5 2 6" xfId="6782"/>
    <cellStyle name="Обычный 3 7 5 2 7" xfId="6783"/>
    <cellStyle name="Обычный 3 7 5 2 8" xfId="6784"/>
    <cellStyle name="Обычный 3 7 5 2 9" xfId="6785"/>
    <cellStyle name="Обычный 3 7 5 3" xfId="6786"/>
    <cellStyle name="Обычный 3 7 5 3 2" xfId="6787"/>
    <cellStyle name="Обычный 3 7 5 3 2 2" xfId="6788"/>
    <cellStyle name="Обычный 3 7 5 3 3" xfId="6789"/>
    <cellStyle name="Обычный 3 7 5 4" xfId="6790"/>
    <cellStyle name="Обычный 3 7 5 4 2" xfId="6791"/>
    <cellStyle name="Обычный 3 7 5 4 2 2" xfId="6792"/>
    <cellStyle name="Обычный 3 7 5 4 3" xfId="6793"/>
    <cellStyle name="Обычный 3 7 5 5" xfId="6794"/>
    <cellStyle name="Обычный 3 7 5 5 2" xfId="6795"/>
    <cellStyle name="Обычный 3 7 5 6" xfId="6796"/>
    <cellStyle name="Обычный 3 7 5 7" xfId="6797"/>
    <cellStyle name="Обычный 3 7 5 8" xfId="6798"/>
    <cellStyle name="Обычный 3 7 5 9" xfId="6799"/>
    <cellStyle name="Обычный 3 7 6" xfId="6800"/>
    <cellStyle name="Обычный 3 7 6 10" xfId="6801"/>
    <cellStyle name="Обычный 3 7 6 11" xfId="6802"/>
    <cellStyle name="Обычный 3 7 6 12" xfId="6803"/>
    <cellStyle name="Обычный 3 7 6 13" xfId="6804"/>
    <cellStyle name="Обычный 3 7 6 14" xfId="6805"/>
    <cellStyle name="Обычный 3 7 6 15" xfId="6806"/>
    <cellStyle name="Обычный 3 7 6 16" xfId="6807"/>
    <cellStyle name="Обычный 3 7 6 17" xfId="6808"/>
    <cellStyle name="Обычный 3 7 6 2" xfId="6809"/>
    <cellStyle name="Обычный 3 7 6 2 10" xfId="6810"/>
    <cellStyle name="Обычный 3 7 6 2 11" xfId="6811"/>
    <cellStyle name="Обычный 3 7 6 2 12" xfId="6812"/>
    <cellStyle name="Обычный 3 7 6 2 13" xfId="6813"/>
    <cellStyle name="Обычный 3 7 6 2 14" xfId="6814"/>
    <cellStyle name="Обычный 3 7 6 2 15" xfId="6815"/>
    <cellStyle name="Обычный 3 7 6 2 16" xfId="6816"/>
    <cellStyle name="Обычный 3 7 6 2 2" xfId="6817"/>
    <cellStyle name="Обычный 3 7 6 2 2 2" xfId="6818"/>
    <cellStyle name="Обычный 3 7 6 2 2 2 2" xfId="6819"/>
    <cellStyle name="Обычный 3 7 6 2 2 3" xfId="6820"/>
    <cellStyle name="Обычный 3 7 6 2 3" xfId="6821"/>
    <cellStyle name="Обычный 3 7 6 2 3 2" xfId="6822"/>
    <cellStyle name="Обычный 3 7 6 2 3 2 2" xfId="6823"/>
    <cellStyle name="Обычный 3 7 6 2 3 3" xfId="6824"/>
    <cellStyle name="Обычный 3 7 6 2 4" xfId="6825"/>
    <cellStyle name="Обычный 3 7 6 2 4 2" xfId="6826"/>
    <cellStyle name="Обычный 3 7 6 2 5" xfId="6827"/>
    <cellStyle name="Обычный 3 7 6 2 6" xfId="6828"/>
    <cellStyle name="Обычный 3 7 6 2 7" xfId="6829"/>
    <cellStyle name="Обычный 3 7 6 2 8" xfId="6830"/>
    <cellStyle name="Обычный 3 7 6 2 9" xfId="6831"/>
    <cellStyle name="Обычный 3 7 6 3" xfId="6832"/>
    <cellStyle name="Обычный 3 7 6 3 2" xfId="6833"/>
    <cellStyle name="Обычный 3 7 6 3 2 2" xfId="6834"/>
    <cellStyle name="Обычный 3 7 6 3 3" xfId="6835"/>
    <cellStyle name="Обычный 3 7 6 4" xfId="6836"/>
    <cellStyle name="Обычный 3 7 6 4 2" xfId="6837"/>
    <cellStyle name="Обычный 3 7 6 4 2 2" xfId="6838"/>
    <cellStyle name="Обычный 3 7 6 4 3" xfId="6839"/>
    <cellStyle name="Обычный 3 7 6 5" xfId="6840"/>
    <cellStyle name="Обычный 3 7 6 5 2" xfId="6841"/>
    <cellStyle name="Обычный 3 7 6 6" xfId="6842"/>
    <cellStyle name="Обычный 3 7 6 7" xfId="6843"/>
    <cellStyle name="Обычный 3 7 6 8" xfId="6844"/>
    <cellStyle name="Обычный 3 7 6 9" xfId="6845"/>
    <cellStyle name="Обычный 3 7 7" xfId="6846"/>
    <cellStyle name="Обычный 3 7 7 10" xfId="6847"/>
    <cellStyle name="Обычный 3 7 7 11" xfId="6848"/>
    <cellStyle name="Обычный 3 7 7 12" xfId="6849"/>
    <cellStyle name="Обычный 3 7 7 13" xfId="6850"/>
    <cellStyle name="Обычный 3 7 7 14" xfId="6851"/>
    <cellStyle name="Обычный 3 7 7 15" xfId="6852"/>
    <cellStyle name="Обычный 3 7 7 16" xfId="6853"/>
    <cellStyle name="Обычный 3 7 7 17" xfId="6854"/>
    <cellStyle name="Обычный 3 7 7 2" xfId="6855"/>
    <cellStyle name="Обычный 3 7 7 2 10" xfId="6856"/>
    <cellStyle name="Обычный 3 7 7 2 11" xfId="6857"/>
    <cellStyle name="Обычный 3 7 7 2 12" xfId="6858"/>
    <cellStyle name="Обычный 3 7 7 2 13" xfId="6859"/>
    <cellStyle name="Обычный 3 7 7 2 14" xfId="6860"/>
    <cellStyle name="Обычный 3 7 7 2 15" xfId="6861"/>
    <cellStyle name="Обычный 3 7 7 2 16" xfId="6862"/>
    <cellStyle name="Обычный 3 7 7 2 2" xfId="6863"/>
    <cellStyle name="Обычный 3 7 7 2 2 2" xfId="6864"/>
    <cellStyle name="Обычный 3 7 7 2 2 2 2" xfId="6865"/>
    <cellStyle name="Обычный 3 7 7 2 2 3" xfId="6866"/>
    <cellStyle name="Обычный 3 7 7 2 3" xfId="6867"/>
    <cellStyle name="Обычный 3 7 7 2 3 2" xfId="6868"/>
    <cellStyle name="Обычный 3 7 7 2 3 2 2" xfId="6869"/>
    <cellStyle name="Обычный 3 7 7 2 3 3" xfId="6870"/>
    <cellStyle name="Обычный 3 7 7 2 4" xfId="6871"/>
    <cellStyle name="Обычный 3 7 7 2 4 2" xfId="6872"/>
    <cellStyle name="Обычный 3 7 7 2 5" xfId="6873"/>
    <cellStyle name="Обычный 3 7 7 2 6" xfId="6874"/>
    <cellStyle name="Обычный 3 7 7 2 7" xfId="6875"/>
    <cellStyle name="Обычный 3 7 7 2 8" xfId="6876"/>
    <cellStyle name="Обычный 3 7 7 2 9" xfId="6877"/>
    <cellStyle name="Обычный 3 7 7 3" xfId="6878"/>
    <cellStyle name="Обычный 3 7 7 3 2" xfId="6879"/>
    <cellStyle name="Обычный 3 7 7 3 2 2" xfId="6880"/>
    <cellStyle name="Обычный 3 7 7 3 3" xfId="6881"/>
    <cellStyle name="Обычный 3 7 7 4" xfId="6882"/>
    <cellStyle name="Обычный 3 7 7 4 2" xfId="6883"/>
    <cellStyle name="Обычный 3 7 7 4 2 2" xfId="6884"/>
    <cellStyle name="Обычный 3 7 7 4 3" xfId="6885"/>
    <cellStyle name="Обычный 3 7 7 5" xfId="6886"/>
    <cellStyle name="Обычный 3 7 7 5 2" xfId="6887"/>
    <cellStyle name="Обычный 3 7 7 6" xfId="6888"/>
    <cellStyle name="Обычный 3 7 7 7" xfId="6889"/>
    <cellStyle name="Обычный 3 7 7 8" xfId="6890"/>
    <cellStyle name="Обычный 3 7 7 9" xfId="6891"/>
    <cellStyle name="Обычный 3 7 8" xfId="6892"/>
    <cellStyle name="Обычный 3 7 8 10" xfId="6893"/>
    <cellStyle name="Обычный 3 7 8 11" xfId="6894"/>
    <cellStyle name="Обычный 3 7 8 12" xfId="6895"/>
    <cellStyle name="Обычный 3 7 8 13" xfId="6896"/>
    <cellStyle name="Обычный 3 7 8 14" xfId="6897"/>
    <cellStyle name="Обычный 3 7 8 15" xfId="6898"/>
    <cellStyle name="Обычный 3 7 8 16" xfId="6899"/>
    <cellStyle name="Обычный 3 7 8 2" xfId="6900"/>
    <cellStyle name="Обычный 3 7 8 2 2" xfId="6901"/>
    <cellStyle name="Обычный 3 7 8 2 2 2" xfId="6902"/>
    <cellStyle name="Обычный 3 7 8 2 3" xfId="6903"/>
    <cellStyle name="Обычный 3 7 8 3" xfId="6904"/>
    <cellStyle name="Обычный 3 7 8 3 2" xfId="6905"/>
    <cellStyle name="Обычный 3 7 8 3 2 2" xfId="6906"/>
    <cellStyle name="Обычный 3 7 8 3 3" xfId="6907"/>
    <cellStyle name="Обычный 3 7 8 4" xfId="6908"/>
    <cellStyle name="Обычный 3 7 8 4 2" xfId="6909"/>
    <cellStyle name="Обычный 3 7 8 5" xfId="6910"/>
    <cellStyle name="Обычный 3 7 8 6" xfId="6911"/>
    <cellStyle name="Обычный 3 7 8 7" xfId="6912"/>
    <cellStyle name="Обычный 3 7 8 8" xfId="6913"/>
    <cellStyle name="Обычный 3 7 8 9" xfId="6914"/>
    <cellStyle name="Обычный 3 7 9" xfId="6915"/>
    <cellStyle name="Обычный 3 7 9 2" xfId="6916"/>
    <cellStyle name="Обычный 3 7 9 2 2" xfId="6917"/>
    <cellStyle name="Обычный 3 7 9 2 2 2" xfId="6918"/>
    <cellStyle name="Обычный 3 7 9 2 3" xfId="6919"/>
    <cellStyle name="Обычный 3 7 9 3" xfId="6920"/>
    <cellStyle name="Обычный 3 7 9 3 2" xfId="6921"/>
    <cellStyle name="Обычный 3 7 9 4" xfId="6922"/>
    <cellStyle name="Обычный 3 8" xfId="6923"/>
    <cellStyle name="Обычный 3 8 10" xfId="6924"/>
    <cellStyle name="Обычный 3 8 10 2" xfId="6925"/>
    <cellStyle name="Обычный 3 8 11" xfId="6926"/>
    <cellStyle name="Обычный 3 8 11 2" xfId="6927"/>
    <cellStyle name="Обычный 3 8 12" xfId="6928"/>
    <cellStyle name="Обычный 3 8 13" xfId="6929"/>
    <cellStyle name="Обычный 3 8 14" xfId="6930"/>
    <cellStyle name="Обычный 3 8 15" xfId="6931"/>
    <cellStyle name="Обычный 3 8 16" xfId="6932"/>
    <cellStyle name="Обычный 3 8 17" xfId="6933"/>
    <cellStyle name="Обычный 3 8 18" xfId="6934"/>
    <cellStyle name="Обычный 3 8 19" xfId="6935"/>
    <cellStyle name="Обычный 3 8 2" xfId="6936"/>
    <cellStyle name="Обычный 3 8 2 10" xfId="6937"/>
    <cellStyle name="Обычный 3 8 2 11" xfId="6938"/>
    <cellStyle name="Обычный 3 8 2 12" xfId="6939"/>
    <cellStyle name="Обычный 3 8 2 13" xfId="6940"/>
    <cellStyle name="Обычный 3 8 2 14" xfId="6941"/>
    <cellStyle name="Обычный 3 8 2 15" xfId="6942"/>
    <cellStyle name="Обычный 3 8 2 16" xfId="6943"/>
    <cellStyle name="Обычный 3 8 2 17" xfId="6944"/>
    <cellStyle name="Обычный 3 8 2 18" xfId="6945"/>
    <cellStyle name="Обычный 3 8 2 2" xfId="6946"/>
    <cellStyle name="Обычный 3 8 2 2 10" xfId="6947"/>
    <cellStyle name="Обычный 3 8 2 2 11" xfId="6948"/>
    <cellStyle name="Обычный 3 8 2 2 12" xfId="6949"/>
    <cellStyle name="Обычный 3 8 2 2 13" xfId="6950"/>
    <cellStyle name="Обычный 3 8 2 2 14" xfId="6951"/>
    <cellStyle name="Обычный 3 8 2 2 15" xfId="6952"/>
    <cellStyle name="Обычный 3 8 2 2 16" xfId="6953"/>
    <cellStyle name="Обычный 3 8 2 2 2" xfId="6954"/>
    <cellStyle name="Обычный 3 8 2 2 2 2" xfId="6955"/>
    <cellStyle name="Обычный 3 8 2 2 2 2 2" xfId="6956"/>
    <cellStyle name="Обычный 3 8 2 2 2 3" xfId="6957"/>
    <cellStyle name="Обычный 3 8 2 2 3" xfId="6958"/>
    <cellStyle name="Обычный 3 8 2 2 3 2" xfId="6959"/>
    <cellStyle name="Обычный 3 8 2 2 3 2 2" xfId="6960"/>
    <cellStyle name="Обычный 3 8 2 2 3 3" xfId="6961"/>
    <cellStyle name="Обычный 3 8 2 2 4" xfId="6962"/>
    <cellStyle name="Обычный 3 8 2 2 4 2" xfId="6963"/>
    <cellStyle name="Обычный 3 8 2 2 5" xfId="6964"/>
    <cellStyle name="Обычный 3 8 2 2 6" xfId="6965"/>
    <cellStyle name="Обычный 3 8 2 2 7" xfId="6966"/>
    <cellStyle name="Обычный 3 8 2 2 8" xfId="6967"/>
    <cellStyle name="Обычный 3 8 2 2 9" xfId="6968"/>
    <cellStyle name="Обычный 3 8 2 3" xfId="6969"/>
    <cellStyle name="Обычный 3 8 2 3 2" xfId="6970"/>
    <cellStyle name="Обычный 3 8 2 3 2 2" xfId="6971"/>
    <cellStyle name="Обычный 3 8 2 3 3" xfId="6972"/>
    <cellStyle name="Обычный 3 8 2 4" xfId="6973"/>
    <cellStyle name="Обычный 3 8 2 4 2" xfId="6974"/>
    <cellStyle name="Обычный 3 8 2 4 2 2" xfId="6975"/>
    <cellStyle name="Обычный 3 8 2 4 3" xfId="6976"/>
    <cellStyle name="Обычный 3 8 2 5" xfId="6977"/>
    <cellStyle name="Обычный 3 8 2 5 2" xfId="6978"/>
    <cellStyle name="Обычный 3 8 2 6" xfId="6979"/>
    <cellStyle name="Обычный 3 8 2 6 2" xfId="6980"/>
    <cellStyle name="Обычный 3 8 2 7" xfId="6981"/>
    <cellStyle name="Обычный 3 8 2 8" xfId="6982"/>
    <cellStyle name="Обычный 3 8 2 9" xfId="6983"/>
    <cellStyle name="Обычный 3 8 20" xfId="6984"/>
    <cellStyle name="Обычный 3 8 21" xfId="6985"/>
    <cellStyle name="Обычный 3 8 22" xfId="6986"/>
    <cellStyle name="Обычный 3 8 23" xfId="6987"/>
    <cellStyle name="Обычный 3 8 3" xfId="6988"/>
    <cellStyle name="Обычный 3 8 3 10" xfId="6989"/>
    <cellStyle name="Обычный 3 8 3 11" xfId="6990"/>
    <cellStyle name="Обычный 3 8 3 12" xfId="6991"/>
    <cellStyle name="Обычный 3 8 3 13" xfId="6992"/>
    <cellStyle name="Обычный 3 8 3 14" xfId="6993"/>
    <cellStyle name="Обычный 3 8 3 15" xfId="6994"/>
    <cellStyle name="Обычный 3 8 3 16" xfId="6995"/>
    <cellStyle name="Обычный 3 8 3 17" xfId="6996"/>
    <cellStyle name="Обычный 3 8 3 2" xfId="6997"/>
    <cellStyle name="Обычный 3 8 3 2 10" xfId="6998"/>
    <cellStyle name="Обычный 3 8 3 2 11" xfId="6999"/>
    <cellStyle name="Обычный 3 8 3 2 12" xfId="7000"/>
    <cellStyle name="Обычный 3 8 3 2 13" xfId="7001"/>
    <cellStyle name="Обычный 3 8 3 2 14" xfId="7002"/>
    <cellStyle name="Обычный 3 8 3 2 15" xfId="7003"/>
    <cellStyle name="Обычный 3 8 3 2 16" xfId="7004"/>
    <cellStyle name="Обычный 3 8 3 2 2" xfId="7005"/>
    <cellStyle name="Обычный 3 8 3 2 2 2" xfId="7006"/>
    <cellStyle name="Обычный 3 8 3 2 2 2 2" xfId="7007"/>
    <cellStyle name="Обычный 3 8 3 2 2 3" xfId="7008"/>
    <cellStyle name="Обычный 3 8 3 2 3" xfId="7009"/>
    <cellStyle name="Обычный 3 8 3 2 3 2" xfId="7010"/>
    <cellStyle name="Обычный 3 8 3 2 3 2 2" xfId="7011"/>
    <cellStyle name="Обычный 3 8 3 2 3 3" xfId="7012"/>
    <cellStyle name="Обычный 3 8 3 2 4" xfId="7013"/>
    <cellStyle name="Обычный 3 8 3 2 4 2" xfId="7014"/>
    <cellStyle name="Обычный 3 8 3 2 5" xfId="7015"/>
    <cellStyle name="Обычный 3 8 3 2 6" xfId="7016"/>
    <cellStyle name="Обычный 3 8 3 2 7" xfId="7017"/>
    <cellStyle name="Обычный 3 8 3 2 8" xfId="7018"/>
    <cellStyle name="Обычный 3 8 3 2 9" xfId="7019"/>
    <cellStyle name="Обычный 3 8 3 3" xfId="7020"/>
    <cellStyle name="Обычный 3 8 3 3 2" xfId="7021"/>
    <cellStyle name="Обычный 3 8 3 3 2 2" xfId="7022"/>
    <cellStyle name="Обычный 3 8 3 3 3" xfId="7023"/>
    <cellStyle name="Обычный 3 8 3 4" xfId="7024"/>
    <cellStyle name="Обычный 3 8 3 4 2" xfId="7025"/>
    <cellStyle name="Обычный 3 8 3 4 2 2" xfId="7026"/>
    <cellStyle name="Обычный 3 8 3 4 3" xfId="7027"/>
    <cellStyle name="Обычный 3 8 3 5" xfId="7028"/>
    <cellStyle name="Обычный 3 8 3 5 2" xfId="7029"/>
    <cellStyle name="Обычный 3 8 3 6" xfId="7030"/>
    <cellStyle name="Обычный 3 8 3 7" xfId="7031"/>
    <cellStyle name="Обычный 3 8 3 8" xfId="7032"/>
    <cellStyle name="Обычный 3 8 3 9" xfId="7033"/>
    <cellStyle name="Обычный 3 8 4" xfId="7034"/>
    <cellStyle name="Обычный 3 8 4 10" xfId="7035"/>
    <cellStyle name="Обычный 3 8 4 11" xfId="7036"/>
    <cellStyle name="Обычный 3 8 4 12" xfId="7037"/>
    <cellStyle name="Обычный 3 8 4 13" xfId="7038"/>
    <cellStyle name="Обычный 3 8 4 14" xfId="7039"/>
    <cellStyle name="Обычный 3 8 4 15" xfId="7040"/>
    <cellStyle name="Обычный 3 8 4 16" xfId="7041"/>
    <cellStyle name="Обычный 3 8 4 17" xfId="7042"/>
    <cellStyle name="Обычный 3 8 4 2" xfId="7043"/>
    <cellStyle name="Обычный 3 8 4 2 10" xfId="7044"/>
    <cellStyle name="Обычный 3 8 4 2 11" xfId="7045"/>
    <cellStyle name="Обычный 3 8 4 2 12" xfId="7046"/>
    <cellStyle name="Обычный 3 8 4 2 13" xfId="7047"/>
    <cellStyle name="Обычный 3 8 4 2 14" xfId="7048"/>
    <cellStyle name="Обычный 3 8 4 2 15" xfId="7049"/>
    <cellStyle name="Обычный 3 8 4 2 16" xfId="7050"/>
    <cellStyle name="Обычный 3 8 4 2 2" xfId="7051"/>
    <cellStyle name="Обычный 3 8 4 2 2 2" xfId="7052"/>
    <cellStyle name="Обычный 3 8 4 2 2 2 2" xfId="7053"/>
    <cellStyle name="Обычный 3 8 4 2 2 3" xfId="7054"/>
    <cellStyle name="Обычный 3 8 4 2 3" xfId="7055"/>
    <cellStyle name="Обычный 3 8 4 2 3 2" xfId="7056"/>
    <cellStyle name="Обычный 3 8 4 2 3 2 2" xfId="7057"/>
    <cellStyle name="Обычный 3 8 4 2 3 3" xfId="7058"/>
    <cellStyle name="Обычный 3 8 4 2 4" xfId="7059"/>
    <cellStyle name="Обычный 3 8 4 2 4 2" xfId="7060"/>
    <cellStyle name="Обычный 3 8 4 2 5" xfId="7061"/>
    <cellStyle name="Обычный 3 8 4 2 6" xfId="7062"/>
    <cellStyle name="Обычный 3 8 4 2 7" xfId="7063"/>
    <cellStyle name="Обычный 3 8 4 2 8" xfId="7064"/>
    <cellStyle name="Обычный 3 8 4 2 9" xfId="7065"/>
    <cellStyle name="Обычный 3 8 4 3" xfId="7066"/>
    <cellStyle name="Обычный 3 8 4 3 2" xfId="7067"/>
    <cellStyle name="Обычный 3 8 4 3 2 2" xfId="7068"/>
    <cellStyle name="Обычный 3 8 4 3 3" xfId="7069"/>
    <cellStyle name="Обычный 3 8 4 4" xfId="7070"/>
    <cellStyle name="Обычный 3 8 4 4 2" xfId="7071"/>
    <cellStyle name="Обычный 3 8 4 4 2 2" xfId="7072"/>
    <cellStyle name="Обычный 3 8 4 4 3" xfId="7073"/>
    <cellStyle name="Обычный 3 8 4 5" xfId="7074"/>
    <cellStyle name="Обычный 3 8 4 5 2" xfId="7075"/>
    <cellStyle name="Обычный 3 8 4 6" xfId="7076"/>
    <cellStyle name="Обычный 3 8 4 7" xfId="7077"/>
    <cellStyle name="Обычный 3 8 4 8" xfId="7078"/>
    <cellStyle name="Обычный 3 8 4 9" xfId="7079"/>
    <cellStyle name="Обычный 3 8 5" xfId="7080"/>
    <cellStyle name="Обычный 3 8 5 10" xfId="7081"/>
    <cellStyle name="Обычный 3 8 5 11" xfId="7082"/>
    <cellStyle name="Обычный 3 8 5 12" xfId="7083"/>
    <cellStyle name="Обычный 3 8 5 13" xfId="7084"/>
    <cellStyle name="Обычный 3 8 5 14" xfId="7085"/>
    <cellStyle name="Обычный 3 8 5 15" xfId="7086"/>
    <cellStyle name="Обычный 3 8 5 16" xfId="7087"/>
    <cellStyle name="Обычный 3 8 5 17" xfId="7088"/>
    <cellStyle name="Обычный 3 8 5 2" xfId="7089"/>
    <cellStyle name="Обычный 3 8 5 2 10" xfId="7090"/>
    <cellStyle name="Обычный 3 8 5 2 11" xfId="7091"/>
    <cellStyle name="Обычный 3 8 5 2 12" xfId="7092"/>
    <cellStyle name="Обычный 3 8 5 2 13" xfId="7093"/>
    <cellStyle name="Обычный 3 8 5 2 14" xfId="7094"/>
    <cellStyle name="Обычный 3 8 5 2 15" xfId="7095"/>
    <cellStyle name="Обычный 3 8 5 2 16" xfId="7096"/>
    <cellStyle name="Обычный 3 8 5 2 2" xfId="7097"/>
    <cellStyle name="Обычный 3 8 5 2 2 2" xfId="7098"/>
    <cellStyle name="Обычный 3 8 5 2 2 2 2" xfId="7099"/>
    <cellStyle name="Обычный 3 8 5 2 2 3" xfId="7100"/>
    <cellStyle name="Обычный 3 8 5 2 3" xfId="7101"/>
    <cellStyle name="Обычный 3 8 5 2 3 2" xfId="7102"/>
    <cellStyle name="Обычный 3 8 5 2 3 2 2" xfId="7103"/>
    <cellStyle name="Обычный 3 8 5 2 3 3" xfId="7104"/>
    <cellStyle name="Обычный 3 8 5 2 4" xfId="7105"/>
    <cellStyle name="Обычный 3 8 5 2 4 2" xfId="7106"/>
    <cellStyle name="Обычный 3 8 5 2 5" xfId="7107"/>
    <cellStyle name="Обычный 3 8 5 2 6" xfId="7108"/>
    <cellStyle name="Обычный 3 8 5 2 7" xfId="7109"/>
    <cellStyle name="Обычный 3 8 5 2 8" xfId="7110"/>
    <cellStyle name="Обычный 3 8 5 2 9" xfId="7111"/>
    <cellStyle name="Обычный 3 8 5 3" xfId="7112"/>
    <cellStyle name="Обычный 3 8 5 3 2" xfId="7113"/>
    <cellStyle name="Обычный 3 8 5 3 2 2" xfId="7114"/>
    <cellStyle name="Обычный 3 8 5 3 3" xfId="7115"/>
    <cellStyle name="Обычный 3 8 5 4" xfId="7116"/>
    <cellStyle name="Обычный 3 8 5 4 2" xfId="7117"/>
    <cellStyle name="Обычный 3 8 5 4 2 2" xfId="7118"/>
    <cellStyle name="Обычный 3 8 5 4 3" xfId="7119"/>
    <cellStyle name="Обычный 3 8 5 5" xfId="7120"/>
    <cellStyle name="Обычный 3 8 5 5 2" xfId="7121"/>
    <cellStyle name="Обычный 3 8 5 6" xfId="7122"/>
    <cellStyle name="Обычный 3 8 5 7" xfId="7123"/>
    <cellStyle name="Обычный 3 8 5 8" xfId="7124"/>
    <cellStyle name="Обычный 3 8 5 9" xfId="7125"/>
    <cellStyle name="Обычный 3 8 6" xfId="7126"/>
    <cellStyle name="Обычный 3 8 6 10" xfId="7127"/>
    <cellStyle name="Обычный 3 8 6 11" xfId="7128"/>
    <cellStyle name="Обычный 3 8 6 12" xfId="7129"/>
    <cellStyle name="Обычный 3 8 6 13" xfId="7130"/>
    <cellStyle name="Обычный 3 8 6 14" xfId="7131"/>
    <cellStyle name="Обычный 3 8 6 15" xfId="7132"/>
    <cellStyle name="Обычный 3 8 6 16" xfId="7133"/>
    <cellStyle name="Обычный 3 8 6 2" xfId="7134"/>
    <cellStyle name="Обычный 3 8 6 2 2" xfId="7135"/>
    <cellStyle name="Обычный 3 8 6 2 2 2" xfId="7136"/>
    <cellStyle name="Обычный 3 8 6 2 3" xfId="7137"/>
    <cellStyle name="Обычный 3 8 6 3" xfId="7138"/>
    <cellStyle name="Обычный 3 8 6 3 2" xfId="7139"/>
    <cellStyle name="Обычный 3 8 6 3 2 2" xfId="7140"/>
    <cellStyle name="Обычный 3 8 6 3 3" xfId="7141"/>
    <cellStyle name="Обычный 3 8 6 4" xfId="7142"/>
    <cellStyle name="Обычный 3 8 6 4 2" xfId="7143"/>
    <cellStyle name="Обычный 3 8 6 5" xfId="7144"/>
    <cellStyle name="Обычный 3 8 6 6" xfId="7145"/>
    <cellStyle name="Обычный 3 8 6 7" xfId="7146"/>
    <cellStyle name="Обычный 3 8 6 8" xfId="7147"/>
    <cellStyle name="Обычный 3 8 6 9" xfId="7148"/>
    <cellStyle name="Обычный 3 8 7" xfId="7149"/>
    <cellStyle name="Обычный 3 8 7 2" xfId="7150"/>
    <cellStyle name="Обычный 3 8 7 2 2" xfId="7151"/>
    <cellStyle name="Обычный 3 8 7 2 2 2" xfId="7152"/>
    <cellStyle name="Обычный 3 8 7 2 3" xfId="7153"/>
    <cellStyle name="Обычный 3 8 7 3" xfId="7154"/>
    <cellStyle name="Обычный 3 8 7 3 2" xfId="7155"/>
    <cellStyle name="Обычный 3 8 7 4" xfId="7156"/>
    <cellStyle name="Обычный 3 8 8" xfId="7157"/>
    <cellStyle name="Обычный 3 8 8 2" xfId="7158"/>
    <cellStyle name="Обычный 3 8 8 2 2" xfId="7159"/>
    <cellStyle name="Обычный 3 8 8 3" xfId="7160"/>
    <cellStyle name="Обычный 3 8 9" xfId="7161"/>
    <cellStyle name="Обычный 3 8 9 2" xfId="7162"/>
    <cellStyle name="Обычный 3 8 9 2 2" xfId="7163"/>
    <cellStyle name="Обычный 3 8 9 3" xfId="7164"/>
    <cellStyle name="Обычный 3 9" xfId="7165"/>
    <cellStyle name="Обычный 3 9 10" xfId="7166"/>
    <cellStyle name="Обычный 3 9 10 2" xfId="7167"/>
    <cellStyle name="Обычный 3 9 11" xfId="7168"/>
    <cellStyle name="Обычный 3 9 11 2" xfId="7169"/>
    <cellStyle name="Обычный 3 9 12" xfId="7170"/>
    <cellStyle name="Обычный 3 9 13" xfId="7171"/>
    <cellStyle name="Обычный 3 9 14" xfId="7172"/>
    <cellStyle name="Обычный 3 9 15" xfId="7173"/>
    <cellStyle name="Обычный 3 9 16" xfId="7174"/>
    <cellStyle name="Обычный 3 9 17" xfId="7175"/>
    <cellStyle name="Обычный 3 9 18" xfId="7176"/>
    <cellStyle name="Обычный 3 9 19" xfId="7177"/>
    <cellStyle name="Обычный 3 9 2" xfId="7178"/>
    <cellStyle name="Обычный 3 9 2 10" xfId="7179"/>
    <cellStyle name="Обычный 3 9 2 11" xfId="7180"/>
    <cellStyle name="Обычный 3 9 2 12" xfId="7181"/>
    <cellStyle name="Обычный 3 9 2 13" xfId="7182"/>
    <cellStyle name="Обычный 3 9 2 14" xfId="7183"/>
    <cellStyle name="Обычный 3 9 2 15" xfId="7184"/>
    <cellStyle name="Обычный 3 9 2 16" xfId="7185"/>
    <cellStyle name="Обычный 3 9 2 17" xfId="7186"/>
    <cellStyle name="Обычный 3 9 2 18" xfId="7187"/>
    <cellStyle name="Обычный 3 9 2 2" xfId="7188"/>
    <cellStyle name="Обычный 3 9 2 2 10" xfId="7189"/>
    <cellStyle name="Обычный 3 9 2 2 11" xfId="7190"/>
    <cellStyle name="Обычный 3 9 2 2 12" xfId="7191"/>
    <cellStyle name="Обычный 3 9 2 2 13" xfId="7192"/>
    <cellStyle name="Обычный 3 9 2 2 14" xfId="7193"/>
    <cellStyle name="Обычный 3 9 2 2 15" xfId="7194"/>
    <cellStyle name="Обычный 3 9 2 2 16" xfId="7195"/>
    <cellStyle name="Обычный 3 9 2 2 2" xfId="7196"/>
    <cellStyle name="Обычный 3 9 2 2 2 2" xfId="7197"/>
    <cellStyle name="Обычный 3 9 2 2 2 2 2" xfId="7198"/>
    <cellStyle name="Обычный 3 9 2 2 2 3" xfId="7199"/>
    <cellStyle name="Обычный 3 9 2 2 3" xfId="7200"/>
    <cellStyle name="Обычный 3 9 2 2 3 2" xfId="7201"/>
    <cellStyle name="Обычный 3 9 2 2 3 2 2" xfId="7202"/>
    <cellStyle name="Обычный 3 9 2 2 3 3" xfId="7203"/>
    <cellStyle name="Обычный 3 9 2 2 4" xfId="7204"/>
    <cellStyle name="Обычный 3 9 2 2 4 2" xfId="7205"/>
    <cellStyle name="Обычный 3 9 2 2 5" xfId="7206"/>
    <cellStyle name="Обычный 3 9 2 2 6" xfId="7207"/>
    <cellStyle name="Обычный 3 9 2 2 7" xfId="7208"/>
    <cellStyle name="Обычный 3 9 2 2 8" xfId="7209"/>
    <cellStyle name="Обычный 3 9 2 2 9" xfId="7210"/>
    <cellStyle name="Обычный 3 9 2 3" xfId="7211"/>
    <cellStyle name="Обычный 3 9 2 3 2" xfId="7212"/>
    <cellStyle name="Обычный 3 9 2 3 2 2" xfId="7213"/>
    <cellStyle name="Обычный 3 9 2 3 3" xfId="7214"/>
    <cellStyle name="Обычный 3 9 2 4" xfId="7215"/>
    <cellStyle name="Обычный 3 9 2 4 2" xfId="7216"/>
    <cellStyle name="Обычный 3 9 2 4 2 2" xfId="7217"/>
    <cellStyle name="Обычный 3 9 2 4 3" xfId="7218"/>
    <cellStyle name="Обычный 3 9 2 5" xfId="7219"/>
    <cellStyle name="Обычный 3 9 2 5 2" xfId="7220"/>
    <cellStyle name="Обычный 3 9 2 6" xfId="7221"/>
    <cellStyle name="Обычный 3 9 2 6 2" xfId="7222"/>
    <cellStyle name="Обычный 3 9 2 7" xfId="7223"/>
    <cellStyle name="Обычный 3 9 2 8" xfId="7224"/>
    <cellStyle name="Обычный 3 9 2 9" xfId="7225"/>
    <cellStyle name="Обычный 3 9 20" xfId="7226"/>
    <cellStyle name="Обычный 3 9 21" xfId="7227"/>
    <cellStyle name="Обычный 3 9 22" xfId="7228"/>
    <cellStyle name="Обычный 3 9 23" xfId="7229"/>
    <cellStyle name="Обычный 3 9 3" xfId="7230"/>
    <cellStyle name="Обычный 3 9 3 10" xfId="7231"/>
    <cellStyle name="Обычный 3 9 3 11" xfId="7232"/>
    <cellStyle name="Обычный 3 9 3 12" xfId="7233"/>
    <cellStyle name="Обычный 3 9 3 13" xfId="7234"/>
    <cellStyle name="Обычный 3 9 3 14" xfId="7235"/>
    <cellStyle name="Обычный 3 9 3 15" xfId="7236"/>
    <cellStyle name="Обычный 3 9 3 16" xfId="7237"/>
    <cellStyle name="Обычный 3 9 3 17" xfId="7238"/>
    <cellStyle name="Обычный 3 9 3 2" xfId="7239"/>
    <cellStyle name="Обычный 3 9 3 2 10" xfId="7240"/>
    <cellStyle name="Обычный 3 9 3 2 11" xfId="7241"/>
    <cellStyle name="Обычный 3 9 3 2 12" xfId="7242"/>
    <cellStyle name="Обычный 3 9 3 2 13" xfId="7243"/>
    <cellStyle name="Обычный 3 9 3 2 14" xfId="7244"/>
    <cellStyle name="Обычный 3 9 3 2 15" xfId="7245"/>
    <cellStyle name="Обычный 3 9 3 2 16" xfId="7246"/>
    <cellStyle name="Обычный 3 9 3 2 2" xfId="7247"/>
    <cellStyle name="Обычный 3 9 3 2 2 2" xfId="7248"/>
    <cellStyle name="Обычный 3 9 3 2 2 2 2" xfId="7249"/>
    <cellStyle name="Обычный 3 9 3 2 2 3" xfId="7250"/>
    <cellStyle name="Обычный 3 9 3 2 3" xfId="7251"/>
    <cellStyle name="Обычный 3 9 3 2 3 2" xfId="7252"/>
    <cellStyle name="Обычный 3 9 3 2 3 2 2" xfId="7253"/>
    <cellStyle name="Обычный 3 9 3 2 3 3" xfId="7254"/>
    <cellStyle name="Обычный 3 9 3 2 4" xfId="7255"/>
    <cellStyle name="Обычный 3 9 3 2 4 2" xfId="7256"/>
    <cellStyle name="Обычный 3 9 3 2 5" xfId="7257"/>
    <cellStyle name="Обычный 3 9 3 2 6" xfId="7258"/>
    <cellStyle name="Обычный 3 9 3 2 7" xfId="7259"/>
    <cellStyle name="Обычный 3 9 3 2 8" xfId="7260"/>
    <cellStyle name="Обычный 3 9 3 2 9" xfId="7261"/>
    <cellStyle name="Обычный 3 9 3 3" xfId="7262"/>
    <cellStyle name="Обычный 3 9 3 3 2" xfId="7263"/>
    <cellStyle name="Обычный 3 9 3 3 2 2" xfId="7264"/>
    <cellStyle name="Обычный 3 9 3 3 3" xfId="7265"/>
    <cellStyle name="Обычный 3 9 3 4" xfId="7266"/>
    <cellStyle name="Обычный 3 9 3 4 2" xfId="7267"/>
    <cellStyle name="Обычный 3 9 3 4 2 2" xfId="7268"/>
    <cellStyle name="Обычный 3 9 3 4 3" xfId="7269"/>
    <cellStyle name="Обычный 3 9 3 5" xfId="7270"/>
    <cellStyle name="Обычный 3 9 3 5 2" xfId="7271"/>
    <cellStyle name="Обычный 3 9 3 6" xfId="7272"/>
    <cellStyle name="Обычный 3 9 3 7" xfId="7273"/>
    <cellStyle name="Обычный 3 9 3 8" xfId="7274"/>
    <cellStyle name="Обычный 3 9 3 9" xfId="7275"/>
    <cellStyle name="Обычный 3 9 4" xfId="7276"/>
    <cellStyle name="Обычный 3 9 4 10" xfId="7277"/>
    <cellStyle name="Обычный 3 9 4 11" xfId="7278"/>
    <cellStyle name="Обычный 3 9 4 12" xfId="7279"/>
    <cellStyle name="Обычный 3 9 4 13" xfId="7280"/>
    <cellStyle name="Обычный 3 9 4 14" xfId="7281"/>
    <cellStyle name="Обычный 3 9 4 15" xfId="7282"/>
    <cellStyle name="Обычный 3 9 4 16" xfId="7283"/>
    <cellStyle name="Обычный 3 9 4 17" xfId="7284"/>
    <cellStyle name="Обычный 3 9 4 2" xfId="7285"/>
    <cellStyle name="Обычный 3 9 4 2 10" xfId="7286"/>
    <cellStyle name="Обычный 3 9 4 2 11" xfId="7287"/>
    <cellStyle name="Обычный 3 9 4 2 12" xfId="7288"/>
    <cellStyle name="Обычный 3 9 4 2 13" xfId="7289"/>
    <cellStyle name="Обычный 3 9 4 2 14" xfId="7290"/>
    <cellStyle name="Обычный 3 9 4 2 15" xfId="7291"/>
    <cellStyle name="Обычный 3 9 4 2 16" xfId="7292"/>
    <cellStyle name="Обычный 3 9 4 2 2" xfId="7293"/>
    <cellStyle name="Обычный 3 9 4 2 2 2" xfId="7294"/>
    <cellStyle name="Обычный 3 9 4 2 2 2 2" xfId="7295"/>
    <cellStyle name="Обычный 3 9 4 2 2 3" xfId="7296"/>
    <cellStyle name="Обычный 3 9 4 2 3" xfId="7297"/>
    <cellStyle name="Обычный 3 9 4 2 3 2" xfId="7298"/>
    <cellStyle name="Обычный 3 9 4 2 3 2 2" xfId="7299"/>
    <cellStyle name="Обычный 3 9 4 2 3 3" xfId="7300"/>
    <cellStyle name="Обычный 3 9 4 2 4" xfId="7301"/>
    <cellStyle name="Обычный 3 9 4 2 4 2" xfId="7302"/>
    <cellStyle name="Обычный 3 9 4 2 5" xfId="7303"/>
    <cellStyle name="Обычный 3 9 4 2 6" xfId="7304"/>
    <cellStyle name="Обычный 3 9 4 2 7" xfId="7305"/>
    <cellStyle name="Обычный 3 9 4 2 8" xfId="7306"/>
    <cellStyle name="Обычный 3 9 4 2 9" xfId="7307"/>
    <cellStyle name="Обычный 3 9 4 3" xfId="7308"/>
    <cellStyle name="Обычный 3 9 4 3 2" xfId="7309"/>
    <cellStyle name="Обычный 3 9 4 3 2 2" xfId="7310"/>
    <cellStyle name="Обычный 3 9 4 3 3" xfId="7311"/>
    <cellStyle name="Обычный 3 9 4 4" xfId="7312"/>
    <cellStyle name="Обычный 3 9 4 4 2" xfId="7313"/>
    <cellStyle name="Обычный 3 9 4 4 2 2" xfId="7314"/>
    <cellStyle name="Обычный 3 9 4 4 3" xfId="7315"/>
    <cellStyle name="Обычный 3 9 4 5" xfId="7316"/>
    <cellStyle name="Обычный 3 9 4 5 2" xfId="7317"/>
    <cellStyle name="Обычный 3 9 4 6" xfId="7318"/>
    <cellStyle name="Обычный 3 9 4 7" xfId="7319"/>
    <cellStyle name="Обычный 3 9 4 8" xfId="7320"/>
    <cellStyle name="Обычный 3 9 4 9" xfId="7321"/>
    <cellStyle name="Обычный 3 9 5" xfId="7322"/>
    <cellStyle name="Обычный 3 9 5 10" xfId="7323"/>
    <cellStyle name="Обычный 3 9 5 11" xfId="7324"/>
    <cellStyle name="Обычный 3 9 5 12" xfId="7325"/>
    <cellStyle name="Обычный 3 9 5 13" xfId="7326"/>
    <cellStyle name="Обычный 3 9 5 14" xfId="7327"/>
    <cellStyle name="Обычный 3 9 5 15" xfId="7328"/>
    <cellStyle name="Обычный 3 9 5 16" xfId="7329"/>
    <cellStyle name="Обычный 3 9 5 17" xfId="7330"/>
    <cellStyle name="Обычный 3 9 5 2" xfId="7331"/>
    <cellStyle name="Обычный 3 9 5 2 10" xfId="7332"/>
    <cellStyle name="Обычный 3 9 5 2 11" xfId="7333"/>
    <cellStyle name="Обычный 3 9 5 2 12" xfId="7334"/>
    <cellStyle name="Обычный 3 9 5 2 13" xfId="7335"/>
    <cellStyle name="Обычный 3 9 5 2 14" xfId="7336"/>
    <cellStyle name="Обычный 3 9 5 2 15" xfId="7337"/>
    <cellStyle name="Обычный 3 9 5 2 16" xfId="7338"/>
    <cellStyle name="Обычный 3 9 5 2 2" xfId="7339"/>
    <cellStyle name="Обычный 3 9 5 2 2 2" xfId="7340"/>
    <cellStyle name="Обычный 3 9 5 2 2 2 2" xfId="7341"/>
    <cellStyle name="Обычный 3 9 5 2 2 3" xfId="7342"/>
    <cellStyle name="Обычный 3 9 5 2 3" xfId="7343"/>
    <cellStyle name="Обычный 3 9 5 2 3 2" xfId="7344"/>
    <cellStyle name="Обычный 3 9 5 2 3 2 2" xfId="7345"/>
    <cellStyle name="Обычный 3 9 5 2 3 3" xfId="7346"/>
    <cellStyle name="Обычный 3 9 5 2 4" xfId="7347"/>
    <cellStyle name="Обычный 3 9 5 2 4 2" xfId="7348"/>
    <cellStyle name="Обычный 3 9 5 2 5" xfId="7349"/>
    <cellStyle name="Обычный 3 9 5 2 6" xfId="7350"/>
    <cellStyle name="Обычный 3 9 5 2 7" xfId="7351"/>
    <cellStyle name="Обычный 3 9 5 2 8" xfId="7352"/>
    <cellStyle name="Обычный 3 9 5 2 9" xfId="7353"/>
    <cellStyle name="Обычный 3 9 5 3" xfId="7354"/>
    <cellStyle name="Обычный 3 9 5 3 2" xfId="7355"/>
    <cellStyle name="Обычный 3 9 5 3 2 2" xfId="7356"/>
    <cellStyle name="Обычный 3 9 5 3 3" xfId="7357"/>
    <cellStyle name="Обычный 3 9 5 4" xfId="7358"/>
    <cellStyle name="Обычный 3 9 5 4 2" xfId="7359"/>
    <cellStyle name="Обычный 3 9 5 4 2 2" xfId="7360"/>
    <cellStyle name="Обычный 3 9 5 4 3" xfId="7361"/>
    <cellStyle name="Обычный 3 9 5 5" xfId="7362"/>
    <cellStyle name="Обычный 3 9 5 5 2" xfId="7363"/>
    <cellStyle name="Обычный 3 9 5 6" xfId="7364"/>
    <cellStyle name="Обычный 3 9 5 7" xfId="7365"/>
    <cellStyle name="Обычный 3 9 5 8" xfId="7366"/>
    <cellStyle name="Обычный 3 9 5 9" xfId="7367"/>
    <cellStyle name="Обычный 3 9 6" xfId="7368"/>
    <cellStyle name="Обычный 3 9 6 10" xfId="7369"/>
    <cellStyle name="Обычный 3 9 6 11" xfId="7370"/>
    <cellStyle name="Обычный 3 9 6 12" xfId="7371"/>
    <cellStyle name="Обычный 3 9 6 13" xfId="7372"/>
    <cellStyle name="Обычный 3 9 6 14" xfId="7373"/>
    <cellStyle name="Обычный 3 9 6 15" xfId="7374"/>
    <cellStyle name="Обычный 3 9 6 16" xfId="7375"/>
    <cellStyle name="Обычный 3 9 6 2" xfId="7376"/>
    <cellStyle name="Обычный 3 9 6 2 2" xfId="7377"/>
    <cellStyle name="Обычный 3 9 6 2 2 2" xfId="7378"/>
    <cellStyle name="Обычный 3 9 6 2 3" xfId="7379"/>
    <cellStyle name="Обычный 3 9 6 3" xfId="7380"/>
    <cellStyle name="Обычный 3 9 6 3 2" xfId="7381"/>
    <cellStyle name="Обычный 3 9 6 3 2 2" xfId="7382"/>
    <cellStyle name="Обычный 3 9 6 3 3" xfId="7383"/>
    <cellStyle name="Обычный 3 9 6 4" xfId="7384"/>
    <cellStyle name="Обычный 3 9 6 4 2" xfId="7385"/>
    <cellStyle name="Обычный 3 9 6 5" xfId="7386"/>
    <cellStyle name="Обычный 3 9 6 6" xfId="7387"/>
    <cellStyle name="Обычный 3 9 6 7" xfId="7388"/>
    <cellStyle name="Обычный 3 9 6 8" xfId="7389"/>
    <cellStyle name="Обычный 3 9 6 9" xfId="7390"/>
    <cellStyle name="Обычный 3 9 7" xfId="7391"/>
    <cellStyle name="Обычный 3 9 7 2" xfId="7392"/>
    <cellStyle name="Обычный 3 9 7 2 2" xfId="7393"/>
    <cellStyle name="Обычный 3 9 7 2 2 2" xfId="7394"/>
    <cellStyle name="Обычный 3 9 7 2 3" xfId="7395"/>
    <cellStyle name="Обычный 3 9 7 3" xfId="7396"/>
    <cellStyle name="Обычный 3 9 7 3 2" xfId="7397"/>
    <cellStyle name="Обычный 3 9 7 4" xfId="7398"/>
    <cellStyle name="Обычный 3 9 8" xfId="7399"/>
    <cellStyle name="Обычный 3 9 8 2" xfId="7400"/>
    <cellStyle name="Обычный 3 9 8 2 2" xfId="7401"/>
    <cellStyle name="Обычный 3 9 8 3" xfId="7402"/>
    <cellStyle name="Обычный 3 9 9" xfId="7403"/>
    <cellStyle name="Обычный 3 9 9 2" xfId="7404"/>
    <cellStyle name="Обычный 3 9 9 2 2" xfId="7405"/>
    <cellStyle name="Обычный 3 9 9 3" xfId="7406"/>
    <cellStyle name="Обычный 3_РОЗН Торис" xfId="7407"/>
    <cellStyle name="Обычный 4" xfId="7408"/>
    <cellStyle name="Обычный 5" xfId="7409"/>
    <cellStyle name="Процентный 2" xfId="7410"/>
    <cellStyle name="Финансовый" xfId="1" builtinId="3"/>
    <cellStyle name="Финансовый 2" xfId="7411"/>
    <cellStyle name="Финансовый 2 2" xfId="7412"/>
    <cellStyle name="Финансовый 2 3" xfId="7413"/>
    <cellStyle name="Финансовый 2 4" xfId="7414"/>
    <cellStyle name="Финансовый 2 5" xfId="7415"/>
    <cellStyle name="Финансовый 2 6" xfId="7416"/>
    <cellStyle name="Финансовый 2 7" xfId="7417"/>
    <cellStyle name="Финансовый 2 8" xfId="7418"/>
    <cellStyle name="Финансовый 2 9" xfId="7419"/>
    <cellStyle name="Финансовый 2 9 2" xfId="7420"/>
    <cellStyle name="Финансовый 3" xfId="7421"/>
    <cellStyle name="Финансовый 4" xfId="7422"/>
    <cellStyle name="Финансовый 4 2" xfId="7423"/>
    <cellStyle name="Финансовый 8" xfId="74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8"/>
  <sheetViews>
    <sheetView showGridLines="0" tabSelected="1" zoomScale="70" zoomScaleNormal="70" zoomScaleSheetLayoutView="50" zoomScalePageLayoutView="4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T34" sqref="T34"/>
    </sheetView>
  </sheetViews>
  <sheetFormatPr defaultRowHeight="13.5"/>
  <cols>
    <col min="1" max="1" width="39.85546875" style="162" customWidth="1"/>
    <col min="2" max="2" width="39.85546875" customWidth="1"/>
    <col min="3" max="3" width="42.5703125" customWidth="1"/>
    <col min="4" max="4" width="39.85546875" hidden="1" customWidth="1"/>
    <col min="5" max="5" width="32.85546875" customWidth="1"/>
    <col min="6" max="6" width="23.85546875" hidden="1" customWidth="1"/>
    <col min="7" max="7" width="15.5703125" customWidth="1"/>
    <col min="8" max="8" width="15.85546875" customWidth="1"/>
    <col min="9" max="9" width="12.140625" hidden="1" customWidth="1"/>
    <col min="10" max="10" width="14.5703125" customWidth="1"/>
    <col min="11" max="11" width="12.5703125" hidden="1" customWidth="1"/>
    <col min="12" max="12" width="15.28515625" customWidth="1"/>
    <col min="13" max="13" width="12.5703125" hidden="1" customWidth="1"/>
    <col min="14" max="14" width="14" customWidth="1"/>
    <col min="15" max="15" width="12.42578125" hidden="1" customWidth="1"/>
    <col min="16" max="16" width="14.42578125" style="274" customWidth="1"/>
    <col min="17" max="17" width="12.5703125" style="274" hidden="1" customWidth="1"/>
    <col min="18" max="18" width="13.42578125" customWidth="1"/>
    <col min="19" max="19" width="12.42578125" hidden="1" customWidth="1"/>
    <col min="20" max="20" width="14" customWidth="1"/>
    <col min="21" max="21" width="11.42578125" style="8" hidden="1" customWidth="1"/>
    <col min="22" max="22" width="13.28515625" style="8" customWidth="1"/>
    <col min="23" max="251" width="9.140625" style="8"/>
    <col min="252" max="252" width="33.85546875" style="8" customWidth="1"/>
    <col min="253" max="253" width="33.42578125" style="8" customWidth="1"/>
    <col min="254" max="254" width="10.28515625" style="8" customWidth="1"/>
    <col min="255" max="256" width="8.28515625" style="8" customWidth="1"/>
    <col min="257" max="258" width="8.28515625" style="8" bestFit="1" customWidth="1"/>
    <col min="259" max="259" width="9.140625" style="8"/>
    <col min="260" max="260" width="8.28515625" style="8" customWidth="1"/>
    <col min="261" max="261" width="9.140625" style="8"/>
    <col min="262" max="262" width="9.5703125" style="8" bestFit="1" customWidth="1"/>
    <col min="263" max="263" width="8.28515625" style="8" customWidth="1"/>
    <col min="264" max="507" width="9.140625" style="8"/>
    <col min="508" max="508" width="33.85546875" style="8" customWidth="1"/>
    <col min="509" max="509" width="33.42578125" style="8" customWidth="1"/>
    <col min="510" max="510" width="10.28515625" style="8" customWidth="1"/>
    <col min="511" max="512" width="8.28515625" style="8" customWidth="1"/>
    <col min="513" max="514" width="8.28515625" style="8" bestFit="1" customWidth="1"/>
    <col min="515" max="515" width="9.140625" style="8"/>
    <col min="516" max="516" width="8.28515625" style="8" customWidth="1"/>
    <col min="517" max="517" width="9.140625" style="8"/>
    <col min="518" max="518" width="9.5703125" style="8" bestFit="1" customWidth="1"/>
    <col min="519" max="519" width="8.28515625" style="8" customWidth="1"/>
    <col min="520" max="763" width="9.140625" style="8"/>
    <col min="764" max="764" width="33.85546875" style="8" customWidth="1"/>
    <col min="765" max="765" width="33.42578125" style="8" customWidth="1"/>
    <col min="766" max="766" width="10.28515625" style="8" customWidth="1"/>
    <col min="767" max="768" width="8.28515625" style="8" customWidth="1"/>
    <col min="769" max="770" width="8.28515625" style="8" bestFit="1" customWidth="1"/>
    <col min="771" max="771" width="9.140625" style="8"/>
    <col min="772" max="772" width="8.28515625" style="8" customWidth="1"/>
    <col min="773" max="773" width="9.140625" style="8"/>
    <col min="774" max="774" width="9.5703125" style="8" bestFit="1" customWidth="1"/>
    <col min="775" max="775" width="8.28515625" style="8" customWidth="1"/>
    <col min="776" max="1019" width="9.140625" style="8"/>
    <col min="1020" max="1020" width="33.85546875" style="8" customWidth="1"/>
    <col min="1021" max="1021" width="33.42578125" style="8" customWidth="1"/>
    <col min="1022" max="1022" width="10.28515625" style="8" customWidth="1"/>
    <col min="1023" max="1024" width="8.28515625" style="8" customWidth="1"/>
    <col min="1025" max="1026" width="8.28515625" style="8" bestFit="1" customWidth="1"/>
    <col min="1027" max="1027" width="9.140625" style="8"/>
    <col min="1028" max="1028" width="8.28515625" style="8" customWidth="1"/>
    <col min="1029" max="1029" width="9.140625" style="8"/>
    <col min="1030" max="1030" width="9.5703125" style="8" bestFit="1" customWidth="1"/>
    <col min="1031" max="1031" width="8.28515625" style="8" customWidth="1"/>
    <col min="1032" max="1275" width="9.140625" style="8"/>
    <col min="1276" max="1276" width="33.85546875" style="8" customWidth="1"/>
    <col min="1277" max="1277" width="33.42578125" style="8" customWidth="1"/>
    <col min="1278" max="1278" width="10.28515625" style="8" customWidth="1"/>
    <col min="1279" max="1280" width="8.28515625" style="8" customWidth="1"/>
    <col min="1281" max="1282" width="8.28515625" style="8" bestFit="1" customWidth="1"/>
    <col min="1283" max="1283" width="9.140625" style="8"/>
    <col min="1284" max="1284" width="8.28515625" style="8" customWidth="1"/>
    <col min="1285" max="1285" width="9.140625" style="8"/>
    <col min="1286" max="1286" width="9.5703125" style="8" bestFit="1" customWidth="1"/>
    <col min="1287" max="1287" width="8.28515625" style="8" customWidth="1"/>
    <col min="1288" max="1531" width="9.140625" style="8"/>
    <col min="1532" max="1532" width="33.85546875" style="8" customWidth="1"/>
    <col min="1533" max="1533" width="33.42578125" style="8" customWidth="1"/>
    <col min="1534" max="1534" width="10.28515625" style="8" customWidth="1"/>
    <col min="1535" max="1536" width="8.28515625" style="8" customWidth="1"/>
    <col min="1537" max="1538" width="8.28515625" style="8" bestFit="1" customWidth="1"/>
    <col min="1539" max="1539" width="9.140625" style="8"/>
    <col min="1540" max="1540" width="8.28515625" style="8" customWidth="1"/>
    <col min="1541" max="1541" width="9.140625" style="8"/>
    <col min="1542" max="1542" width="9.5703125" style="8" bestFit="1" customWidth="1"/>
    <col min="1543" max="1543" width="8.28515625" style="8" customWidth="1"/>
    <col min="1544" max="1787" width="9.140625" style="8"/>
    <col min="1788" max="1788" width="33.85546875" style="8" customWidth="1"/>
    <col min="1789" max="1789" width="33.42578125" style="8" customWidth="1"/>
    <col min="1790" max="1790" width="10.28515625" style="8" customWidth="1"/>
    <col min="1791" max="1792" width="8.28515625" style="8" customWidth="1"/>
    <col min="1793" max="1794" width="8.28515625" style="8" bestFit="1" customWidth="1"/>
    <col min="1795" max="1795" width="9.140625" style="8"/>
    <col min="1796" max="1796" width="8.28515625" style="8" customWidth="1"/>
    <col min="1797" max="1797" width="9.140625" style="8"/>
    <col min="1798" max="1798" width="9.5703125" style="8" bestFit="1" customWidth="1"/>
    <col min="1799" max="1799" width="8.28515625" style="8" customWidth="1"/>
    <col min="1800" max="2043" width="9.140625" style="8"/>
    <col min="2044" max="2044" width="33.85546875" style="8" customWidth="1"/>
    <col min="2045" max="2045" width="33.42578125" style="8" customWidth="1"/>
    <col min="2046" max="2046" width="10.28515625" style="8" customWidth="1"/>
    <col min="2047" max="2048" width="8.28515625" style="8" customWidth="1"/>
    <col min="2049" max="2050" width="8.28515625" style="8" bestFit="1" customWidth="1"/>
    <col min="2051" max="2051" width="9.140625" style="8"/>
    <col min="2052" max="2052" width="8.28515625" style="8" customWidth="1"/>
    <col min="2053" max="2053" width="9.140625" style="8"/>
    <col min="2054" max="2054" width="9.5703125" style="8" bestFit="1" customWidth="1"/>
    <col min="2055" max="2055" width="8.28515625" style="8" customWidth="1"/>
    <col min="2056" max="2299" width="9.140625" style="8"/>
    <col min="2300" max="2300" width="33.85546875" style="8" customWidth="1"/>
    <col min="2301" max="2301" width="33.42578125" style="8" customWidth="1"/>
    <col min="2302" max="2302" width="10.28515625" style="8" customWidth="1"/>
    <col min="2303" max="2304" width="8.28515625" style="8" customWidth="1"/>
    <col min="2305" max="2306" width="8.28515625" style="8" bestFit="1" customWidth="1"/>
    <col min="2307" max="2307" width="9.140625" style="8"/>
    <col min="2308" max="2308" width="8.28515625" style="8" customWidth="1"/>
    <col min="2309" max="2309" width="9.140625" style="8"/>
    <col min="2310" max="2310" width="9.5703125" style="8" bestFit="1" customWidth="1"/>
    <col min="2311" max="2311" width="8.28515625" style="8" customWidth="1"/>
    <col min="2312" max="2555" width="9.140625" style="8"/>
    <col min="2556" max="2556" width="33.85546875" style="8" customWidth="1"/>
    <col min="2557" max="2557" width="33.42578125" style="8" customWidth="1"/>
    <col min="2558" max="2558" width="10.28515625" style="8" customWidth="1"/>
    <col min="2559" max="2560" width="8.28515625" style="8" customWidth="1"/>
    <col min="2561" max="2562" width="8.28515625" style="8" bestFit="1" customWidth="1"/>
    <col min="2563" max="2563" width="9.140625" style="8"/>
    <col min="2564" max="2564" width="8.28515625" style="8" customWidth="1"/>
    <col min="2565" max="2565" width="9.140625" style="8"/>
    <col min="2566" max="2566" width="9.5703125" style="8" bestFit="1" customWidth="1"/>
    <col min="2567" max="2567" width="8.28515625" style="8" customWidth="1"/>
    <col min="2568" max="2811" width="9.140625" style="8"/>
    <col min="2812" max="2812" width="33.85546875" style="8" customWidth="1"/>
    <col min="2813" max="2813" width="33.42578125" style="8" customWidth="1"/>
    <col min="2814" max="2814" width="10.28515625" style="8" customWidth="1"/>
    <col min="2815" max="2816" width="8.28515625" style="8" customWidth="1"/>
    <col min="2817" max="2818" width="8.28515625" style="8" bestFit="1" customWidth="1"/>
    <col min="2819" max="2819" width="9.140625" style="8"/>
    <col min="2820" max="2820" width="8.28515625" style="8" customWidth="1"/>
    <col min="2821" max="2821" width="9.140625" style="8"/>
    <col min="2822" max="2822" width="9.5703125" style="8" bestFit="1" customWidth="1"/>
    <col min="2823" max="2823" width="8.28515625" style="8" customWidth="1"/>
    <col min="2824" max="3067" width="9.140625" style="8"/>
    <col min="3068" max="3068" width="33.85546875" style="8" customWidth="1"/>
    <col min="3069" max="3069" width="33.42578125" style="8" customWidth="1"/>
    <col min="3070" max="3070" width="10.28515625" style="8" customWidth="1"/>
    <col min="3071" max="3072" width="8.28515625" style="8" customWidth="1"/>
    <col min="3073" max="3074" width="8.28515625" style="8" bestFit="1" customWidth="1"/>
    <col min="3075" max="3075" width="9.140625" style="8"/>
    <col min="3076" max="3076" width="8.28515625" style="8" customWidth="1"/>
    <col min="3077" max="3077" width="9.140625" style="8"/>
    <col min="3078" max="3078" width="9.5703125" style="8" bestFit="1" customWidth="1"/>
    <col min="3079" max="3079" width="8.28515625" style="8" customWidth="1"/>
    <col min="3080" max="3323" width="9.140625" style="8"/>
    <col min="3324" max="3324" width="33.85546875" style="8" customWidth="1"/>
    <col min="3325" max="3325" width="33.42578125" style="8" customWidth="1"/>
    <col min="3326" max="3326" width="10.28515625" style="8" customWidth="1"/>
    <col min="3327" max="3328" width="8.28515625" style="8" customWidth="1"/>
    <col min="3329" max="3330" width="8.28515625" style="8" bestFit="1" customWidth="1"/>
    <col min="3331" max="3331" width="9.140625" style="8"/>
    <col min="3332" max="3332" width="8.28515625" style="8" customWidth="1"/>
    <col min="3333" max="3333" width="9.140625" style="8"/>
    <col min="3334" max="3334" width="9.5703125" style="8" bestFit="1" customWidth="1"/>
    <col min="3335" max="3335" width="8.28515625" style="8" customWidth="1"/>
    <col min="3336" max="3579" width="9.140625" style="8"/>
    <col min="3580" max="3580" width="33.85546875" style="8" customWidth="1"/>
    <col min="3581" max="3581" width="33.42578125" style="8" customWidth="1"/>
    <col min="3582" max="3582" width="10.28515625" style="8" customWidth="1"/>
    <col min="3583" max="3584" width="8.28515625" style="8" customWidth="1"/>
    <col min="3585" max="3586" width="8.28515625" style="8" bestFit="1" customWidth="1"/>
    <col min="3587" max="3587" width="9.140625" style="8"/>
    <col min="3588" max="3588" width="8.28515625" style="8" customWidth="1"/>
    <col min="3589" max="3589" width="9.140625" style="8"/>
    <col min="3590" max="3590" width="9.5703125" style="8" bestFit="1" customWidth="1"/>
    <col min="3591" max="3591" width="8.28515625" style="8" customWidth="1"/>
    <col min="3592" max="3835" width="9.140625" style="8"/>
    <col min="3836" max="3836" width="33.85546875" style="8" customWidth="1"/>
    <col min="3837" max="3837" width="33.42578125" style="8" customWidth="1"/>
    <col min="3838" max="3838" width="10.28515625" style="8" customWidth="1"/>
    <col min="3839" max="3840" width="8.28515625" style="8" customWidth="1"/>
    <col min="3841" max="3842" width="8.28515625" style="8" bestFit="1" customWidth="1"/>
    <col min="3843" max="3843" width="9.140625" style="8"/>
    <col min="3844" max="3844" width="8.28515625" style="8" customWidth="1"/>
    <col min="3845" max="3845" width="9.140625" style="8"/>
    <col min="3846" max="3846" width="9.5703125" style="8" bestFit="1" customWidth="1"/>
    <col min="3847" max="3847" width="8.28515625" style="8" customWidth="1"/>
    <col min="3848" max="4091" width="9.140625" style="8"/>
    <col min="4092" max="4092" width="33.85546875" style="8" customWidth="1"/>
    <col min="4093" max="4093" width="33.42578125" style="8" customWidth="1"/>
    <col min="4094" max="4094" width="10.28515625" style="8" customWidth="1"/>
    <col min="4095" max="4096" width="8.28515625" style="8" customWidth="1"/>
    <col min="4097" max="4098" width="8.28515625" style="8" bestFit="1" customWidth="1"/>
    <col min="4099" max="4099" width="9.140625" style="8"/>
    <col min="4100" max="4100" width="8.28515625" style="8" customWidth="1"/>
    <col min="4101" max="4101" width="9.140625" style="8"/>
    <col min="4102" max="4102" width="9.5703125" style="8" bestFit="1" customWidth="1"/>
    <col min="4103" max="4103" width="8.28515625" style="8" customWidth="1"/>
    <col min="4104" max="4347" width="9.140625" style="8"/>
    <col min="4348" max="4348" width="33.85546875" style="8" customWidth="1"/>
    <col min="4349" max="4349" width="33.42578125" style="8" customWidth="1"/>
    <col min="4350" max="4350" width="10.28515625" style="8" customWidth="1"/>
    <col min="4351" max="4352" width="8.28515625" style="8" customWidth="1"/>
    <col min="4353" max="4354" width="8.28515625" style="8" bestFit="1" customWidth="1"/>
    <col min="4355" max="4355" width="9.140625" style="8"/>
    <col min="4356" max="4356" width="8.28515625" style="8" customWidth="1"/>
    <col min="4357" max="4357" width="9.140625" style="8"/>
    <col min="4358" max="4358" width="9.5703125" style="8" bestFit="1" customWidth="1"/>
    <col min="4359" max="4359" width="8.28515625" style="8" customWidth="1"/>
    <col min="4360" max="4603" width="9.140625" style="8"/>
    <col min="4604" max="4604" width="33.85546875" style="8" customWidth="1"/>
    <col min="4605" max="4605" width="33.42578125" style="8" customWidth="1"/>
    <col min="4606" max="4606" width="10.28515625" style="8" customWidth="1"/>
    <col min="4607" max="4608" width="8.28515625" style="8" customWidth="1"/>
    <col min="4609" max="4610" width="8.28515625" style="8" bestFit="1" customWidth="1"/>
    <col min="4611" max="4611" width="9.140625" style="8"/>
    <col min="4612" max="4612" width="8.28515625" style="8" customWidth="1"/>
    <col min="4613" max="4613" width="9.140625" style="8"/>
    <col min="4614" max="4614" width="9.5703125" style="8" bestFit="1" customWidth="1"/>
    <col min="4615" max="4615" width="8.28515625" style="8" customWidth="1"/>
    <col min="4616" max="4859" width="9.140625" style="8"/>
    <col min="4860" max="4860" width="33.85546875" style="8" customWidth="1"/>
    <col min="4861" max="4861" width="33.42578125" style="8" customWidth="1"/>
    <col min="4862" max="4862" width="10.28515625" style="8" customWidth="1"/>
    <col min="4863" max="4864" width="8.28515625" style="8" customWidth="1"/>
    <col min="4865" max="4866" width="8.28515625" style="8" bestFit="1" customWidth="1"/>
    <col min="4867" max="4867" width="9.140625" style="8"/>
    <col min="4868" max="4868" width="8.28515625" style="8" customWidth="1"/>
    <col min="4869" max="4869" width="9.140625" style="8"/>
    <col min="4870" max="4870" width="9.5703125" style="8" bestFit="1" customWidth="1"/>
    <col min="4871" max="4871" width="8.28515625" style="8" customWidth="1"/>
    <col min="4872" max="5115" width="9.140625" style="8"/>
    <col min="5116" max="5116" width="33.85546875" style="8" customWidth="1"/>
    <col min="5117" max="5117" width="33.42578125" style="8" customWidth="1"/>
    <col min="5118" max="5118" width="10.28515625" style="8" customWidth="1"/>
    <col min="5119" max="5120" width="8.28515625" style="8" customWidth="1"/>
    <col min="5121" max="5122" width="8.28515625" style="8" bestFit="1" customWidth="1"/>
    <col min="5123" max="5123" width="9.140625" style="8"/>
    <col min="5124" max="5124" width="8.28515625" style="8" customWidth="1"/>
    <col min="5125" max="5125" width="9.140625" style="8"/>
    <col min="5126" max="5126" width="9.5703125" style="8" bestFit="1" customWidth="1"/>
    <col min="5127" max="5127" width="8.28515625" style="8" customWidth="1"/>
    <col min="5128" max="5371" width="9.140625" style="8"/>
    <col min="5372" max="5372" width="33.85546875" style="8" customWidth="1"/>
    <col min="5373" max="5373" width="33.42578125" style="8" customWidth="1"/>
    <col min="5374" max="5374" width="10.28515625" style="8" customWidth="1"/>
    <col min="5375" max="5376" width="8.28515625" style="8" customWidth="1"/>
    <col min="5377" max="5378" width="8.28515625" style="8" bestFit="1" customWidth="1"/>
    <col min="5379" max="5379" width="9.140625" style="8"/>
    <col min="5380" max="5380" width="8.28515625" style="8" customWidth="1"/>
    <col min="5381" max="5381" width="9.140625" style="8"/>
    <col min="5382" max="5382" width="9.5703125" style="8" bestFit="1" customWidth="1"/>
    <col min="5383" max="5383" width="8.28515625" style="8" customWidth="1"/>
    <col min="5384" max="5627" width="9.140625" style="8"/>
    <col min="5628" max="5628" width="33.85546875" style="8" customWidth="1"/>
    <col min="5629" max="5629" width="33.42578125" style="8" customWidth="1"/>
    <col min="5630" max="5630" width="10.28515625" style="8" customWidth="1"/>
    <col min="5631" max="5632" width="8.28515625" style="8" customWidth="1"/>
    <col min="5633" max="5634" width="8.28515625" style="8" bestFit="1" customWidth="1"/>
    <col min="5635" max="5635" width="9.140625" style="8"/>
    <col min="5636" max="5636" width="8.28515625" style="8" customWidth="1"/>
    <col min="5637" max="5637" width="9.140625" style="8"/>
    <col min="5638" max="5638" width="9.5703125" style="8" bestFit="1" customWidth="1"/>
    <col min="5639" max="5639" width="8.28515625" style="8" customWidth="1"/>
    <col min="5640" max="5883" width="9.140625" style="8"/>
    <col min="5884" max="5884" width="33.85546875" style="8" customWidth="1"/>
    <col min="5885" max="5885" width="33.42578125" style="8" customWidth="1"/>
    <col min="5886" max="5886" width="10.28515625" style="8" customWidth="1"/>
    <col min="5887" max="5888" width="8.28515625" style="8" customWidth="1"/>
    <col min="5889" max="5890" width="8.28515625" style="8" bestFit="1" customWidth="1"/>
    <col min="5891" max="5891" width="9.140625" style="8"/>
    <col min="5892" max="5892" width="8.28515625" style="8" customWidth="1"/>
    <col min="5893" max="5893" width="9.140625" style="8"/>
    <col min="5894" max="5894" width="9.5703125" style="8" bestFit="1" customWidth="1"/>
    <col min="5895" max="5895" width="8.28515625" style="8" customWidth="1"/>
    <col min="5896" max="6139" width="9.140625" style="8"/>
    <col min="6140" max="6140" width="33.85546875" style="8" customWidth="1"/>
    <col min="6141" max="6141" width="33.42578125" style="8" customWidth="1"/>
    <col min="6142" max="6142" width="10.28515625" style="8" customWidth="1"/>
    <col min="6143" max="6144" width="8.28515625" style="8" customWidth="1"/>
    <col min="6145" max="6146" width="8.28515625" style="8" bestFit="1" customWidth="1"/>
    <col min="6147" max="6147" width="9.140625" style="8"/>
    <col min="6148" max="6148" width="8.28515625" style="8" customWidth="1"/>
    <col min="6149" max="6149" width="9.140625" style="8"/>
    <col min="6150" max="6150" width="9.5703125" style="8" bestFit="1" customWidth="1"/>
    <col min="6151" max="6151" width="8.28515625" style="8" customWidth="1"/>
    <col min="6152" max="6395" width="9.140625" style="8"/>
    <col min="6396" max="6396" width="33.85546875" style="8" customWidth="1"/>
    <col min="6397" max="6397" width="33.42578125" style="8" customWidth="1"/>
    <col min="6398" max="6398" width="10.28515625" style="8" customWidth="1"/>
    <col min="6399" max="6400" width="8.28515625" style="8" customWidth="1"/>
    <col min="6401" max="6402" width="8.28515625" style="8" bestFit="1" customWidth="1"/>
    <col min="6403" max="6403" width="9.140625" style="8"/>
    <col min="6404" max="6404" width="8.28515625" style="8" customWidth="1"/>
    <col min="6405" max="6405" width="9.140625" style="8"/>
    <col min="6406" max="6406" width="9.5703125" style="8" bestFit="1" customWidth="1"/>
    <col min="6407" max="6407" width="8.28515625" style="8" customWidth="1"/>
    <col min="6408" max="6651" width="9.140625" style="8"/>
    <col min="6652" max="6652" width="33.85546875" style="8" customWidth="1"/>
    <col min="6653" max="6653" width="33.42578125" style="8" customWidth="1"/>
    <col min="6654" max="6654" width="10.28515625" style="8" customWidth="1"/>
    <col min="6655" max="6656" width="8.28515625" style="8" customWidth="1"/>
    <col min="6657" max="6658" width="8.28515625" style="8" bestFit="1" customWidth="1"/>
    <col min="6659" max="6659" width="9.140625" style="8"/>
    <col min="6660" max="6660" width="8.28515625" style="8" customWidth="1"/>
    <col min="6661" max="6661" width="9.140625" style="8"/>
    <col min="6662" max="6662" width="9.5703125" style="8" bestFit="1" customWidth="1"/>
    <col min="6663" max="6663" width="8.28515625" style="8" customWidth="1"/>
    <col min="6664" max="6907" width="9.140625" style="8"/>
    <col min="6908" max="6908" width="33.85546875" style="8" customWidth="1"/>
    <col min="6909" max="6909" width="33.42578125" style="8" customWidth="1"/>
    <col min="6910" max="6910" width="10.28515625" style="8" customWidth="1"/>
    <col min="6911" max="6912" width="8.28515625" style="8" customWidth="1"/>
    <col min="6913" max="6914" width="8.28515625" style="8" bestFit="1" customWidth="1"/>
    <col min="6915" max="6915" width="9.140625" style="8"/>
    <col min="6916" max="6916" width="8.28515625" style="8" customWidth="1"/>
    <col min="6917" max="6917" width="9.140625" style="8"/>
    <col min="6918" max="6918" width="9.5703125" style="8" bestFit="1" customWidth="1"/>
    <col min="6919" max="6919" width="8.28515625" style="8" customWidth="1"/>
    <col min="6920" max="7163" width="9.140625" style="8"/>
    <col min="7164" max="7164" width="33.85546875" style="8" customWidth="1"/>
    <col min="7165" max="7165" width="33.42578125" style="8" customWidth="1"/>
    <col min="7166" max="7166" width="10.28515625" style="8" customWidth="1"/>
    <col min="7167" max="7168" width="8.28515625" style="8" customWidth="1"/>
    <col min="7169" max="7170" width="8.28515625" style="8" bestFit="1" customWidth="1"/>
    <col min="7171" max="7171" width="9.140625" style="8"/>
    <col min="7172" max="7172" width="8.28515625" style="8" customWidth="1"/>
    <col min="7173" max="7173" width="9.140625" style="8"/>
    <col min="7174" max="7174" width="9.5703125" style="8" bestFit="1" customWidth="1"/>
    <col min="7175" max="7175" width="8.28515625" style="8" customWidth="1"/>
    <col min="7176" max="7419" width="9.140625" style="8"/>
    <col min="7420" max="7420" width="33.85546875" style="8" customWidth="1"/>
    <col min="7421" max="7421" width="33.42578125" style="8" customWidth="1"/>
    <col min="7422" max="7422" width="10.28515625" style="8" customWidth="1"/>
    <col min="7423" max="7424" width="8.28515625" style="8" customWidth="1"/>
    <col min="7425" max="7426" width="8.28515625" style="8" bestFit="1" customWidth="1"/>
    <col min="7427" max="7427" width="9.140625" style="8"/>
    <col min="7428" max="7428" width="8.28515625" style="8" customWidth="1"/>
    <col min="7429" max="7429" width="9.140625" style="8"/>
    <col min="7430" max="7430" width="9.5703125" style="8" bestFit="1" customWidth="1"/>
    <col min="7431" max="7431" width="8.28515625" style="8" customWidth="1"/>
    <col min="7432" max="7675" width="9.140625" style="8"/>
    <col min="7676" max="7676" width="33.85546875" style="8" customWidth="1"/>
    <col min="7677" max="7677" width="33.42578125" style="8" customWidth="1"/>
    <col min="7678" max="7678" width="10.28515625" style="8" customWidth="1"/>
    <col min="7679" max="7680" width="8.28515625" style="8" customWidth="1"/>
    <col min="7681" max="7682" width="8.28515625" style="8" bestFit="1" customWidth="1"/>
    <col min="7683" max="7683" width="9.140625" style="8"/>
    <col min="7684" max="7684" width="8.28515625" style="8" customWidth="1"/>
    <col min="7685" max="7685" width="9.140625" style="8"/>
    <col min="7686" max="7686" width="9.5703125" style="8" bestFit="1" customWidth="1"/>
    <col min="7687" max="7687" width="8.28515625" style="8" customWidth="1"/>
    <col min="7688" max="7931" width="9.140625" style="8"/>
    <col min="7932" max="7932" width="33.85546875" style="8" customWidth="1"/>
    <col min="7933" max="7933" width="33.42578125" style="8" customWidth="1"/>
    <col min="7934" max="7934" width="10.28515625" style="8" customWidth="1"/>
    <col min="7935" max="7936" width="8.28515625" style="8" customWidth="1"/>
    <col min="7937" max="7938" width="8.28515625" style="8" bestFit="1" customWidth="1"/>
    <col min="7939" max="7939" width="9.140625" style="8"/>
    <col min="7940" max="7940" width="8.28515625" style="8" customWidth="1"/>
    <col min="7941" max="7941" width="9.140625" style="8"/>
    <col min="7942" max="7942" width="9.5703125" style="8" bestFit="1" customWidth="1"/>
    <col min="7943" max="7943" width="8.28515625" style="8" customWidth="1"/>
    <col min="7944" max="8187" width="9.140625" style="8"/>
    <col min="8188" max="8188" width="33.85546875" style="8" customWidth="1"/>
    <col min="8189" max="8189" width="33.42578125" style="8" customWidth="1"/>
    <col min="8190" max="8190" width="10.28515625" style="8" customWidth="1"/>
    <col min="8191" max="8192" width="8.28515625" style="8" customWidth="1"/>
    <col min="8193" max="8194" width="8.28515625" style="8" bestFit="1" customWidth="1"/>
    <col min="8195" max="8195" width="9.140625" style="8"/>
    <col min="8196" max="8196" width="8.28515625" style="8" customWidth="1"/>
    <col min="8197" max="8197" width="9.140625" style="8"/>
    <col min="8198" max="8198" width="9.5703125" style="8" bestFit="1" customWidth="1"/>
    <col min="8199" max="8199" width="8.28515625" style="8" customWidth="1"/>
    <col min="8200" max="8443" width="9.140625" style="8"/>
    <col min="8444" max="8444" width="33.85546875" style="8" customWidth="1"/>
    <col min="8445" max="8445" width="33.42578125" style="8" customWidth="1"/>
    <col min="8446" max="8446" width="10.28515625" style="8" customWidth="1"/>
    <col min="8447" max="8448" width="8.28515625" style="8" customWidth="1"/>
    <col min="8449" max="8450" width="8.28515625" style="8" bestFit="1" customWidth="1"/>
    <col min="8451" max="8451" width="9.140625" style="8"/>
    <col min="8452" max="8452" width="8.28515625" style="8" customWidth="1"/>
    <col min="8453" max="8453" width="9.140625" style="8"/>
    <col min="8454" max="8454" width="9.5703125" style="8" bestFit="1" customWidth="1"/>
    <col min="8455" max="8455" width="8.28515625" style="8" customWidth="1"/>
    <col min="8456" max="8699" width="9.140625" style="8"/>
    <col min="8700" max="8700" width="33.85546875" style="8" customWidth="1"/>
    <col min="8701" max="8701" width="33.42578125" style="8" customWidth="1"/>
    <col min="8702" max="8702" width="10.28515625" style="8" customWidth="1"/>
    <col min="8703" max="8704" width="8.28515625" style="8" customWidth="1"/>
    <col min="8705" max="8706" width="8.28515625" style="8" bestFit="1" customWidth="1"/>
    <col min="8707" max="8707" width="9.140625" style="8"/>
    <col min="8708" max="8708" width="8.28515625" style="8" customWidth="1"/>
    <col min="8709" max="8709" width="9.140625" style="8"/>
    <col min="8710" max="8710" width="9.5703125" style="8" bestFit="1" customWidth="1"/>
    <col min="8711" max="8711" width="8.28515625" style="8" customWidth="1"/>
    <col min="8712" max="8955" width="9.140625" style="8"/>
    <col min="8956" max="8956" width="33.85546875" style="8" customWidth="1"/>
    <col min="8957" max="8957" width="33.42578125" style="8" customWidth="1"/>
    <col min="8958" max="8958" width="10.28515625" style="8" customWidth="1"/>
    <col min="8959" max="8960" width="8.28515625" style="8" customWidth="1"/>
    <col min="8961" max="8962" width="8.28515625" style="8" bestFit="1" customWidth="1"/>
    <col min="8963" max="8963" width="9.140625" style="8"/>
    <col min="8964" max="8964" width="8.28515625" style="8" customWidth="1"/>
    <col min="8965" max="8965" width="9.140625" style="8"/>
    <col min="8966" max="8966" width="9.5703125" style="8" bestFit="1" customWidth="1"/>
    <col min="8967" max="8967" width="8.28515625" style="8" customWidth="1"/>
    <col min="8968" max="9211" width="9.140625" style="8"/>
    <col min="9212" max="9212" width="33.85546875" style="8" customWidth="1"/>
    <col min="9213" max="9213" width="33.42578125" style="8" customWidth="1"/>
    <col min="9214" max="9214" width="10.28515625" style="8" customWidth="1"/>
    <col min="9215" max="9216" width="8.28515625" style="8" customWidth="1"/>
    <col min="9217" max="9218" width="8.28515625" style="8" bestFit="1" customWidth="1"/>
    <col min="9219" max="9219" width="9.140625" style="8"/>
    <col min="9220" max="9220" width="8.28515625" style="8" customWidth="1"/>
    <col min="9221" max="9221" width="9.140625" style="8"/>
    <col min="9222" max="9222" width="9.5703125" style="8" bestFit="1" customWidth="1"/>
    <col min="9223" max="9223" width="8.28515625" style="8" customWidth="1"/>
    <col min="9224" max="9467" width="9.140625" style="8"/>
    <col min="9468" max="9468" width="33.85546875" style="8" customWidth="1"/>
    <col min="9469" max="9469" width="33.42578125" style="8" customWidth="1"/>
    <col min="9470" max="9470" width="10.28515625" style="8" customWidth="1"/>
    <col min="9471" max="9472" width="8.28515625" style="8" customWidth="1"/>
    <col min="9473" max="9474" width="8.28515625" style="8" bestFit="1" customWidth="1"/>
    <col min="9475" max="9475" width="9.140625" style="8"/>
    <col min="9476" max="9476" width="8.28515625" style="8" customWidth="1"/>
    <col min="9477" max="9477" width="9.140625" style="8"/>
    <col min="9478" max="9478" width="9.5703125" style="8" bestFit="1" customWidth="1"/>
    <col min="9479" max="9479" width="8.28515625" style="8" customWidth="1"/>
    <col min="9480" max="9723" width="9.140625" style="8"/>
    <col min="9724" max="9724" width="33.85546875" style="8" customWidth="1"/>
    <col min="9725" max="9725" width="33.42578125" style="8" customWidth="1"/>
    <col min="9726" max="9726" width="10.28515625" style="8" customWidth="1"/>
    <col min="9727" max="9728" width="8.28515625" style="8" customWidth="1"/>
    <col min="9729" max="9730" width="8.28515625" style="8" bestFit="1" customWidth="1"/>
    <col min="9731" max="9731" width="9.140625" style="8"/>
    <col min="9732" max="9732" width="8.28515625" style="8" customWidth="1"/>
    <col min="9733" max="9733" width="9.140625" style="8"/>
    <col min="9734" max="9734" width="9.5703125" style="8" bestFit="1" customWidth="1"/>
    <col min="9735" max="9735" width="8.28515625" style="8" customWidth="1"/>
    <col min="9736" max="9979" width="9.140625" style="8"/>
    <col min="9980" max="9980" width="33.85546875" style="8" customWidth="1"/>
    <col min="9981" max="9981" width="33.42578125" style="8" customWidth="1"/>
    <col min="9982" max="9982" width="10.28515625" style="8" customWidth="1"/>
    <col min="9983" max="9984" width="8.28515625" style="8" customWidth="1"/>
    <col min="9985" max="9986" width="8.28515625" style="8" bestFit="1" customWidth="1"/>
    <col min="9987" max="9987" width="9.140625" style="8"/>
    <col min="9988" max="9988" width="8.28515625" style="8" customWidth="1"/>
    <col min="9989" max="9989" width="9.140625" style="8"/>
    <col min="9990" max="9990" width="9.5703125" style="8" bestFit="1" customWidth="1"/>
    <col min="9991" max="9991" width="8.28515625" style="8" customWidth="1"/>
    <col min="9992" max="10235" width="9.140625" style="8"/>
    <col min="10236" max="10236" width="33.85546875" style="8" customWidth="1"/>
    <col min="10237" max="10237" width="33.42578125" style="8" customWidth="1"/>
    <col min="10238" max="10238" width="10.28515625" style="8" customWidth="1"/>
    <col min="10239" max="10240" width="8.28515625" style="8" customWidth="1"/>
    <col min="10241" max="10242" width="8.28515625" style="8" bestFit="1" customWidth="1"/>
    <col min="10243" max="10243" width="9.140625" style="8"/>
    <col min="10244" max="10244" width="8.28515625" style="8" customWidth="1"/>
    <col min="10245" max="10245" width="9.140625" style="8"/>
    <col min="10246" max="10246" width="9.5703125" style="8" bestFit="1" customWidth="1"/>
    <col min="10247" max="10247" width="8.28515625" style="8" customWidth="1"/>
    <col min="10248" max="10491" width="9.140625" style="8"/>
    <col min="10492" max="10492" width="33.85546875" style="8" customWidth="1"/>
    <col min="10493" max="10493" width="33.42578125" style="8" customWidth="1"/>
    <col min="10494" max="10494" width="10.28515625" style="8" customWidth="1"/>
    <col min="10495" max="10496" width="8.28515625" style="8" customWidth="1"/>
    <col min="10497" max="10498" width="8.28515625" style="8" bestFit="1" customWidth="1"/>
    <col min="10499" max="10499" width="9.140625" style="8"/>
    <col min="10500" max="10500" width="8.28515625" style="8" customWidth="1"/>
    <col min="10501" max="10501" width="9.140625" style="8"/>
    <col min="10502" max="10502" width="9.5703125" style="8" bestFit="1" customWidth="1"/>
    <col min="10503" max="10503" width="8.28515625" style="8" customWidth="1"/>
    <col min="10504" max="10747" width="9.140625" style="8"/>
    <col min="10748" max="10748" width="33.85546875" style="8" customWidth="1"/>
    <col min="10749" max="10749" width="33.42578125" style="8" customWidth="1"/>
    <col min="10750" max="10750" width="10.28515625" style="8" customWidth="1"/>
    <col min="10751" max="10752" width="8.28515625" style="8" customWidth="1"/>
    <col min="10753" max="10754" width="8.28515625" style="8" bestFit="1" customWidth="1"/>
    <col min="10755" max="10755" width="9.140625" style="8"/>
    <col min="10756" max="10756" width="8.28515625" style="8" customWidth="1"/>
    <col min="10757" max="10757" width="9.140625" style="8"/>
    <col min="10758" max="10758" width="9.5703125" style="8" bestFit="1" customWidth="1"/>
    <col min="10759" max="10759" width="8.28515625" style="8" customWidth="1"/>
    <col min="10760" max="11003" width="9.140625" style="8"/>
    <col min="11004" max="11004" width="33.85546875" style="8" customWidth="1"/>
    <col min="11005" max="11005" width="33.42578125" style="8" customWidth="1"/>
    <col min="11006" max="11006" width="10.28515625" style="8" customWidth="1"/>
    <col min="11007" max="11008" width="8.28515625" style="8" customWidth="1"/>
    <col min="11009" max="11010" width="8.28515625" style="8" bestFit="1" customWidth="1"/>
    <col min="11011" max="11011" width="9.140625" style="8"/>
    <col min="11012" max="11012" width="8.28515625" style="8" customWidth="1"/>
    <col min="11013" max="11013" width="9.140625" style="8"/>
    <col min="11014" max="11014" width="9.5703125" style="8" bestFit="1" customWidth="1"/>
    <col min="11015" max="11015" width="8.28515625" style="8" customWidth="1"/>
    <col min="11016" max="11259" width="9.140625" style="8"/>
    <col min="11260" max="11260" width="33.85546875" style="8" customWidth="1"/>
    <col min="11261" max="11261" width="33.42578125" style="8" customWidth="1"/>
    <col min="11262" max="11262" width="10.28515625" style="8" customWidth="1"/>
    <col min="11263" max="11264" width="8.28515625" style="8" customWidth="1"/>
    <col min="11265" max="11266" width="8.28515625" style="8" bestFit="1" customWidth="1"/>
    <col min="11267" max="11267" width="9.140625" style="8"/>
    <col min="11268" max="11268" width="8.28515625" style="8" customWidth="1"/>
    <col min="11269" max="11269" width="9.140625" style="8"/>
    <col min="11270" max="11270" width="9.5703125" style="8" bestFit="1" customWidth="1"/>
    <col min="11271" max="11271" width="8.28515625" style="8" customWidth="1"/>
    <col min="11272" max="11515" width="9.140625" style="8"/>
    <col min="11516" max="11516" width="33.85546875" style="8" customWidth="1"/>
    <col min="11517" max="11517" width="33.42578125" style="8" customWidth="1"/>
    <col min="11518" max="11518" width="10.28515625" style="8" customWidth="1"/>
    <col min="11519" max="11520" width="8.28515625" style="8" customWidth="1"/>
    <col min="11521" max="11522" width="8.28515625" style="8" bestFit="1" customWidth="1"/>
    <col min="11523" max="11523" width="9.140625" style="8"/>
    <col min="11524" max="11524" width="8.28515625" style="8" customWidth="1"/>
    <col min="11525" max="11525" width="9.140625" style="8"/>
    <col min="11526" max="11526" width="9.5703125" style="8" bestFit="1" customWidth="1"/>
    <col min="11527" max="11527" width="8.28515625" style="8" customWidth="1"/>
    <col min="11528" max="11771" width="9.140625" style="8"/>
    <col min="11772" max="11772" width="33.85546875" style="8" customWidth="1"/>
    <col min="11773" max="11773" width="33.42578125" style="8" customWidth="1"/>
    <col min="11774" max="11774" width="10.28515625" style="8" customWidth="1"/>
    <col min="11775" max="11776" width="8.28515625" style="8" customWidth="1"/>
    <col min="11777" max="11778" width="8.28515625" style="8" bestFit="1" customWidth="1"/>
    <col min="11779" max="11779" width="9.140625" style="8"/>
    <col min="11780" max="11780" width="8.28515625" style="8" customWidth="1"/>
    <col min="11781" max="11781" width="9.140625" style="8"/>
    <col min="11782" max="11782" width="9.5703125" style="8" bestFit="1" customWidth="1"/>
    <col min="11783" max="11783" width="8.28515625" style="8" customWidth="1"/>
    <col min="11784" max="12027" width="9.140625" style="8"/>
    <col min="12028" max="12028" width="33.85546875" style="8" customWidth="1"/>
    <col min="12029" max="12029" width="33.42578125" style="8" customWidth="1"/>
    <col min="12030" max="12030" width="10.28515625" style="8" customWidth="1"/>
    <col min="12031" max="12032" width="8.28515625" style="8" customWidth="1"/>
    <col min="12033" max="12034" width="8.28515625" style="8" bestFit="1" customWidth="1"/>
    <col min="12035" max="12035" width="9.140625" style="8"/>
    <col min="12036" max="12036" width="8.28515625" style="8" customWidth="1"/>
    <col min="12037" max="12037" width="9.140625" style="8"/>
    <col min="12038" max="12038" width="9.5703125" style="8" bestFit="1" customWidth="1"/>
    <col min="12039" max="12039" width="8.28515625" style="8" customWidth="1"/>
    <col min="12040" max="12283" width="9.140625" style="8"/>
    <col min="12284" max="12284" width="33.85546875" style="8" customWidth="1"/>
    <col min="12285" max="12285" width="33.42578125" style="8" customWidth="1"/>
    <col min="12286" max="12286" width="10.28515625" style="8" customWidth="1"/>
    <col min="12287" max="12288" width="8.28515625" style="8" customWidth="1"/>
    <col min="12289" max="12290" width="8.28515625" style="8" bestFit="1" customWidth="1"/>
    <col min="12291" max="12291" width="9.140625" style="8"/>
    <col min="12292" max="12292" width="8.28515625" style="8" customWidth="1"/>
    <col min="12293" max="12293" width="9.140625" style="8"/>
    <col min="12294" max="12294" width="9.5703125" style="8" bestFit="1" customWidth="1"/>
    <col min="12295" max="12295" width="8.28515625" style="8" customWidth="1"/>
    <col min="12296" max="12539" width="9.140625" style="8"/>
    <col min="12540" max="12540" width="33.85546875" style="8" customWidth="1"/>
    <col min="12541" max="12541" width="33.42578125" style="8" customWidth="1"/>
    <col min="12542" max="12542" width="10.28515625" style="8" customWidth="1"/>
    <col min="12543" max="12544" width="8.28515625" style="8" customWidth="1"/>
    <col min="12545" max="12546" width="8.28515625" style="8" bestFit="1" customWidth="1"/>
    <col min="12547" max="12547" width="9.140625" style="8"/>
    <col min="12548" max="12548" width="8.28515625" style="8" customWidth="1"/>
    <col min="12549" max="12549" width="9.140625" style="8"/>
    <col min="12550" max="12550" width="9.5703125" style="8" bestFit="1" customWidth="1"/>
    <col min="12551" max="12551" width="8.28515625" style="8" customWidth="1"/>
    <col min="12552" max="12795" width="9.140625" style="8"/>
    <col min="12796" max="12796" width="33.85546875" style="8" customWidth="1"/>
    <col min="12797" max="12797" width="33.42578125" style="8" customWidth="1"/>
    <col min="12798" max="12798" width="10.28515625" style="8" customWidth="1"/>
    <col min="12799" max="12800" width="8.28515625" style="8" customWidth="1"/>
    <col min="12801" max="12802" width="8.28515625" style="8" bestFit="1" customWidth="1"/>
    <col min="12803" max="12803" width="9.140625" style="8"/>
    <col min="12804" max="12804" width="8.28515625" style="8" customWidth="1"/>
    <col min="12805" max="12805" width="9.140625" style="8"/>
    <col min="12806" max="12806" width="9.5703125" style="8" bestFit="1" customWidth="1"/>
    <col min="12807" max="12807" width="8.28515625" style="8" customWidth="1"/>
    <col min="12808" max="13051" width="9.140625" style="8"/>
    <col min="13052" max="13052" width="33.85546875" style="8" customWidth="1"/>
    <col min="13053" max="13053" width="33.42578125" style="8" customWidth="1"/>
    <col min="13054" max="13054" width="10.28515625" style="8" customWidth="1"/>
    <col min="13055" max="13056" width="8.28515625" style="8" customWidth="1"/>
    <col min="13057" max="13058" width="8.28515625" style="8" bestFit="1" customWidth="1"/>
    <col min="13059" max="13059" width="9.140625" style="8"/>
    <col min="13060" max="13060" width="8.28515625" style="8" customWidth="1"/>
    <col min="13061" max="13061" width="9.140625" style="8"/>
    <col min="13062" max="13062" width="9.5703125" style="8" bestFit="1" customWidth="1"/>
    <col min="13063" max="13063" width="8.28515625" style="8" customWidth="1"/>
    <col min="13064" max="13307" width="9.140625" style="8"/>
    <col min="13308" max="13308" width="33.85546875" style="8" customWidth="1"/>
    <col min="13309" max="13309" width="33.42578125" style="8" customWidth="1"/>
    <col min="13310" max="13310" width="10.28515625" style="8" customWidth="1"/>
    <col min="13311" max="13312" width="8.28515625" style="8" customWidth="1"/>
    <col min="13313" max="13314" width="8.28515625" style="8" bestFit="1" customWidth="1"/>
    <col min="13315" max="13315" width="9.140625" style="8"/>
    <col min="13316" max="13316" width="8.28515625" style="8" customWidth="1"/>
    <col min="13317" max="13317" width="9.140625" style="8"/>
    <col min="13318" max="13318" width="9.5703125" style="8" bestFit="1" customWidth="1"/>
    <col min="13319" max="13319" width="8.28515625" style="8" customWidth="1"/>
    <col min="13320" max="13563" width="9.140625" style="8"/>
    <col min="13564" max="13564" width="33.85546875" style="8" customWidth="1"/>
    <col min="13565" max="13565" width="33.42578125" style="8" customWidth="1"/>
    <col min="13566" max="13566" width="10.28515625" style="8" customWidth="1"/>
    <col min="13567" max="13568" width="8.28515625" style="8" customWidth="1"/>
    <col min="13569" max="13570" width="8.28515625" style="8" bestFit="1" customWidth="1"/>
    <col min="13571" max="13571" width="9.140625" style="8"/>
    <col min="13572" max="13572" width="8.28515625" style="8" customWidth="1"/>
    <col min="13573" max="13573" width="9.140625" style="8"/>
    <col min="13574" max="13574" width="9.5703125" style="8" bestFit="1" customWidth="1"/>
    <col min="13575" max="13575" width="8.28515625" style="8" customWidth="1"/>
    <col min="13576" max="13819" width="9.140625" style="8"/>
    <col min="13820" max="13820" width="33.85546875" style="8" customWidth="1"/>
    <col min="13821" max="13821" width="33.42578125" style="8" customWidth="1"/>
    <col min="13822" max="13822" width="10.28515625" style="8" customWidth="1"/>
    <col min="13823" max="13824" width="8.28515625" style="8" customWidth="1"/>
    <col min="13825" max="13826" width="8.28515625" style="8" bestFit="1" customWidth="1"/>
    <col min="13827" max="13827" width="9.140625" style="8"/>
    <col min="13828" max="13828" width="8.28515625" style="8" customWidth="1"/>
    <col min="13829" max="13829" width="9.140625" style="8"/>
    <col min="13830" max="13830" width="9.5703125" style="8" bestFit="1" customWidth="1"/>
    <col min="13831" max="13831" width="8.28515625" style="8" customWidth="1"/>
    <col min="13832" max="14075" width="9.140625" style="8"/>
    <col min="14076" max="14076" width="33.85546875" style="8" customWidth="1"/>
    <col min="14077" max="14077" width="33.42578125" style="8" customWidth="1"/>
    <col min="14078" max="14078" width="10.28515625" style="8" customWidth="1"/>
    <col min="14079" max="14080" width="8.28515625" style="8" customWidth="1"/>
    <col min="14081" max="14082" width="8.28515625" style="8" bestFit="1" customWidth="1"/>
    <col min="14083" max="14083" width="9.140625" style="8"/>
    <col min="14084" max="14084" width="8.28515625" style="8" customWidth="1"/>
    <col min="14085" max="14085" width="9.140625" style="8"/>
    <col min="14086" max="14086" width="9.5703125" style="8" bestFit="1" customWidth="1"/>
    <col min="14087" max="14087" width="8.28515625" style="8" customWidth="1"/>
    <col min="14088" max="14331" width="9.140625" style="8"/>
    <col min="14332" max="14332" width="33.85546875" style="8" customWidth="1"/>
    <col min="14333" max="14333" width="33.42578125" style="8" customWidth="1"/>
    <col min="14334" max="14334" width="10.28515625" style="8" customWidth="1"/>
    <col min="14335" max="14336" width="8.28515625" style="8" customWidth="1"/>
    <col min="14337" max="14338" width="8.28515625" style="8" bestFit="1" customWidth="1"/>
    <col min="14339" max="14339" width="9.140625" style="8"/>
    <col min="14340" max="14340" width="8.28515625" style="8" customWidth="1"/>
    <col min="14341" max="14341" width="9.140625" style="8"/>
    <col min="14342" max="14342" width="9.5703125" style="8" bestFit="1" customWidth="1"/>
    <col min="14343" max="14343" width="8.28515625" style="8" customWidth="1"/>
    <col min="14344" max="14587" width="9.140625" style="8"/>
    <col min="14588" max="14588" width="33.85546875" style="8" customWidth="1"/>
    <col min="14589" max="14589" width="33.42578125" style="8" customWidth="1"/>
    <col min="14590" max="14590" width="10.28515625" style="8" customWidth="1"/>
    <col min="14591" max="14592" width="8.28515625" style="8" customWidth="1"/>
    <col min="14593" max="14594" width="8.28515625" style="8" bestFit="1" customWidth="1"/>
    <col min="14595" max="14595" width="9.140625" style="8"/>
    <col min="14596" max="14596" width="8.28515625" style="8" customWidth="1"/>
    <col min="14597" max="14597" width="9.140625" style="8"/>
    <col min="14598" max="14598" width="9.5703125" style="8" bestFit="1" customWidth="1"/>
    <col min="14599" max="14599" width="8.28515625" style="8" customWidth="1"/>
    <col min="14600" max="14843" width="9.140625" style="8"/>
    <col min="14844" max="14844" width="33.85546875" style="8" customWidth="1"/>
    <col min="14845" max="14845" width="33.42578125" style="8" customWidth="1"/>
    <col min="14846" max="14846" width="10.28515625" style="8" customWidth="1"/>
    <col min="14847" max="14848" width="8.28515625" style="8" customWidth="1"/>
    <col min="14849" max="14850" width="8.28515625" style="8" bestFit="1" customWidth="1"/>
    <col min="14851" max="14851" width="9.140625" style="8"/>
    <col min="14852" max="14852" width="8.28515625" style="8" customWidth="1"/>
    <col min="14853" max="14853" width="9.140625" style="8"/>
    <col min="14854" max="14854" width="9.5703125" style="8" bestFit="1" customWidth="1"/>
    <col min="14855" max="14855" width="8.28515625" style="8" customWidth="1"/>
    <col min="14856" max="15099" width="9.140625" style="8"/>
    <col min="15100" max="15100" width="33.85546875" style="8" customWidth="1"/>
    <col min="15101" max="15101" width="33.42578125" style="8" customWidth="1"/>
    <col min="15102" max="15102" width="10.28515625" style="8" customWidth="1"/>
    <col min="15103" max="15104" width="8.28515625" style="8" customWidth="1"/>
    <col min="15105" max="15106" width="8.28515625" style="8" bestFit="1" customWidth="1"/>
    <col min="15107" max="15107" width="9.140625" style="8"/>
    <col min="15108" max="15108" width="8.28515625" style="8" customWidth="1"/>
    <col min="15109" max="15109" width="9.140625" style="8"/>
    <col min="15110" max="15110" width="9.5703125" style="8" bestFit="1" customWidth="1"/>
    <col min="15111" max="15111" width="8.28515625" style="8" customWidth="1"/>
    <col min="15112" max="15355" width="9.140625" style="8"/>
    <col min="15356" max="15356" width="33.85546875" style="8" customWidth="1"/>
    <col min="15357" max="15357" width="33.42578125" style="8" customWidth="1"/>
    <col min="15358" max="15358" width="10.28515625" style="8" customWidth="1"/>
    <col min="15359" max="15360" width="8.28515625" style="8" customWidth="1"/>
    <col min="15361" max="15362" width="8.28515625" style="8" bestFit="1" customWidth="1"/>
    <col min="15363" max="15363" width="9.140625" style="8"/>
    <col min="15364" max="15364" width="8.28515625" style="8" customWidth="1"/>
    <col min="15365" max="15365" width="9.140625" style="8"/>
    <col min="15366" max="15366" width="9.5703125" style="8" bestFit="1" customWidth="1"/>
    <col min="15367" max="15367" width="8.28515625" style="8" customWidth="1"/>
    <col min="15368" max="15611" width="9.140625" style="8"/>
    <col min="15612" max="15612" width="33.85546875" style="8" customWidth="1"/>
    <col min="15613" max="15613" width="33.42578125" style="8" customWidth="1"/>
    <col min="15614" max="15614" width="10.28515625" style="8" customWidth="1"/>
    <col min="15615" max="15616" width="8.28515625" style="8" customWidth="1"/>
    <col min="15617" max="15618" width="8.28515625" style="8" bestFit="1" customWidth="1"/>
    <col min="15619" max="15619" width="9.140625" style="8"/>
    <col min="15620" max="15620" width="8.28515625" style="8" customWidth="1"/>
    <col min="15621" max="15621" width="9.140625" style="8"/>
    <col min="15622" max="15622" width="9.5703125" style="8" bestFit="1" customWidth="1"/>
    <col min="15623" max="15623" width="8.28515625" style="8" customWidth="1"/>
    <col min="15624" max="15867" width="9.140625" style="8"/>
    <col min="15868" max="15868" width="33.85546875" style="8" customWidth="1"/>
    <col min="15869" max="15869" width="33.42578125" style="8" customWidth="1"/>
    <col min="15870" max="15870" width="10.28515625" style="8" customWidth="1"/>
    <col min="15871" max="15872" width="8.28515625" style="8" customWidth="1"/>
    <col min="15873" max="15874" width="8.28515625" style="8" bestFit="1" customWidth="1"/>
    <col min="15875" max="15875" width="9.140625" style="8"/>
    <col min="15876" max="15876" width="8.28515625" style="8" customWidth="1"/>
    <col min="15877" max="15877" width="9.140625" style="8"/>
    <col min="15878" max="15878" width="9.5703125" style="8" bestFit="1" customWidth="1"/>
    <col min="15879" max="15879" width="8.28515625" style="8" customWidth="1"/>
    <col min="15880" max="16123" width="9.140625" style="8"/>
    <col min="16124" max="16124" width="33.85546875" style="8" customWidth="1"/>
    <col min="16125" max="16125" width="33.42578125" style="8" customWidth="1"/>
    <col min="16126" max="16126" width="10.28515625" style="8" customWidth="1"/>
    <col min="16127" max="16128" width="8.28515625" style="8" customWidth="1"/>
    <col min="16129" max="16130" width="8.28515625" style="8" bestFit="1" customWidth="1"/>
    <col min="16131" max="16131" width="9.140625" style="8"/>
    <col min="16132" max="16132" width="8.28515625" style="8" customWidth="1"/>
    <col min="16133" max="16133" width="9.140625" style="8"/>
    <col min="16134" max="16134" width="9.5703125" style="8" bestFit="1" customWidth="1"/>
    <col min="16135" max="16135" width="8.28515625" style="8" customWidth="1"/>
    <col min="16136" max="16384" width="9.140625" style="8"/>
  </cols>
  <sheetData>
    <row r="1" spans="1:21" ht="44.25" customHeight="1">
      <c r="A1" s="1"/>
      <c r="B1" s="2" t="s">
        <v>0</v>
      </c>
      <c r="C1" s="814">
        <v>42224</v>
      </c>
      <c r="D1" s="814"/>
      <c r="E1" s="814"/>
      <c r="F1" s="3"/>
      <c r="G1" s="3"/>
      <c r="H1" s="4"/>
      <c r="I1" s="4"/>
      <c r="J1" s="5"/>
      <c r="K1" s="6"/>
      <c r="L1" s="815"/>
      <c r="M1" s="815"/>
      <c r="N1" s="815"/>
      <c r="O1" s="7"/>
      <c r="P1" s="815"/>
      <c r="Q1" s="815"/>
      <c r="R1" s="815"/>
      <c r="S1" s="815"/>
      <c r="T1" s="815"/>
    </row>
    <row r="2" spans="1:21" ht="23.25" customHeight="1">
      <c r="A2" s="1"/>
      <c r="B2" s="2" t="s">
        <v>1</v>
      </c>
      <c r="C2" s="816" t="s">
        <v>2</v>
      </c>
      <c r="D2" s="816"/>
      <c r="E2" s="816"/>
      <c r="F2" s="9"/>
      <c r="G2" s="9"/>
      <c r="H2" s="5"/>
      <c r="I2" s="5"/>
      <c r="J2" s="5"/>
      <c r="K2" s="6"/>
      <c r="L2" s="817"/>
      <c r="M2" s="817"/>
      <c r="N2" s="817"/>
      <c r="O2" s="10"/>
      <c r="P2" s="818"/>
      <c r="Q2" s="818"/>
      <c r="R2" s="819"/>
      <c r="S2" s="819"/>
      <c r="T2" s="819"/>
    </row>
    <row r="3" spans="1:21" ht="8.25" customHeight="1" thickBot="1">
      <c r="A3" s="11"/>
      <c r="B3" s="12"/>
      <c r="C3" s="13"/>
      <c r="D3" s="13"/>
      <c r="E3" s="13"/>
      <c r="F3" s="13"/>
      <c r="G3" s="13"/>
      <c r="H3" s="5"/>
      <c r="I3" s="5"/>
      <c r="J3" s="5"/>
      <c r="K3" s="6"/>
      <c r="L3" s="10"/>
      <c r="M3" s="10"/>
      <c r="N3" s="10"/>
      <c r="O3" s="10"/>
      <c r="P3" s="14"/>
      <c r="Q3" s="14"/>
      <c r="R3" s="15"/>
      <c r="S3" s="15"/>
      <c r="T3" s="15"/>
    </row>
    <row r="4" spans="1:21" ht="54.75" customHeight="1" thickBot="1">
      <c r="A4" s="823" t="s">
        <v>3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5"/>
    </row>
    <row r="5" spans="1:21" s="20" customFormat="1" ht="52.5" customHeight="1">
      <c r="A5" s="727" t="s">
        <v>4</v>
      </c>
      <c r="B5" s="729" t="s">
        <v>5</v>
      </c>
      <c r="C5" s="807" t="s">
        <v>6</v>
      </c>
      <c r="D5" s="16"/>
      <c r="E5" s="729" t="s">
        <v>7</v>
      </c>
      <c r="F5" s="17"/>
      <c r="G5" s="549" t="s">
        <v>334</v>
      </c>
      <c r="H5" s="549" t="s">
        <v>337</v>
      </c>
      <c r="I5" s="549"/>
      <c r="J5" s="574" t="s">
        <v>344</v>
      </c>
      <c r="K5" s="18"/>
      <c r="L5" s="18" t="s">
        <v>8</v>
      </c>
      <c r="M5" s="18"/>
      <c r="N5" s="18" t="s">
        <v>9</v>
      </c>
      <c r="O5" s="18"/>
      <c r="P5" s="18" t="s">
        <v>10</v>
      </c>
      <c r="Q5" s="18"/>
      <c r="R5" s="18" t="s">
        <v>11</v>
      </c>
      <c r="S5" s="18"/>
      <c r="T5" s="19" t="s">
        <v>12</v>
      </c>
    </row>
    <row r="6" spans="1:21" s="20" customFormat="1" ht="31.5" customHeight="1" thickBot="1">
      <c r="A6" s="728"/>
      <c r="B6" s="730"/>
      <c r="C6" s="808"/>
      <c r="D6" s="21"/>
      <c r="E6" s="730"/>
      <c r="F6" s="22"/>
      <c r="G6" s="550" t="s">
        <v>13</v>
      </c>
      <c r="H6" s="550" t="s">
        <v>13</v>
      </c>
      <c r="I6" s="550"/>
      <c r="J6" s="550" t="s">
        <v>13</v>
      </c>
      <c r="K6" s="23" t="s">
        <v>13</v>
      </c>
      <c r="L6" s="23" t="s">
        <v>13</v>
      </c>
      <c r="M6" s="23" t="s">
        <v>13</v>
      </c>
      <c r="N6" s="23" t="s">
        <v>13</v>
      </c>
      <c r="O6" s="23" t="s">
        <v>13</v>
      </c>
      <c r="P6" s="23" t="s">
        <v>13</v>
      </c>
      <c r="Q6" s="23" t="s">
        <v>13</v>
      </c>
      <c r="R6" s="23" t="s">
        <v>13</v>
      </c>
      <c r="S6" s="23" t="s">
        <v>13</v>
      </c>
      <c r="T6" s="24" t="s">
        <v>13</v>
      </c>
    </row>
    <row r="7" spans="1:21" s="20" customFormat="1" ht="73.5" customHeight="1">
      <c r="A7" s="40" t="s">
        <v>18</v>
      </c>
      <c r="B7" s="492" t="s">
        <v>276</v>
      </c>
      <c r="C7" s="41" t="s">
        <v>14</v>
      </c>
      <c r="D7" s="41"/>
      <c r="E7" s="42" t="s">
        <v>15</v>
      </c>
      <c r="F7" s="43"/>
      <c r="G7" s="44" t="s">
        <v>23</v>
      </c>
      <c r="H7" s="44">
        <v>28571</v>
      </c>
      <c r="I7" s="44"/>
      <c r="J7" s="44">
        <v>28960</v>
      </c>
      <c r="K7" s="44"/>
      <c r="L7" s="44">
        <v>35475</v>
      </c>
      <c r="M7" s="44"/>
      <c r="N7" s="44">
        <v>39055</v>
      </c>
      <c r="O7" s="44"/>
      <c r="P7" s="521">
        <v>42571</v>
      </c>
      <c r="Q7" s="523"/>
      <c r="R7" s="44">
        <v>48376</v>
      </c>
      <c r="S7" s="47"/>
      <c r="T7" s="48">
        <v>53888</v>
      </c>
    </row>
    <row r="8" spans="1:21" ht="44.25" customHeight="1" thickBot="1">
      <c r="A8" s="32" t="s">
        <v>19</v>
      </c>
      <c r="B8" s="490" t="s">
        <v>277</v>
      </c>
      <c r="C8" s="34" t="s">
        <v>16</v>
      </c>
      <c r="D8" s="34"/>
      <c r="E8" s="35" t="s">
        <v>17</v>
      </c>
      <c r="F8" s="36"/>
      <c r="G8" s="37" t="s">
        <v>23</v>
      </c>
      <c r="H8" s="37">
        <v>43843</v>
      </c>
      <c r="I8" s="37"/>
      <c r="J8" s="37">
        <v>44440</v>
      </c>
      <c r="K8" s="37"/>
      <c r="L8" s="37">
        <v>54439</v>
      </c>
      <c r="M8" s="37"/>
      <c r="N8" s="37">
        <v>59932</v>
      </c>
      <c r="O8" s="37"/>
      <c r="P8" s="522">
        <v>65327</v>
      </c>
      <c r="Q8" s="522"/>
      <c r="R8" s="37">
        <v>74235</v>
      </c>
      <c r="S8" s="38"/>
      <c r="T8" s="39">
        <v>82693</v>
      </c>
    </row>
    <row r="9" spans="1:21" s="20" customFormat="1" ht="71.25" customHeight="1">
      <c r="A9" s="40" t="s">
        <v>354</v>
      </c>
      <c r="B9" s="492" t="s">
        <v>276</v>
      </c>
      <c r="C9" s="41" t="s">
        <v>14</v>
      </c>
      <c r="D9" s="41"/>
      <c r="E9" s="42" t="s">
        <v>15</v>
      </c>
      <c r="F9" s="43"/>
      <c r="G9" s="44">
        <v>27852</v>
      </c>
      <c r="H9" s="44">
        <v>31155</v>
      </c>
      <c r="I9" s="44"/>
      <c r="J9" s="44">
        <v>31579</v>
      </c>
      <c r="K9" s="44"/>
      <c r="L9" s="44">
        <v>38683</v>
      </c>
      <c r="M9" s="44"/>
      <c r="N9" s="44">
        <v>42587</v>
      </c>
      <c r="O9" s="44"/>
      <c r="P9" s="528">
        <v>46421</v>
      </c>
      <c r="Q9" s="46"/>
      <c r="R9" s="44">
        <v>52751</v>
      </c>
      <c r="S9" s="47"/>
      <c r="T9" s="48">
        <v>58761</v>
      </c>
    </row>
    <row r="10" spans="1:21" s="20" customFormat="1" ht="42.75" customHeight="1">
      <c r="A10" s="61" t="s">
        <v>355</v>
      </c>
      <c r="B10" s="643" t="s">
        <v>277</v>
      </c>
      <c r="C10" s="641" t="s">
        <v>16</v>
      </c>
      <c r="D10" s="641"/>
      <c r="E10" s="454" t="s">
        <v>17</v>
      </c>
      <c r="F10" s="562"/>
      <c r="G10" s="64">
        <v>41505</v>
      </c>
      <c r="H10" s="64">
        <v>46426</v>
      </c>
      <c r="I10" s="64"/>
      <c r="J10" s="64">
        <v>47059</v>
      </c>
      <c r="K10" s="64"/>
      <c r="L10" s="64">
        <v>57645</v>
      </c>
      <c r="M10" s="64"/>
      <c r="N10" s="64">
        <v>63463</v>
      </c>
      <c r="O10" s="64"/>
      <c r="P10" s="65">
        <v>69176</v>
      </c>
      <c r="Q10" s="65"/>
      <c r="R10" s="64">
        <v>78609</v>
      </c>
      <c r="S10" s="82"/>
      <c r="T10" s="67">
        <v>87564</v>
      </c>
    </row>
    <row r="11" spans="1:21" s="20" customFormat="1" ht="69.75" customHeight="1">
      <c r="A11" s="61" t="s">
        <v>352</v>
      </c>
      <c r="B11" s="644" t="s">
        <v>276</v>
      </c>
      <c r="C11" s="657" t="s">
        <v>14</v>
      </c>
      <c r="D11" s="640"/>
      <c r="E11" s="454" t="s">
        <v>15</v>
      </c>
      <c r="F11" s="562"/>
      <c r="G11" s="64">
        <v>29847</v>
      </c>
      <c r="H11" s="64">
        <v>33384</v>
      </c>
      <c r="I11" s="64"/>
      <c r="J11" s="64">
        <v>33839</v>
      </c>
      <c r="K11" s="64"/>
      <c r="L11" s="64">
        <v>41453</v>
      </c>
      <c r="M11" s="64"/>
      <c r="N11" s="64">
        <v>45635</v>
      </c>
      <c r="O11" s="64"/>
      <c r="P11" s="65">
        <v>49744</v>
      </c>
      <c r="Q11" s="66"/>
      <c r="R11" s="64">
        <v>56528</v>
      </c>
      <c r="S11" s="82"/>
      <c r="T11" s="67">
        <v>62967</v>
      </c>
    </row>
    <row r="12" spans="1:21" s="20" customFormat="1" ht="39.75" customHeight="1">
      <c r="A12" s="61" t="s">
        <v>353</v>
      </c>
      <c r="B12" s="643" t="s">
        <v>277</v>
      </c>
      <c r="C12" s="641" t="s">
        <v>16</v>
      </c>
      <c r="D12" s="641"/>
      <c r="E12" s="454" t="s">
        <v>17</v>
      </c>
      <c r="F12" s="562"/>
      <c r="G12" s="64">
        <v>43499</v>
      </c>
      <c r="H12" s="64">
        <v>48655</v>
      </c>
      <c r="I12" s="64"/>
      <c r="J12" s="64">
        <v>49319</v>
      </c>
      <c r="K12" s="64"/>
      <c r="L12" s="64">
        <v>60414</v>
      </c>
      <c r="M12" s="64"/>
      <c r="N12" s="64">
        <v>66510</v>
      </c>
      <c r="O12" s="64"/>
      <c r="P12" s="65">
        <v>72498</v>
      </c>
      <c r="Q12" s="65"/>
      <c r="R12" s="64">
        <v>82385</v>
      </c>
      <c r="S12" s="82"/>
      <c r="T12" s="67">
        <v>91769</v>
      </c>
    </row>
    <row r="13" spans="1:21" s="20" customFormat="1" ht="60" customHeight="1">
      <c r="A13" s="25" t="s">
        <v>350</v>
      </c>
      <c r="B13" s="644" t="s">
        <v>276</v>
      </c>
      <c r="C13" s="639" t="s">
        <v>339</v>
      </c>
      <c r="D13" s="639"/>
      <c r="E13" s="26" t="s">
        <v>15</v>
      </c>
      <c r="F13" s="648"/>
      <c r="G13" s="27">
        <v>31445</v>
      </c>
      <c r="H13" s="27">
        <v>35173</v>
      </c>
      <c r="I13" s="27"/>
      <c r="J13" s="27">
        <v>35652</v>
      </c>
      <c r="K13" s="27"/>
      <c r="L13" s="27">
        <v>43673</v>
      </c>
      <c r="M13" s="27"/>
      <c r="N13" s="27">
        <v>48081</v>
      </c>
      <c r="O13" s="27"/>
      <c r="P13" s="28">
        <v>52409</v>
      </c>
      <c r="Q13" s="29"/>
      <c r="R13" s="27">
        <v>59556</v>
      </c>
      <c r="S13" s="30"/>
      <c r="T13" s="31">
        <v>66340</v>
      </c>
      <c r="U13" s="108"/>
    </row>
    <row r="14" spans="1:21" s="20" customFormat="1" ht="41.25" customHeight="1">
      <c r="A14" s="61" t="s">
        <v>351</v>
      </c>
      <c r="B14" s="633" t="s">
        <v>348</v>
      </c>
      <c r="C14" s="590" t="s">
        <v>16</v>
      </c>
      <c r="D14" s="590"/>
      <c r="E14" s="454" t="s">
        <v>17</v>
      </c>
      <c r="F14" s="598"/>
      <c r="G14" s="64">
        <v>45098</v>
      </c>
      <c r="H14" s="64">
        <v>50445</v>
      </c>
      <c r="I14" s="64"/>
      <c r="J14" s="64">
        <v>51132</v>
      </c>
      <c r="K14" s="64"/>
      <c r="L14" s="64">
        <v>62636</v>
      </c>
      <c r="M14" s="64"/>
      <c r="N14" s="64">
        <v>68956</v>
      </c>
      <c r="O14" s="64"/>
      <c r="P14" s="65">
        <v>75164</v>
      </c>
      <c r="Q14" s="65"/>
      <c r="R14" s="64">
        <v>85414</v>
      </c>
      <c r="S14" s="64"/>
      <c r="T14" s="67">
        <v>95144</v>
      </c>
      <c r="U14" s="108"/>
    </row>
    <row r="15" spans="1:21" s="20" customFormat="1" ht="41.25" customHeight="1">
      <c r="A15" s="61" t="s">
        <v>340</v>
      </c>
      <c r="B15" s="632" t="s">
        <v>276</v>
      </c>
      <c r="C15" s="585" t="s">
        <v>339</v>
      </c>
      <c r="D15" s="590"/>
      <c r="E15" s="26" t="s">
        <v>15</v>
      </c>
      <c r="F15" s="599"/>
      <c r="G15" s="64">
        <v>28925</v>
      </c>
      <c r="H15" s="64">
        <v>32355</v>
      </c>
      <c r="I15" s="64"/>
      <c r="J15" s="64">
        <v>32795</v>
      </c>
      <c r="K15" s="64"/>
      <c r="L15" s="64">
        <v>40174</v>
      </c>
      <c r="M15" s="64"/>
      <c r="N15" s="64">
        <v>44227</v>
      </c>
      <c r="O15" s="64"/>
      <c r="P15" s="65">
        <v>48209</v>
      </c>
      <c r="Q15" s="65"/>
      <c r="R15" s="64">
        <v>54784</v>
      </c>
      <c r="S15" s="64"/>
      <c r="T15" s="67">
        <v>61024</v>
      </c>
      <c r="U15" s="108"/>
    </row>
    <row r="16" spans="1:21" s="20" customFormat="1" ht="41.25" customHeight="1">
      <c r="A16" s="61" t="s">
        <v>341</v>
      </c>
      <c r="B16" s="633" t="s">
        <v>348</v>
      </c>
      <c r="C16" s="590" t="s">
        <v>16</v>
      </c>
      <c r="D16" s="590"/>
      <c r="E16" s="454" t="s">
        <v>17</v>
      </c>
      <c r="F16" s="599"/>
      <c r="G16" s="64">
        <v>42578</v>
      </c>
      <c r="H16" s="64">
        <v>47626</v>
      </c>
      <c r="I16" s="64"/>
      <c r="J16" s="64">
        <v>48275</v>
      </c>
      <c r="K16" s="64"/>
      <c r="L16" s="64">
        <v>59136</v>
      </c>
      <c r="M16" s="64"/>
      <c r="N16" s="64">
        <v>65103</v>
      </c>
      <c r="O16" s="64"/>
      <c r="P16" s="65">
        <v>70964</v>
      </c>
      <c r="Q16" s="65"/>
      <c r="R16" s="64">
        <v>80642</v>
      </c>
      <c r="S16" s="64"/>
      <c r="T16" s="67">
        <v>89827</v>
      </c>
      <c r="U16" s="108"/>
    </row>
    <row r="17" spans="1:21" s="20" customFormat="1" ht="41.25" customHeight="1">
      <c r="A17" s="61" t="s">
        <v>342</v>
      </c>
      <c r="B17" s="632" t="s">
        <v>276</v>
      </c>
      <c r="C17" s="589" t="s">
        <v>339</v>
      </c>
      <c r="D17" s="590"/>
      <c r="E17" s="26" t="s">
        <v>15</v>
      </c>
      <c r="F17" s="599"/>
      <c r="G17" s="64">
        <v>36118</v>
      </c>
      <c r="H17" s="64">
        <v>40400</v>
      </c>
      <c r="I17" s="64"/>
      <c r="J17" s="64">
        <v>40950</v>
      </c>
      <c r="K17" s="64"/>
      <c r="L17" s="64">
        <v>50164</v>
      </c>
      <c r="M17" s="64"/>
      <c r="N17" s="64">
        <v>55225</v>
      </c>
      <c r="O17" s="64"/>
      <c r="P17" s="65">
        <v>60197</v>
      </c>
      <c r="Q17" s="65"/>
      <c r="R17" s="64">
        <v>68406</v>
      </c>
      <c r="S17" s="64"/>
      <c r="T17" s="67">
        <v>76198</v>
      </c>
      <c r="U17" s="108"/>
    </row>
    <row r="18" spans="1:21" s="20" customFormat="1" ht="41.25" customHeight="1" thickBot="1">
      <c r="A18" s="32" t="s">
        <v>343</v>
      </c>
      <c r="B18" s="636" t="s">
        <v>348</v>
      </c>
      <c r="C18" s="591" t="s">
        <v>16</v>
      </c>
      <c r="D18" s="592"/>
      <c r="E18" s="594" t="s">
        <v>17</v>
      </c>
      <c r="F18" s="618"/>
      <c r="G18" s="436">
        <v>49771</v>
      </c>
      <c r="H18" s="436">
        <v>55671</v>
      </c>
      <c r="I18" s="436"/>
      <c r="J18" s="436">
        <v>56430</v>
      </c>
      <c r="K18" s="436"/>
      <c r="L18" s="436">
        <v>69126</v>
      </c>
      <c r="M18" s="436"/>
      <c r="N18" s="436">
        <v>76101</v>
      </c>
      <c r="O18" s="436"/>
      <c r="P18" s="437">
        <v>82952</v>
      </c>
      <c r="Q18" s="437"/>
      <c r="R18" s="436">
        <v>94264</v>
      </c>
      <c r="S18" s="582"/>
      <c r="T18" s="440">
        <v>105002</v>
      </c>
      <c r="U18" s="108"/>
    </row>
    <row r="19" spans="1:21" s="20" customFormat="1" ht="42" customHeight="1" thickBot="1">
      <c r="A19" s="787" t="s">
        <v>20</v>
      </c>
      <c r="B19" s="788"/>
      <c r="C19" s="788"/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9"/>
    </row>
    <row r="20" spans="1:21" s="20" customFormat="1" ht="56.25" customHeight="1">
      <c r="A20" s="40" t="s">
        <v>21</v>
      </c>
      <c r="B20" s="541" t="s">
        <v>276</v>
      </c>
      <c r="C20" s="541" t="s">
        <v>22</v>
      </c>
      <c r="D20" s="541"/>
      <c r="E20" s="50" t="s">
        <v>15</v>
      </c>
      <c r="F20" s="51"/>
      <c r="G20" s="637">
        <v>33650</v>
      </c>
      <c r="H20" s="44">
        <v>37641</v>
      </c>
      <c r="I20" s="44"/>
      <c r="J20" s="44">
        <v>38151</v>
      </c>
      <c r="K20" s="46"/>
      <c r="L20" s="44">
        <v>46735</v>
      </c>
      <c r="M20" s="44"/>
      <c r="N20" s="44">
        <v>51453</v>
      </c>
      <c r="O20" s="44"/>
      <c r="P20" s="542">
        <v>56084</v>
      </c>
      <c r="Q20" s="542"/>
      <c r="R20" s="44" t="s">
        <v>23</v>
      </c>
      <c r="S20" s="47"/>
      <c r="T20" s="48" t="s">
        <v>23</v>
      </c>
    </row>
    <row r="21" spans="1:21" s="20" customFormat="1" ht="61.5" customHeight="1">
      <c r="A21" s="61" t="s">
        <v>24</v>
      </c>
      <c r="B21" s="538" t="s">
        <v>278</v>
      </c>
      <c r="C21" s="538" t="s">
        <v>25</v>
      </c>
      <c r="D21" s="538"/>
      <c r="E21" s="63" t="s">
        <v>15</v>
      </c>
      <c r="F21" s="563"/>
      <c r="G21" s="638">
        <v>47933</v>
      </c>
      <c r="H21" s="64">
        <v>53580</v>
      </c>
      <c r="I21" s="64"/>
      <c r="J21" s="64">
        <v>54078</v>
      </c>
      <c r="K21" s="64"/>
      <c r="L21" s="64">
        <v>62439</v>
      </c>
      <c r="M21" s="64"/>
      <c r="N21" s="64">
        <v>67032</v>
      </c>
      <c r="O21" s="64"/>
      <c r="P21" s="65">
        <v>71542</v>
      </c>
      <c r="Q21" s="65"/>
      <c r="R21" s="64" t="s">
        <v>23</v>
      </c>
      <c r="S21" s="82"/>
      <c r="T21" s="67" t="s">
        <v>23</v>
      </c>
    </row>
    <row r="22" spans="1:21" s="20" customFormat="1" ht="61.5" customHeight="1" thickBot="1">
      <c r="A22" s="25" t="s">
        <v>328</v>
      </c>
      <c r="B22" s="537" t="s">
        <v>276</v>
      </c>
      <c r="C22" s="537" t="s">
        <v>22</v>
      </c>
      <c r="D22" s="537"/>
      <c r="E22" s="79" t="s">
        <v>15</v>
      </c>
      <c r="F22" s="561"/>
      <c r="G22" s="64" t="s">
        <v>23</v>
      </c>
      <c r="H22" s="64">
        <v>39985</v>
      </c>
      <c r="I22" s="64"/>
      <c r="J22" s="64">
        <v>40526</v>
      </c>
      <c r="K22" s="64"/>
      <c r="L22" s="64">
        <v>49645</v>
      </c>
      <c r="M22" s="64"/>
      <c r="N22" s="64">
        <v>54657</v>
      </c>
      <c r="O22" s="64"/>
      <c r="P22" s="65">
        <v>59576</v>
      </c>
      <c r="Q22" s="65"/>
      <c r="R22" s="64" t="s">
        <v>23</v>
      </c>
      <c r="S22" s="82"/>
      <c r="T22" s="67" t="s">
        <v>23</v>
      </c>
    </row>
    <row r="23" spans="1:21" s="20" customFormat="1" ht="61.5" customHeight="1" thickBot="1">
      <c r="A23" s="32" t="s">
        <v>329</v>
      </c>
      <c r="B23" s="543" t="s">
        <v>278</v>
      </c>
      <c r="C23" s="543" t="s">
        <v>25</v>
      </c>
      <c r="D23" s="543"/>
      <c r="E23" s="52" t="s">
        <v>15</v>
      </c>
      <c r="F23" s="561"/>
      <c r="G23" s="37" t="s">
        <v>23</v>
      </c>
      <c r="H23" s="37">
        <v>56196</v>
      </c>
      <c r="I23" s="37"/>
      <c r="J23" s="37">
        <v>56718</v>
      </c>
      <c r="K23" s="37"/>
      <c r="L23" s="37">
        <v>65486</v>
      </c>
      <c r="M23" s="37"/>
      <c r="N23" s="37">
        <v>70305</v>
      </c>
      <c r="O23" s="37"/>
      <c r="P23" s="544">
        <v>75034</v>
      </c>
      <c r="Q23" s="544"/>
      <c r="R23" s="37" t="s">
        <v>23</v>
      </c>
      <c r="S23" s="38"/>
      <c r="T23" s="39" t="s">
        <v>23</v>
      </c>
    </row>
    <row r="24" spans="1:21" s="20" customFormat="1" ht="48" customHeight="1" thickBot="1">
      <c r="A24" s="787" t="s">
        <v>26</v>
      </c>
      <c r="B24" s="788"/>
      <c r="C24" s="788"/>
      <c r="D24" s="788"/>
      <c r="E24" s="788"/>
      <c r="F24" s="788"/>
      <c r="G24" s="788"/>
      <c r="H24" s="788"/>
      <c r="I24" s="788"/>
      <c r="J24" s="788"/>
      <c r="K24" s="788"/>
      <c r="L24" s="788"/>
      <c r="M24" s="788"/>
      <c r="N24" s="788"/>
      <c r="O24" s="788"/>
      <c r="P24" s="788"/>
      <c r="Q24" s="788"/>
      <c r="R24" s="788"/>
      <c r="S24" s="788"/>
      <c r="T24" s="789"/>
    </row>
    <row r="25" spans="1:21" s="20" customFormat="1" ht="56.25" customHeight="1">
      <c r="A25" s="40" t="s">
        <v>27</v>
      </c>
      <c r="B25" s="541" t="s">
        <v>279</v>
      </c>
      <c r="C25" s="548" t="s">
        <v>28</v>
      </c>
      <c r="D25" s="548"/>
      <c r="E25" s="50" t="s">
        <v>15</v>
      </c>
      <c r="F25" s="51"/>
      <c r="G25" s="44" t="s">
        <v>23</v>
      </c>
      <c r="H25" s="44" t="s">
        <v>23</v>
      </c>
      <c r="I25" s="44"/>
      <c r="J25" s="542">
        <v>57000</v>
      </c>
      <c r="K25" s="542"/>
      <c r="L25" s="542">
        <v>69552</v>
      </c>
      <c r="M25" s="46"/>
      <c r="N25" s="44" t="s">
        <v>23</v>
      </c>
      <c r="O25" s="44"/>
      <c r="P25" s="542" t="s">
        <v>23</v>
      </c>
      <c r="Q25" s="542"/>
      <c r="R25" s="44" t="s">
        <v>23</v>
      </c>
      <c r="S25" s="44"/>
      <c r="T25" s="48" t="s">
        <v>23</v>
      </c>
    </row>
    <row r="26" spans="1:21" s="20" customFormat="1" ht="56.25" customHeight="1" thickBot="1">
      <c r="A26" s="32" t="s">
        <v>330</v>
      </c>
      <c r="B26" s="543" t="s">
        <v>279</v>
      </c>
      <c r="C26" s="547" t="s">
        <v>28</v>
      </c>
      <c r="D26" s="547"/>
      <c r="E26" s="52" t="s">
        <v>15</v>
      </c>
      <c r="F26" s="53"/>
      <c r="G26" s="436" t="s">
        <v>23</v>
      </c>
      <c r="H26" s="436" t="s">
        <v>23</v>
      </c>
      <c r="I26" s="436"/>
      <c r="J26" s="437">
        <v>59376</v>
      </c>
      <c r="K26" s="437"/>
      <c r="L26" s="437">
        <v>72450</v>
      </c>
      <c r="M26" s="438"/>
      <c r="N26" s="436" t="s">
        <v>23</v>
      </c>
      <c r="O26" s="436"/>
      <c r="P26" s="437" t="s">
        <v>23</v>
      </c>
      <c r="Q26" s="437"/>
      <c r="R26" s="436" t="s">
        <v>23</v>
      </c>
      <c r="S26" s="436"/>
      <c r="T26" s="440" t="s">
        <v>23</v>
      </c>
    </row>
    <row r="27" spans="1:21" s="20" customFormat="1" ht="33.75" customHeight="1" thickBot="1">
      <c r="A27" s="820" t="s">
        <v>265</v>
      </c>
      <c r="B27" s="821"/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2"/>
    </row>
    <row r="28" spans="1:21" s="20" customFormat="1" ht="42.75" customHeight="1" thickBot="1">
      <c r="A28" s="826" t="s">
        <v>266</v>
      </c>
      <c r="B28" s="827"/>
      <c r="C28" s="828" t="s">
        <v>338</v>
      </c>
      <c r="D28" s="829"/>
      <c r="E28" s="829"/>
      <c r="F28" s="829"/>
      <c r="G28" s="829"/>
      <c r="H28" s="830"/>
      <c r="I28" s="468"/>
      <c r="J28" s="831" t="s">
        <v>267</v>
      </c>
      <c r="K28" s="832"/>
      <c r="L28" s="832"/>
      <c r="M28" s="832"/>
      <c r="N28" s="832"/>
      <c r="O28" s="832"/>
      <c r="P28" s="832"/>
      <c r="Q28" s="832"/>
      <c r="R28" s="832"/>
      <c r="S28" s="832"/>
      <c r="T28" s="833"/>
    </row>
    <row r="29" spans="1:21" s="20" customFormat="1" ht="42.75" customHeight="1" thickBot="1">
      <c r="A29" s="834">
        <v>9158</v>
      </c>
      <c r="B29" s="835"/>
      <c r="C29" s="749">
        <v>10712</v>
      </c>
      <c r="D29" s="750"/>
      <c r="E29" s="750"/>
      <c r="F29" s="750"/>
      <c r="G29" s="750"/>
      <c r="H29" s="813"/>
      <c r="I29" s="103"/>
      <c r="J29" s="800">
        <v>13420</v>
      </c>
      <c r="K29" s="800"/>
      <c r="L29" s="800"/>
      <c r="M29" s="800"/>
      <c r="N29" s="800"/>
      <c r="O29" s="800"/>
      <c r="P29" s="800"/>
      <c r="Q29" s="800"/>
      <c r="R29" s="800"/>
      <c r="S29" s="800"/>
      <c r="T29" s="801"/>
    </row>
    <row r="30" spans="1:21" s="20" customFormat="1" ht="43.5" customHeight="1" thickBot="1">
      <c r="A30" s="820" t="s">
        <v>29</v>
      </c>
      <c r="B30" s="821"/>
      <c r="C30" s="821"/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21"/>
      <c r="T30" s="822"/>
    </row>
    <row r="31" spans="1:21" s="20" customFormat="1" ht="48.75" customHeight="1">
      <c r="A31" s="705" t="s">
        <v>4</v>
      </c>
      <c r="B31" s="707" t="s">
        <v>5</v>
      </c>
      <c r="C31" s="709" t="s">
        <v>30</v>
      </c>
      <c r="D31" s="55"/>
      <c r="E31" s="707" t="s">
        <v>31</v>
      </c>
      <c r="F31" s="56"/>
      <c r="G31" s="549" t="s">
        <v>334</v>
      </c>
      <c r="H31" s="549" t="s">
        <v>337</v>
      </c>
      <c r="I31" s="549"/>
      <c r="J31" s="574" t="s">
        <v>344</v>
      </c>
      <c r="K31" s="57"/>
      <c r="L31" s="57" t="s">
        <v>8</v>
      </c>
      <c r="M31" s="57"/>
      <c r="N31" s="57" t="s">
        <v>9</v>
      </c>
      <c r="O31" s="57"/>
      <c r="P31" s="57" t="s">
        <v>10</v>
      </c>
      <c r="Q31" s="57"/>
      <c r="R31" s="57" t="s">
        <v>11</v>
      </c>
      <c r="S31" s="58"/>
      <c r="T31" s="59" t="s">
        <v>12</v>
      </c>
    </row>
    <row r="32" spans="1:21" s="20" customFormat="1" ht="31.5" customHeight="1" thickBot="1">
      <c r="A32" s="706"/>
      <c r="B32" s="708"/>
      <c r="C32" s="710"/>
      <c r="D32" s="60"/>
      <c r="E32" s="708"/>
      <c r="F32" s="22"/>
      <c r="G32" s="550" t="s">
        <v>13</v>
      </c>
      <c r="H32" s="550" t="s">
        <v>13</v>
      </c>
      <c r="I32" s="550"/>
      <c r="J32" s="550" t="s">
        <v>13</v>
      </c>
      <c r="K32" s="23" t="s">
        <v>13</v>
      </c>
      <c r="L32" s="23" t="s">
        <v>13</v>
      </c>
      <c r="M32" s="23" t="s">
        <v>13</v>
      </c>
      <c r="N32" s="23" t="s">
        <v>13</v>
      </c>
      <c r="O32" s="23" t="s">
        <v>13</v>
      </c>
      <c r="P32" s="23" t="s">
        <v>13</v>
      </c>
      <c r="Q32" s="23" t="s">
        <v>13</v>
      </c>
      <c r="R32" s="23" t="s">
        <v>13</v>
      </c>
      <c r="S32" s="23" t="s">
        <v>13</v>
      </c>
      <c r="T32" s="24" t="s">
        <v>13</v>
      </c>
    </row>
    <row r="33" spans="1:20" s="20" customFormat="1" ht="42" customHeight="1">
      <c r="A33" s="40" t="s">
        <v>32</v>
      </c>
      <c r="B33" s="660" t="s">
        <v>280</v>
      </c>
      <c r="C33" s="660" t="s">
        <v>33</v>
      </c>
      <c r="D33" s="660"/>
      <c r="E33" s="50" t="s">
        <v>15</v>
      </c>
      <c r="F33" s="50"/>
      <c r="G33" s="44" t="s">
        <v>23</v>
      </c>
      <c r="H33" s="44" t="s">
        <v>23</v>
      </c>
      <c r="I33" s="44"/>
      <c r="J33" s="44">
        <v>29095</v>
      </c>
      <c r="K33" s="44"/>
      <c r="L33" s="44">
        <v>35641</v>
      </c>
      <c r="M33" s="44"/>
      <c r="N33" s="44">
        <v>39238</v>
      </c>
      <c r="O33" s="44"/>
      <c r="P33" s="652">
        <v>42769</v>
      </c>
      <c r="Q33" s="652"/>
      <c r="R33" s="44">
        <v>48601</v>
      </c>
      <c r="S33" s="44"/>
      <c r="T33" s="48">
        <v>54138</v>
      </c>
    </row>
    <row r="34" spans="1:20" s="20" customFormat="1" ht="34.5" customHeight="1">
      <c r="A34" s="61" t="s">
        <v>34</v>
      </c>
      <c r="B34" s="657" t="s">
        <v>276</v>
      </c>
      <c r="C34" s="657" t="s">
        <v>33</v>
      </c>
      <c r="D34" s="657"/>
      <c r="E34" s="63" t="s">
        <v>15</v>
      </c>
      <c r="F34" s="63"/>
      <c r="G34" s="64" t="s">
        <v>23</v>
      </c>
      <c r="H34" s="64" t="s">
        <v>23</v>
      </c>
      <c r="I34" s="64"/>
      <c r="J34" s="64">
        <v>34780</v>
      </c>
      <c r="K34" s="64"/>
      <c r="L34" s="64">
        <v>42605</v>
      </c>
      <c r="M34" s="64"/>
      <c r="N34" s="64">
        <v>46906</v>
      </c>
      <c r="O34" s="64"/>
      <c r="P34" s="65">
        <v>51126</v>
      </c>
      <c r="Q34" s="66"/>
      <c r="R34" s="64">
        <v>58098</v>
      </c>
      <c r="S34" s="64"/>
      <c r="T34" s="67">
        <v>64716</v>
      </c>
    </row>
    <row r="35" spans="1:20" s="20" customFormat="1" ht="34.5" customHeight="1">
      <c r="A35" s="61" t="s">
        <v>35</v>
      </c>
      <c r="B35" s="657" t="s">
        <v>276</v>
      </c>
      <c r="C35" s="657" t="s">
        <v>33</v>
      </c>
      <c r="D35" s="657"/>
      <c r="E35" s="63" t="s">
        <v>15</v>
      </c>
      <c r="F35" s="63"/>
      <c r="G35" s="64" t="s">
        <v>23</v>
      </c>
      <c r="H35" s="64" t="s">
        <v>23</v>
      </c>
      <c r="I35" s="64"/>
      <c r="J35" s="64">
        <v>38621</v>
      </c>
      <c r="K35" s="64"/>
      <c r="L35" s="64">
        <v>47310</v>
      </c>
      <c r="M35" s="64"/>
      <c r="N35" s="64">
        <v>52086</v>
      </c>
      <c r="O35" s="64"/>
      <c r="P35" s="65">
        <v>56772</v>
      </c>
      <c r="Q35" s="65"/>
      <c r="R35" s="64">
        <v>64513</v>
      </c>
      <c r="S35" s="64"/>
      <c r="T35" s="67">
        <v>71863</v>
      </c>
    </row>
    <row r="36" spans="1:20" s="20" customFormat="1" ht="34.5" customHeight="1">
      <c r="A36" s="61" t="s">
        <v>36</v>
      </c>
      <c r="B36" s="657" t="s">
        <v>276</v>
      </c>
      <c r="C36" s="657" t="s">
        <v>33</v>
      </c>
      <c r="D36" s="657"/>
      <c r="E36" s="63" t="s">
        <v>15</v>
      </c>
      <c r="F36" s="63"/>
      <c r="G36" s="64" t="s">
        <v>23</v>
      </c>
      <c r="H36" s="64" t="s">
        <v>23</v>
      </c>
      <c r="I36" s="64"/>
      <c r="J36" s="64">
        <v>42432</v>
      </c>
      <c r="K36" s="64"/>
      <c r="L36" s="64">
        <v>51979</v>
      </c>
      <c r="M36" s="64"/>
      <c r="N36" s="64">
        <v>57227</v>
      </c>
      <c r="O36" s="64"/>
      <c r="P36" s="65">
        <v>62376</v>
      </c>
      <c r="Q36" s="65"/>
      <c r="R36" s="64">
        <v>70882</v>
      </c>
      <c r="S36" s="64"/>
      <c r="T36" s="67">
        <v>78956</v>
      </c>
    </row>
    <row r="37" spans="1:20" s="20" customFormat="1" ht="34.5" customHeight="1">
      <c r="A37" s="61" t="s">
        <v>37</v>
      </c>
      <c r="B37" s="657" t="s">
        <v>276</v>
      </c>
      <c r="C37" s="657" t="s">
        <v>33</v>
      </c>
      <c r="D37" s="657"/>
      <c r="E37" s="63" t="s">
        <v>15</v>
      </c>
      <c r="F37" s="63"/>
      <c r="G37" s="64" t="s">
        <v>23</v>
      </c>
      <c r="H37" s="64" t="s">
        <v>23</v>
      </c>
      <c r="I37" s="64"/>
      <c r="J37" s="64">
        <v>46389</v>
      </c>
      <c r="K37" s="64"/>
      <c r="L37" s="64">
        <v>56827</v>
      </c>
      <c r="M37" s="64"/>
      <c r="N37" s="64">
        <v>62562</v>
      </c>
      <c r="O37" s="64"/>
      <c r="P37" s="65">
        <v>68192</v>
      </c>
      <c r="Q37" s="65"/>
      <c r="R37" s="64">
        <v>77491</v>
      </c>
      <c r="S37" s="64"/>
      <c r="T37" s="67">
        <v>86319</v>
      </c>
    </row>
    <row r="38" spans="1:20" s="20" customFormat="1" ht="34.5" customHeight="1">
      <c r="A38" s="61" t="s">
        <v>38</v>
      </c>
      <c r="B38" s="657" t="s">
        <v>281</v>
      </c>
      <c r="C38" s="657" t="s">
        <v>33</v>
      </c>
      <c r="D38" s="657"/>
      <c r="E38" s="63" t="s">
        <v>15</v>
      </c>
      <c r="F38" s="63"/>
      <c r="G38" s="64" t="s">
        <v>23</v>
      </c>
      <c r="H38" s="64" t="s">
        <v>23</v>
      </c>
      <c r="I38" s="64"/>
      <c r="J38" s="64">
        <v>48623</v>
      </c>
      <c r="K38" s="64"/>
      <c r="L38" s="64">
        <v>59563</v>
      </c>
      <c r="M38" s="64"/>
      <c r="N38" s="64">
        <v>65574</v>
      </c>
      <c r="O38" s="64"/>
      <c r="P38" s="65">
        <v>71476</v>
      </c>
      <c r="Q38" s="65"/>
      <c r="R38" s="64">
        <v>81222</v>
      </c>
      <c r="S38" s="64"/>
      <c r="T38" s="67">
        <v>90476</v>
      </c>
    </row>
    <row r="39" spans="1:20" s="20" customFormat="1" ht="34.5" customHeight="1">
      <c r="A39" s="61" t="s">
        <v>39</v>
      </c>
      <c r="B39" s="657" t="s">
        <v>282</v>
      </c>
      <c r="C39" s="657" t="s">
        <v>33</v>
      </c>
      <c r="D39" s="657"/>
      <c r="E39" s="68" t="s">
        <v>15</v>
      </c>
      <c r="F39" s="68"/>
      <c r="G39" s="64" t="s">
        <v>23</v>
      </c>
      <c r="H39" s="64" t="s">
        <v>23</v>
      </c>
      <c r="I39" s="64"/>
      <c r="J39" s="64">
        <v>55618</v>
      </c>
      <c r="K39" s="64"/>
      <c r="L39" s="64">
        <v>68133</v>
      </c>
      <c r="M39" s="64"/>
      <c r="N39" s="64">
        <v>75010</v>
      </c>
      <c r="O39" s="64"/>
      <c r="P39" s="65">
        <v>81760</v>
      </c>
      <c r="Q39" s="65"/>
      <c r="R39" s="64">
        <v>92909</v>
      </c>
      <c r="S39" s="64"/>
      <c r="T39" s="67">
        <v>103494</v>
      </c>
    </row>
    <row r="40" spans="1:20" s="20" customFormat="1" ht="34.5" customHeight="1">
      <c r="A40" s="61" t="s">
        <v>40</v>
      </c>
      <c r="B40" s="657" t="s">
        <v>283</v>
      </c>
      <c r="C40" s="657" t="s">
        <v>41</v>
      </c>
      <c r="D40" s="657"/>
      <c r="E40" s="68" t="s">
        <v>15</v>
      </c>
      <c r="F40" s="68"/>
      <c r="G40" s="64" t="s">
        <v>23</v>
      </c>
      <c r="H40" s="64" t="s">
        <v>23</v>
      </c>
      <c r="I40" s="64"/>
      <c r="J40" s="64">
        <v>53615</v>
      </c>
      <c r="K40" s="64"/>
      <c r="L40" s="64">
        <v>65679</v>
      </c>
      <c r="M40" s="64"/>
      <c r="N40" s="64">
        <v>72308</v>
      </c>
      <c r="O40" s="64"/>
      <c r="P40" s="65">
        <v>78815</v>
      </c>
      <c r="Q40" s="65"/>
      <c r="R40" s="64">
        <v>89562</v>
      </c>
      <c r="S40" s="64"/>
      <c r="T40" s="67">
        <v>99766</v>
      </c>
    </row>
    <row r="41" spans="1:20" s="20" customFormat="1" ht="34.5" customHeight="1">
      <c r="A41" s="69" t="s">
        <v>42</v>
      </c>
      <c r="B41" s="659" t="s">
        <v>282</v>
      </c>
      <c r="C41" s="659" t="s">
        <v>43</v>
      </c>
      <c r="D41" s="659"/>
      <c r="E41" s="71" t="s">
        <v>15</v>
      </c>
      <c r="F41" s="71"/>
      <c r="G41" s="72" t="s">
        <v>23</v>
      </c>
      <c r="H41" s="72" t="s">
        <v>23</v>
      </c>
      <c r="I41" s="72"/>
      <c r="J41" s="72">
        <v>59634</v>
      </c>
      <c r="K41" s="72"/>
      <c r="L41" s="72">
        <v>73053</v>
      </c>
      <c r="M41" s="72"/>
      <c r="N41" s="72">
        <v>80426</v>
      </c>
      <c r="O41" s="72"/>
      <c r="P41" s="73">
        <v>87664</v>
      </c>
      <c r="Q41" s="73"/>
      <c r="R41" s="72">
        <v>99618</v>
      </c>
      <c r="S41" s="72"/>
      <c r="T41" s="74">
        <v>110967</v>
      </c>
    </row>
    <row r="42" spans="1:20" s="20" customFormat="1" ht="34.5" customHeight="1">
      <c r="A42" s="61" t="s">
        <v>360</v>
      </c>
      <c r="B42" s="657" t="s">
        <v>276</v>
      </c>
      <c r="C42" s="657" t="s">
        <v>33</v>
      </c>
      <c r="D42" s="600"/>
      <c r="E42" s="71" t="s">
        <v>15</v>
      </c>
      <c r="F42" s="71"/>
      <c r="G42" s="72" t="s">
        <v>23</v>
      </c>
      <c r="H42" s="72" t="s">
        <v>23</v>
      </c>
      <c r="I42" s="98"/>
      <c r="J42" s="64">
        <v>41917</v>
      </c>
      <c r="K42" s="64"/>
      <c r="L42" s="64">
        <v>51348</v>
      </c>
      <c r="M42" s="64"/>
      <c r="N42" s="64">
        <v>56531</v>
      </c>
      <c r="O42" s="64"/>
      <c r="P42" s="65">
        <v>61618</v>
      </c>
      <c r="Q42" s="65"/>
      <c r="R42" s="64">
        <v>70020</v>
      </c>
      <c r="S42" s="64"/>
      <c r="T42" s="67">
        <v>77997</v>
      </c>
    </row>
    <row r="43" spans="1:20" s="20" customFormat="1" ht="34.5" customHeight="1" thickBot="1">
      <c r="A43" s="32" t="s">
        <v>361</v>
      </c>
      <c r="B43" s="664" t="s">
        <v>276</v>
      </c>
      <c r="C43" s="664" t="s">
        <v>33</v>
      </c>
      <c r="D43" s="656"/>
      <c r="E43" s="75" t="s">
        <v>15</v>
      </c>
      <c r="F43" s="75"/>
      <c r="G43" s="37" t="s">
        <v>23</v>
      </c>
      <c r="H43" s="37" t="s">
        <v>23</v>
      </c>
      <c r="I43" s="436"/>
      <c r="J43" s="37">
        <v>44723</v>
      </c>
      <c r="K43" s="37"/>
      <c r="L43" s="37">
        <v>54786</v>
      </c>
      <c r="M43" s="37"/>
      <c r="N43" s="37">
        <v>60315</v>
      </c>
      <c r="O43" s="37"/>
      <c r="P43" s="653">
        <v>65743</v>
      </c>
      <c r="Q43" s="653"/>
      <c r="R43" s="37">
        <v>74708</v>
      </c>
      <c r="S43" s="37"/>
      <c r="T43" s="39">
        <v>83219</v>
      </c>
    </row>
    <row r="44" spans="1:20" s="20" customFormat="1" ht="42" customHeight="1">
      <c r="A44" s="40" t="s">
        <v>32</v>
      </c>
      <c r="B44" s="675" t="s">
        <v>367</v>
      </c>
      <c r="C44" s="675" t="s">
        <v>33</v>
      </c>
      <c r="D44" s="675"/>
      <c r="E44" s="50" t="s">
        <v>15</v>
      </c>
      <c r="F44" s="50"/>
      <c r="G44" s="44" t="s">
        <v>23</v>
      </c>
      <c r="H44" s="44" t="s">
        <v>23</v>
      </c>
      <c r="I44" s="44"/>
      <c r="J44" s="44">
        <v>23761</v>
      </c>
      <c r="K44" s="44"/>
      <c r="L44" s="44">
        <v>29107</v>
      </c>
      <c r="M44" s="44"/>
      <c r="N44" s="44">
        <v>32044</v>
      </c>
      <c r="O44" s="44"/>
      <c r="P44" s="673">
        <v>34928</v>
      </c>
      <c r="Q44" s="673"/>
      <c r="R44" s="44">
        <v>39691</v>
      </c>
      <c r="S44" s="44"/>
      <c r="T44" s="48">
        <v>44212</v>
      </c>
    </row>
    <row r="45" spans="1:20" s="20" customFormat="1" ht="34.5" customHeight="1">
      <c r="A45" s="61" t="s">
        <v>34</v>
      </c>
      <c r="B45" s="668" t="s">
        <v>368</v>
      </c>
      <c r="C45" s="668" t="s">
        <v>33</v>
      </c>
      <c r="D45" s="668"/>
      <c r="E45" s="63" t="s">
        <v>15</v>
      </c>
      <c r="F45" s="63"/>
      <c r="G45" s="64" t="s">
        <v>23</v>
      </c>
      <c r="H45" s="64" t="s">
        <v>23</v>
      </c>
      <c r="I45" s="64"/>
      <c r="J45" s="64">
        <v>28403</v>
      </c>
      <c r="K45" s="64"/>
      <c r="L45" s="64">
        <v>34794</v>
      </c>
      <c r="M45" s="64"/>
      <c r="N45" s="64">
        <v>38306</v>
      </c>
      <c r="O45" s="64"/>
      <c r="P45" s="65">
        <v>41753</v>
      </c>
      <c r="Q45" s="66"/>
      <c r="R45" s="64">
        <v>47447</v>
      </c>
      <c r="S45" s="64"/>
      <c r="T45" s="67">
        <v>52852</v>
      </c>
    </row>
    <row r="46" spans="1:20" s="20" customFormat="1" ht="34.5" customHeight="1">
      <c r="A46" s="61" t="s">
        <v>35</v>
      </c>
      <c r="B46" s="668" t="s">
        <v>368</v>
      </c>
      <c r="C46" s="668" t="s">
        <v>33</v>
      </c>
      <c r="D46" s="668"/>
      <c r="E46" s="63" t="s">
        <v>15</v>
      </c>
      <c r="F46" s="63"/>
      <c r="G46" s="64" t="s">
        <v>23</v>
      </c>
      <c r="H46" s="64" t="s">
        <v>23</v>
      </c>
      <c r="I46" s="64"/>
      <c r="J46" s="64">
        <v>31540</v>
      </c>
      <c r="K46" s="64"/>
      <c r="L46" s="64">
        <v>38637</v>
      </c>
      <c r="M46" s="64"/>
      <c r="N46" s="64">
        <v>42537</v>
      </c>
      <c r="O46" s="64"/>
      <c r="P46" s="65">
        <v>46364</v>
      </c>
      <c r="Q46" s="65"/>
      <c r="R46" s="64">
        <v>52686</v>
      </c>
      <c r="S46" s="64"/>
      <c r="T46" s="67">
        <v>58689</v>
      </c>
    </row>
    <row r="47" spans="1:20" s="20" customFormat="1" ht="34.5" customHeight="1">
      <c r="A47" s="61" t="s">
        <v>36</v>
      </c>
      <c r="B47" s="668" t="s">
        <v>368</v>
      </c>
      <c r="C47" s="668" t="s">
        <v>33</v>
      </c>
      <c r="D47" s="668"/>
      <c r="E47" s="63" t="s">
        <v>15</v>
      </c>
      <c r="F47" s="63"/>
      <c r="G47" s="64" t="s">
        <v>23</v>
      </c>
      <c r="H47" s="64" t="s">
        <v>23</v>
      </c>
      <c r="I47" s="64"/>
      <c r="J47" s="64">
        <v>34653</v>
      </c>
      <c r="K47" s="64"/>
      <c r="L47" s="64">
        <v>42449</v>
      </c>
      <c r="M47" s="64"/>
      <c r="N47" s="64">
        <v>46735</v>
      </c>
      <c r="O47" s="64"/>
      <c r="P47" s="65">
        <v>50940</v>
      </c>
      <c r="Q47" s="65"/>
      <c r="R47" s="64">
        <v>57886</v>
      </c>
      <c r="S47" s="64"/>
      <c r="T47" s="67">
        <v>64481</v>
      </c>
    </row>
    <row r="48" spans="1:20" s="20" customFormat="1" ht="34.5" customHeight="1">
      <c r="A48" s="61" t="s">
        <v>37</v>
      </c>
      <c r="B48" s="668" t="s">
        <v>368</v>
      </c>
      <c r="C48" s="668" t="s">
        <v>33</v>
      </c>
      <c r="D48" s="668"/>
      <c r="E48" s="63" t="s">
        <v>15</v>
      </c>
      <c r="F48" s="63"/>
      <c r="G48" s="64" t="s">
        <v>23</v>
      </c>
      <c r="H48" s="64" t="s">
        <v>23</v>
      </c>
      <c r="I48" s="64"/>
      <c r="J48" s="64">
        <v>37885</v>
      </c>
      <c r="K48" s="64"/>
      <c r="L48" s="64">
        <v>46409</v>
      </c>
      <c r="M48" s="64"/>
      <c r="N48" s="64">
        <v>51092</v>
      </c>
      <c r="O48" s="64"/>
      <c r="P48" s="65">
        <v>55690</v>
      </c>
      <c r="Q48" s="65"/>
      <c r="R48" s="64">
        <v>63284</v>
      </c>
      <c r="S48" s="64"/>
      <c r="T48" s="67">
        <v>70494</v>
      </c>
    </row>
    <row r="49" spans="1:20" s="20" customFormat="1" ht="34.5" customHeight="1">
      <c r="A49" s="61" t="s">
        <v>38</v>
      </c>
      <c r="B49" s="668" t="s">
        <v>369</v>
      </c>
      <c r="C49" s="668" t="s">
        <v>33</v>
      </c>
      <c r="D49" s="668"/>
      <c r="E49" s="63" t="s">
        <v>15</v>
      </c>
      <c r="F49" s="63"/>
      <c r="G49" s="64" t="s">
        <v>23</v>
      </c>
      <c r="H49" s="64" t="s">
        <v>23</v>
      </c>
      <c r="I49" s="64"/>
      <c r="J49" s="64">
        <v>39709</v>
      </c>
      <c r="K49" s="64"/>
      <c r="L49" s="64">
        <v>48644</v>
      </c>
      <c r="M49" s="64"/>
      <c r="N49" s="64">
        <v>53552</v>
      </c>
      <c r="O49" s="64"/>
      <c r="P49" s="65">
        <v>58372</v>
      </c>
      <c r="Q49" s="65"/>
      <c r="R49" s="64">
        <v>66332</v>
      </c>
      <c r="S49" s="64"/>
      <c r="T49" s="67">
        <v>73888</v>
      </c>
    </row>
    <row r="50" spans="1:20" s="20" customFormat="1" ht="57" customHeight="1">
      <c r="A50" s="61" t="s">
        <v>39</v>
      </c>
      <c r="B50" s="668" t="s">
        <v>370</v>
      </c>
      <c r="C50" s="668" t="s">
        <v>33</v>
      </c>
      <c r="D50" s="668"/>
      <c r="E50" s="68" t="s">
        <v>15</v>
      </c>
      <c r="F50" s="68"/>
      <c r="G50" s="64" t="s">
        <v>23</v>
      </c>
      <c r="H50" s="64" t="s">
        <v>23</v>
      </c>
      <c r="I50" s="64"/>
      <c r="J50" s="64">
        <v>45421</v>
      </c>
      <c r="K50" s="64"/>
      <c r="L50" s="64">
        <v>55641</v>
      </c>
      <c r="M50" s="64"/>
      <c r="N50" s="64">
        <v>61258</v>
      </c>
      <c r="O50" s="64"/>
      <c r="P50" s="65">
        <v>66770</v>
      </c>
      <c r="Q50" s="65"/>
      <c r="R50" s="64">
        <v>75875</v>
      </c>
      <c r="S50" s="64"/>
      <c r="T50" s="67">
        <v>84520</v>
      </c>
    </row>
    <row r="51" spans="1:20" s="20" customFormat="1" ht="34.5" customHeight="1">
      <c r="A51" s="61" t="s">
        <v>40</v>
      </c>
      <c r="B51" s="668" t="s">
        <v>369</v>
      </c>
      <c r="C51" s="668" t="s">
        <v>41</v>
      </c>
      <c r="D51" s="668"/>
      <c r="E51" s="68" t="s">
        <v>15</v>
      </c>
      <c r="F51" s="68"/>
      <c r="G51" s="64" t="s">
        <v>23</v>
      </c>
      <c r="H51" s="64" t="s">
        <v>23</v>
      </c>
      <c r="I51" s="64"/>
      <c r="J51" s="64">
        <v>43785</v>
      </c>
      <c r="K51" s="64"/>
      <c r="L51" s="64">
        <v>53637</v>
      </c>
      <c r="M51" s="64"/>
      <c r="N51" s="64">
        <v>59051</v>
      </c>
      <c r="O51" s="64"/>
      <c r="P51" s="65">
        <v>64365</v>
      </c>
      <c r="Q51" s="65"/>
      <c r="R51" s="64">
        <v>73142</v>
      </c>
      <c r="S51" s="64"/>
      <c r="T51" s="67">
        <v>81475</v>
      </c>
    </row>
    <row r="52" spans="1:20" s="20" customFormat="1" ht="54" customHeight="1">
      <c r="A52" s="69" t="s">
        <v>42</v>
      </c>
      <c r="B52" s="668" t="s">
        <v>370</v>
      </c>
      <c r="C52" s="669" t="s">
        <v>43</v>
      </c>
      <c r="D52" s="669"/>
      <c r="E52" s="71" t="s">
        <v>15</v>
      </c>
      <c r="F52" s="71"/>
      <c r="G52" s="72" t="s">
        <v>23</v>
      </c>
      <c r="H52" s="72" t="s">
        <v>23</v>
      </c>
      <c r="I52" s="72"/>
      <c r="J52" s="72">
        <v>48701</v>
      </c>
      <c r="K52" s="72"/>
      <c r="L52" s="72">
        <v>59660</v>
      </c>
      <c r="M52" s="72"/>
      <c r="N52" s="72">
        <v>65681</v>
      </c>
      <c r="O52" s="72"/>
      <c r="P52" s="73">
        <v>71592</v>
      </c>
      <c r="Q52" s="73"/>
      <c r="R52" s="72">
        <v>81355</v>
      </c>
      <c r="S52" s="72"/>
      <c r="T52" s="74">
        <v>90623</v>
      </c>
    </row>
    <row r="53" spans="1:20" s="20" customFormat="1" ht="42.75" customHeight="1">
      <c r="A53" s="61" t="s">
        <v>360</v>
      </c>
      <c r="B53" s="668" t="s">
        <v>368</v>
      </c>
      <c r="C53" s="668" t="s">
        <v>33</v>
      </c>
      <c r="D53" s="600"/>
      <c r="E53" s="71" t="s">
        <v>15</v>
      </c>
      <c r="F53" s="71"/>
      <c r="G53" s="72" t="s">
        <v>23</v>
      </c>
      <c r="H53" s="72" t="s">
        <v>23</v>
      </c>
      <c r="I53" s="98"/>
      <c r="J53" s="64">
        <v>34232</v>
      </c>
      <c r="K53" s="64"/>
      <c r="L53" s="64">
        <v>41934</v>
      </c>
      <c r="M53" s="64"/>
      <c r="N53" s="64">
        <v>46167</v>
      </c>
      <c r="O53" s="64"/>
      <c r="P53" s="65">
        <v>50321</v>
      </c>
      <c r="Q53" s="65"/>
      <c r="R53" s="64">
        <v>57183</v>
      </c>
      <c r="S53" s="64"/>
      <c r="T53" s="67">
        <v>63697</v>
      </c>
    </row>
    <row r="54" spans="1:20" s="20" customFormat="1" ht="45" customHeight="1" thickBot="1">
      <c r="A54" s="32" t="s">
        <v>361</v>
      </c>
      <c r="B54" s="677" t="s">
        <v>368</v>
      </c>
      <c r="C54" s="677" t="s">
        <v>33</v>
      </c>
      <c r="D54" s="670"/>
      <c r="E54" s="75" t="s">
        <v>15</v>
      </c>
      <c r="F54" s="75"/>
      <c r="G54" s="37" t="s">
        <v>23</v>
      </c>
      <c r="H54" s="37" t="s">
        <v>23</v>
      </c>
      <c r="I54" s="436"/>
      <c r="J54" s="37">
        <v>36523</v>
      </c>
      <c r="K54" s="37"/>
      <c r="L54" s="37">
        <v>44742</v>
      </c>
      <c r="M54" s="37"/>
      <c r="N54" s="37">
        <v>49257</v>
      </c>
      <c r="O54" s="37"/>
      <c r="P54" s="674">
        <v>53690</v>
      </c>
      <c r="Q54" s="674"/>
      <c r="R54" s="37">
        <v>61012</v>
      </c>
      <c r="S54" s="37"/>
      <c r="T54" s="39">
        <v>67962</v>
      </c>
    </row>
    <row r="55" spans="1:20" s="20" customFormat="1" ht="34.5" customHeight="1">
      <c r="A55" s="25" t="s">
        <v>44</v>
      </c>
      <c r="B55" s="658" t="s">
        <v>276</v>
      </c>
      <c r="C55" s="658" t="s">
        <v>33</v>
      </c>
      <c r="D55" s="658"/>
      <c r="E55" s="79" t="s">
        <v>15</v>
      </c>
      <c r="F55" s="79"/>
      <c r="G55" s="27" t="s">
        <v>23</v>
      </c>
      <c r="H55" s="27" t="s">
        <v>23</v>
      </c>
      <c r="I55" s="27"/>
      <c r="J55" s="27">
        <v>41540</v>
      </c>
      <c r="K55" s="27"/>
      <c r="L55" s="27">
        <v>50887</v>
      </c>
      <c r="M55" s="27"/>
      <c r="N55" s="27">
        <v>56022</v>
      </c>
      <c r="O55" s="27"/>
      <c r="P55" s="28">
        <v>61064</v>
      </c>
      <c r="Q55" s="29"/>
      <c r="R55" s="27">
        <v>69391</v>
      </c>
      <c r="S55" s="27"/>
      <c r="T55" s="31">
        <v>77296</v>
      </c>
    </row>
    <row r="56" spans="1:20" s="20" customFormat="1" ht="34.5" customHeight="1">
      <c r="A56" s="61" t="s">
        <v>45</v>
      </c>
      <c r="B56" s="487" t="s">
        <v>276</v>
      </c>
      <c r="C56" s="62" t="s">
        <v>33</v>
      </c>
      <c r="D56" s="62"/>
      <c r="E56" s="63" t="s">
        <v>15</v>
      </c>
      <c r="F56" s="63"/>
      <c r="G56" s="64" t="s">
        <v>23</v>
      </c>
      <c r="H56" s="64" t="s">
        <v>23</v>
      </c>
      <c r="I56" s="64"/>
      <c r="J56" s="64">
        <v>45380</v>
      </c>
      <c r="K56" s="64"/>
      <c r="L56" s="64">
        <v>55591</v>
      </c>
      <c r="M56" s="64"/>
      <c r="N56" s="64">
        <v>61201</v>
      </c>
      <c r="O56" s="64"/>
      <c r="P56" s="65">
        <v>66709</v>
      </c>
      <c r="Q56" s="65"/>
      <c r="R56" s="64">
        <v>75805</v>
      </c>
      <c r="S56" s="64"/>
      <c r="T56" s="67">
        <v>84442</v>
      </c>
    </row>
    <row r="57" spans="1:20" s="20" customFormat="1" ht="34.5" customHeight="1">
      <c r="A57" s="61" t="s">
        <v>46</v>
      </c>
      <c r="B57" s="487" t="s">
        <v>276</v>
      </c>
      <c r="C57" s="62" t="s">
        <v>33</v>
      </c>
      <c r="D57" s="62"/>
      <c r="E57" s="63" t="s">
        <v>15</v>
      </c>
      <c r="F57" s="63"/>
      <c r="G57" s="64" t="s">
        <v>23</v>
      </c>
      <c r="H57" s="64" t="s">
        <v>23</v>
      </c>
      <c r="I57" s="64"/>
      <c r="J57" s="64">
        <v>49193</v>
      </c>
      <c r="K57" s="64"/>
      <c r="L57" s="64">
        <v>60261</v>
      </c>
      <c r="M57" s="64"/>
      <c r="N57" s="64">
        <v>66342</v>
      </c>
      <c r="O57" s="64"/>
      <c r="P57" s="65">
        <v>72313</v>
      </c>
      <c r="Q57" s="65"/>
      <c r="R57" s="64">
        <v>82173</v>
      </c>
      <c r="S57" s="64"/>
      <c r="T57" s="67">
        <v>91536</v>
      </c>
    </row>
    <row r="58" spans="1:20" s="20" customFormat="1" ht="34.5" customHeight="1">
      <c r="A58" s="61" t="s">
        <v>47</v>
      </c>
      <c r="B58" s="487" t="s">
        <v>276</v>
      </c>
      <c r="C58" s="62" t="s">
        <v>33</v>
      </c>
      <c r="D58" s="62"/>
      <c r="E58" s="63" t="s">
        <v>15</v>
      </c>
      <c r="F58" s="63"/>
      <c r="G58" s="64" t="s">
        <v>23</v>
      </c>
      <c r="H58" s="64" t="s">
        <v>23</v>
      </c>
      <c r="I58" s="64"/>
      <c r="J58" s="64">
        <v>53149</v>
      </c>
      <c r="K58" s="64"/>
      <c r="L58" s="64">
        <v>65109</v>
      </c>
      <c r="M58" s="64"/>
      <c r="N58" s="64">
        <v>71679</v>
      </c>
      <c r="O58" s="64"/>
      <c r="P58" s="65">
        <v>78130</v>
      </c>
      <c r="Q58" s="65"/>
      <c r="R58" s="64">
        <v>88783</v>
      </c>
      <c r="S58" s="64"/>
      <c r="T58" s="67">
        <v>98900</v>
      </c>
    </row>
    <row r="59" spans="1:20" s="20" customFormat="1" ht="34.5" customHeight="1">
      <c r="A59" s="61" t="s">
        <v>48</v>
      </c>
      <c r="B59" s="487" t="s">
        <v>281</v>
      </c>
      <c r="C59" s="62" t="s">
        <v>33</v>
      </c>
      <c r="D59" s="62"/>
      <c r="E59" s="63" t="s">
        <v>15</v>
      </c>
      <c r="F59" s="63"/>
      <c r="G59" s="64" t="s">
        <v>23</v>
      </c>
      <c r="H59" s="64" t="s">
        <v>23</v>
      </c>
      <c r="I59" s="64"/>
      <c r="J59" s="64">
        <v>55568</v>
      </c>
      <c r="K59" s="64"/>
      <c r="L59" s="64">
        <v>68071</v>
      </c>
      <c r="M59" s="64"/>
      <c r="N59" s="64">
        <v>74940</v>
      </c>
      <c r="O59" s="64"/>
      <c r="P59" s="65">
        <v>81685</v>
      </c>
      <c r="Q59" s="65"/>
      <c r="R59" s="64">
        <v>92823</v>
      </c>
      <c r="S59" s="64"/>
      <c r="T59" s="67">
        <v>103399</v>
      </c>
    </row>
    <row r="60" spans="1:20" s="20" customFormat="1" ht="34.5" customHeight="1">
      <c r="A60" s="61" t="s">
        <v>49</v>
      </c>
      <c r="B60" s="487" t="s">
        <v>282</v>
      </c>
      <c r="C60" s="62" t="s">
        <v>33</v>
      </c>
      <c r="D60" s="62"/>
      <c r="E60" s="68" t="s">
        <v>15</v>
      </c>
      <c r="F60" s="68"/>
      <c r="G60" s="64" t="s">
        <v>23</v>
      </c>
      <c r="H60" s="64" t="s">
        <v>23</v>
      </c>
      <c r="I60" s="64"/>
      <c r="J60" s="64">
        <v>62564</v>
      </c>
      <c r="K60" s="64"/>
      <c r="L60" s="64">
        <v>76642</v>
      </c>
      <c r="M60" s="64"/>
      <c r="N60" s="64">
        <v>84376</v>
      </c>
      <c r="O60" s="64"/>
      <c r="P60" s="65">
        <v>91970</v>
      </c>
      <c r="Q60" s="65"/>
      <c r="R60" s="64">
        <v>104511</v>
      </c>
      <c r="S60" s="64"/>
      <c r="T60" s="67">
        <v>116419</v>
      </c>
    </row>
    <row r="61" spans="1:20" s="20" customFormat="1" ht="39" customHeight="1">
      <c r="A61" s="61" t="s">
        <v>50</v>
      </c>
      <c r="B61" s="487" t="s">
        <v>283</v>
      </c>
      <c r="C61" s="62" t="s">
        <v>41</v>
      </c>
      <c r="D61" s="62"/>
      <c r="E61" s="68" t="s">
        <v>15</v>
      </c>
      <c r="F61" s="68"/>
      <c r="G61" s="64" t="s">
        <v>23</v>
      </c>
      <c r="H61" s="64" t="s">
        <v>23</v>
      </c>
      <c r="I61" s="64"/>
      <c r="J61" s="64">
        <v>60562</v>
      </c>
      <c r="K61" s="64"/>
      <c r="L61" s="64">
        <v>74189</v>
      </c>
      <c r="M61" s="64"/>
      <c r="N61" s="64">
        <v>81675</v>
      </c>
      <c r="O61" s="64"/>
      <c r="P61" s="65">
        <v>89026</v>
      </c>
      <c r="Q61" s="65"/>
      <c r="R61" s="64">
        <v>101165</v>
      </c>
      <c r="S61" s="64"/>
      <c r="T61" s="67">
        <v>112691</v>
      </c>
    </row>
    <row r="62" spans="1:20" s="20" customFormat="1" ht="39" customHeight="1" thickBot="1">
      <c r="A62" s="32" t="s">
        <v>51</v>
      </c>
      <c r="B62" s="490" t="s">
        <v>282</v>
      </c>
      <c r="C62" s="33" t="s">
        <v>43</v>
      </c>
      <c r="D62" s="33"/>
      <c r="E62" s="75" t="s">
        <v>15</v>
      </c>
      <c r="F62" s="75"/>
      <c r="G62" s="37" t="s">
        <v>23</v>
      </c>
      <c r="H62" s="37" t="s">
        <v>23</v>
      </c>
      <c r="I62" s="37"/>
      <c r="J62" s="37">
        <v>66581</v>
      </c>
      <c r="K62" s="37"/>
      <c r="L62" s="37">
        <v>81562</v>
      </c>
      <c r="M62" s="37"/>
      <c r="N62" s="37">
        <v>89792</v>
      </c>
      <c r="O62" s="37"/>
      <c r="P62" s="529">
        <v>97874</v>
      </c>
      <c r="Q62" s="49"/>
      <c r="R62" s="532">
        <v>111220</v>
      </c>
      <c r="S62" s="37"/>
      <c r="T62" s="39">
        <v>123892</v>
      </c>
    </row>
    <row r="63" spans="1:20" s="20" customFormat="1" ht="37.5" customHeight="1" thickBot="1">
      <c r="A63" s="787" t="s">
        <v>52</v>
      </c>
      <c r="B63" s="788"/>
      <c r="C63" s="788"/>
      <c r="D63" s="788"/>
      <c r="E63" s="788"/>
      <c r="F63" s="788"/>
      <c r="G63" s="788"/>
      <c r="H63" s="788"/>
      <c r="I63" s="788"/>
      <c r="J63" s="788"/>
      <c r="K63" s="788"/>
      <c r="L63" s="788"/>
      <c r="M63" s="788"/>
      <c r="N63" s="788"/>
      <c r="O63" s="788"/>
      <c r="P63" s="788"/>
      <c r="Q63" s="788"/>
      <c r="R63" s="788"/>
      <c r="S63" s="788"/>
      <c r="T63" s="789"/>
    </row>
    <row r="64" spans="1:20" s="20" customFormat="1" ht="49.5" customHeight="1">
      <c r="A64" s="40" t="s">
        <v>53</v>
      </c>
      <c r="B64" s="796" t="s">
        <v>54</v>
      </c>
      <c r="C64" s="797"/>
      <c r="D64" s="797"/>
      <c r="E64" s="797"/>
      <c r="F64" s="797"/>
      <c r="G64" s="798"/>
      <c r="H64" s="802">
        <v>3248</v>
      </c>
      <c r="I64" s="802"/>
      <c r="J64" s="802"/>
      <c r="K64" s="802"/>
      <c r="L64" s="802"/>
      <c r="M64" s="802"/>
      <c r="N64" s="802"/>
      <c r="O64" s="802"/>
      <c r="P64" s="802"/>
      <c r="Q64" s="802"/>
      <c r="R64" s="802"/>
      <c r="S64" s="802"/>
      <c r="T64" s="803"/>
    </row>
    <row r="65" spans="1:20" s="20" customFormat="1" ht="49.5" customHeight="1">
      <c r="A65" s="61" t="s">
        <v>55</v>
      </c>
      <c r="B65" s="746" t="s">
        <v>56</v>
      </c>
      <c r="C65" s="747"/>
      <c r="D65" s="747"/>
      <c r="E65" s="747"/>
      <c r="F65" s="747"/>
      <c r="G65" s="799"/>
      <c r="H65" s="809">
        <v>0</v>
      </c>
      <c r="I65" s="809"/>
      <c r="J65" s="809"/>
      <c r="K65" s="809"/>
      <c r="L65" s="809"/>
      <c r="M65" s="809"/>
      <c r="N65" s="809"/>
      <c r="O65" s="809"/>
      <c r="P65" s="809"/>
      <c r="Q65" s="809"/>
      <c r="R65" s="809"/>
      <c r="S65" s="809"/>
      <c r="T65" s="810"/>
    </row>
    <row r="66" spans="1:20" s="20" customFormat="1" ht="49.5" customHeight="1" thickBot="1">
      <c r="A66" s="32" t="s">
        <v>57</v>
      </c>
      <c r="B66" s="749" t="s">
        <v>58</v>
      </c>
      <c r="C66" s="750"/>
      <c r="D66" s="750"/>
      <c r="E66" s="750"/>
      <c r="F66" s="750"/>
      <c r="G66" s="813"/>
      <c r="H66" s="811">
        <v>3248</v>
      </c>
      <c r="I66" s="811"/>
      <c r="J66" s="811"/>
      <c r="K66" s="811"/>
      <c r="L66" s="811"/>
      <c r="M66" s="811"/>
      <c r="N66" s="811"/>
      <c r="O66" s="811"/>
      <c r="P66" s="811"/>
      <c r="Q66" s="811"/>
      <c r="R66" s="811"/>
      <c r="S66" s="811"/>
      <c r="T66" s="812"/>
    </row>
    <row r="67" spans="1:20" s="20" customFormat="1" ht="48.75" customHeight="1" thickBot="1">
      <c r="A67" s="737" t="s">
        <v>271</v>
      </c>
      <c r="B67" s="738"/>
      <c r="C67" s="738"/>
      <c r="D67" s="738"/>
      <c r="E67" s="738"/>
      <c r="F67" s="738"/>
      <c r="G67" s="738"/>
      <c r="H67" s="738"/>
      <c r="I67" s="738"/>
      <c r="J67" s="738"/>
      <c r="K67" s="738"/>
      <c r="L67" s="738"/>
      <c r="M67" s="738"/>
      <c r="N67" s="738"/>
      <c r="O67" s="738"/>
      <c r="P67" s="738"/>
      <c r="Q67" s="738"/>
      <c r="R67" s="738"/>
      <c r="S67" s="738"/>
      <c r="T67" s="739"/>
    </row>
    <row r="68" spans="1:20" s="20" customFormat="1" ht="58.5" customHeight="1">
      <c r="A68" s="727" t="s">
        <v>4</v>
      </c>
      <c r="B68" s="729" t="s">
        <v>5</v>
      </c>
      <c r="C68" s="807" t="s">
        <v>30</v>
      </c>
      <c r="D68" s="16"/>
      <c r="E68" s="729" t="s">
        <v>31</v>
      </c>
      <c r="F68" s="76"/>
      <c r="G68" s="549" t="s">
        <v>334</v>
      </c>
      <c r="H68" s="549" t="s">
        <v>337</v>
      </c>
      <c r="I68" s="549"/>
      <c r="J68" s="574" t="s">
        <v>344</v>
      </c>
      <c r="K68" s="18"/>
      <c r="L68" s="18" t="s">
        <v>8</v>
      </c>
      <c r="M68" s="18"/>
      <c r="N68" s="18" t="s">
        <v>9</v>
      </c>
      <c r="O68" s="18"/>
      <c r="P68" s="18" t="s">
        <v>10</v>
      </c>
      <c r="Q68" s="18"/>
      <c r="R68" s="18" t="s">
        <v>11</v>
      </c>
      <c r="S68" s="18"/>
      <c r="T68" s="19" t="s">
        <v>12</v>
      </c>
    </row>
    <row r="69" spans="1:20" s="20" customFormat="1" ht="31.5" customHeight="1" thickBot="1">
      <c r="A69" s="728"/>
      <c r="B69" s="730"/>
      <c r="C69" s="808"/>
      <c r="D69" s="21"/>
      <c r="E69" s="730"/>
      <c r="F69" s="22"/>
      <c r="G69" s="550" t="s">
        <v>13</v>
      </c>
      <c r="H69" s="550" t="s">
        <v>13</v>
      </c>
      <c r="I69" s="550"/>
      <c r="J69" s="550" t="s">
        <v>13</v>
      </c>
      <c r="K69" s="23" t="s">
        <v>13</v>
      </c>
      <c r="L69" s="23" t="s">
        <v>13</v>
      </c>
      <c r="M69" s="23" t="s">
        <v>13</v>
      </c>
      <c r="N69" s="23" t="s">
        <v>13</v>
      </c>
      <c r="O69" s="23" t="s">
        <v>13</v>
      </c>
      <c r="P69" s="23" t="s">
        <v>13</v>
      </c>
      <c r="Q69" s="23" t="s">
        <v>13</v>
      </c>
      <c r="R69" s="23" t="s">
        <v>13</v>
      </c>
      <c r="S69" s="23" t="s">
        <v>13</v>
      </c>
      <c r="T69" s="24" t="s">
        <v>13</v>
      </c>
    </row>
    <row r="70" spans="1:20" s="20" customFormat="1" ht="38.25" customHeight="1">
      <c r="A70" s="654" t="s">
        <v>60</v>
      </c>
      <c r="B70" s="667" t="s">
        <v>276</v>
      </c>
      <c r="C70" s="661" t="s">
        <v>61</v>
      </c>
      <c r="D70" s="661"/>
      <c r="E70" s="50" t="s">
        <v>17</v>
      </c>
      <c r="F70" s="50"/>
      <c r="G70" s="44" t="s">
        <v>23</v>
      </c>
      <c r="H70" s="44" t="s">
        <v>23</v>
      </c>
      <c r="I70" s="44"/>
      <c r="J70" s="44">
        <v>52333</v>
      </c>
      <c r="K70" s="44"/>
      <c r="L70" s="44">
        <v>64110</v>
      </c>
      <c r="M70" s="44"/>
      <c r="N70" s="44">
        <v>70579</v>
      </c>
      <c r="O70" s="44"/>
      <c r="P70" s="652">
        <v>76931</v>
      </c>
      <c r="Q70" s="46"/>
      <c r="R70" s="44">
        <v>87421</v>
      </c>
      <c r="S70" s="47"/>
      <c r="T70" s="48">
        <v>97381</v>
      </c>
    </row>
    <row r="71" spans="1:20" s="20" customFormat="1" ht="38.25" customHeight="1">
      <c r="A71" s="80" t="s">
        <v>62</v>
      </c>
      <c r="B71" s="668" t="s">
        <v>276</v>
      </c>
      <c r="C71" s="662" t="s">
        <v>61</v>
      </c>
      <c r="D71" s="662"/>
      <c r="E71" s="63" t="s">
        <v>17</v>
      </c>
      <c r="F71" s="63"/>
      <c r="G71" s="64" t="s">
        <v>23</v>
      </c>
      <c r="H71" s="64" t="s">
        <v>23</v>
      </c>
      <c r="I71" s="64"/>
      <c r="J71" s="64">
        <v>56176</v>
      </c>
      <c r="K71" s="64"/>
      <c r="L71" s="64">
        <v>68815</v>
      </c>
      <c r="M71" s="64"/>
      <c r="N71" s="64">
        <v>75760</v>
      </c>
      <c r="O71" s="64"/>
      <c r="P71" s="65">
        <v>82578</v>
      </c>
      <c r="Q71" s="65"/>
      <c r="R71" s="64">
        <v>93839</v>
      </c>
      <c r="S71" s="82"/>
      <c r="T71" s="67">
        <v>104530</v>
      </c>
    </row>
    <row r="72" spans="1:20" s="20" customFormat="1" ht="40.5" customHeight="1">
      <c r="A72" s="80" t="s">
        <v>63</v>
      </c>
      <c r="B72" s="668" t="s">
        <v>276</v>
      </c>
      <c r="C72" s="662" t="s">
        <v>61</v>
      </c>
      <c r="D72" s="662"/>
      <c r="E72" s="63" t="s">
        <v>17</v>
      </c>
      <c r="F72" s="63"/>
      <c r="G72" s="64" t="s">
        <v>23</v>
      </c>
      <c r="H72" s="64" t="s">
        <v>23</v>
      </c>
      <c r="I72" s="64"/>
      <c r="J72" s="64">
        <v>59987</v>
      </c>
      <c r="K72" s="64"/>
      <c r="L72" s="64">
        <v>73486</v>
      </c>
      <c r="M72" s="64"/>
      <c r="N72" s="64">
        <v>80900</v>
      </c>
      <c r="O72" s="64"/>
      <c r="P72" s="65">
        <v>88182</v>
      </c>
      <c r="Q72" s="65"/>
      <c r="R72" s="64">
        <v>100206</v>
      </c>
      <c r="S72" s="82"/>
      <c r="T72" s="67">
        <v>111624</v>
      </c>
    </row>
    <row r="73" spans="1:20" s="20" customFormat="1" ht="42.75" customHeight="1">
      <c r="A73" s="80" t="s">
        <v>64</v>
      </c>
      <c r="B73" s="668" t="s">
        <v>276</v>
      </c>
      <c r="C73" s="662" t="s">
        <v>61</v>
      </c>
      <c r="D73" s="662"/>
      <c r="E73" s="63" t="s">
        <v>17</v>
      </c>
      <c r="F73" s="63"/>
      <c r="G73" s="64" t="s">
        <v>23</v>
      </c>
      <c r="H73" s="64" t="s">
        <v>23</v>
      </c>
      <c r="I73" s="64"/>
      <c r="J73" s="64">
        <v>63944</v>
      </c>
      <c r="K73" s="64"/>
      <c r="L73" s="64">
        <v>78332</v>
      </c>
      <c r="M73" s="64"/>
      <c r="N73" s="64">
        <v>86236</v>
      </c>
      <c r="O73" s="64"/>
      <c r="P73" s="65">
        <v>93998</v>
      </c>
      <c r="Q73" s="65"/>
      <c r="R73" s="64">
        <v>106815</v>
      </c>
      <c r="S73" s="82"/>
      <c r="T73" s="67">
        <v>118985</v>
      </c>
    </row>
    <row r="74" spans="1:20" s="20" customFormat="1" ht="37.5" customHeight="1">
      <c r="A74" s="80" t="s">
        <v>65</v>
      </c>
      <c r="B74" s="668" t="s">
        <v>281</v>
      </c>
      <c r="C74" s="662" t="s">
        <v>61</v>
      </c>
      <c r="D74" s="662"/>
      <c r="E74" s="63" t="s">
        <v>17</v>
      </c>
      <c r="F74" s="63"/>
      <c r="G74" s="64" t="s">
        <v>23</v>
      </c>
      <c r="H74" s="64" t="s">
        <v>23</v>
      </c>
      <c r="I74" s="64"/>
      <c r="J74" s="64">
        <v>66660</v>
      </c>
      <c r="K74" s="64"/>
      <c r="L74" s="64">
        <v>81660</v>
      </c>
      <c r="M74" s="64"/>
      <c r="N74" s="64">
        <v>89899</v>
      </c>
      <c r="O74" s="64"/>
      <c r="P74" s="65">
        <v>97991</v>
      </c>
      <c r="Q74" s="65"/>
      <c r="R74" s="64">
        <v>111353</v>
      </c>
      <c r="S74" s="82"/>
      <c r="T74" s="67">
        <v>124040</v>
      </c>
    </row>
    <row r="75" spans="1:20" s="20" customFormat="1" ht="56.25" customHeight="1">
      <c r="A75" s="80" t="s">
        <v>66</v>
      </c>
      <c r="B75" s="668" t="s">
        <v>282</v>
      </c>
      <c r="C75" s="662" t="s">
        <v>61</v>
      </c>
      <c r="D75" s="662"/>
      <c r="E75" s="68" t="s">
        <v>17</v>
      </c>
      <c r="F75" s="68"/>
      <c r="G75" s="64" t="s">
        <v>23</v>
      </c>
      <c r="H75" s="64" t="s">
        <v>23</v>
      </c>
      <c r="I75" s="64"/>
      <c r="J75" s="64">
        <v>73655</v>
      </c>
      <c r="K75" s="64"/>
      <c r="L75" s="64">
        <v>90229</v>
      </c>
      <c r="M75" s="64"/>
      <c r="N75" s="64">
        <v>99335</v>
      </c>
      <c r="O75" s="64"/>
      <c r="P75" s="65">
        <v>108275</v>
      </c>
      <c r="Q75" s="65"/>
      <c r="R75" s="64">
        <v>123041</v>
      </c>
      <c r="S75" s="82"/>
      <c r="T75" s="67">
        <v>137058</v>
      </c>
    </row>
    <row r="76" spans="1:20" s="20" customFormat="1" ht="39.75" customHeight="1">
      <c r="A76" s="80" t="s">
        <v>67</v>
      </c>
      <c r="B76" s="668" t="s">
        <v>283</v>
      </c>
      <c r="C76" s="657" t="s">
        <v>68</v>
      </c>
      <c r="D76" s="657"/>
      <c r="E76" s="68" t="s">
        <v>17</v>
      </c>
      <c r="F76" s="68"/>
      <c r="G76" s="64" t="s">
        <v>23</v>
      </c>
      <c r="H76" s="64" t="s">
        <v>23</v>
      </c>
      <c r="I76" s="64"/>
      <c r="J76" s="64">
        <v>71653</v>
      </c>
      <c r="K76" s="64"/>
      <c r="L76" s="64">
        <v>87776</v>
      </c>
      <c r="M76" s="64"/>
      <c r="N76" s="64">
        <v>96633</v>
      </c>
      <c r="O76" s="64"/>
      <c r="P76" s="65">
        <v>105331</v>
      </c>
      <c r="Q76" s="65"/>
      <c r="R76" s="64">
        <v>119694</v>
      </c>
      <c r="S76" s="82"/>
      <c r="T76" s="67">
        <v>133331</v>
      </c>
    </row>
    <row r="77" spans="1:20" s="20" customFormat="1" ht="55.5" customHeight="1">
      <c r="A77" s="666" t="s">
        <v>69</v>
      </c>
      <c r="B77" s="668" t="s">
        <v>282</v>
      </c>
      <c r="C77" s="659" t="s">
        <v>70</v>
      </c>
      <c r="D77" s="659"/>
      <c r="E77" s="71" t="s">
        <v>17</v>
      </c>
      <c r="F77" s="71"/>
      <c r="G77" s="72" t="s">
        <v>23</v>
      </c>
      <c r="H77" s="72" t="s">
        <v>23</v>
      </c>
      <c r="I77" s="72"/>
      <c r="J77" s="72">
        <v>77674</v>
      </c>
      <c r="K77" s="72"/>
      <c r="L77" s="72">
        <v>95150</v>
      </c>
      <c r="M77" s="72"/>
      <c r="N77" s="72">
        <v>104752</v>
      </c>
      <c r="O77" s="72"/>
      <c r="P77" s="73">
        <v>114180</v>
      </c>
      <c r="Q77" s="73"/>
      <c r="R77" s="72">
        <v>129750</v>
      </c>
      <c r="S77" s="88"/>
      <c r="T77" s="74">
        <v>144533</v>
      </c>
    </row>
    <row r="78" spans="1:20" s="20" customFormat="1" ht="39.75" customHeight="1">
      <c r="A78" s="80" t="s">
        <v>362</v>
      </c>
      <c r="B78" s="667" t="s">
        <v>280</v>
      </c>
      <c r="C78" s="662" t="s">
        <v>61</v>
      </c>
      <c r="D78" s="657"/>
      <c r="E78" s="71" t="s">
        <v>17</v>
      </c>
      <c r="F78" s="71"/>
      <c r="G78" s="72" t="s">
        <v>23</v>
      </c>
      <c r="H78" s="72" t="s">
        <v>23</v>
      </c>
      <c r="I78" s="64"/>
      <c r="J78" s="64">
        <v>47132</v>
      </c>
      <c r="K78" s="64"/>
      <c r="L78" s="64">
        <v>57738</v>
      </c>
      <c r="M78" s="64"/>
      <c r="N78" s="64">
        <v>63564</v>
      </c>
      <c r="O78" s="64"/>
      <c r="P78" s="65">
        <v>69284</v>
      </c>
      <c r="Q78" s="65"/>
      <c r="R78" s="64">
        <v>78732</v>
      </c>
      <c r="S78" s="64"/>
      <c r="T78" s="67">
        <v>87702</v>
      </c>
    </row>
    <row r="79" spans="1:20" s="20" customFormat="1" ht="39.75" customHeight="1">
      <c r="A79" s="80" t="s">
        <v>363</v>
      </c>
      <c r="B79" s="668" t="s">
        <v>276</v>
      </c>
      <c r="C79" s="662" t="s">
        <v>61</v>
      </c>
      <c r="D79" s="657"/>
      <c r="E79" s="71" t="s">
        <v>17</v>
      </c>
      <c r="F79" s="71"/>
      <c r="G79" s="72" t="s">
        <v>23</v>
      </c>
      <c r="H79" s="72" t="s">
        <v>23</v>
      </c>
      <c r="I79" s="64"/>
      <c r="J79" s="64">
        <v>61082</v>
      </c>
      <c r="K79" s="64"/>
      <c r="L79" s="64">
        <v>74826</v>
      </c>
      <c r="M79" s="64"/>
      <c r="N79" s="64">
        <v>82377</v>
      </c>
      <c r="O79" s="64"/>
      <c r="P79" s="65">
        <v>89791</v>
      </c>
      <c r="Q79" s="65"/>
      <c r="R79" s="64">
        <v>102035</v>
      </c>
      <c r="S79" s="64"/>
      <c r="T79" s="67">
        <v>113660</v>
      </c>
    </row>
    <row r="80" spans="1:20" s="20" customFormat="1" ht="39.75" customHeight="1" thickBot="1">
      <c r="A80" s="655" t="s">
        <v>364</v>
      </c>
      <c r="B80" s="677" t="s">
        <v>276</v>
      </c>
      <c r="C80" s="665" t="s">
        <v>61</v>
      </c>
      <c r="D80" s="664"/>
      <c r="E80" s="75" t="s">
        <v>17</v>
      </c>
      <c r="F80" s="75"/>
      <c r="G80" s="37" t="s">
        <v>23</v>
      </c>
      <c r="H80" s="37" t="s">
        <v>23</v>
      </c>
      <c r="I80" s="37"/>
      <c r="J80" s="37">
        <v>63849</v>
      </c>
      <c r="K80" s="37"/>
      <c r="L80" s="37">
        <v>78217</v>
      </c>
      <c r="M80" s="37"/>
      <c r="N80" s="37">
        <v>86109</v>
      </c>
      <c r="O80" s="37"/>
      <c r="P80" s="653">
        <v>93859</v>
      </c>
      <c r="Q80" s="653"/>
      <c r="R80" s="37">
        <v>106658</v>
      </c>
      <c r="S80" s="37"/>
      <c r="T80" s="39">
        <v>118809</v>
      </c>
    </row>
    <row r="81" spans="1:20" s="20" customFormat="1" ht="42.75" customHeight="1">
      <c r="A81" s="671" t="s">
        <v>60</v>
      </c>
      <c r="B81" s="668" t="s">
        <v>368</v>
      </c>
      <c r="C81" s="680" t="s">
        <v>61</v>
      </c>
      <c r="D81" s="680"/>
      <c r="E81" s="50" t="s">
        <v>17</v>
      </c>
      <c r="F81" s="50"/>
      <c r="G81" s="44" t="s">
        <v>23</v>
      </c>
      <c r="H81" s="44" t="s">
        <v>23</v>
      </c>
      <c r="I81" s="44"/>
      <c r="J81" s="44">
        <v>42739</v>
      </c>
      <c r="K81" s="44"/>
      <c r="L81" s="44">
        <v>52357</v>
      </c>
      <c r="M81" s="44"/>
      <c r="N81" s="44">
        <v>57640</v>
      </c>
      <c r="O81" s="44"/>
      <c r="P81" s="673">
        <v>62827</v>
      </c>
      <c r="Q81" s="46"/>
      <c r="R81" s="44">
        <v>71394</v>
      </c>
      <c r="S81" s="47"/>
      <c r="T81" s="48">
        <v>79528</v>
      </c>
    </row>
    <row r="82" spans="1:20" s="20" customFormat="1" ht="38.25" customHeight="1">
      <c r="A82" s="80" t="s">
        <v>62</v>
      </c>
      <c r="B82" s="668" t="s">
        <v>368</v>
      </c>
      <c r="C82" s="676" t="s">
        <v>61</v>
      </c>
      <c r="D82" s="676"/>
      <c r="E82" s="63" t="s">
        <v>17</v>
      </c>
      <c r="F82" s="63"/>
      <c r="G82" s="64" t="s">
        <v>23</v>
      </c>
      <c r="H82" s="64" t="s">
        <v>23</v>
      </c>
      <c r="I82" s="64"/>
      <c r="J82" s="64">
        <v>45877</v>
      </c>
      <c r="K82" s="64"/>
      <c r="L82" s="64">
        <v>56199</v>
      </c>
      <c r="M82" s="64"/>
      <c r="N82" s="64">
        <v>61871</v>
      </c>
      <c r="O82" s="64"/>
      <c r="P82" s="65">
        <v>67439</v>
      </c>
      <c r="Q82" s="65"/>
      <c r="R82" s="64">
        <v>76635</v>
      </c>
      <c r="S82" s="82"/>
      <c r="T82" s="67">
        <v>85366</v>
      </c>
    </row>
    <row r="83" spans="1:20" s="20" customFormat="1" ht="45" customHeight="1">
      <c r="A83" s="80" t="s">
        <v>63</v>
      </c>
      <c r="B83" s="668" t="s">
        <v>368</v>
      </c>
      <c r="C83" s="676" t="s">
        <v>61</v>
      </c>
      <c r="D83" s="676"/>
      <c r="E83" s="63" t="s">
        <v>17</v>
      </c>
      <c r="F83" s="63"/>
      <c r="G83" s="64" t="s">
        <v>23</v>
      </c>
      <c r="H83" s="64" t="s">
        <v>23</v>
      </c>
      <c r="I83" s="64"/>
      <c r="J83" s="64">
        <v>48989</v>
      </c>
      <c r="K83" s="64"/>
      <c r="L83" s="64">
        <v>60013</v>
      </c>
      <c r="M83" s="64"/>
      <c r="N83" s="64">
        <v>66068</v>
      </c>
      <c r="O83" s="64"/>
      <c r="P83" s="65">
        <v>72015</v>
      </c>
      <c r="Q83" s="65"/>
      <c r="R83" s="64">
        <v>81835</v>
      </c>
      <c r="S83" s="82"/>
      <c r="T83" s="67">
        <v>91159</v>
      </c>
    </row>
    <row r="84" spans="1:20" s="20" customFormat="1" ht="45" customHeight="1">
      <c r="A84" s="80" t="s">
        <v>64</v>
      </c>
      <c r="B84" s="668" t="s">
        <v>368</v>
      </c>
      <c r="C84" s="676" t="s">
        <v>61</v>
      </c>
      <c r="D84" s="676"/>
      <c r="E84" s="63" t="s">
        <v>17</v>
      </c>
      <c r="F84" s="63"/>
      <c r="G84" s="64" t="s">
        <v>23</v>
      </c>
      <c r="H84" s="64" t="s">
        <v>23</v>
      </c>
      <c r="I84" s="64"/>
      <c r="J84" s="64">
        <v>52221</v>
      </c>
      <c r="K84" s="64"/>
      <c r="L84" s="64">
        <v>63971</v>
      </c>
      <c r="M84" s="64"/>
      <c r="N84" s="64">
        <v>70426</v>
      </c>
      <c r="O84" s="64"/>
      <c r="P84" s="65">
        <v>76765</v>
      </c>
      <c r="Q84" s="65"/>
      <c r="R84" s="64">
        <v>87232</v>
      </c>
      <c r="S84" s="82"/>
      <c r="T84" s="67">
        <v>97171</v>
      </c>
    </row>
    <row r="85" spans="1:20" s="20" customFormat="1" ht="37.5" customHeight="1">
      <c r="A85" s="80" t="s">
        <v>65</v>
      </c>
      <c r="B85" s="668" t="s">
        <v>369</v>
      </c>
      <c r="C85" s="676" t="s">
        <v>61</v>
      </c>
      <c r="D85" s="676"/>
      <c r="E85" s="63" t="s">
        <v>17</v>
      </c>
      <c r="F85" s="63"/>
      <c r="G85" s="64" t="s">
        <v>23</v>
      </c>
      <c r="H85" s="64" t="s">
        <v>23</v>
      </c>
      <c r="I85" s="64"/>
      <c r="J85" s="64">
        <v>54439</v>
      </c>
      <c r="K85" s="64"/>
      <c r="L85" s="64">
        <v>66689</v>
      </c>
      <c r="M85" s="64"/>
      <c r="N85" s="64">
        <v>73418</v>
      </c>
      <c r="O85" s="64"/>
      <c r="P85" s="65">
        <v>80026</v>
      </c>
      <c r="Q85" s="65"/>
      <c r="R85" s="64">
        <v>90938</v>
      </c>
      <c r="S85" s="82"/>
      <c r="T85" s="67">
        <v>101299</v>
      </c>
    </row>
    <row r="86" spans="1:20" s="20" customFormat="1" ht="56.25" customHeight="1">
      <c r="A86" s="80" t="s">
        <v>66</v>
      </c>
      <c r="B86" s="668" t="s">
        <v>370</v>
      </c>
      <c r="C86" s="676" t="s">
        <v>61</v>
      </c>
      <c r="D86" s="676"/>
      <c r="E86" s="68" t="s">
        <v>17</v>
      </c>
      <c r="F86" s="68"/>
      <c r="G86" s="64" t="s">
        <v>23</v>
      </c>
      <c r="H86" s="64" t="s">
        <v>23</v>
      </c>
      <c r="I86" s="64"/>
      <c r="J86" s="64">
        <v>60151</v>
      </c>
      <c r="K86" s="64"/>
      <c r="L86" s="64">
        <v>73687</v>
      </c>
      <c r="M86" s="64"/>
      <c r="N86" s="64">
        <v>81123</v>
      </c>
      <c r="O86" s="64"/>
      <c r="P86" s="65">
        <v>88424</v>
      </c>
      <c r="Q86" s="65"/>
      <c r="R86" s="64">
        <v>100483</v>
      </c>
      <c r="S86" s="82"/>
      <c r="T86" s="67">
        <v>111930</v>
      </c>
    </row>
    <row r="87" spans="1:20" s="20" customFormat="1" ht="39.75" customHeight="1">
      <c r="A87" s="80" t="s">
        <v>67</v>
      </c>
      <c r="B87" s="668" t="s">
        <v>369</v>
      </c>
      <c r="C87" s="668" t="s">
        <v>68</v>
      </c>
      <c r="D87" s="668"/>
      <c r="E87" s="68" t="s">
        <v>17</v>
      </c>
      <c r="F87" s="68"/>
      <c r="G87" s="64" t="s">
        <v>23</v>
      </c>
      <c r="H87" s="64" t="s">
        <v>23</v>
      </c>
      <c r="I87" s="64"/>
      <c r="J87" s="64">
        <v>58516</v>
      </c>
      <c r="K87" s="64"/>
      <c r="L87" s="64">
        <v>71684</v>
      </c>
      <c r="M87" s="64"/>
      <c r="N87" s="64">
        <v>78917</v>
      </c>
      <c r="O87" s="64"/>
      <c r="P87" s="65">
        <v>86020</v>
      </c>
      <c r="Q87" s="65"/>
      <c r="R87" s="64">
        <v>97750</v>
      </c>
      <c r="S87" s="82"/>
      <c r="T87" s="67">
        <v>108886</v>
      </c>
    </row>
    <row r="88" spans="1:20" s="20" customFormat="1" ht="51.75" customHeight="1">
      <c r="A88" s="678" t="s">
        <v>69</v>
      </c>
      <c r="B88" s="668" t="s">
        <v>370</v>
      </c>
      <c r="C88" s="669" t="s">
        <v>70</v>
      </c>
      <c r="D88" s="669"/>
      <c r="E88" s="71" t="s">
        <v>17</v>
      </c>
      <c r="F88" s="71"/>
      <c r="G88" s="72" t="s">
        <v>23</v>
      </c>
      <c r="H88" s="72" t="s">
        <v>23</v>
      </c>
      <c r="I88" s="72"/>
      <c r="J88" s="72">
        <v>63433</v>
      </c>
      <c r="K88" s="72"/>
      <c r="L88" s="72">
        <v>77706</v>
      </c>
      <c r="M88" s="72"/>
      <c r="N88" s="72">
        <v>85547</v>
      </c>
      <c r="O88" s="72"/>
      <c r="P88" s="73">
        <v>93247</v>
      </c>
      <c r="Q88" s="73"/>
      <c r="R88" s="72">
        <v>105963</v>
      </c>
      <c r="S88" s="88"/>
      <c r="T88" s="74">
        <v>118035</v>
      </c>
    </row>
    <row r="89" spans="1:20" s="20" customFormat="1" ht="39.75" customHeight="1">
      <c r="A89" s="80" t="s">
        <v>362</v>
      </c>
      <c r="B89" s="667" t="s">
        <v>367</v>
      </c>
      <c r="C89" s="676" t="s">
        <v>61</v>
      </c>
      <c r="D89" s="668"/>
      <c r="E89" s="71" t="s">
        <v>17</v>
      </c>
      <c r="F89" s="71"/>
      <c r="G89" s="72" t="s">
        <v>23</v>
      </c>
      <c r="H89" s="72" t="s">
        <v>23</v>
      </c>
      <c r="I89" s="64"/>
      <c r="J89" s="64">
        <v>38491</v>
      </c>
      <c r="K89" s="64"/>
      <c r="L89" s="64">
        <v>47152</v>
      </c>
      <c r="M89" s="64"/>
      <c r="N89" s="64">
        <v>51910</v>
      </c>
      <c r="O89" s="64"/>
      <c r="P89" s="65">
        <v>56582</v>
      </c>
      <c r="Q89" s="65"/>
      <c r="R89" s="64">
        <v>64298</v>
      </c>
      <c r="S89" s="64"/>
      <c r="T89" s="67">
        <v>71623</v>
      </c>
    </row>
    <row r="90" spans="1:20" s="20" customFormat="1" ht="39.75" customHeight="1">
      <c r="A90" s="80" t="s">
        <v>363</v>
      </c>
      <c r="B90" s="668" t="s">
        <v>368</v>
      </c>
      <c r="C90" s="676" t="s">
        <v>61</v>
      </c>
      <c r="D90" s="668"/>
      <c r="E90" s="71" t="s">
        <v>17</v>
      </c>
      <c r="F90" s="71"/>
      <c r="G90" s="72" t="s">
        <v>23</v>
      </c>
      <c r="H90" s="72" t="s">
        <v>23</v>
      </c>
      <c r="I90" s="64"/>
      <c r="J90" s="64">
        <v>49884</v>
      </c>
      <c r="K90" s="64"/>
      <c r="L90" s="64">
        <v>61107</v>
      </c>
      <c r="M90" s="64"/>
      <c r="N90" s="64">
        <v>67275</v>
      </c>
      <c r="O90" s="64"/>
      <c r="P90" s="65">
        <v>73329</v>
      </c>
      <c r="Q90" s="65"/>
      <c r="R90" s="64">
        <v>83328</v>
      </c>
      <c r="S90" s="64"/>
      <c r="T90" s="67">
        <v>92822</v>
      </c>
    </row>
    <row r="91" spans="1:20" s="20" customFormat="1" ht="39.75" customHeight="1" thickBot="1">
      <c r="A91" s="672" t="s">
        <v>364</v>
      </c>
      <c r="B91" s="697" t="s">
        <v>368</v>
      </c>
      <c r="C91" s="679" t="s">
        <v>61</v>
      </c>
      <c r="D91" s="677"/>
      <c r="E91" s="75" t="s">
        <v>17</v>
      </c>
      <c r="F91" s="75"/>
      <c r="G91" s="37" t="s">
        <v>23</v>
      </c>
      <c r="H91" s="37" t="s">
        <v>23</v>
      </c>
      <c r="I91" s="37"/>
      <c r="J91" s="37">
        <v>52144</v>
      </c>
      <c r="K91" s="37"/>
      <c r="L91" s="37">
        <v>63878</v>
      </c>
      <c r="M91" s="37"/>
      <c r="N91" s="37">
        <v>70323</v>
      </c>
      <c r="O91" s="37"/>
      <c r="P91" s="674">
        <v>76652</v>
      </c>
      <c r="Q91" s="674"/>
      <c r="R91" s="37">
        <v>87105</v>
      </c>
      <c r="S91" s="37"/>
      <c r="T91" s="39">
        <v>97028</v>
      </c>
    </row>
    <row r="92" spans="1:20" s="20" customFormat="1" ht="56.25" customHeight="1" thickBot="1">
      <c r="A92" s="787" t="s">
        <v>71</v>
      </c>
      <c r="B92" s="788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788"/>
      <c r="P92" s="788"/>
      <c r="Q92" s="788"/>
      <c r="R92" s="788"/>
      <c r="S92" s="788"/>
      <c r="T92" s="789"/>
    </row>
    <row r="93" spans="1:20" s="20" customFormat="1" ht="51.75" customHeight="1">
      <c r="A93" s="727" t="s">
        <v>4</v>
      </c>
      <c r="B93" s="729" t="s">
        <v>5</v>
      </c>
      <c r="C93" s="807" t="s">
        <v>30</v>
      </c>
      <c r="D93" s="16"/>
      <c r="E93" s="729" t="s">
        <v>31</v>
      </c>
      <c r="F93" s="17"/>
      <c r="G93" s="549" t="s">
        <v>334</v>
      </c>
      <c r="H93" s="549" t="s">
        <v>337</v>
      </c>
      <c r="I93" s="549"/>
      <c r="J93" s="574" t="s">
        <v>344</v>
      </c>
      <c r="K93" s="18"/>
      <c r="L93" s="18" t="s">
        <v>8</v>
      </c>
      <c r="M93" s="18"/>
      <c r="N93" s="18" t="s">
        <v>9</v>
      </c>
      <c r="O93" s="18"/>
      <c r="P93" s="18" t="s">
        <v>10</v>
      </c>
      <c r="Q93" s="18"/>
      <c r="R93" s="18" t="s">
        <v>11</v>
      </c>
      <c r="S93" s="18"/>
      <c r="T93" s="19" t="s">
        <v>12</v>
      </c>
    </row>
    <row r="94" spans="1:20" s="20" customFormat="1" ht="31.5" customHeight="1" thickBot="1">
      <c r="A94" s="728"/>
      <c r="B94" s="730"/>
      <c r="C94" s="808"/>
      <c r="D94" s="21"/>
      <c r="E94" s="730"/>
      <c r="F94" s="22"/>
      <c r="G94" s="550" t="s">
        <v>13</v>
      </c>
      <c r="H94" s="550" t="s">
        <v>13</v>
      </c>
      <c r="I94" s="550"/>
      <c r="J94" s="550" t="s">
        <v>13</v>
      </c>
      <c r="K94" s="23" t="s">
        <v>13</v>
      </c>
      <c r="L94" s="23" t="s">
        <v>13</v>
      </c>
      <c r="M94" s="23" t="s">
        <v>13</v>
      </c>
      <c r="N94" s="23" t="s">
        <v>13</v>
      </c>
      <c r="O94" s="23" t="s">
        <v>13</v>
      </c>
      <c r="P94" s="23" t="s">
        <v>13</v>
      </c>
      <c r="Q94" s="23" t="s">
        <v>13</v>
      </c>
      <c r="R94" s="23" t="s">
        <v>13</v>
      </c>
      <c r="S94" s="23" t="s">
        <v>13</v>
      </c>
      <c r="T94" s="24" t="s">
        <v>13</v>
      </c>
    </row>
    <row r="95" spans="1:20" s="20" customFormat="1" ht="28.5" customHeight="1">
      <c r="A95" s="77" t="s">
        <v>72</v>
      </c>
      <c r="B95" s="486" t="s">
        <v>276</v>
      </c>
      <c r="C95" s="78" t="s">
        <v>61</v>
      </c>
      <c r="D95" s="78"/>
      <c r="E95" s="79" t="s">
        <v>17</v>
      </c>
      <c r="F95" s="79"/>
      <c r="G95" s="27" t="s">
        <v>23</v>
      </c>
      <c r="H95" s="27" t="s">
        <v>23</v>
      </c>
      <c r="I95" s="27"/>
      <c r="J95" s="27">
        <v>59870</v>
      </c>
      <c r="K95" s="27"/>
      <c r="L95" s="27">
        <v>73341</v>
      </c>
      <c r="M95" s="27"/>
      <c r="N95" s="27">
        <v>80743</v>
      </c>
      <c r="O95" s="27"/>
      <c r="P95" s="28">
        <v>88010</v>
      </c>
      <c r="Q95" s="29"/>
      <c r="R95" s="27">
        <v>100012</v>
      </c>
      <c r="S95" s="30"/>
      <c r="T95" s="31">
        <v>111405</v>
      </c>
    </row>
    <row r="96" spans="1:20" s="20" customFormat="1" ht="28.5" customHeight="1">
      <c r="A96" s="80" t="s">
        <v>73</v>
      </c>
      <c r="B96" s="487" t="s">
        <v>276</v>
      </c>
      <c r="C96" s="81" t="s">
        <v>61</v>
      </c>
      <c r="D96" s="81"/>
      <c r="E96" s="63" t="s">
        <v>17</v>
      </c>
      <c r="F96" s="63"/>
      <c r="G96" s="64" t="s">
        <v>23</v>
      </c>
      <c r="H96" s="64" t="s">
        <v>23</v>
      </c>
      <c r="I96" s="64"/>
      <c r="J96" s="64">
        <v>63710</v>
      </c>
      <c r="K96" s="64"/>
      <c r="L96" s="64">
        <v>78045</v>
      </c>
      <c r="M96" s="64"/>
      <c r="N96" s="64">
        <v>85922</v>
      </c>
      <c r="O96" s="64"/>
      <c r="P96" s="65">
        <v>93655</v>
      </c>
      <c r="Q96" s="65"/>
      <c r="R96" s="64">
        <v>106427</v>
      </c>
      <c r="S96" s="82"/>
      <c r="T96" s="67">
        <v>118550</v>
      </c>
    </row>
    <row r="97" spans="1:20" s="20" customFormat="1" ht="28.5" customHeight="1">
      <c r="A97" s="80" t="s">
        <v>74</v>
      </c>
      <c r="B97" s="487" t="s">
        <v>276</v>
      </c>
      <c r="C97" s="81" t="s">
        <v>61</v>
      </c>
      <c r="D97" s="81"/>
      <c r="E97" s="63" t="s">
        <v>17</v>
      </c>
      <c r="F97" s="63"/>
      <c r="G97" s="64" t="s">
        <v>23</v>
      </c>
      <c r="H97" s="64" t="s">
        <v>23</v>
      </c>
      <c r="I97" s="64"/>
      <c r="J97" s="64">
        <v>67523</v>
      </c>
      <c r="K97" s="64"/>
      <c r="L97" s="64">
        <v>82716</v>
      </c>
      <c r="M97" s="64"/>
      <c r="N97" s="64">
        <v>91062</v>
      </c>
      <c r="O97" s="64"/>
      <c r="P97" s="65">
        <v>99259</v>
      </c>
      <c r="Q97" s="65"/>
      <c r="R97" s="64">
        <v>112795</v>
      </c>
      <c r="S97" s="82"/>
      <c r="T97" s="67">
        <v>125645</v>
      </c>
    </row>
    <row r="98" spans="1:20" s="20" customFormat="1" ht="28.5" customHeight="1">
      <c r="A98" s="80" t="s">
        <v>75</v>
      </c>
      <c r="B98" s="487" t="s">
        <v>276</v>
      </c>
      <c r="C98" s="81" t="s">
        <v>61</v>
      </c>
      <c r="D98" s="81"/>
      <c r="E98" s="63" t="s">
        <v>17</v>
      </c>
      <c r="F98" s="63"/>
      <c r="G98" s="64" t="s">
        <v>23</v>
      </c>
      <c r="H98" s="64" t="s">
        <v>23</v>
      </c>
      <c r="I98" s="64"/>
      <c r="J98" s="64">
        <v>71480</v>
      </c>
      <c r="K98" s="64"/>
      <c r="L98" s="64">
        <v>87563</v>
      </c>
      <c r="M98" s="64"/>
      <c r="N98" s="64">
        <v>96399</v>
      </c>
      <c r="O98" s="64"/>
      <c r="P98" s="65">
        <v>105076</v>
      </c>
      <c r="Q98" s="65"/>
      <c r="R98" s="64">
        <v>119405</v>
      </c>
      <c r="S98" s="82"/>
      <c r="T98" s="67">
        <v>133007</v>
      </c>
    </row>
    <row r="99" spans="1:20" s="20" customFormat="1" ht="35.25" customHeight="1">
      <c r="A99" s="80" t="s">
        <v>76</v>
      </c>
      <c r="B99" s="487" t="s">
        <v>281</v>
      </c>
      <c r="C99" s="81" t="s">
        <v>61</v>
      </c>
      <c r="D99" s="81"/>
      <c r="E99" s="63" t="s">
        <v>17</v>
      </c>
      <c r="F99" s="63"/>
      <c r="G99" s="64" t="s">
        <v>23</v>
      </c>
      <c r="H99" s="64" t="s">
        <v>23</v>
      </c>
      <c r="I99" s="64"/>
      <c r="J99" s="64">
        <v>74404</v>
      </c>
      <c r="K99" s="64"/>
      <c r="L99" s="64">
        <v>91145</v>
      </c>
      <c r="M99" s="64"/>
      <c r="N99" s="64">
        <v>100342</v>
      </c>
      <c r="O99" s="64"/>
      <c r="P99" s="65">
        <v>109374</v>
      </c>
      <c r="Q99" s="65"/>
      <c r="R99" s="64">
        <v>124289</v>
      </c>
      <c r="S99" s="82"/>
      <c r="T99" s="67">
        <v>138448</v>
      </c>
    </row>
    <row r="100" spans="1:20" s="20" customFormat="1" ht="45.75" customHeight="1">
      <c r="A100" s="80" t="s">
        <v>77</v>
      </c>
      <c r="B100" s="487" t="s">
        <v>282</v>
      </c>
      <c r="C100" s="81" t="s">
        <v>61</v>
      </c>
      <c r="D100" s="81"/>
      <c r="E100" s="68" t="s">
        <v>17</v>
      </c>
      <c r="F100" s="68"/>
      <c r="G100" s="64" t="s">
        <v>23</v>
      </c>
      <c r="H100" s="64" t="s">
        <v>23</v>
      </c>
      <c r="I100" s="64"/>
      <c r="J100" s="64">
        <v>81400</v>
      </c>
      <c r="K100" s="64"/>
      <c r="L100" s="64">
        <v>99715</v>
      </c>
      <c r="M100" s="64"/>
      <c r="N100" s="64">
        <v>109777</v>
      </c>
      <c r="O100" s="64"/>
      <c r="P100" s="65">
        <v>119658</v>
      </c>
      <c r="Q100" s="65"/>
      <c r="R100" s="64">
        <v>135976</v>
      </c>
      <c r="S100" s="82"/>
      <c r="T100" s="67">
        <v>151465</v>
      </c>
    </row>
    <row r="101" spans="1:20" s="20" customFormat="1" ht="37.5" customHeight="1">
      <c r="A101" s="80" t="s">
        <v>78</v>
      </c>
      <c r="B101" s="487" t="s">
        <v>281</v>
      </c>
      <c r="C101" s="62" t="s">
        <v>68</v>
      </c>
      <c r="D101" s="81"/>
      <c r="E101" s="68" t="s">
        <v>17</v>
      </c>
      <c r="F101" s="68"/>
      <c r="G101" s="64" t="s">
        <v>23</v>
      </c>
      <c r="H101" s="64" t="s">
        <v>23</v>
      </c>
      <c r="I101" s="64"/>
      <c r="J101" s="64">
        <v>79397</v>
      </c>
      <c r="K101" s="64"/>
      <c r="L101" s="64">
        <v>97261</v>
      </c>
      <c r="M101" s="64"/>
      <c r="N101" s="64">
        <v>107075</v>
      </c>
      <c r="O101" s="64"/>
      <c r="P101" s="65">
        <v>116713</v>
      </c>
      <c r="Q101" s="65"/>
      <c r="R101" s="64">
        <v>132628</v>
      </c>
      <c r="S101" s="82"/>
      <c r="T101" s="67">
        <v>147738</v>
      </c>
    </row>
    <row r="102" spans="1:20" s="20" customFormat="1" ht="45" customHeight="1" thickBot="1">
      <c r="A102" s="83" t="s">
        <v>79</v>
      </c>
      <c r="B102" s="488" t="s">
        <v>282</v>
      </c>
      <c r="C102" s="33" t="s">
        <v>70</v>
      </c>
      <c r="D102" s="34"/>
      <c r="E102" s="75" t="s">
        <v>17</v>
      </c>
      <c r="F102" s="75"/>
      <c r="G102" s="37" t="s">
        <v>23</v>
      </c>
      <c r="H102" s="37" t="s">
        <v>23</v>
      </c>
      <c r="I102" s="37"/>
      <c r="J102" s="37">
        <v>85416</v>
      </c>
      <c r="K102" s="37"/>
      <c r="L102" s="37">
        <v>104633</v>
      </c>
      <c r="M102" s="37"/>
      <c r="N102" s="37">
        <v>115193</v>
      </c>
      <c r="O102" s="37"/>
      <c r="P102" s="529">
        <v>125562</v>
      </c>
      <c r="Q102" s="49"/>
      <c r="R102" s="37">
        <v>142685</v>
      </c>
      <c r="S102" s="38"/>
      <c r="T102" s="39">
        <v>158939</v>
      </c>
    </row>
    <row r="103" spans="1:20" s="20" customFormat="1" ht="37.5" customHeight="1" thickBot="1">
      <c r="A103" s="702" t="s">
        <v>80</v>
      </c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703"/>
      <c r="N103" s="703"/>
      <c r="O103" s="703"/>
      <c r="P103" s="703"/>
      <c r="Q103" s="703"/>
      <c r="R103" s="703"/>
      <c r="S103" s="703"/>
      <c r="T103" s="704"/>
    </row>
    <row r="104" spans="1:20" s="20" customFormat="1" ht="34.5" customHeight="1">
      <c r="A104" s="40" t="s">
        <v>81</v>
      </c>
      <c r="B104" s="796" t="s">
        <v>82</v>
      </c>
      <c r="C104" s="797"/>
      <c r="D104" s="797"/>
      <c r="E104" s="797"/>
      <c r="F104" s="797"/>
      <c r="G104" s="798"/>
      <c r="H104" s="793">
        <v>5297</v>
      </c>
      <c r="I104" s="794"/>
      <c r="J104" s="794"/>
      <c r="K104" s="794"/>
      <c r="L104" s="794"/>
      <c r="M104" s="794"/>
      <c r="N104" s="794"/>
      <c r="O104" s="794"/>
      <c r="P104" s="794"/>
      <c r="Q104" s="794"/>
      <c r="R104" s="794"/>
      <c r="S104" s="794"/>
      <c r="T104" s="795"/>
    </row>
    <row r="105" spans="1:20" s="20" customFormat="1" ht="34.5" customHeight="1">
      <c r="A105" s="61" t="s">
        <v>55</v>
      </c>
      <c r="B105" s="746" t="s">
        <v>272</v>
      </c>
      <c r="C105" s="747"/>
      <c r="D105" s="747"/>
      <c r="E105" s="747"/>
      <c r="F105" s="747"/>
      <c r="G105" s="799"/>
      <c r="H105" s="809">
        <v>0</v>
      </c>
      <c r="I105" s="809"/>
      <c r="J105" s="809"/>
      <c r="K105" s="809"/>
      <c r="L105" s="809"/>
      <c r="M105" s="809"/>
      <c r="N105" s="809"/>
      <c r="O105" s="809"/>
      <c r="P105" s="809"/>
      <c r="Q105" s="809"/>
      <c r="R105" s="809"/>
      <c r="S105" s="809"/>
      <c r="T105" s="810"/>
    </row>
    <row r="106" spans="1:20" s="20" customFormat="1" ht="34.5" customHeight="1">
      <c r="A106" s="61" t="s">
        <v>365</v>
      </c>
      <c r="B106" s="746" t="s">
        <v>366</v>
      </c>
      <c r="C106" s="747"/>
      <c r="D106" s="747"/>
      <c r="E106" s="747"/>
      <c r="F106" s="747"/>
      <c r="G106" s="747"/>
      <c r="H106" s="799"/>
      <c r="I106" s="682"/>
      <c r="J106" s="657">
        <v>1268</v>
      </c>
      <c r="K106" s="657"/>
      <c r="L106" s="657">
        <v>1553</v>
      </c>
      <c r="M106" s="657"/>
      <c r="N106" s="657">
        <v>1710</v>
      </c>
      <c r="O106" s="657"/>
      <c r="P106" s="657">
        <v>1864</v>
      </c>
      <c r="Q106" s="657"/>
      <c r="R106" s="657">
        <v>2118</v>
      </c>
      <c r="S106" s="657"/>
      <c r="T106" s="683">
        <v>2360</v>
      </c>
    </row>
    <row r="107" spans="1:20" s="20" customFormat="1" ht="32.25" customHeight="1" thickBot="1">
      <c r="A107" s="804" t="s">
        <v>83</v>
      </c>
      <c r="B107" s="805"/>
      <c r="C107" s="805"/>
      <c r="D107" s="805"/>
      <c r="E107" s="805"/>
      <c r="F107" s="805"/>
      <c r="G107" s="805"/>
      <c r="H107" s="805"/>
      <c r="I107" s="805"/>
      <c r="J107" s="805"/>
      <c r="K107" s="805"/>
      <c r="L107" s="805"/>
      <c r="M107" s="805"/>
      <c r="N107" s="805"/>
      <c r="O107" s="805"/>
      <c r="P107" s="805"/>
      <c r="Q107" s="805"/>
      <c r="R107" s="805"/>
      <c r="S107" s="805"/>
      <c r="T107" s="806"/>
    </row>
    <row r="108" spans="1:20" s="20" customFormat="1" ht="45" customHeight="1" thickBot="1">
      <c r="A108" s="702" t="s">
        <v>84</v>
      </c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703"/>
      <c r="N108" s="703"/>
      <c r="O108" s="703"/>
      <c r="P108" s="703"/>
      <c r="Q108" s="703"/>
      <c r="R108" s="703"/>
      <c r="S108" s="703"/>
      <c r="T108" s="704"/>
    </row>
    <row r="109" spans="1:20" s="20" customFormat="1" ht="55.5" customHeight="1">
      <c r="A109" s="705" t="s">
        <v>4</v>
      </c>
      <c r="B109" s="707" t="s">
        <v>5</v>
      </c>
      <c r="C109" s="709" t="s">
        <v>30</v>
      </c>
      <c r="D109" s="55"/>
      <c r="E109" s="707" t="s">
        <v>31</v>
      </c>
      <c r="F109" s="90"/>
      <c r="G109" s="549" t="s">
        <v>334</v>
      </c>
      <c r="H109" s="549" t="s">
        <v>337</v>
      </c>
      <c r="I109" s="549"/>
      <c r="J109" s="574" t="s">
        <v>344</v>
      </c>
      <c r="K109" s="57"/>
      <c r="L109" s="57" t="s">
        <v>8</v>
      </c>
      <c r="M109" s="57"/>
      <c r="N109" s="57" t="s">
        <v>9</v>
      </c>
      <c r="O109" s="57"/>
      <c r="P109" s="57" t="s">
        <v>10</v>
      </c>
      <c r="Q109" s="57"/>
      <c r="R109" s="57" t="s">
        <v>11</v>
      </c>
      <c r="S109" s="58"/>
      <c r="T109" s="59" t="s">
        <v>12</v>
      </c>
    </row>
    <row r="110" spans="1:20" s="20" customFormat="1" ht="31.5" customHeight="1" thickBot="1">
      <c r="A110" s="706"/>
      <c r="B110" s="708"/>
      <c r="C110" s="710"/>
      <c r="D110" s="60"/>
      <c r="E110" s="708"/>
      <c r="F110" s="22"/>
      <c r="G110" s="550" t="s">
        <v>13</v>
      </c>
      <c r="H110" s="550" t="s">
        <v>13</v>
      </c>
      <c r="I110" s="550"/>
      <c r="J110" s="550" t="s">
        <v>13</v>
      </c>
      <c r="K110" s="23" t="s">
        <v>13</v>
      </c>
      <c r="L110" s="23" t="s">
        <v>13</v>
      </c>
      <c r="M110" s="23" t="s">
        <v>13</v>
      </c>
      <c r="N110" s="23" t="s">
        <v>13</v>
      </c>
      <c r="O110" s="23" t="s">
        <v>13</v>
      </c>
      <c r="P110" s="23" t="s">
        <v>13</v>
      </c>
      <c r="Q110" s="23" t="s">
        <v>13</v>
      </c>
      <c r="R110" s="23" t="s">
        <v>13</v>
      </c>
      <c r="S110" s="23" t="s">
        <v>13</v>
      </c>
      <c r="T110" s="24" t="s">
        <v>13</v>
      </c>
    </row>
    <row r="111" spans="1:20" s="20" customFormat="1" ht="26.25" customHeight="1">
      <c r="A111" s="84" t="s">
        <v>85</v>
      </c>
      <c r="B111" s="492" t="s">
        <v>284</v>
      </c>
      <c r="C111" s="85" t="s">
        <v>16</v>
      </c>
      <c r="D111" s="85"/>
      <c r="E111" s="50" t="s">
        <v>15</v>
      </c>
      <c r="F111" s="50"/>
      <c r="G111" s="44" t="s">
        <v>23</v>
      </c>
      <c r="H111" s="44" t="s">
        <v>23</v>
      </c>
      <c r="I111" s="44"/>
      <c r="J111" s="44">
        <v>62828</v>
      </c>
      <c r="K111" s="44"/>
      <c r="L111" s="44">
        <v>76964</v>
      </c>
      <c r="M111" s="44"/>
      <c r="N111" s="44">
        <v>84731</v>
      </c>
      <c r="O111" s="44"/>
      <c r="P111" s="528">
        <v>92358</v>
      </c>
      <c r="Q111" s="46"/>
      <c r="R111" s="44">
        <v>104952</v>
      </c>
      <c r="S111" s="47"/>
      <c r="T111" s="48">
        <v>116910</v>
      </c>
    </row>
    <row r="112" spans="1:20" s="20" customFormat="1" ht="27" customHeight="1">
      <c r="A112" s="80" t="s">
        <v>86</v>
      </c>
      <c r="B112" s="487" t="s">
        <v>284</v>
      </c>
      <c r="C112" s="81" t="s">
        <v>16</v>
      </c>
      <c r="D112" s="81"/>
      <c r="E112" s="63" t="s">
        <v>15</v>
      </c>
      <c r="F112" s="63"/>
      <c r="G112" s="64" t="s">
        <v>23</v>
      </c>
      <c r="H112" s="64" t="s">
        <v>23</v>
      </c>
      <c r="I112" s="64"/>
      <c r="J112" s="64">
        <v>66670</v>
      </c>
      <c r="K112" s="64"/>
      <c r="L112" s="64">
        <v>81670</v>
      </c>
      <c r="M112" s="64"/>
      <c r="N112" s="64">
        <v>89911</v>
      </c>
      <c r="O112" s="64"/>
      <c r="P112" s="65">
        <v>98004</v>
      </c>
      <c r="Q112" s="65"/>
      <c r="R112" s="64">
        <v>111368</v>
      </c>
      <c r="S112" s="82"/>
      <c r="T112" s="67">
        <v>124056</v>
      </c>
    </row>
    <row r="113" spans="1:20" s="20" customFormat="1" ht="27" customHeight="1">
      <c r="A113" s="80" t="s">
        <v>87</v>
      </c>
      <c r="B113" s="487" t="s">
        <v>284</v>
      </c>
      <c r="C113" s="81" t="s">
        <v>16</v>
      </c>
      <c r="D113" s="81"/>
      <c r="E113" s="63" t="s">
        <v>15</v>
      </c>
      <c r="F113" s="63"/>
      <c r="G113" s="64" t="s">
        <v>23</v>
      </c>
      <c r="H113" s="64" t="s">
        <v>23</v>
      </c>
      <c r="I113" s="64"/>
      <c r="J113" s="64">
        <v>70481</v>
      </c>
      <c r="K113" s="64"/>
      <c r="L113" s="64">
        <v>86339</v>
      </c>
      <c r="M113" s="64"/>
      <c r="N113" s="64">
        <v>95051</v>
      </c>
      <c r="O113" s="64"/>
      <c r="P113" s="65">
        <v>103607</v>
      </c>
      <c r="Q113" s="65"/>
      <c r="R113" s="64">
        <v>117735</v>
      </c>
      <c r="S113" s="82"/>
      <c r="T113" s="67">
        <v>131148</v>
      </c>
    </row>
    <row r="114" spans="1:20" s="20" customFormat="1" ht="27" customHeight="1">
      <c r="A114" s="80" t="s">
        <v>88</v>
      </c>
      <c r="B114" s="487" t="s">
        <v>284</v>
      </c>
      <c r="C114" s="81" t="s">
        <v>16</v>
      </c>
      <c r="D114" s="81"/>
      <c r="E114" s="63" t="s">
        <v>15</v>
      </c>
      <c r="F114" s="63"/>
      <c r="G114" s="64" t="s">
        <v>23</v>
      </c>
      <c r="H114" s="64" t="s">
        <v>23</v>
      </c>
      <c r="I114" s="64"/>
      <c r="J114" s="64">
        <v>74438</v>
      </c>
      <c r="K114" s="64"/>
      <c r="L114" s="64">
        <v>91186</v>
      </c>
      <c r="M114" s="64"/>
      <c r="N114" s="64">
        <v>100388</v>
      </c>
      <c r="O114" s="64"/>
      <c r="P114" s="65">
        <v>109424</v>
      </c>
      <c r="Q114" s="65"/>
      <c r="R114" s="64">
        <v>124344</v>
      </c>
      <c r="S114" s="82"/>
      <c r="T114" s="67">
        <v>138512</v>
      </c>
    </row>
    <row r="115" spans="1:20" s="20" customFormat="1" ht="37.5" customHeight="1">
      <c r="A115" s="80" t="s">
        <v>89</v>
      </c>
      <c r="B115" s="487" t="s">
        <v>281</v>
      </c>
      <c r="C115" s="81" t="s">
        <v>16</v>
      </c>
      <c r="D115" s="81"/>
      <c r="E115" s="63" t="s">
        <v>15</v>
      </c>
      <c r="F115" s="63"/>
      <c r="G115" s="64" t="s">
        <v>23</v>
      </c>
      <c r="H115" s="64" t="s">
        <v>23</v>
      </c>
      <c r="I115" s="64"/>
      <c r="J115" s="64">
        <v>77443</v>
      </c>
      <c r="K115" s="64"/>
      <c r="L115" s="64">
        <v>94868</v>
      </c>
      <c r="M115" s="64"/>
      <c r="N115" s="64">
        <v>104441</v>
      </c>
      <c r="O115" s="64"/>
      <c r="P115" s="65">
        <v>113842</v>
      </c>
      <c r="Q115" s="65"/>
      <c r="R115" s="64">
        <v>129364</v>
      </c>
      <c r="S115" s="82"/>
      <c r="T115" s="67">
        <v>144104</v>
      </c>
    </row>
    <row r="116" spans="1:20" s="20" customFormat="1" ht="39" customHeight="1">
      <c r="A116" s="80" t="s">
        <v>90</v>
      </c>
      <c r="B116" s="487" t="s">
        <v>282</v>
      </c>
      <c r="C116" s="81" t="s">
        <v>16</v>
      </c>
      <c r="D116" s="81"/>
      <c r="E116" s="68" t="s">
        <v>15</v>
      </c>
      <c r="F116" s="68"/>
      <c r="G116" s="64" t="s">
        <v>23</v>
      </c>
      <c r="H116" s="64" t="s">
        <v>23</v>
      </c>
      <c r="I116" s="64"/>
      <c r="J116" s="64">
        <v>84439</v>
      </c>
      <c r="K116" s="64"/>
      <c r="L116" s="64">
        <v>103439</v>
      </c>
      <c r="M116" s="64"/>
      <c r="N116" s="64">
        <v>113877</v>
      </c>
      <c r="O116" s="64"/>
      <c r="P116" s="65">
        <v>124127</v>
      </c>
      <c r="Q116" s="65"/>
      <c r="R116" s="64">
        <v>141053</v>
      </c>
      <c r="S116" s="82"/>
      <c r="T116" s="67">
        <v>157123</v>
      </c>
    </row>
    <row r="117" spans="1:20" s="20" customFormat="1" ht="33.75" customHeight="1">
      <c r="A117" s="80" t="s">
        <v>91</v>
      </c>
      <c r="B117" s="487" t="s">
        <v>283</v>
      </c>
      <c r="C117" s="81" t="s">
        <v>16</v>
      </c>
      <c r="D117" s="81"/>
      <c r="E117" s="63" t="s">
        <v>15</v>
      </c>
      <c r="F117" s="63"/>
      <c r="G117" s="64" t="s">
        <v>23</v>
      </c>
      <c r="H117" s="64" t="s">
        <v>23</v>
      </c>
      <c r="I117" s="64"/>
      <c r="J117" s="64">
        <v>82436</v>
      </c>
      <c r="K117" s="64"/>
      <c r="L117" s="64">
        <v>100985</v>
      </c>
      <c r="M117" s="64"/>
      <c r="N117" s="64">
        <v>111175</v>
      </c>
      <c r="O117" s="64"/>
      <c r="P117" s="65">
        <v>121182</v>
      </c>
      <c r="Q117" s="65"/>
      <c r="R117" s="64">
        <v>137705</v>
      </c>
      <c r="S117" s="82"/>
      <c r="T117" s="67">
        <v>153396</v>
      </c>
    </row>
    <row r="118" spans="1:20" s="20" customFormat="1" ht="39.75" customHeight="1" thickBot="1">
      <c r="A118" s="83" t="s">
        <v>92</v>
      </c>
      <c r="B118" s="490" t="s">
        <v>282</v>
      </c>
      <c r="C118" s="34" t="s">
        <v>16</v>
      </c>
      <c r="D118" s="34"/>
      <c r="E118" s="75" t="s">
        <v>15</v>
      </c>
      <c r="F118" s="75"/>
      <c r="G118" s="37" t="s">
        <v>23</v>
      </c>
      <c r="H118" s="37" t="s">
        <v>23</v>
      </c>
      <c r="I118" s="37"/>
      <c r="J118" s="37">
        <v>88456</v>
      </c>
      <c r="K118" s="37"/>
      <c r="L118" s="37">
        <v>108358</v>
      </c>
      <c r="M118" s="37"/>
      <c r="N118" s="37">
        <v>119292</v>
      </c>
      <c r="O118" s="37"/>
      <c r="P118" s="529">
        <v>130030</v>
      </c>
      <c r="Q118" s="49"/>
      <c r="R118" s="37">
        <v>147761</v>
      </c>
      <c r="S118" s="38"/>
      <c r="T118" s="39">
        <v>164596</v>
      </c>
    </row>
    <row r="119" spans="1:20" s="20" customFormat="1" ht="35.25" customHeight="1" thickBot="1">
      <c r="A119" s="787" t="s">
        <v>93</v>
      </c>
      <c r="B119" s="788"/>
      <c r="C119" s="788"/>
      <c r="D119" s="788"/>
      <c r="E119" s="788"/>
      <c r="F119" s="788"/>
      <c r="G119" s="788"/>
      <c r="H119" s="788"/>
      <c r="I119" s="788"/>
      <c r="J119" s="788"/>
      <c r="K119" s="788"/>
      <c r="L119" s="788"/>
      <c r="M119" s="788"/>
      <c r="N119" s="788"/>
      <c r="O119" s="788"/>
      <c r="P119" s="788"/>
      <c r="Q119" s="788"/>
      <c r="R119" s="788"/>
      <c r="S119" s="788"/>
      <c r="T119" s="789"/>
    </row>
    <row r="120" spans="1:20" s="20" customFormat="1" ht="27.75" customHeight="1" thickBot="1">
      <c r="A120" s="54" t="s">
        <v>55</v>
      </c>
      <c r="B120" s="764" t="s">
        <v>94</v>
      </c>
      <c r="C120" s="764"/>
      <c r="D120" s="764"/>
      <c r="E120" s="764"/>
      <c r="F120" s="764"/>
      <c r="G120" s="764"/>
      <c r="H120" s="764"/>
      <c r="I120" s="91"/>
      <c r="J120" s="92">
        <v>0</v>
      </c>
      <c r="K120" s="92"/>
      <c r="L120" s="92">
        <v>0</v>
      </c>
      <c r="M120" s="92"/>
      <c r="N120" s="92">
        <v>0</v>
      </c>
      <c r="O120" s="92"/>
      <c r="P120" s="92">
        <v>0</v>
      </c>
      <c r="Q120" s="92"/>
      <c r="R120" s="92">
        <v>0</v>
      </c>
      <c r="S120" s="93"/>
      <c r="T120" s="94">
        <v>0</v>
      </c>
    </row>
    <row r="121" spans="1:20" s="20" customFormat="1" ht="26.25" customHeight="1" thickBot="1">
      <c r="A121" s="702" t="s">
        <v>95</v>
      </c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703"/>
      <c r="N121" s="703"/>
      <c r="O121" s="703"/>
      <c r="P121" s="703"/>
      <c r="Q121" s="703"/>
      <c r="R121" s="703"/>
      <c r="S121" s="703"/>
      <c r="T121" s="704"/>
    </row>
    <row r="122" spans="1:20" s="20" customFormat="1" ht="60" customHeight="1">
      <c r="A122" s="705" t="s">
        <v>4</v>
      </c>
      <c r="B122" s="707" t="s">
        <v>5</v>
      </c>
      <c r="C122" s="709" t="s">
        <v>30</v>
      </c>
      <c r="D122" s="55"/>
      <c r="E122" s="707" t="s">
        <v>31</v>
      </c>
      <c r="F122" s="90"/>
      <c r="G122" s="549" t="s">
        <v>334</v>
      </c>
      <c r="H122" s="549" t="s">
        <v>337</v>
      </c>
      <c r="I122" s="549"/>
      <c r="J122" s="574" t="s">
        <v>344</v>
      </c>
      <c r="K122" s="57"/>
      <c r="L122" s="57" t="s">
        <v>8</v>
      </c>
      <c r="M122" s="57"/>
      <c r="N122" s="57" t="s">
        <v>9</v>
      </c>
      <c r="O122" s="57"/>
      <c r="P122" s="57" t="s">
        <v>10</v>
      </c>
      <c r="Q122" s="57"/>
      <c r="R122" s="57" t="s">
        <v>11</v>
      </c>
      <c r="S122" s="58"/>
      <c r="T122" s="59" t="s">
        <v>12</v>
      </c>
    </row>
    <row r="123" spans="1:20" s="20" customFormat="1" ht="31.5" customHeight="1" thickBot="1">
      <c r="A123" s="706"/>
      <c r="B123" s="708"/>
      <c r="C123" s="710"/>
      <c r="D123" s="60"/>
      <c r="E123" s="708"/>
      <c r="F123" s="22"/>
      <c r="G123" s="550" t="s">
        <v>13</v>
      </c>
      <c r="H123" s="550" t="s">
        <v>13</v>
      </c>
      <c r="I123" s="550"/>
      <c r="J123" s="550" t="s">
        <v>13</v>
      </c>
      <c r="K123" s="23" t="s">
        <v>13</v>
      </c>
      <c r="L123" s="23" t="s">
        <v>13</v>
      </c>
      <c r="M123" s="23" t="s">
        <v>13</v>
      </c>
      <c r="N123" s="23" t="s">
        <v>13</v>
      </c>
      <c r="O123" s="23" t="s">
        <v>13</v>
      </c>
      <c r="P123" s="23" t="s">
        <v>13</v>
      </c>
      <c r="Q123" s="23" t="s">
        <v>13</v>
      </c>
      <c r="R123" s="23" t="s">
        <v>13</v>
      </c>
      <c r="S123" s="23" t="s">
        <v>13</v>
      </c>
      <c r="T123" s="24" t="s">
        <v>13</v>
      </c>
    </row>
    <row r="124" spans="1:20" s="20" customFormat="1" ht="27" customHeight="1">
      <c r="A124" s="40" t="s">
        <v>96</v>
      </c>
      <c r="B124" s="492" t="s">
        <v>276</v>
      </c>
      <c r="C124" s="85" t="s">
        <v>16</v>
      </c>
      <c r="D124" s="85"/>
      <c r="E124" s="50" t="s">
        <v>17</v>
      </c>
      <c r="F124" s="50"/>
      <c r="G124" s="44" t="s">
        <v>23</v>
      </c>
      <c r="H124" s="44" t="s">
        <v>23</v>
      </c>
      <c r="I124" s="95"/>
      <c r="J124" s="44">
        <v>77425</v>
      </c>
      <c r="K124" s="44"/>
      <c r="L124" s="44">
        <v>94845</v>
      </c>
      <c r="M124" s="44"/>
      <c r="N124" s="44">
        <v>104417</v>
      </c>
      <c r="O124" s="44"/>
      <c r="P124" s="528">
        <v>113815</v>
      </c>
      <c r="Q124" s="46"/>
      <c r="R124" s="44">
        <v>129335</v>
      </c>
      <c r="S124" s="47"/>
      <c r="T124" s="48">
        <v>144071</v>
      </c>
    </row>
    <row r="125" spans="1:20" s="20" customFormat="1" ht="27" customHeight="1">
      <c r="A125" s="61" t="s">
        <v>97</v>
      </c>
      <c r="B125" s="487" t="s">
        <v>276</v>
      </c>
      <c r="C125" s="81" t="s">
        <v>16</v>
      </c>
      <c r="D125" s="81"/>
      <c r="E125" s="63" t="s">
        <v>17</v>
      </c>
      <c r="F125" s="63"/>
      <c r="G125" s="64" t="s">
        <v>23</v>
      </c>
      <c r="H125" s="64" t="s">
        <v>23</v>
      </c>
      <c r="I125" s="86"/>
      <c r="J125" s="64">
        <v>81266</v>
      </c>
      <c r="K125" s="64"/>
      <c r="L125" s="64">
        <v>99551</v>
      </c>
      <c r="M125" s="64"/>
      <c r="N125" s="64">
        <v>109596</v>
      </c>
      <c r="O125" s="64"/>
      <c r="P125" s="65">
        <v>119461</v>
      </c>
      <c r="Q125" s="65"/>
      <c r="R125" s="64">
        <v>135751</v>
      </c>
      <c r="S125" s="82"/>
      <c r="T125" s="67">
        <v>151218</v>
      </c>
    </row>
    <row r="126" spans="1:20" s="20" customFormat="1" ht="27" customHeight="1">
      <c r="A126" s="61" t="s">
        <v>98</v>
      </c>
      <c r="B126" s="487" t="s">
        <v>276</v>
      </c>
      <c r="C126" s="81" t="s">
        <v>16</v>
      </c>
      <c r="D126" s="81"/>
      <c r="E126" s="63" t="s">
        <v>17</v>
      </c>
      <c r="F126" s="63"/>
      <c r="G126" s="64" t="s">
        <v>23</v>
      </c>
      <c r="H126" s="64" t="s">
        <v>23</v>
      </c>
      <c r="I126" s="86"/>
      <c r="J126" s="64">
        <v>85078</v>
      </c>
      <c r="K126" s="64"/>
      <c r="L126" s="64">
        <v>104220</v>
      </c>
      <c r="M126" s="64"/>
      <c r="N126" s="64">
        <v>114737</v>
      </c>
      <c r="O126" s="64"/>
      <c r="P126" s="65">
        <v>125064</v>
      </c>
      <c r="Q126" s="65"/>
      <c r="R126" s="64">
        <v>142117</v>
      </c>
      <c r="S126" s="82"/>
      <c r="T126" s="67">
        <v>158310</v>
      </c>
    </row>
    <row r="127" spans="1:20" s="20" customFormat="1" ht="27" customHeight="1">
      <c r="A127" s="61" t="s">
        <v>99</v>
      </c>
      <c r="B127" s="487" t="s">
        <v>285</v>
      </c>
      <c r="C127" s="81" t="s">
        <v>16</v>
      </c>
      <c r="D127" s="81"/>
      <c r="E127" s="63" t="s">
        <v>17</v>
      </c>
      <c r="F127" s="63"/>
      <c r="G127" s="64" t="s">
        <v>23</v>
      </c>
      <c r="H127" s="64" t="s">
        <v>23</v>
      </c>
      <c r="I127" s="86"/>
      <c r="J127" s="64">
        <v>89035</v>
      </c>
      <c r="K127" s="64"/>
      <c r="L127" s="64">
        <v>109068</v>
      </c>
      <c r="M127" s="64"/>
      <c r="N127" s="64">
        <v>120074</v>
      </c>
      <c r="O127" s="64"/>
      <c r="P127" s="65">
        <v>130882</v>
      </c>
      <c r="Q127" s="65"/>
      <c r="R127" s="64">
        <v>148730</v>
      </c>
      <c r="S127" s="82"/>
      <c r="T127" s="67">
        <v>165675</v>
      </c>
    </row>
    <row r="128" spans="1:20" s="20" customFormat="1" ht="35.25" customHeight="1">
      <c r="A128" s="61" t="s">
        <v>100</v>
      </c>
      <c r="B128" s="487" t="s">
        <v>281</v>
      </c>
      <c r="C128" s="81" t="s">
        <v>16</v>
      </c>
      <c r="D128" s="81"/>
      <c r="E128" s="63" t="s">
        <v>17</v>
      </c>
      <c r="F128" s="63"/>
      <c r="G128" s="64" t="s">
        <v>23</v>
      </c>
      <c r="H128" s="64" t="s">
        <v>23</v>
      </c>
      <c r="I128" s="86"/>
      <c r="J128" s="64">
        <v>92441</v>
      </c>
      <c r="K128" s="64"/>
      <c r="L128" s="64">
        <v>113240</v>
      </c>
      <c r="M128" s="64"/>
      <c r="N128" s="64">
        <v>124668</v>
      </c>
      <c r="O128" s="64"/>
      <c r="P128" s="65">
        <v>135889</v>
      </c>
      <c r="Q128" s="65"/>
      <c r="R128" s="64">
        <v>154419</v>
      </c>
      <c r="S128" s="82"/>
      <c r="T128" s="67">
        <v>172013</v>
      </c>
    </row>
    <row r="129" spans="1:20" s="20" customFormat="1" ht="37.5" customHeight="1">
      <c r="A129" s="61" t="s">
        <v>101</v>
      </c>
      <c r="B129" s="487" t="s">
        <v>282</v>
      </c>
      <c r="C129" s="81" t="s">
        <v>16</v>
      </c>
      <c r="D129" s="81"/>
      <c r="E129" s="68" t="s">
        <v>17</v>
      </c>
      <c r="F129" s="68"/>
      <c r="G129" s="64" t="s">
        <v>23</v>
      </c>
      <c r="H129" s="64" t="s">
        <v>23</v>
      </c>
      <c r="I129" s="86"/>
      <c r="J129" s="64">
        <v>99437</v>
      </c>
      <c r="K129" s="64"/>
      <c r="L129" s="530">
        <v>121811</v>
      </c>
      <c r="M129" s="64"/>
      <c r="N129" s="64">
        <v>134102</v>
      </c>
      <c r="O129" s="64"/>
      <c r="P129" s="65">
        <v>146173</v>
      </c>
      <c r="Q129" s="65"/>
      <c r="R129" s="64">
        <v>166105</v>
      </c>
      <c r="S129" s="82"/>
      <c r="T129" s="67">
        <v>185030</v>
      </c>
    </row>
    <row r="130" spans="1:20" s="20" customFormat="1" ht="35.25" customHeight="1">
      <c r="A130" s="61" t="s">
        <v>102</v>
      </c>
      <c r="B130" s="487" t="s">
        <v>283</v>
      </c>
      <c r="C130" s="81" t="s">
        <v>16</v>
      </c>
      <c r="D130" s="81"/>
      <c r="E130" s="68" t="s">
        <v>17</v>
      </c>
      <c r="F130" s="68"/>
      <c r="G130" s="64" t="s">
        <v>23</v>
      </c>
      <c r="H130" s="64" t="s">
        <v>23</v>
      </c>
      <c r="I130" s="86"/>
      <c r="J130" s="64">
        <v>97434</v>
      </c>
      <c r="K130" s="64"/>
      <c r="L130" s="64">
        <v>119356</v>
      </c>
      <c r="M130" s="64"/>
      <c r="N130" s="64">
        <v>131400</v>
      </c>
      <c r="O130" s="64"/>
      <c r="P130" s="65">
        <v>143228</v>
      </c>
      <c r="Q130" s="65"/>
      <c r="R130" s="64">
        <v>162759</v>
      </c>
      <c r="S130" s="82"/>
      <c r="T130" s="67">
        <v>181303</v>
      </c>
    </row>
    <row r="131" spans="1:20" s="20" customFormat="1" ht="42.75" customHeight="1" thickBot="1">
      <c r="A131" s="32" t="s">
        <v>103</v>
      </c>
      <c r="B131" s="490" t="s">
        <v>282</v>
      </c>
      <c r="C131" s="34" t="s">
        <v>16</v>
      </c>
      <c r="D131" s="34"/>
      <c r="E131" s="75" t="s">
        <v>17</v>
      </c>
      <c r="F131" s="75"/>
      <c r="G131" s="37" t="s">
        <v>23</v>
      </c>
      <c r="H131" s="37" t="s">
        <v>23</v>
      </c>
      <c r="I131" s="96"/>
      <c r="J131" s="37">
        <v>103453</v>
      </c>
      <c r="K131" s="37"/>
      <c r="L131" s="37">
        <v>126731</v>
      </c>
      <c r="M131" s="37"/>
      <c r="N131" s="37">
        <v>139519</v>
      </c>
      <c r="O131" s="37"/>
      <c r="P131" s="529">
        <v>152077</v>
      </c>
      <c r="Q131" s="49"/>
      <c r="R131" s="37">
        <v>172814</v>
      </c>
      <c r="S131" s="38"/>
      <c r="T131" s="39">
        <v>192504</v>
      </c>
    </row>
    <row r="132" spans="1:20" s="20" customFormat="1" ht="27" customHeight="1">
      <c r="A132" s="790" t="s">
        <v>273</v>
      </c>
      <c r="B132" s="791"/>
      <c r="C132" s="791"/>
      <c r="D132" s="791"/>
      <c r="E132" s="791"/>
      <c r="F132" s="791"/>
      <c r="G132" s="791"/>
      <c r="H132" s="791"/>
      <c r="I132" s="791"/>
      <c r="J132" s="791"/>
      <c r="K132" s="791"/>
      <c r="L132" s="791"/>
      <c r="M132" s="791"/>
      <c r="N132" s="791"/>
      <c r="O132" s="791"/>
      <c r="P132" s="791"/>
      <c r="Q132" s="791"/>
      <c r="R132" s="791"/>
      <c r="S132" s="791"/>
      <c r="T132" s="792"/>
    </row>
    <row r="133" spans="1:20" s="20" customFormat="1" ht="27" customHeight="1" thickBot="1">
      <c r="A133" s="89" t="s">
        <v>55</v>
      </c>
      <c r="B133" s="726" t="s">
        <v>274</v>
      </c>
      <c r="C133" s="726"/>
      <c r="D133" s="726"/>
      <c r="E133" s="726"/>
      <c r="F133" s="726"/>
      <c r="G133" s="726"/>
      <c r="H133" s="726"/>
      <c r="I133" s="501"/>
      <c r="J133" s="491">
        <v>0</v>
      </c>
      <c r="K133" s="491"/>
      <c r="L133" s="491">
        <v>0</v>
      </c>
      <c r="M133" s="491"/>
      <c r="N133" s="491">
        <v>0</v>
      </c>
      <c r="O133" s="491"/>
      <c r="P133" s="491">
        <v>0</v>
      </c>
      <c r="Q133" s="491"/>
      <c r="R133" s="491">
        <v>0</v>
      </c>
      <c r="S133" s="502"/>
      <c r="T133" s="503">
        <v>0</v>
      </c>
    </row>
    <row r="134" spans="1:20" s="20" customFormat="1" ht="44.25" customHeight="1" thickBot="1">
      <c r="A134" s="702" t="s">
        <v>104</v>
      </c>
      <c r="B134" s="703"/>
      <c r="C134" s="703"/>
      <c r="D134" s="703"/>
      <c r="E134" s="703"/>
      <c r="F134" s="703"/>
      <c r="G134" s="703"/>
      <c r="H134" s="703"/>
      <c r="I134" s="703"/>
      <c r="J134" s="703"/>
      <c r="K134" s="703"/>
      <c r="L134" s="703"/>
      <c r="M134" s="703"/>
      <c r="N134" s="703"/>
      <c r="O134" s="703"/>
      <c r="P134" s="703"/>
      <c r="Q134" s="703"/>
      <c r="R134" s="703"/>
      <c r="S134" s="703"/>
      <c r="T134" s="704"/>
    </row>
    <row r="135" spans="1:20" s="20" customFormat="1" ht="60" customHeight="1">
      <c r="A135" s="705" t="s">
        <v>4</v>
      </c>
      <c r="B135" s="707" t="s">
        <v>5</v>
      </c>
      <c r="C135" s="709" t="s">
        <v>30</v>
      </c>
      <c r="D135" s="55"/>
      <c r="E135" s="707" t="s">
        <v>31</v>
      </c>
      <c r="F135" s="90"/>
      <c r="G135" s="549" t="s">
        <v>334</v>
      </c>
      <c r="H135" s="549" t="s">
        <v>337</v>
      </c>
      <c r="I135" s="549"/>
      <c r="J135" s="574" t="s">
        <v>344</v>
      </c>
      <c r="K135" s="57"/>
      <c r="L135" s="57" t="s">
        <v>8</v>
      </c>
      <c r="M135" s="57"/>
      <c r="N135" s="57" t="s">
        <v>9</v>
      </c>
      <c r="O135" s="57"/>
      <c r="P135" s="57" t="s">
        <v>10</v>
      </c>
      <c r="Q135" s="57"/>
      <c r="R135" s="57" t="s">
        <v>11</v>
      </c>
      <c r="S135" s="58"/>
      <c r="T135" s="59" t="s">
        <v>12</v>
      </c>
    </row>
    <row r="136" spans="1:20" s="20" customFormat="1" ht="31.5" customHeight="1" thickBot="1">
      <c r="A136" s="706"/>
      <c r="B136" s="708"/>
      <c r="C136" s="710"/>
      <c r="D136" s="60"/>
      <c r="E136" s="708"/>
      <c r="F136" s="22"/>
      <c r="G136" s="550" t="s">
        <v>13</v>
      </c>
      <c r="H136" s="550" t="s">
        <v>13</v>
      </c>
      <c r="I136" s="550"/>
      <c r="J136" s="550" t="s">
        <v>13</v>
      </c>
      <c r="K136" s="23" t="s">
        <v>13</v>
      </c>
      <c r="L136" s="23" t="s">
        <v>13</v>
      </c>
      <c r="M136" s="23" t="s">
        <v>13</v>
      </c>
      <c r="N136" s="23" t="s">
        <v>13</v>
      </c>
      <c r="O136" s="23" t="s">
        <v>13</v>
      </c>
      <c r="P136" s="23" t="s">
        <v>13</v>
      </c>
      <c r="Q136" s="23" t="s">
        <v>13</v>
      </c>
      <c r="R136" s="23" t="s">
        <v>13</v>
      </c>
      <c r="S136" s="23" t="s">
        <v>13</v>
      </c>
      <c r="T136" s="24" t="s">
        <v>13</v>
      </c>
    </row>
    <row r="137" spans="1:20" s="20" customFormat="1" ht="36" customHeight="1">
      <c r="A137" s="40" t="s">
        <v>105</v>
      </c>
      <c r="B137" s="492" t="s">
        <v>286</v>
      </c>
      <c r="C137" s="85" t="s">
        <v>16</v>
      </c>
      <c r="D137" s="85"/>
      <c r="E137" s="50" t="s">
        <v>15</v>
      </c>
      <c r="F137" s="50"/>
      <c r="G137" s="44" t="s">
        <v>23</v>
      </c>
      <c r="H137" s="44" t="s">
        <v>23</v>
      </c>
      <c r="I137" s="44"/>
      <c r="J137" s="44">
        <v>71975</v>
      </c>
      <c r="K137" s="44"/>
      <c r="L137" s="44">
        <v>88169</v>
      </c>
      <c r="M137" s="44"/>
      <c r="N137" s="44">
        <v>97066</v>
      </c>
      <c r="O137" s="44"/>
      <c r="P137" s="528">
        <v>105803</v>
      </c>
      <c r="Q137" s="46"/>
      <c r="R137" s="44">
        <v>120231</v>
      </c>
      <c r="S137" s="47"/>
      <c r="T137" s="48">
        <v>133929</v>
      </c>
    </row>
    <row r="138" spans="1:20" s="20" customFormat="1" ht="37.5" customHeight="1">
      <c r="A138" s="61" t="s">
        <v>106</v>
      </c>
      <c r="B138" s="487" t="s">
        <v>287</v>
      </c>
      <c r="C138" s="81" t="s">
        <v>16</v>
      </c>
      <c r="D138" s="81"/>
      <c r="E138" s="63" t="s">
        <v>15</v>
      </c>
      <c r="F138" s="63"/>
      <c r="G138" s="64" t="s">
        <v>23</v>
      </c>
      <c r="H138" s="64" t="s">
        <v>23</v>
      </c>
      <c r="I138" s="64"/>
      <c r="J138" s="64">
        <v>75815</v>
      </c>
      <c r="K138" s="64"/>
      <c r="L138" s="64">
        <v>92873</v>
      </c>
      <c r="M138" s="64"/>
      <c r="N138" s="64">
        <v>102245</v>
      </c>
      <c r="O138" s="64"/>
      <c r="P138" s="65">
        <v>111448</v>
      </c>
      <c r="Q138" s="65"/>
      <c r="R138" s="64">
        <v>126645</v>
      </c>
      <c r="S138" s="82"/>
      <c r="T138" s="67">
        <v>141074</v>
      </c>
    </row>
    <row r="139" spans="1:20" s="20" customFormat="1" ht="35.25" customHeight="1">
      <c r="A139" s="61" t="s">
        <v>107</v>
      </c>
      <c r="B139" s="487" t="s">
        <v>286</v>
      </c>
      <c r="C139" s="81" t="s">
        <v>16</v>
      </c>
      <c r="D139" s="81"/>
      <c r="E139" s="63" t="s">
        <v>15</v>
      </c>
      <c r="F139" s="63"/>
      <c r="G139" s="64" t="s">
        <v>23</v>
      </c>
      <c r="H139" s="64" t="s">
        <v>23</v>
      </c>
      <c r="I139" s="64"/>
      <c r="J139" s="64">
        <v>79627</v>
      </c>
      <c r="K139" s="64"/>
      <c r="L139" s="64">
        <v>97543</v>
      </c>
      <c r="M139" s="64"/>
      <c r="N139" s="64">
        <v>107386</v>
      </c>
      <c r="O139" s="64"/>
      <c r="P139" s="65">
        <v>117052</v>
      </c>
      <c r="Q139" s="65"/>
      <c r="R139" s="64">
        <v>133013</v>
      </c>
      <c r="S139" s="82"/>
      <c r="T139" s="67">
        <v>148168</v>
      </c>
    </row>
    <row r="140" spans="1:20" s="20" customFormat="1" ht="38.25" customHeight="1">
      <c r="A140" s="61" t="s">
        <v>108</v>
      </c>
      <c r="B140" s="487" t="s">
        <v>286</v>
      </c>
      <c r="C140" s="81" t="s">
        <v>16</v>
      </c>
      <c r="D140" s="81"/>
      <c r="E140" s="63" t="s">
        <v>15</v>
      </c>
      <c r="F140" s="63"/>
      <c r="G140" s="64" t="s">
        <v>23</v>
      </c>
      <c r="H140" s="64" t="s">
        <v>23</v>
      </c>
      <c r="I140" s="64"/>
      <c r="J140" s="64">
        <v>83584</v>
      </c>
      <c r="K140" s="64"/>
      <c r="L140" s="64">
        <v>102390</v>
      </c>
      <c r="M140" s="64"/>
      <c r="N140" s="64">
        <v>112722</v>
      </c>
      <c r="O140" s="64"/>
      <c r="P140" s="65">
        <v>122868</v>
      </c>
      <c r="Q140" s="65"/>
      <c r="R140" s="64">
        <v>139621</v>
      </c>
      <c r="S140" s="82"/>
      <c r="T140" s="67">
        <v>155530</v>
      </c>
    </row>
    <row r="141" spans="1:20" s="20" customFormat="1" ht="53.25" customHeight="1">
      <c r="A141" s="61" t="s">
        <v>109</v>
      </c>
      <c r="B141" s="487" t="s">
        <v>288</v>
      </c>
      <c r="C141" s="81" t="s">
        <v>16</v>
      </c>
      <c r="D141" s="81"/>
      <c r="E141" s="63" t="s">
        <v>15</v>
      </c>
      <c r="F141" s="63"/>
      <c r="G141" s="64" t="s">
        <v>23</v>
      </c>
      <c r="H141" s="64" t="s">
        <v>23</v>
      </c>
      <c r="I141" s="64"/>
      <c r="J141" s="64">
        <v>86841</v>
      </c>
      <c r="K141" s="64"/>
      <c r="L141" s="64">
        <v>106380</v>
      </c>
      <c r="M141" s="64"/>
      <c r="N141" s="64">
        <v>117115</v>
      </c>
      <c r="O141" s="64"/>
      <c r="P141" s="65">
        <v>127657</v>
      </c>
      <c r="Q141" s="65"/>
      <c r="R141" s="64">
        <v>145064</v>
      </c>
      <c r="S141" s="82"/>
      <c r="T141" s="67">
        <v>161592</v>
      </c>
    </row>
    <row r="142" spans="1:20" s="20" customFormat="1" ht="55.5" customHeight="1">
      <c r="A142" s="69" t="s">
        <v>110</v>
      </c>
      <c r="B142" s="488" t="s">
        <v>289</v>
      </c>
      <c r="C142" s="87" t="s">
        <v>16</v>
      </c>
      <c r="D142" s="87"/>
      <c r="E142" s="71" t="s">
        <v>15</v>
      </c>
      <c r="F142" s="71"/>
      <c r="G142" s="72" t="s">
        <v>23</v>
      </c>
      <c r="H142" s="72" t="s">
        <v>23</v>
      </c>
      <c r="I142" s="72"/>
      <c r="J142" s="64">
        <v>93836</v>
      </c>
      <c r="K142" s="64"/>
      <c r="L142" s="64">
        <v>114949</v>
      </c>
      <c r="M142" s="64"/>
      <c r="N142" s="64">
        <v>126548</v>
      </c>
      <c r="O142" s="64"/>
      <c r="P142" s="65">
        <v>137940</v>
      </c>
      <c r="Q142" s="65"/>
      <c r="R142" s="64">
        <v>156750</v>
      </c>
      <c r="S142" s="64"/>
      <c r="T142" s="67">
        <v>174608</v>
      </c>
    </row>
    <row r="143" spans="1:20" s="20" customFormat="1" ht="58.5" customHeight="1">
      <c r="A143" s="61" t="s">
        <v>111</v>
      </c>
      <c r="B143" s="487" t="s">
        <v>288</v>
      </c>
      <c r="C143" s="81" t="s">
        <v>16</v>
      </c>
      <c r="D143" s="81"/>
      <c r="E143" s="63" t="s">
        <v>15</v>
      </c>
      <c r="F143" s="63"/>
      <c r="G143" s="64" t="s">
        <v>23</v>
      </c>
      <c r="H143" s="64" t="s">
        <v>23</v>
      </c>
      <c r="I143" s="98"/>
      <c r="J143" s="64">
        <v>91833</v>
      </c>
      <c r="K143" s="64"/>
      <c r="L143" s="64">
        <v>112496</v>
      </c>
      <c r="M143" s="64"/>
      <c r="N143" s="64">
        <v>123848</v>
      </c>
      <c r="O143" s="64"/>
      <c r="P143" s="65">
        <v>134996</v>
      </c>
      <c r="Q143" s="65"/>
      <c r="R143" s="64">
        <v>153403</v>
      </c>
      <c r="S143" s="64"/>
      <c r="T143" s="67">
        <v>170882</v>
      </c>
    </row>
    <row r="144" spans="1:20" s="20" customFormat="1" ht="54" customHeight="1" thickBot="1">
      <c r="A144" s="69" t="s">
        <v>112</v>
      </c>
      <c r="B144" s="488" t="s">
        <v>289</v>
      </c>
      <c r="C144" s="87" t="s">
        <v>16</v>
      </c>
      <c r="D144" s="87"/>
      <c r="E144" s="71" t="s">
        <v>15</v>
      </c>
      <c r="F144" s="71"/>
      <c r="G144" s="72" t="s">
        <v>23</v>
      </c>
      <c r="H144" s="72" t="s">
        <v>23</v>
      </c>
      <c r="I144" s="98"/>
      <c r="J144" s="37">
        <v>97853</v>
      </c>
      <c r="K144" s="37"/>
      <c r="L144" s="37">
        <v>119868</v>
      </c>
      <c r="M144" s="37"/>
      <c r="N144" s="37">
        <v>131965</v>
      </c>
      <c r="O144" s="37"/>
      <c r="P144" s="529">
        <v>143844</v>
      </c>
      <c r="Q144" s="49"/>
      <c r="R144" s="37">
        <v>163458</v>
      </c>
      <c r="S144" s="37"/>
      <c r="T144" s="39">
        <v>182082</v>
      </c>
    </row>
    <row r="145" spans="1:20" s="20" customFormat="1" ht="38.25" customHeight="1">
      <c r="A145" s="40" t="s">
        <v>113</v>
      </c>
      <c r="B145" s="492" t="s">
        <v>290</v>
      </c>
      <c r="C145" s="85" t="s">
        <v>16</v>
      </c>
      <c r="D145" s="85"/>
      <c r="E145" s="50" t="s">
        <v>15</v>
      </c>
      <c r="F145" s="50"/>
      <c r="G145" s="44" t="s">
        <v>23</v>
      </c>
      <c r="H145" s="44" t="s">
        <v>23</v>
      </c>
      <c r="I145" s="44"/>
      <c r="J145" s="44" t="s">
        <v>23</v>
      </c>
      <c r="K145" s="44"/>
      <c r="L145" s="44" t="s">
        <v>23</v>
      </c>
      <c r="M145" s="44"/>
      <c r="N145" s="44">
        <v>111900</v>
      </c>
      <c r="O145" s="44"/>
      <c r="P145" s="535">
        <v>121972</v>
      </c>
      <c r="Q145" s="46"/>
      <c r="R145" s="44">
        <v>138604</v>
      </c>
      <c r="S145" s="47"/>
      <c r="T145" s="48">
        <v>154396</v>
      </c>
    </row>
    <row r="146" spans="1:20" s="20" customFormat="1" ht="38.25" customHeight="1">
      <c r="A146" s="61" t="s">
        <v>114</v>
      </c>
      <c r="B146" s="487" t="s">
        <v>291</v>
      </c>
      <c r="C146" s="81" t="s">
        <v>16</v>
      </c>
      <c r="D146" s="81"/>
      <c r="E146" s="63" t="s">
        <v>15</v>
      </c>
      <c r="F146" s="63"/>
      <c r="G146" s="64" t="s">
        <v>23</v>
      </c>
      <c r="H146" s="64" t="s">
        <v>23</v>
      </c>
      <c r="I146" s="64"/>
      <c r="J146" s="64" t="s">
        <v>23</v>
      </c>
      <c r="K146" s="64"/>
      <c r="L146" s="64" t="s">
        <v>23</v>
      </c>
      <c r="M146" s="64"/>
      <c r="N146" s="64">
        <v>117079</v>
      </c>
      <c r="O146" s="64"/>
      <c r="P146" s="65">
        <v>127616</v>
      </c>
      <c r="Q146" s="65"/>
      <c r="R146" s="64">
        <v>145017</v>
      </c>
      <c r="S146" s="82"/>
      <c r="T146" s="67">
        <v>161541</v>
      </c>
    </row>
    <row r="147" spans="1:20" s="20" customFormat="1" ht="38.25" customHeight="1">
      <c r="A147" s="61" t="s">
        <v>115</v>
      </c>
      <c r="B147" s="487" t="s">
        <v>290</v>
      </c>
      <c r="C147" s="81" t="s">
        <v>16</v>
      </c>
      <c r="D147" s="81"/>
      <c r="E147" s="63" t="s">
        <v>15</v>
      </c>
      <c r="F147" s="63"/>
      <c r="G147" s="64" t="s">
        <v>23</v>
      </c>
      <c r="H147" s="64" t="s">
        <v>23</v>
      </c>
      <c r="I147" s="64"/>
      <c r="J147" s="64" t="s">
        <v>23</v>
      </c>
      <c r="K147" s="64"/>
      <c r="L147" s="64" t="s">
        <v>23</v>
      </c>
      <c r="M147" s="64"/>
      <c r="N147" s="64">
        <v>122218</v>
      </c>
      <c r="O147" s="64"/>
      <c r="P147" s="65">
        <v>133220</v>
      </c>
      <c r="Q147" s="65"/>
      <c r="R147" s="64">
        <v>151387</v>
      </c>
      <c r="S147" s="82"/>
      <c r="T147" s="67">
        <v>168635</v>
      </c>
    </row>
    <row r="148" spans="1:20" s="20" customFormat="1" ht="38.25" customHeight="1">
      <c r="A148" s="61" t="s">
        <v>116</v>
      </c>
      <c r="B148" s="487" t="s">
        <v>290</v>
      </c>
      <c r="C148" s="81" t="s">
        <v>16</v>
      </c>
      <c r="D148" s="81"/>
      <c r="E148" s="63" t="s">
        <v>15</v>
      </c>
      <c r="F148" s="63"/>
      <c r="G148" s="64" t="s">
        <v>23</v>
      </c>
      <c r="H148" s="64" t="s">
        <v>23</v>
      </c>
      <c r="I148" s="64"/>
      <c r="J148" s="64" t="s">
        <v>23</v>
      </c>
      <c r="K148" s="64"/>
      <c r="L148" s="64" t="s">
        <v>23</v>
      </c>
      <c r="M148" s="64"/>
      <c r="N148" s="64">
        <v>127555</v>
      </c>
      <c r="O148" s="64"/>
      <c r="P148" s="65">
        <v>139037</v>
      </c>
      <c r="Q148" s="65"/>
      <c r="R148" s="64">
        <v>157996</v>
      </c>
      <c r="S148" s="82"/>
      <c r="T148" s="67">
        <v>175997</v>
      </c>
    </row>
    <row r="149" spans="1:20" s="20" customFormat="1" ht="38.25" customHeight="1">
      <c r="A149" s="61" t="s">
        <v>117</v>
      </c>
      <c r="B149" s="487" t="s">
        <v>281</v>
      </c>
      <c r="C149" s="81" t="s">
        <v>16</v>
      </c>
      <c r="D149" s="81"/>
      <c r="E149" s="63" t="s">
        <v>15</v>
      </c>
      <c r="F149" s="63"/>
      <c r="G149" s="64" t="s">
        <v>23</v>
      </c>
      <c r="H149" s="64" t="s">
        <v>23</v>
      </c>
      <c r="I149" s="64"/>
      <c r="J149" s="64" t="s">
        <v>23</v>
      </c>
      <c r="K149" s="64"/>
      <c r="L149" s="64" t="s">
        <v>23</v>
      </c>
      <c r="M149" s="64"/>
      <c r="N149" s="64">
        <v>132355</v>
      </c>
      <c r="O149" s="64"/>
      <c r="P149" s="65">
        <v>144269</v>
      </c>
      <c r="Q149" s="65"/>
      <c r="R149" s="64">
        <v>163942</v>
      </c>
      <c r="S149" s="82"/>
      <c r="T149" s="67">
        <v>182620</v>
      </c>
    </row>
    <row r="150" spans="1:20" s="20" customFormat="1" ht="39.75" customHeight="1">
      <c r="A150" s="61" t="s">
        <v>118</v>
      </c>
      <c r="B150" s="487" t="s">
        <v>282</v>
      </c>
      <c r="C150" s="81" t="s">
        <v>16</v>
      </c>
      <c r="D150" s="81"/>
      <c r="E150" s="68" t="s">
        <v>15</v>
      </c>
      <c r="F150" s="68"/>
      <c r="G150" s="64" t="s">
        <v>23</v>
      </c>
      <c r="H150" s="64" t="s">
        <v>23</v>
      </c>
      <c r="I150" s="64"/>
      <c r="J150" s="64" t="s">
        <v>23</v>
      </c>
      <c r="K150" s="64"/>
      <c r="L150" s="64" t="s">
        <v>23</v>
      </c>
      <c r="M150" s="64"/>
      <c r="N150" s="64">
        <v>141790</v>
      </c>
      <c r="O150" s="64"/>
      <c r="P150" s="65">
        <v>154553</v>
      </c>
      <c r="Q150" s="65"/>
      <c r="R150" s="64">
        <v>175630</v>
      </c>
      <c r="S150" s="82"/>
      <c r="T150" s="67">
        <v>195640</v>
      </c>
    </row>
    <row r="151" spans="1:20" s="20" customFormat="1" ht="35.25" customHeight="1">
      <c r="A151" s="61" t="s">
        <v>119</v>
      </c>
      <c r="B151" s="487" t="s">
        <v>283</v>
      </c>
      <c r="C151" s="81" t="s">
        <v>16</v>
      </c>
      <c r="D151" s="81"/>
      <c r="E151" s="63" t="s">
        <v>15</v>
      </c>
      <c r="F151" s="63"/>
      <c r="G151" s="64" t="s">
        <v>23</v>
      </c>
      <c r="H151" s="64" t="s">
        <v>23</v>
      </c>
      <c r="I151" s="64"/>
      <c r="J151" s="64" t="s">
        <v>23</v>
      </c>
      <c r="K151" s="64"/>
      <c r="L151" s="64" t="s">
        <v>23</v>
      </c>
      <c r="M151" s="64"/>
      <c r="N151" s="64">
        <v>139088</v>
      </c>
      <c r="O151" s="64"/>
      <c r="P151" s="65">
        <v>151608</v>
      </c>
      <c r="Q151" s="65"/>
      <c r="R151" s="64">
        <v>172282</v>
      </c>
      <c r="S151" s="82"/>
      <c r="T151" s="67">
        <v>191910</v>
      </c>
    </row>
    <row r="152" spans="1:20" s="20" customFormat="1" ht="42.75" customHeight="1" thickBot="1">
      <c r="A152" s="32" t="s">
        <v>120</v>
      </c>
      <c r="B152" s="490" t="s">
        <v>282</v>
      </c>
      <c r="C152" s="34" t="s">
        <v>16</v>
      </c>
      <c r="D152" s="34"/>
      <c r="E152" s="75" t="s">
        <v>15</v>
      </c>
      <c r="F152" s="75"/>
      <c r="G152" s="37" t="s">
        <v>23</v>
      </c>
      <c r="H152" s="37" t="s">
        <v>23</v>
      </c>
      <c r="I152" s="37"/>
      <c r="J152" s="37" t="s">
        <v>23</v>
      </c>
      <c r="K152" s="37"/>
      <c r="L152" s="37" t="s">
        <v>23</v>
      </c>
      <c r="M152" s="37"/>
      <c r="N152" s="37">
        <v>147208</v>
      </c>
      <c r="O152" s="37"/>
      <c r="P152" s="536">
        <v>160458</v>
      </c>
      <c r="Q152" s="49"/>
      <c r="R152" s="37">
        <v>182338</v>
      </c>
      <c r="S152" s="38"/>
      <c r="T152" s="39">
        <v>203114</v>
      </c>
    </row>
    <row r="153" spans="1:20" s="20" customFormat="1" ht="32.25" customHeight="1" thickBot="1">
      <c r="A153" s="99" t="s">
        <v>121</v>
      </c>
      <c r="B153" s="100"/>
      <c r="C153" s="101"/>
      <c r="D153" s="101"/>
      <c r="E153" s="102"/>
      <c r="F153" s="102"/>
      <c r="G153" s="102"/>
      <c r="H153" s="103"/>
      <c r="I153" s="103"/>
      <c r="J153" s="103"/>
      <c r="K153" s="103"/>
      <c r="L153" s="103"/>
      <c r="M153" s="103"/>
      <c r="N153" s="104">
        <v>1965</v>
      </c>
      <c r="O153" s="104"/>
      <c r="P153" s="104" t="s">
        <v>122</v>
      </c>
      <c r="Q153" s="105"/>
      <c r="R153" s="103"/>
      <c r="S153" s="103"/>
      <c r="T153" s="106"/>
    </row>
    <row r="154" spans="1:20" s="20" customFormat="1" ht="33" customHeight="1" thickBot="1">
      <c r="A154" s="737" t="s">
        <v>123</v>
      </c>
      <c r="B154" s="738"/>
      <c r="C154" s="738"/>
      <c r="D154" s="738"/>
      <c r="E154" s="738"/>
      <c r="F154" s="738"/>
      <c r="G154" s="738"/>
      <c r="H154" s="738"/>
      <c r="I154" s="738"/>
      <c r="J154" s="739"/>
      <c r="K154" s="107"/>
      <c r="L154" s="108"/>
      <c r="M154" s="108"/>
      <c r="N154" s="109"/>
      <c r="O154" s="109"/>
      <c r="P154" s="109"/>
      <c r="Q154" s="109"/>
      <c r="R154" s="108"/>
      <c r="S154" s="108"/>
      <c r="T154" s="108"/>
    </row>
    <row r="155" spans="1:20" s="20" customFormat="1" ht="55.5" customHeight="1">
      <c r="A155" s="783" t="s">
        <v>4</v>
      </c>
      <c r="B155" s="785" t="s">
        <v>124</v>
      </c>
      <c r="C155" s="729" t="s">
        <v>30</v>
      </c>
      <c r="D155" s="729"/>
      <c r="E155" s="729"/>
      <c r="F155" s="76"/>
      <c r="G155" s="549" t="s">
        <v>334</v>
      </c>
      <c r="H155" s="549" t="s">
        <v>337</v>
      </c>
      <c r="I155" s="549"/>
      <c r="J155" s="574" t="s">
        <v>344</v>
      </c>
      <c r="K155" s="110"/>
      <c r="L155" s="111"/>
      <c r="M155" s="111"/>
      <c r="N155" s="111"/>
      <c r="O155" s="111"/>
      <c r="P155" s="111"/>
      <c r="Q155" s="111"/>
    </row>
    <row r="156" spans="1:20" s="20" customFormat="1" ht="41.25" customHeight="1" thickBot="1">
      <c r="A156" s="784"/>
      <c r="B156" s="786"/>
      <c r="C156" s="730"/>
      <c r="D156" s="730"/>
      <c r="E156" s="730"/>
      <c r="F156" s="112"/>
      <c r="G156" s="550" t="s">
        <v>13</v>
      </c>
      <c r="H156" s="550" t="s">
        <v>13</v>
      </c>
      <c r="I156" s="550"/>
      <c r="J156" s="550" t="s">
        <v>13</v>
      </c>
      <c r="K156" s="110"/>
      <c r="L156" s="111"/>
      <c r="M156" s="111"/>
      <c r="N156" s="111"/>
      <c r="O156" s="111"/>
      <c r="P156" s="111"/>
      <c r="Q156" s="111"/>
    </row>
    <row r="157" spans="1:20" s="20" customFormat="1" ht="54.75" customHeight="1">
      <c r="A157" s="25" t="s">
        <v>125</v>
      </c>
      <c r="B157" s="113" t="s">
        <v>292</v>
      </c>
      <c r="C157" s="699" t="s">
        <v>126</v>
      </c>
      <c r="D157" s="699"/>
      <c r="E157" s="699"/>
      <c r="F157" s="113"/>
      <c r="G157" s="28">
        <v>54868</v>
      </c>
      <c r="H157" s="28">
        <v>60964</v>
      </c>
      <c r="I157" s="114"/>
      <c r="J157" s="115">
        <v>62772</v>
      </c>
      <c r="K157" s="116"/>
      <c r="L157" s="117"/>
      <c r="M157" s="117"/>
      <c r="N157" s="117"/>
      <c r="O157" s="117"/>
      <c r="P157" s="117"/>
      <c r="Q157" s="117"/>
    </row>
    <row r="158" spans="1:20" s="20" customFormat="1" ht="80.25" customHeight="1">
      <c r="A158" s="61" t="s">
        <v>127</v>
      </c>
      <c r="B158" s="118" t="s">
        <v>293</v>
      </c>
      <c r="C158" s="700" t="s">
        <v>126</v>
      </c>
      <c r="D158" s="700"/>
      <c r="E158" s="700"/>
      <c r="F158" s="118"/>
      <c r="G158" s="65">
        <v>67571</v>
      </c>
      <c r="H158" s="65">
        <v>75078</v>
      </c>
      <c r="I158" s="119"/>
      <c r="J158" s="120">
        <v>76876</v>
      </c>
      <c r="K158" s="116"/>
      <c r="L158" s="117"/>
      <c r="M158" s="117"/>
      <c r="N158" s="117"/>
      <c r="O158" s="117"/>
      <c r="P158" s="117"/>
      <c r="Q158" s="117"/>
    </row>
    <row r="159" spans="1:20" s="20" customFormat="1" ht="38.25" customHeight="1">
      <c r="A159" s="61" t="s">
        <v>128</v>
      </c>
      <c r="B159" s="118" t="s">
        <v>294</v>
      </c>
      <c r="C159" s="700" t="s">
        <v>126</v>
      </c>
      <c r="D159" s="700"/>
      <c r="E159" s="700"/>
      <c r="F159" s="118"/>
      <c r="G159" s="65">
        <v>56370</v>
      </c>
      <c r="H159" s="65">
        <v>62633</v>
      </c>
      <c r="I159" s="119"/>
      <c r="J159" s="120">
        <v>64438</v>
      </c>
      <c r="K159" s="116"/>
      <c r="L159" s="117"/>
      <c r="M159" s="117"/>
      <c r="N159" s="117"/>
      <c r="O159" s="117"/>
      <c r="P159" s="117"/>
      <c r="Q159" s="117"/>
    </row>
    <row r="160" spans="1:20" s="20" customFormat="1" ht="38.25" customHeight="1">
      <c r="A160" s="61" t="s">
        <v>129</v>
      </c>
      <c r="B160" s="118" t="s">
        <v>295</v>
      </c>
      <c r="C160" s="700" t="s">
        <v>126</v>
      </c>
      <c r="D160" s="700"/>
      <c r="E160" s="700"/>
      <c r="F160" s="118"/>
      <c r="G160" s="65">
        <v>56370</v>
      </c>
      <c r="H160" s="65">
        <v>62633</v>
      </c>
      <c r="I160" s="119"/>
      <c r="J160" s="120">
        <v>64438</v>
      </c>
      <c r="K160" s="116"/>
      <c r="L160" s="117"/>
      <c r="M160" s="117"/>
      <c r="N160" s="117"/>
      <c r="O160" s="117"/>
      <c r="P160" s="117"/>
      <c r="Q160" s="117"/>
    </row>
    <row r="161" spans="1:20" s="20" customFormat="1" ht="72" customHeight="1">
      <c r="A161" s="61" t="s">
        <v>130</v>
      </c>
      <c r="B161" s="118" t="s">
        <v>296</v>
      </c>
      <c r="C161" s="700" t="s">
        <v>126</v>
      </c>
      <c r="D161" s="700"/>
      <c r="E161" s="700"/>
      <c r="F161" s="118"/>
      <c r="G161" s="65">
        <v>70008</v>
      </c>
      <c r="H161" s="65">
        <v>77786</v>
      </c>
      <c r="I161" s="119"/>
      <c r="J161" s="120">
        <v>79569</v>
      </c>
      <c r="K161" s="116"/>
      <c r="L161" s="117"/>
      <c r="M161" s="117"/>
      <c r="N161" s="117"/>
      <c r="O161" s="117"/>
      <c r="P161" s="117"/>
      <c r="Q161" s="117"/>
    </row>
    <row r="162" spans="1:20" s="20" customFormat="1" ht="89.25" customHeight="1" thickBot="1">
      <c r="A162" s="69" t="s">
        <v>131</v>
      </c>
      <c r="B162" s="121" t="s">
        <v>297</v>
      </c>
      <c r="C162" s="701" t="s">
        <v>126</v>
      </c>
      <c r="D162" s="701"/>
      <c r="E162" s="701"/>
      <c r="F162" s="121"/>
      <c r="G162" s="73">
        <v>70008</v>
      </c>
      <c r="H162" s="73">
        <v>77786</v>
      </c>
      <c r="I162" s="122"/>
      <c r="J162" s="123">
        <v>79569</v>
      </c>
      <c r="K162" s="116"/>
      <c r="L162" s="117"/>
      <c r="M162" s="117"/>
      <c r="N162" s="117"/>
      <c r="O162" s="117"/>
      <c r="P162" s="117"/>
      <c r="Q162" s="117"/>
    </row>
    <row r="163" spans="1:20" s="20" customFormat="1" ht="28.5" customHeight="1" thickBot="1">
      <c r="A163" s="717" t="s">
        <v>132</v>
      </c>
      <c r="B163" s="718"/>
      <c r="C163" s="718"/>
      <c r="D163" s="718"/>
      <c r="E163" s="718"/>
      <c r="F163" s="718"/>
      <c r="G163" s="719"/>
      <c r="H163" s="721" t="s">
        <v>133</v>
      </c>
      <c r="I163" s="718"/>
      <c r="J163" s="718"/>
      <c r="K163" s="718"/>
      <c r="L163" s="718"/>
      <c r="M163" s="718"/>
      <c r="N163" s="722"/>
      <c r="O163" s="125"/>
      <c r="P163" s="126"/>
      <c r="Q163" s="126"/>
      <c r="R163" s="125"/>
      <c r="S163" s="125"/>
      <c r="T163" s="125"/>
    </row>
    <row r="164" spans="1:20" s="20" customFormat="1" ht="21.75" customHeight="1">
      <c r="A164" s="127" t="s">
        <v>4</v>
      </c>
      <c r="B164" s="128" t="s">
        <v>124</v>
      </c>
      <c r="C164" s="711" t="s">
        <v>134</v>
      </c>
      <c r="D164" s="712"/>
      <c r="E164" s="712"/>
      <c r="F164" s="712"/>
      <c r="G164" s="713"/>
      <c r="H164" s="18" t="s">
        <v>135</v>
      </c>
      <c r="I164" s="18"/>
      <c r="J164" s="18" t="s">
        <v>136</v>
      </c>
      <c r="K164" s="18"/>
      <c r="L164" s="18" t="s">
        <v>137</v>
      </c>
      <c r="M164" s="18"/>
      <c r="N164" s="19" t="s">
        <v>138</v>
      </c>
      <c r="O164" s="125"/>
      <c r="P164" s="126"/>
      <c r="Q164" s="126"/>
      <c r="R164" s="125"/>
      <c r="S164" s="125"/>
      <c r="T164" s="125"/>
    </row>
    <row r="165" spans="1:20" s="20" customFormat="1" ht="44.25" customHeight="1" thickBot="1">
      <c r="A165" s="83" t="s">
        <v>139</v>
      </c>
      <c r="B165" s="489" t="s">
        <v>298</v>
      </c>
      <c r="C165" s="714" t="s">
        <v>140</v>
      </c>
      <c r="D165" s="715"/>
      <c r="E165" s="715"/>
      <c r="F165" s="715"/>
      <c r="G165" s="716"/>
      <c r="H165" s="129">
        <v>105688</v>
      </c>
      <c r="I165" s="129"/>
      <c r="J165" s="129">
        <v>115293</v>
      </c>
      <c r="K165" s="129"/>
      <c r="L165" s="129">
        <v>124901</v>
      </c>
      <c r="M165" s="129"/>
      <c r="N165" s="130">
        <v>134510</v>
      </c>
      <c r="O165" s="125"/>
      <c r="P165" s="126"/>
      <c r="Q165" s="126"/>
      <c r="R165" s="125"/>
      <c r="S165" s="125"/>
      <c r="T165" s="125"/>
    </row>
    <row r="166" spans="1:20" s="20" customFormat="1" ht="42.75" customHeight="1" thickBot="1">
      <c r="A166" s="702" t="s">
        <v>234</v>
      </c>
      <c r="B166" s="703"/>
      <c r="C166" s="703"/>
      <c r="D166" s="703"/>
      <c r="E166" s="703"/>
      <c r="F166" s="703"/>
      <c r="G166" s="703"/>
      <c r="H166" s="703"/>
      <c r="I166" s="703"/>
      <c r="J166" s="703"/>
      <c r="K166" s="703"/>
      <c r="L166" s="703"/>
      <c r="M166" s="703"/>
      <c r="N166" s="703"/>
      <c r="O166" s="703"/>
      <c r="P166" s="703"/>
      <c r="Q166" s="703"/>
      <c r="R166" s="703"/>
      <c r="S166" s="703"/>
      <c r="T166" s="704"/>
    </row>
    <row r="167" spans="1:20" s="20" customFormat="1" ht="51.75" customHeight="1">
      <c r="A167" s="705" t="s">
        <v>4</v>
      </c>
      <c r="B167" s="707" t="s">
        <v>5</v>
      </c>
      <c r="C167" s="709" t="s">
        <v>30</v>
      </c>
      <c r="D167" s="395"/>
      <c r="E167" s="707" t="s">
        <v>31</v>
      </c>
      <c r="F167" s="90"/>
      <c r="G167" s="549" t="s">
        <v>334</v>
      </c>
      <c r="H167" s="549" t="s">
        <v>337</v>
      </c>
      <c r="I167" s="549"/>
      <c r="J167" s="574" t="s">
        <v>344</v>
      </c>
      <c r="K167" s="394"/>
      <c r="L167" s="394" t="s">
        <v>8</v>
      </c>
      <c r="M167" s="394"/>
      <c r="N167" s="394" t="s">
        <v>9</v>
      </c>
      <c r="O167" s="394"/>
      <c r="P167" s="394" t="s">
        <v>10</v>
      </c>
      <c r="Q167" s="394"/>
      <c r="R167" s="394" t="s">
        <v>11</v>
      </c>
      <c r="S167" s="399"/>
      <c r="T167" s="59" t="s">
        <v>12</v>
      </c>
    </row>
    <row r="168" spans="1:20" s="20" customFormat="1" ht="21.75" customHeight="1" thickBot="1">
      <c r="A168" s="706"/>
      <c r="B168" s="708"/>
      <c r="C168" s="710"/>
      <c r="D168" s="396"/>
      <c r="E168" s="708"/>
      <c r="F168" s="22"/>
      <c r="G168" s="550" t="s">
        <v>13</v>
      </c>
      <c r="H168" s="550" t="s">
        <v>13</v>
      </c>
      <c r="I168" s="550"/>
      <c r="J168" s="550" t="s">
        <v>13</v>
      </c>
      <c r="K168" s="397" t="s">
        <v>13</v>
      </c>
      <c r="L168" s="397" t="s">
        <v>13</v>
      </c>
      <c r="M168" s="397" t="s">
        <v>13</v>
      </c>
      <c r="N168" s="397" t="s">
        <v>13</v>
      </c>
      <c r="O168" s="397" t="s">
        <v>13</v>
      </c>
      <c r="P168" s="397" t="s">
        <v>13</v>
      </c>
      <c r="Q168" s="397" t="s">
        <v>13</v>
      </c>
      <c r="R168" s="397" t="s">
        <v>13</v>
      </c>
      <c r="S168" s="397" t="s">
        <v>13</v>
      </c>
      <c r="T168" s="401" t="s">
        <v>13</v>
      </c>
    </row>
    <row r="169" spans="1:20" s="20" customFormat="1" ht="60.75" customHeight="1">
      <c r="A169" s="40" t="s">
        <v>235</v>
      </c>
      <c r="B169" s="496" t="s">
        <v>299</v>
      </c>
      <c r="C169" s="434" t="s">
        <v>248</v>
      </c>
      <c r="D169" s="398"/>
      <c r="E169" s="50" t="s">
        <v>15</v>
      </c>
      <c r="F169" s="50"/>
      <c r="G169" s="44" t="s">
        <v>23</v>
      </c>
      <c r="H169" s="44" t="s">
        <v>23</v>
      </c>
      <c r="I169" s="44"/>
      <c r="J169" s="44">
        <v>34591</v>
      </c>
      <c r="K169" s="44"/>
      <c r="L169" s="44">
        <v>42374</v>
      </c>
      <c r="M169" s="44"/>
      <c r="N169" s="44">
        <v>46649</v>
      </c>
      <c r="O169" s="44"/>
      <c r="P169" s="528">
        <v>50848</v>
      </c>
      <c r="Q169" s="46"/>
      <c r="R169" s="44">
        <v>57782</v>
      </c>
      <c r="S169" s="47"/>
      <c r="T169" s="48">
        <v>64365</v>
      </c>
    </row>
    <row r="170" spans="1:20" s="20" customFormat="1" ht="54.75" customHeight="1">
      <c r="A170" s="61" t="s">
        <v>236</v>
      </c>
      <c r="B170" s="497" t="s">
        <v>299</v>
      </c>
      <c r="C170" s="434" t="s">
        <v>61</v>
      </c>
      <c r="D170" s="400"/>
      <c r="E170" s="63" t="s">
        <v>17</v>
      </c>
      <c r="F170" s="63"/>
      <c r="G170" s="64" t="s">
        <v>23</v>
      </c>
      <c r="H170" s="64" t="s">
        <v>23</v>
      </c>
      <c r="I170" s="82"/>
      <c r="J170" s="64">
        <v>42330</v>
      </c>
      <c r="K170" s="64"/>
      <c r="L170" s="64">
        <v>51855</v>
      </c>
      <c r="M170" s="64"/>
      <c r="N170" s="64">
        <v>57087</v>
      </c>
      <c r="O170" s="64"/>
      <c r="P170" s="65">
        <v>62225</v>
      </c>
      <c r="Q170" s="65"/>
      <c r="R170" s="64">
        <v>70710</v>
      </c>
      <c r="S170" s="64"/>
      <c r="T170" s="67">
        <v>78766</v>
      </c>
    </row>
    <row r="171" spans="1:20" s="20" customFormat="1" ht="53.25" customHeight="1">
      <c r="A171" s="61" t="s">
        <v>237</v>
      </c>
      <c r="B171" s="487" t="s">
        <v>300</v>
      </c>
      <c r="C171" s="434" t="s">
        <v>248</v>
      </c>
      <c r="D171" s="400"/>
      <c r="E171" s="63" t="s">
        <v>15</v>
      </c>
      <c r="F171" s="63"/>
      <c r="G171" s="64" t="s">
        <v>23</v>
      </c>
      <c r="H171" s="64" t="s">
        <v>23</v>
      </c>
      <c r="I171" s="82"/>
      <c r="J171" s="64">
        <v>54553</v>
      </c>
      <c r="K171" s="64"/>
      <c r="L171" s="64">
        <v>66828</v>
      </c>
      <c r="M171" s="64"/>
      <c r="N171" s="64">
        <v>73570</v>
      </c>
      <c r="O171" s="64"/>
      <c r="P171" s="65">
        <v>80192</v>
      </c>
      <c r="Q171" s="65"/>
      <c r="R171" s="64">
        <v>91127</v>
      </c>
      <c r="S171" s="64"/>
      <c r="T171" s="67">
        <v>101509</v>
      </c>
    </row>
    <row r="172" spans="1:20" s="20" customFormat="1" ht="56.25" customHeight="1">
      <c r="A172" s="61" t="s">
        <v>238</v>
      </c>
      <c r="B172" s="487" t="s">
        <v>300</v>
      </c>
      <c r="C172" s="434" t="s">
        <v>61</v>
      </c>
      <c r="D172" s="400"/>
      <c r="E172" s="63" t="s">
        <v>17</v>
      </c>
      <c r="F172" s="63"/>
      <c r="G172" s="64" t="s">
        <v>23</v>
      </c>
      <c r="H172" s="64" t="s">
        <v>23</v>
      </c>
      <c r="I172" s="82"/>
      <c r="J172" s="64">
        <v>62353</v>
      </c>
      <c r="K172" s="64"/>
      <c r="L172" s="64">
        <v>76382</v>
      </c>
      <c r="M172" s="64"/>
      <c r="N172" s="64">
        <v>84090</v>
      </c>
      <c r="O172" s="64"/>
      <c r="P172" s="65">
        <v>91658</v>
      </c>
      <c r="Q172" s="65"/>
      <c r="R172" s="64">
        <v>104156</v>
      </c>
      <c r="S172" s="64"/>
      <c r="T172" s="67">
        <v>116023</v>
      </c>
    </row>
    <row r="173" spans="1:20" s="20" customFormat="1" ht="60.75" customHeight="1">
      <c r="A173" s="61" t="s">
        <v>239</v>
      </c>
      <c r="B173" s="497" t="s">
        <v>301</v>
      </c>
      <c r="C173" s="434" t="s">
        <v>248</v>
      </c>
      <c r="D173" s="400"/>
      <c r="E173" s="63" t="s">
        <v>15</v>
      </c>
      <c r="F173" s="63"/>
      <c r="G173" s="64" t="s">
        <v>23</v>
      </c>
      <c r="H173" s="64" t="s">
        <v>23</v>
      </c>
      <c r="I173" s="82"/>
      <c r="J173" s="64">
        <v>62384</v>
      </c>
      <c r="K173" s="64"/>
      <c r="L173" s="64">
        <v>76421</v>
      </c>
      <c r="M173" s="64"/>
      <c r="N173" s="64">
        <v>84132</v>
      </c>
      <c r="O173" s="64"/>
      <c r="P173" s="65">
        <v>91704</v>
      </c>
      <c r="Q173" s="65"/>
      <c r="R173" s="64">
        <v>104209</v>
      </c>
      <c r="S173" s="64"/>
      <c r="T173" s="67">
        <v>116081</v>
      </c>
    </row>
    <row r="174" spans="1:20" s="20" customFormat="1" ht="63.75" customHeight="1">
      <c r="A174" s="61" t="s">
        <v>240</v>
      </c>
      <c r="B174" s="497" t="s">
        <v>301</v>
      </c>
      <c r="C174" s="434" t="s">
        <v>61</v>
      </c>
      <c r="D174" s="400"/>
      <c r="E174" s="63" t="s">
        <v>17</v>
      </c>
      <c r="F174" s="71"/>
      <c r="G174" s="72" t="s">
        <v>23</v>
      </c>
      <c r="H174" s="72" t="s">
        <v>23</v>
      </c>
      <c r="I174" s="88"/>
      <c r="J174" s="64">
        <v>70195</v>
      </c>
      <c r="K174" s="64"/>
      <c r="L174" s="64">
        <v>85989</v>
      </c>
      <c r="M174" s="64"/>
      <c r="N174" s="64">
        <v>94666</v>
      </c>
      <c r="O174" s="64"/>
      <c r="P174" s="65">
        <v>103186</v>
      </c>
      <c r="Q174" s="65"/>
      <c r="R174" s="64">
        <v>117256</v>
      </c>
      <c r="S174" s="64"/>
      <c r="T174" s="67">
        <v>130615</v>
      </c>
    </row>
    <row r="175" spans="1:20" s="20" customFormat="1" ht="54.75" customHeight="1">
      <c r="A175" s="61" t="s">
        <v>241</v>
      </c>
      <c r="B175" s="497" t="s">
        <v>300</v>
      </c>
      <c r="C175" s="434" t="s">
        <v>248</v>
      </c>
      <c r="D175" s="400"/>
      <c r="E175" s="63" t="s">
        <v>15</v>
      </c>
      <c r="F175" s="424"/>
      <c r="G175" s="72" t="s">
        <v>23</v>
      </c>
      <c r="H175" s="72" t="s">
        <v>23</v>
      </c>
      <c r="I175" s="425"/>
      <c r="J175" s="64">
        <v>60152</v>
      </c>
      <c r="K175" s="64"/>
      <c r="L175" s="64">
        <v>73686</v>
      </c>
      <c r="M175" s="64"/>
      <c r="N175" s="64">
        <v>81122</v>
      </c>
      <c r="O175" s="64"/>
      <c r="P175" s="65">
        <v>88423</v>
      </c>
      <c r="Q175" s="65"/>
      <c r="R175" s="64">
        <v>100481</v>
      </c>
      <c r="S175" s="64"/>
      <c r="T175" s="531">
        <v>111927</v>
      </c>
    </row>
    <row r="176" spans="1:20" s="20" customFormat="1" ht="54.75" customHeight="1">
      <c r="A176" s="61" t="s">
        <v>242</v>
      </c>
      <c r="B176" s="497" t="s">
        <v>300</v>
      </c>
      <c r="C176" s="434" t="s">
        <v>246</v>
      </c>
      <c r="D176" s="400"/>
      <c r="E176" s="63" t="s">
        <v>17</v>
      </c>
      <c r="F176" s="424"/>
      <c r="G176" s="72" t="s">
        <v>23</v>
      </c>
      <c r="H176" s="72" t="s">
        <v>23</v>
      </c>
      <c r="I176" s="425"/>
      <c r="J176" s="64">
        <v>67862</v>
      </c>
      <c r="K176" s="64"/>
      <c r="L176" s="64">
        <v>83131</v>
      </c>
      <c r="M176" s="64"/>
      <c r="N176" s="64">
        <v>91519</v>
      </c>
      <c r="O176" s="64"/>
      <c r="P176" s="65">
        <v>99756</v>
      </c>
      <c r="Q176" s="65"/>
      <c r="R176" s="64">
        <v>113359</v>
      </c>
      <c r="S176" s="64"/>
      <c r="T176" s="67">
        <v>126274</v>
      </c>
    </row>
    <row r="177" spans="1:20" s="20" customFormat="1" ht="63.75" customHeight="1" thickBot="1">
      <c r="A177" s="80" t="s">
        <v>243</v>
      </c>
      <c r="B177" s="495" t="s">
        <v>301</v>
      </c>
      <c r="C177" s="434" t="s">
        <v>248</v>
      </c>
      <c r="D177" s="232"/>
      <c r="E177" s="63" t="s">
        <v>15</v>
      </c>
      <c r="F177" s="422"/>
      <c r="G177" s="72" t="s">
        <v>23</v>
      </c>
      <c r="H177" s="72" t="s">
        <v>23</v>
      </c>
      <c r="I177" s="423"/>
      <c r="J177" s="185">
        <v>66889</v>
      </c>
      <c r="K177" s="185"/>
      <c r="L177" s="185">
        <v>81939</v>
      </c>
      <c r="M177" s="185"/>
      <c r="N177" s="185">
        <v>90207</v>
      </c>
      <c r="O177" s="428"/>
      <c r="P177" s="475">
        <v>98326</v>
      </c>
      <c r="Q177" s="429"/>
      <c r="R177" s="476">
        <v>111734</v>
      </c>
      <c r="S177" s="476"/>
      <c r="T177" s="477">
        <v>124463</v>
      </c>
    </row>
    <row r="178" spans="1:20" s="20" customFormat="1" ht="65.25" customHeight="1" thickBot="1">
      <c r="A178" s="420" t="s">
        <v>244</v>
      </c>
      <c r="B178" s="441" t="s">
        <v>301</v>
      </c>
      <c r="C178" s="434" t="s">
        <v>247</v>
      </c>
      <c r="D178" s="421"/>
      <c r="E178" s="427" t="s">
        <v>17</v>
      </c>
      <c r="F178" s="422"/>
      <c r="G178" s="37" t="s">
        <v>23</v>
      </c>
      <c r="H178" s="37" t="s">
        <v>23</v>
      </c>
      <c r="I178" s="423"/>
      <c r="J178" s="155">
        <v>74689</v>
      </c>
      <c r="K178" s="155"/>
      <c r="L178" s="155">
        <v>91494</v>
      </c>
      <c r="M178" s="155"/>
      <c r="N178" s="155">
        <v>100726</v>
      </c>
      <c r="O178" s="432"/>
      <c r="P178" s="483">
        <v>109792</v>
      </c>
      <c r="Q178" s="433"/>
      <c r="R178" s="484">
        <v>124763</v>
      </c>
      <c r="S178" s="484"/>
      <c r="T178" s="485">
        <v>138977</v>
      </c>
    </row>
    <row r="179" spans="1:20" s="20" customFormat="1" ht="32.25" customHeight="1" thickBot="1">
      <c r="A179" s="737" t="s">
        <v>257</v>
      </c>
      <c r="B179" s="738"/>
      <c r="C179" s="738"/>
      <c r="D179" s="738"/>
      <c r="E179" s="738"/>
      <c r="F179" s="738"/>
      <c r="G179" s="738"/>
      <c r="H179" s="738"/>
      <c r="I179" s="738"/>
      <c r="J179" s="738"/>
      <c r="K179" s="738"/>
      <c r="L179" s="738"/>
      <c r="M179" s="738"/>
      <c r="N179" s="738"/>
      <c r="O179" s="738"/>
      <c r="P179" s="738"/>
      <c r="Q179" s="738"/>
      <c r="R179" s="738"/>
      <c r="S179" s="738"/>
      <c r="T179" s="739"/>
    </row>
    <row r="180" spans="1:20" s="20" customFormat="1" ht="32.25" customHeight="1">
      <c r="A180" s="61" t="s">
        <v>258</v>
      </c>
      <c r="B180" s="700" t="s">
        <v>259</v>
      </c>
      <c r="C180" s="700"/>
      <c r="D180" s="700"/>
      <c r="E180" s="700"/>
      <c r="F180" s="405"/>
      <c r="G180" s="44" t="s">
        <v>23</v>
      </c>
      <c r="H180" s="44" t="s">
        <v>23</v>
      </c>
      <c r="I180" s="462"/>
      <c r="J180" s="354">
        <v>4710</v>
      </c>
      <c r="K180" s="354"/>
      <c r="L180" s="354">
        <v>5770</v>
      </c>
      <c r="M180" s="354"/>
      <c r="N180" s="354">
        <v>6352</v>
      </c>
      <c r="O180" s="354"/>
      <c r="P180" s="356">
        <v>6924</v>
      </c>
      <c r="Q180" s="463"/>
      <c r="R180" s="463">
        <v>7868</v>
      </c>
      <c r="S180" s="463"/>
      <c r="T180" s="464">
        <v>8765</v>
      </c>
    </row>
    <row r="181" spans="1:20" s="20" customFormat="1" ht="32.25" customHeight="1">
      <c r="A181" s="61" t="s">
        <v>260</v>
      </c>
      <c r="B181" s="700" t="s">
        <v>261</v>
      </c>
      <c r="C181" s="700"/>
      <c r="D181" s="700"/>
      <c r="E181" s="700"/>
      <c r="F181" s="487"/>
      <c r="G181" s="27" t="s">
        <v>23</v>
      </c>
      <c r="H181" s="27" t="s">
        <v>23</v>
      </c>
      <c r="I181" s="597"/>
      <c r="J181" s="740">
        <v>5297</v>
      </c>
      <c r="K181" s="741"/>
      <c r="L181" s="741"/>
      <c r="M181" s="741"/>
      <c r="N181" s="741"/>
      <c r="O181" s="741"/>
      <c r="P181" s="741"/>
      <c r="Q181" s="741"/>
      <c r="R181" s="741"/>
      <c r="S181" s="741"/>
      <c r="T181" s="742"/>
    </row>
    <row r="182" spans="1:20" s="20" customFormat="1" ht="32.25" customHeight="1" thickBot="1">
      <c r="A182" s="89" t="s">
        <v>55</v>
      </c>
      <c r="B182" s="726" t="s">
        <v>275</v>
      </c>
      <c r="C182" s="726"/>
      <c r="D182" s="726"/>
      <c r="E182" s="726"/>
      <c r="F182" s="726"/>
      <c r="G182" s="726"/>
      <c r="H182" s="726"/>
      <c r="I182" s="505"/>
      <c r="J182" s="491">
        <v>0</v>
      </c>
      <c r="K182" s="491"/>
      <c r="L182" s="491">
        <v>0</v>
      </c>
      <c r="M182" s="491"/>
      <c r="N182" s="491">
        <v>0</v>
      </c>
      <c r="O182" s="491"/>
      <c r="P182" s="491">
        <v>0</v>
      </c>
      <c r="Q182" s="491"/>
      <c r="R182" s="491">
        <v>0</v>
      </c>
      <c r="S182" s="502"/>
      <c r="T182" s="503">
        <v>0</v>
      </c>
    </row>
    <row r="183" spans="1:20" s="20" customFormat="1" ht="51.75" customHeight="1" thickBot="1">
      <c r="A183" s="702" t="s">
        <v>252</v>
      </c>
      <c r="B183" s="703"/>
      <c r="C183" s="703"/>
      <c r="D183" s="703"/>
      <c r="E183" s="703"/>
      <c r="F183" s="703"/>
      <c r="G183" s="703"/>
      <c r="H183" s="703"/>
      <c r="I183" s="703"/>
      <c r="J183" s="703"/>
      <c r="K183" s="703"/>
      <c r="L183" s="703"/>
      <c r="M183" s="703"/>
      <c r="N183" s="703"/>
      <c r="O183" s="703"/>
      <c r="P183" s="703"/>
      <c r="Q183" s="703"/>
      <c r="R183" s="703"/>
      <c r="S183" s="703"/>
      <c r="T183" s="704"/>
    </row>
    <row r="184" spans="1:20" s="20" customFormat="1" ht="55.5" customHeight="1">
      <c r="A184" s="705" t="s">
        <v>4</v>
      </c>
      <c r="B184" s="707" t="s">
        <v>5</v>
      </c>
      <c r="C184" s="709" t="s">
        <v>30</v>
      </c>
      <c r="D184" s="407"/>
      <c r="E184" s="707" t="s">
        <v>31</v>
      </c>
      <c r="F184" s="90"/>
      <c r="G184" s="549" t="s">
        <v>334</v>
      </c>
      <c r="H184" s="549" t="s">
        <v>337</v>
      </c>
      <c r="I184" s="549"/>
      <c r="J184" s="574" t="s">
        <v>344</v>
      </c>
      <c r="K184" s="406"/>
      <c r="L184" s="406" t="s">
        <v>8</v>
      </c>
      <c r="M184" s="406"/>
      <c r="N184" s="406" t="s">
        <v>9</v>
      </c>
      <c r="O184" s="406"/>
      <c r="P184" s="406" t="s">
        <v>10</v>
      </c>
      <c r="Q184" s="406"/>
      <c r="R184" s="406" t="s">
        <v>11</v>
      </c>
      <c r="S184" s="416"/>
      <c r="T184" s="59" t="s">
        <v>12</v>
      </c>
    </row>
    <row r="185" spans="1:20" s="20" customFormat="1" ht="29.25" customHeight="1" thickBot="1">
      <c r="A185" s="734"/>
      <c r="B185" s="735"/>
      <c r="C185" s="736"/>
      <c r="D185" s="426"/>
      <c r="E185" s="735"/>
      <c r="F185" s="430"/>
      <c r="G185" s="550" t="s">
        <v>13</v>
      </c>
      <c r="H185" s="550" t="s">
        <v>13</v>
      </c>
      <c r="I185" s="550"/>
      <c r="J185" s="550" t="s">
        <v>13</v>
      </c>
      <c r="K185" s="412" t="s">
        <v>13</v>
      </c>
      <c r="L185" s="412" t="s">
        <v>13</v>
      </c>
      <c r="M185" s="412" t="s">
        <v>13</v>
      </c>
      <c r="N185" s="412" t="s">
        <v>13</v>
      </c>
      <c r="O185" s="412" t="s">
        <v>13</v>
      </c>
      <c r="P185" s="412" t="s">
        <v>13</v>
      </c>
      <c r="Q185" s="412" t="s">
        <v>13</v>
      </c>
      <c r="R185" s="412" t="s">
        <v>13</v>
      </c>
      <c r="S185" s="412" t="s">
        <v>13</v>
      </c>
      <c r="T185" s="413" t="s">
        <v>13</v>
      </c>
    </row>
    <row r="186" spans="1:20" s="20" customFormat="1" ht="44.25" customHeight="1">
      <c r="A186" s="40" t="s">
        <v>253</v>
      </c>
      <c r="B186" s="492" t="s">
        <v>276</v>
      </c>
      <c r="C186" s="409" t="s">
        <v>254</v>
      </c>
      <c r="D186" s="409"/>
      <c r="E186" s="42" t="s">
        <v>15</v>
      </c>
      <c r="F186" s="455"/>
      <c r="G186" s="44" t="s">
        <v>23</v>
      </c>
      <c r="H186" s="44">
        <v>24744</v>
      </c>
      <c r="I186" s="44"/>
      <c r="J186" s="44">
        <v>25081</v>
      </c>
      <c r="K186" s="44"/>
      <c r="L186" s="44">
        <v>30723</v>
      </c>
      <c r="M186" s="44"/>
      <c r="N186" s="44">
        <v>33824</v>
      </c>
      <c r="O186" s="44"/>
      <c r="P186" s="528">
        <v>36868</v>
      </c>
      <c r="Q186" s="46"/>
      <c r="R186" s="44">
        <v>41895</v>
      </c>
      <c r="S186" s="44"/>
      <c r="T186" s="48">
        <v>46669</v>
      </c>
    </row>
    <row r="187" spans="1:20" s="20" customFormat="1" ht="39.75" customHeight="1">
      <c r="A187" s="61" t="s">
        <v>255</v>
      </c>
      <c r="B187" s="487" t="s">
        <v>284</v>
      </c>
      <c r="C187" s="418" t="s">
        <v>254</v>
      </c>
      <c r="D187" s="418"/>
      <c r="E187" s="454" t="s">
        <v>15</v>
      </c>
      <c r="G187" s="64" t="s">
        <v>23</v>
      </c>
      <c r="H187" s="64">
        <v>26344</v>
      </c>
      <c r="I187" s="64"/>
      <c r="J187" s="64">
        <v>26702</v>
      </c>
      <c r="K187" s="64"/>
      <c r="L187" s="64">
        <v>32709</v>
      </c>
      <c r="M187" s="64"/>
      <c r="N187" s="64">
        <v>36010</v>
      </c>
      <c r="O187" s="64"/>
      <c r="P187" s="65">
        <v>39251</v>
      </c>
      <c r="Q187" s="66"/>
      <c r="R187" s="64">
        <v>44603</v>
      </c>
      <c r="S187" s="64"/>
      <c r="T187" s="67">
        <v>49685</v>
      </c>
    </row>
    <row r="188" spans="1:20" s="20" customFormat="1" ht="41.25" customHeight="1" thickBot="1">
      <c r="A188" s="32" t="s">
        <v>256</v>
      </c>
      <c r="B188" s="490" t="s">
        <v>276</v>
      </c>
      <c r="C188" s="411" t="s">
        <v>254</v>
      </c>
      <c r="D188" s="411"/>
      <c r="E188" s="419" t="s">
        <v>15</v>
      </c>
      <c r="F188" s="422"/>
      <c r="G188" s="37" t="s">
        <v>23</v>
      </c>
      <c r="H188" s="37">
        <v>31423</v>
      </c>
      <c r="I188" s="37"/>
      <c r="J188" s="37">
        <v>31850</v>
      </c>
      <c r="K188" s="37"/>
      <c r="L188" s="37">
        <v>39015</v>
      </c>
      <c r="M188" s="37"/>
      <c r="N188" s="37">
        <v>42953</v>
      </c>
      <c r="O188" s="37"/>
      <c r="P188" s="529">
        <v>46819</v>
      </c>
      <c r="Q188" s="451"/>
      <c r="R188" s="37">
        <v>53203</v>
      </c>
      <c r="S188" s="37"/>
      <c r="T188" s="39">
        <v>59265</v>
      </c>
    </row>
    <row r="189" spans="1:20" s="20" customFormat="1" ht="33" customHeight="1" thickBot="1">
      <c r="A189" s="717" t="s">
        <v>141</v>
      </c>
      <c r="B189" s="718"/>
      <c r="C189" s="718"/>
      <c r="D189" s="718"/>
      <c r="E189" s="718"/>
      <c r="F189" s="131"/>
      <c r="G189" s="717" t="s">
        <v>142</v>
      </c>
      <c r="H189" s="718"/>
      <c r="I189" s="718"/>
      <c r="J189" s="718"/>
      <c r="K189" s="718"/>
      <c r="L189" s="722"/>
      <c r="M189" s="443"/>
      <c r="N189" s="723" t="s">
        <v>143</v>
      </c>
      <c r="O189" s="724"/>
      <c r="P189" s="724"/>
      <c r="Q189" s="724"/>
      <c r="R189" s="724"/>
      <c r="S189" s="724"/>
      <c r="T189" s="725"/>
    </row>
    <row r="190" spans="1:20" s="20" customFormat="1" ht="48.75" customHeight="1">
      <c r="A190" s="727" t="s">
        <v>4</v>
      </c>
      <c r="B190" s="729" t="s">
        <v>124</v>
      </c>
      <c r="C190" s="729"/>
      <c r="D190" s="729"/>
      <c r="E190" s="729"/>
      <c r="F190" s="133"/>
      <c r="G190" s="134" t="s">
        <v>334</v>
      </c>
      <c r="H190" s="135" t="s">
        <v>337</v>
      </c>
      <c r="I190" s="135"/>
      <c r="J190" s="135" t="s">
        <v>344</v>
      </c>
      <c r="K190" s="135"/>
      <c r="L190" s="136" t="s">
        <v>8</v>
      </c>
      <c r="M190" s="137"/>
      <c r="N190" s="134" t="s">
        <v>9</v>
      </c>
      <c r="O190" s="135"/>
      <c r="P190" s="135" t="s">
        <v>10</v>
      </c>
      <c r="Q190" s="135"/>
      <c r="R190" s="135" t="s">
        <v>11</v>
      </c>
      <c r="S190" s="135"/>
      <c r="T190" s="136" t="s">
        <v>12</v>
      </c>
    </row>
    <row r="191" spans="1:20" s="20" customFormat="1" ht="33" customHeight="1" thickBot="1">
      <c r="A191" s="728"/>
      <c r="B191" s="730"/>
      <c r="C191" s="730"/>
      <c r="D191" s="730"/>
      <c r="E191" s="730"/>
      <c r="F191" s="138"/>
      <c r="G191" s="139" t="s">
        <v>13</v>
      </c>
      <c r="H191" s="140" t="s">
        <v>13</v>
      </c>
      <c r="I191" s="140"/>
      <c r="J191" s="140" t="s">
        <v>13</v>
      </c>
      <c r="K191" s="140" t="s">
        <v>13</v>
      </c>
      <c r="L191" s="141" t="s">
        <v>13</v>
      </c>
      <c r="M191" s="142" t="s">
        <v>13</v>
      </c>
      <c r="N191" s="139" t="s">
        <v>13</v>
      </c>
      <c r="O191" s="140" t="s">
        <v>13</v>
      </c>
      <c r="P191" s="140" t="s">
        <v>13</v>
      </c>
      <c r="Q191" s="140" t="s">
        <v>13</v>
      </c>
      <c r="R191" s="140" t="s">
        <v>13</v>
      </c>
      <c r="S191" s="140" t="s">
        <v>13</v>
      </c>
      <c r="T191" s="141" t="s">
        <v>13</v>
      </c>
    </row>
    <row r="192" spans="1:20" s="20" customFormat="1" ht="33" customHeight="1">
      <c r="A192" s="143" t="s">
        <v>144</v>
      </c>
      <c r="B192" s="731" t="s">
        <v>145</v>
      </c>
      <c r="C192" s="732"/>
      <c r="D192" s="732"/>
      <c r="E192" s="733"/>
      <c r="F192" s="144"/>
      <c r="G192" s="150">
        <v>1475</v>
      </c>
      <c r="H192" s="145">
        <v>1651</v>
      </c>
      <c r="I192" s="145"/>
      <c r="J192" s="145">
        <v>1828</v>
      </c>
      <c r="K192" s="146"/>
      <c r="L192" s="147">
        <v>2359</v>
      </c>
      <c r="M192" s="148"/>
      <c r="N192" s="149">
        <v>2654</v>
      </c>
      <c r="O192" s="150"/>
      <c r="P192" s="151">
        <v>2949</v>
      </c>
      <c r="Q192" s="152"/>
      <c r="R192" s="145">
        <v>3303</v>
      </c>
      <c r="S192" s="146"/>
      <c r="T192" s="147">
        <v>3686</v>
      </c>
    </row>
    <row r="193" spans="1:20" s="20" customFormat="1" ht="42" customHeight="1" thickBot="1">
      <c r="A193" s="153" t="s">
        <v>146</v>
      </c>
      <c r="B193" s="714" t="s">
        <v>147</v>
      </c>
      <c r="C193" s="715"/>
      <c r="D193" s="715"/>
      <c r="E193" s="720"/>
      <c r="F193" s="154"/>
      <c r="G193" s="160">
        <v>2386</v>
      </c>
      <c r="H193" s="155">
        <v>2672</v>
      </c>
      <c r="I193" s="155"/>
      <c r="J193" s="155">
        <v>2959</v>
      </c>
      <c r="K193" s="156"/>
      <c r="L193" s="157">
        <v>3818</v>
      </c>
      <c r="M193" s="158"/>
      <c r="N193" s="159">
        <v>4295</v>
      </c>
      <c r="O193" s="160"/>
      <c r="P193" s="129">
        <v>4772</v>
      </c>
      <c r="Q193" s="161"/>
      <c r="R193" s="155">
        <v>5345</v>
      </c>
      <c r="S193" s="156"/>
      <c r="T193" s="157">
        <v>5965</v>
      </c>
    </row>
    <row r="194" spans="1:20" s="162" customFormat="1" ht="33" customHeight="1" thickBot="1">
      <c r="A194" s="717" t="s">
        <v>148</v>
      </c>
      <c r="B194" s="718"/>
      <c r="C194" s="718"/>
      <c r="D194" s="718"/>
      <c r="E194" s="718"/>
      <c r="F194" s="131"/>
      <c r="G194" s="718" t="s">
        <v>142</v>
      </c>
      <c r="H194" s="718"/>
      <c r="I194" s="718"/>
      <c r="J194" s="718"/>
      <c r="K194" s="718"/>
      <c r="L194" s="722"/>
      <c r="M194" s="132"/>
      <c r="N194" s="717" t="s">
        <v>143</v>
      </c>
      <c r="O194" s="718"/>
      <c r="P194" s="718"/>
      <c r="Q194" s="718"/>
      <c r="R194" s="718"/>
      <c r="S194" s="718"/>
      <c r="T194" s="722"/>
    </row>
    <row r="195" spans="1:20" s="20" customFormat="1" ht="52.5" customHeight="1">
      <c r="A195" s="727" t="s">
        <v>4</v>
      </c>
      <c r="B195" s="729" t="s">
        <v>124</v>
      </c>
      <c r="C195" s="729"/>
      <c r="D195" s="729"/>
      <c r="E195" s="729"/>
      <c r="F195" s="133"/>
      <c r="G195" s="134" t="s">
        <v>334</v>
      </c>
      <c r="H195" s="135" t="s">
        <v>337</v>
      </c>
      <c r="I195" s="135"/>
      <c r="J195" s="135" t="s">
        <v>344</v>
      </c>
      <c r="K195" s="135"/>
      <c r="L195" s="136" t="s">
        <v>8</v>
      </c>
      <c r="M195" s="137"/>
      <c r="N195" s="134" t="s">
        <v>9</v>
      </c>
      <c r="O195" s="135"/>
      <c r="P195" s="135" t="s">
        <v>10</v>
      </c>
      <c r="Q195" s="135"/>
      <c r="R195" s="135" t="s">
        <v>11</v>
      </c>
      <c r="S195" s="135"/>
      <c r="T195" s="136" t="s">
        <v>12</v>
      </c>
    </row>
    <row r="196" spans="1:20" s="20" customFormat="1" ht="33" customHeight="1" thickBot="1">
      <c r="A196" s="728"/>
      <c r="B196" s="730"/>
      <c r="C196" s="730"/>
      <c r="D196" s="730"/>
      <c r="E196" s="730"/>
      <c r="F196" s="138"/>
      <c r="G196" s="139" t="s">
        <v>13</v>
      </c>
      <c r="H196" s="140" t="s">
        <v>13</v>
      </c>
      <c r="I196" s="140"/>
      <c r="J196" s="140" t="s">
        <v>13</v>
      </c>
      <c r="K196" s="140" t="s">
        <v>13</v>
      </c>
      <c r="L196" s="141" t="s">
        <v>13</v>
      </c>
      <c r="M196" s="142" t="s">
        <v>13</v>
      </c>
      <c r="N196" s="139" t="s">
        <v>13</v>
      </c>
      <c r="O196" s="140" t="s">
        <v>13</v>
      </c>
      <c r="P196" s="140" t="s">
        <v>13</v>
      </c>
      <c r="Q196" s="140" t="s">
        <v>13</v>
      </c>
      <c r="R196" s="140" t="s">
        <v>13</v>
      </c>
      <c r="S196" s="140" t="s">
        <v>13</v>
      </c>
      <c r="T196" s="141" t="s">
        <v>13</v>
      </c>
    </row>
    <row r="197" spans="1:20" s="162" customFormat="1" ht="31.5" customHeight="1" thickBot="1">
      <c r="A197" s="163" t="s">
        <v>149</v>
      </c>
      <c r="B197" s="752" t="s">
        <v>150</v>
      </c>
      <c r="C197" s="753"/>
      <c r="D197" s="753"/>
      <c r="E197" s="754"/>
      <c r="F197" s="164"/>
      <c r="G197" s="170">
        <v>1868</v>
      </c>
      <c r="H197" s="165">
        <v>2092</v>
      </c>
      <c r="I197" s="165"/>
      <c r="J197" s="165">
        <v>2316</v>
      </c>
      <c r="K197" s="166"/>
      <c r="L197" s="167">
        <v>2988</v>
      </c>
      <c r="M197" s="168"/>
      <c r="N197" s="169">
        <v>3362</v>
      </c>
      <c r="O197" s="170"/>
      <c r="P197" s="171">
        <v>3735</v>
      </c>
      <c r="Q197" s="172"/>
      <c r="R197" s="165">
        <v>4184</v>
      </c>
      <c r="S197" s="166"/>
      <c r="T197" s="167">
        <v>4669</v>
      </c>
    </row>
    <row r="198" spans="1:20" s="162" customFormat="1" ht="30.75" customHeight="1">
      <c r="A198" s="755" t="s">
        <v>151</v>
      </c>
      <c r="B198" s="756"/>
      <c r="C198" s="756"/>
      <c r="D198" s="756"/>
      <c r="E198" s="756"/>
      <c r="F198" s="173"/>
      <c r="G198" s="760" t="s">
        <v>142</v>
      </c>
      <c r="H198" s="760"/>
      <c r="I198" s="760"/>
      <c r="J198" s="761"/>
      <c r="K198" s="174"/>
      <c r="L198" s="756" t="s">
        <v>143</v>
      </c>
      <c r="M198" s="756"/>
      <c r="N198" s="756"/>
      <c r="O198" s="756"/>
      <c r="P198" s="756"/>
      <c r="Q198" s="756"/>
      <c r="R198" s="756"/>
      <c r="S198" s="756"/>
      <c r="T198" s="759"/>
    </row>
    <row r="199" spans="1:20" s="162" customFormat="1" ht="30.75" customHeight="1" thickBot="1">
      <c r="A199" s="757"/>
      <c r="B199" s="758"/>
      <c r="C199" s="758"/>
      <c r="D199" s="758"/>
      <c r="E199" s="758"/>
      <c r="F199" s="175"/>
      <c r="G199" s="553" t="s">
        <v>13</v>
      </c>
      <c r="H199" s="179" t="s">
        <v>13</v>
      </c>
      <c r="I199" s="177"/>
      <c r="J199" s="178" t="s">
        <v>13</v>
      </c>
      <c r="K199" s="179" t="s">
        <v>13</v>
      </c>
      <c r="L199" s="177" t="s">
        <v>13</v>
      </c>
      <c r="M199" s="177" t="s">
        <v>13</v>
      </c>
      <c r="N199" s="177" t="s">
        <v>13</v>
      </c>
      <c r="O199" s="177" t="s">
        <v>13</v>
      </c>
      <c r="P199" s="177" t="s">
        <v>13</v>
      </c>
      <c r="Q199" s="177" t="s">
        <v>13</v>
      </c>
      <c r="R199" s="177" t="s">
        <v>13</v>
      </c>
      <c r="S199" s="177" t="s">
        <v>13</v>
      </c>
      <c r="T199" s="178" t="s">
        <v>13</v>
      </c>
    </row>
    <row r="200" spans="1:20" s="162" customFormat="1" ht="50.25" customHeight="1" thickBot="1">
      <c r="A200" s="180" t="s">
        <v>152</v>
      </c>
      <c r="B200" s="743" t="s">
        <v>153</v>
      </c>
      <c r="C200" s="744"/>
      <c r="D200" s="744"/>
      <c r="E200" s="745"/>
      <c r="F200" s="144"/>
      <c r="G200" s="150">
        <v>3121</v>
      </c>
      <c r="H200" s="145">
        <v>3496</v>
      </c>
      <c r="I200" s="146"/>
      <c r="J200" s="147">
        <v>3870</v>
      </c>
      <c r="K200" s="181"/>
      <c r="L200" s="182">
        <v>4994</v>
      </c>
      <c r="M200" s="182"/>
      <c r="N200" s="145">
        <v>5618</v>
      </c>
      <c r="O200" s="145"/>
      <c r="P200" s="151">
        <v>6242</v>
      </c>
      <c r="Q200" s="151"/>
      <c r="R200" s="145">
        <v>6991</v>
      </c>
      <c r="S200" s="146"/>
      <c r="T200" s="147">
        <v>7803</v>
      </c>
    </row>
    <row r="201" spans="1:20" s="162" customFormat="1" ht="57" customHeight="1">
      <c r="A201" s="183" t="s">
        <v>154</v>
      </c>
      <c r="B201" s="746" t="s">
        <v>155</v>
      </c>
      <c r="C201" s="747"/>
      <c r="D201" s="747"/>
      <c r="E201" s="748"/>
      <c r="F201" s="184"/>
      <c r="G201" s="187">
        <v>4014</v>
      </c>
      <c r="H201" s="185">
        <v>4495</v>
      </c>
      <c r="I201" s="185"/>
      <c r="J201" s="185">
        <v>4977</v>
      </c>
      <c r="K201" s="146"/>
      <c r="L201" s="186">
        <v>6422</v>
      </c>
      <c r="M201" s="148"/>
      <c r="N201" s="187">
        <v>7224</v>
      </c>
      <c r="O201" s="187"/>
      <c r="P201" s="188">
        <v>8027</v>
      </c>
      <c r="Q201" s="188"/>
      <c r="R201" s="185">
        <v>8990</v>
      </c>
      <c r="S201" s="189"/>
      <c r="T201" s="190">
        <v>10034</v>
      </c>
    </row>
    <row r="202" spans="1:20" s="162" customFormat="1" ht="57" customHeight="1">
      <c r="A202" s="183" t="s">
        <v>156</v>
      </c>
      <c r="B202" s="746" t="s">
        <v>157</v>
      </c>
      <c r="C202" s="747"/>
      <c r="D202" s="747"/>
      <c r="E202" s="748"/>
      <c r="F202" s="184"/>
      <c r="G202" s="187">
        <v>9930</v>
      </c>
      <c r="H202" s="185">
        <v>11122</v>
      </c>
      <c r="I202" s="185"/>
      <c r="J202" s="185">
        <v>12313</v>
      </c>
      <c r="K202" s="189"/>
      <c r="L202" s="190">
        <v>15888</v>
      </c>
      <c r="M202" s="191"/>
      <c r="N202" s="187">
        <v>17874</v>
      </c>
      <c r="O202" s="187"/>
      <c r="P202" s="188">
        <v>19860</v>
      </c>
      <c r="Q202" s="188"/>
      <c r="R202" s="185">
        <v>22243</v>
      </c>
      <c r="S202" s="189"/>
      <c r="T202" s="190">
        <v>24825</v>
      </c>
    </row>
    <row r="203" spans="1:20" s="162" customFormat="1" ht="57" customHeight="1" thickBot="1">
      <c r="A203" s="192" t="s">
        <v>158</v>
      </c>
      <c r="B203" s="749" t="s">
        <v>159</v>
      </c>
      <c r="C203" s="750"/>
      <c r="D203" s="750"/>
      <c r="E203" s="751"/>
      <c r="F203" s="193"/>
      <c r="G203" s="155">
        <v>29990</v>
      </c>
      <c r="H203" s="155">
        <v>31190</v>
      </c>
      <c r="I203" s="155">
        <v>0</v>
      </c>
      <c r="J203" s="155">
        <v>31789</v>
      </c>
      <c r="K203" s="156">
        <v>20727.2</v>
      </c>
      <c r="L203" s="157">
        <v>34788</v>
      </c>
      <c r="M203" s="158"/>
      <c r="N203" s="160">
        <v>58181</v>
      </c>
      <c r="O203" s="160"/>
      <c r="P203" s="129">
        <v>59980</v>
      </c>
      <c r="Q203" s="129"/>
      <c r="R203" s="155">
        <v>61899</v>
      </c>
      <c r="S203" s="156">
        <v>0</v>
      </c>
      <c r="T203" s="157">
        <v>64179</v>
      </c>
    </row>
    <row r="204" spans="1:20" s="162" customFormat="1" ht="33" customHeight="1" thickBot="1">
      <c r="A204" s="776" t="s">
        <v>160</v>
      </c>
      <c r="B204" s="771"/>
      <c r="C204" s="771"/>
      <c r="D204" s="771"/>
      <c r="E204" s="772"/>
      <c r="F204" s="194"/>
      <c r="G204" s="194"/>
      <c r="H204" s="776" t="s">
        <v>142</v>
      </c>
      <c r="I204" s="771"/>
      <c r="J204" s="771"/>
      <c r="K204" s="771"/>
      <c r="L204" s="772"/>
      <c r="M204" s="195"/>
      <c r="N204" s="771" t="s">
        <v>143</v>
      </c>
      <c r="O204" s="771"/>
      <c r="P204" s="771"/>
      <c r="Q204" s="771"/>
      <c r="R204" s="771"/>
      <c r="S204" s="771"/>
      <c r="T204" s="772"/>
    </row>
    <row r="205" spans="1:20" s="162" customFormat="1" ht="58.5" customHeight="1">
      <c r="A205" s="727" t="s">
        <v>161</v>
      </c>
      <c r="B205" s="729" t="s">
        <v>162</v>
      </c>
      <c r="C205" s="729"/>
      <c r="D205" s="729"/>
      <c r="E205" s="729"/>
      <c r="F205" s="133"/>
      <c r="G205" s="549" t="s">
        <v>334</v>
      </c>
      <c r="H205" s="549" t="s">
        <v>337</v>
      </c>
      <c r="I205" s="549"/>
      <c r="J205" s="574" t="s">
        <v>344</v>
      </c>
      <c r="K205" s="16"/>
      <c r="L205" s="197" t="s">
        <v>8</v>
      </c>
      <c r="M205" s="198"/>
      <c r="N205" s="16" t="s">
        <v>9</v>
      </c>
      <c r="O205" s="16"/>
      <c r="P205" s="16" t="s">
        <v>10</v>
      </c>
      <c r="Q205" s="16"/>
      <c r="R205" s="16" t="s">
        <v>11</v>
      </c>
      <c r="S205" s="16"/>
      <c r="T205" s="197" t="s">
        <v>12</v>
      </c>
    </row>
    <row r="206" spans="1:20" s="162" customFormat="1" ht="27" customHeight="1" thickBot="1">
      <c r="A206" s="728"/>
      <c r="B206" s="730"/>
      <c r="C206" s="730"/>
      <c r="D206" s="730"/>
      <c r="E206" s="730"/>
      <c r="F206" s="138"/>
      <c r="G206" s="550" t="s">
        <v>13</v>
      </c>
      <c r="H206" s="550" t="s">
        <v>13</v>
      </c>
      <c r="I206" s="550"/>
      <c r="J206" s="550" t="s">
        <v>13</v>
      </c>
      <c r="K206" s="21" t="s">
        <v>13</v>
      </c>
      <c r="L206" s="199" t="s">
        <v>13</v>
      </c>
      <c r="M206" s="200" t="s">
        <v>13</v>
      </c>
      <c r="N206" s="21" t="s">
        <v>13</v>
      </c>
      <c r="O206" s="21" t="s">
        <v>13</v>
      </c>
      <c r="P206" s="21" t="s">
        <v>13</v>
      </c>
      <c r="Q206" s="21" t="s">
        <v>13</v>
      </c>
      <c r="R206" s="21" t="s">
        <v>13</v>
      </c>
      <c r="S206" s="21" t="s">
        <v>13</v>
      </c>
      <c r="T206" s="199" t="s">
        <v>13</v>
      </c>
    </row>
    <row r="207" spans="1:20" s="162" customFormat="1" ht="30" customHeight="1">
      <c r="A207" s="143" t="s">
        <v>163</v>
      </c>
      <c r="B207" s="731" t="s">
        <v>150</v>
      </c>
      <c r="C207" s="732"/>
      <c r="D207" s="732"/>
      <c r="E207" s="733"/>
      <c r="F207" s="144"/>
      <c r="G207" s="150">
        <v>1868</v>
      </c>
      <c r="H207" s="165">
        <v>2092</v>
      </c>
      <c r="I207" s="165"/>
      <c r="J207" s="165">
        <v>2316</v>
      </c>
      <c r="K207" s="166"/>
      <c r="L207" s="167">
        <v>2988</v>
      </c>
      <c r="M207" s="168"/>
      <c r="N207" s="169">
        <v>3362</v>
      </c>
      <c r="O207" s="170"/>
      <c r="P207" s="171">
        <v>3735</v>
      </c>
      <c r="Q207" s="172"/>
      <c r="R207" s="165">
        <v>4184</v>
      </c>
      <c r="S207" s="166"/>
      <c r="T207" s="167">
        <v>4669</v>
      </c>
    </row>
    <row r="208" spans="1:20" s="162" customFormat="1" ht="30" customHeight="1">
      <c r="A208" s="479" t="s">
        <v>164</v>
      </c>
      <c r="B208" s="746" t="s">
        <v>165</v>
      </c>
      <c r="C208" s="747"/>
      <c r="D208" s="747"/>
      <c r="E208" s="748"/>
      <c r="F208" s="202"/>
      <c r="G208" s="187">
        <v>802</v>
      </c>
      <c r="H208" s="533">
        <v>802</v>
      </c>
      <c r="I208" s="185"/>
      <c r="J208" s="533">
        <v>802</v>
      </c>
      <c r="K208" s="189"/>
      <c r="L208" s="534">
        <v>802</v>
      </c>
      <c r="M208" s="191"/>
      <c r="N208" s="187">
        <v>1003</v>
      </c>
      <c r="O208" s="187"/>
      <c r="P208" s="188">
        <v>1003</v>
      </c>
      <c r="Q208" s="188"/>
      <c r="R208" s="185">
        <v>1003</v>
      </c>
      <c r="S208" s="189"/>
      <c r="T208" s="190">
        <v>1003</v>
      </c>
    </row>
    <row r="209" spans="1:20" s="162" customFormat="1" ht="30" customHeight="1" thickBot="1">
      <c r="A209" s="478" t="s">
        <v>166</v>
      </c>
      <c r="B209" s="773" t="s">
        <v>167</v>
      </c>
      <c r="C209" s="774"/>
      <c r="D209" s="774"/>
      <c r="E209" s="775"/>
      <c r="F209" s="204"/>
      <c r="G209" s="155">
        <v>1965</v>
      </c>
      <c r="H209" s="205">
        <v>1965</v>
      </c>
      <c r="I209" s="205"/>
      <c r="J209" s="205">
        <v>1965</v>
      </c>
      <c r="K209" s="206"/>
      <c r="L209" s="207">
        <v>1965</v>
      </c>
      <c r="M209" s="208"/>
      <c r="N209" s="209">
        <v>2456</v>
      </c>
      <c r="O209" s="209"/>
      <c r="P209" s="210">
        <v>2456</v>
      </c>
      <c r="Q209" s="210"/>
      <c r="R209" s="205">
        <v>2456</v>
      </c>
      <c r="S209" s="206"/>
      <c r="T209" s="207">
        <v>2456</v>
      </c>
    </row>
    <row r="210" spans="1:20" s="162" customFormat="1" ht="39.75" customHeight="1" thickBot="1">
      <c r="A210" s="480" t="s">
        <v>168</v>
      </c>
      <c r="B210" s="764" t="s">
        <v>169</v>
      </c>
      <c r="C210" s="764"/>
      <c r="D210" s="765"/>
      <c r="E210" s="766"/>
      <c r="F210" s="481"/>
      <c r="G210" s="344">
        <v>0</v>
      </c>
      <c r="H210" s="211">
        <v>0</v>
      </c>
      <c r="I210" s="211"/>
      <c r="J210" s="211">
        <v>0</v>
      </c>
      <c r="K210" s="211">
        <v>0</v>
      </c>
      <c r="L210" s="211">
        <v>0</v>
      </c>
      <c r="M210" s="211">
        <v>0</v>
      </c>
      <c r="N210" s="211">
        <v>0</v>
      </c>
      <c r="O210" s="211">
        <v>0</v>
      </c>
      <c r="P210" s="211">
        <v>0</v>
      </c>
      <c r="Q210" s="211">
        <v>0</v>
      </c>
      <c r="R210" s="211">
        <v>0</v>
      </c>
      <c r="S210" s="211">
        <v>0</v>
      </c>
      <c r="T210" s="482">
        <v>0</v>
      </c>
    </row>
    <row r="211" spans="1:20" s="20" customFormat="1" ht="36" customHeight="1" thickBot="1">
      <c r="A211" s="777" t="s">
        <v>170</v>
      </c>
      <c r="B211" s="778"/>
      <c r="C211" s="778"/>
      <c r="D211" s="778"/>
      <c r="E211" s="778"/>
      <c r="F211" s="778"/>
      <c r="G211" s="779"/>
      <c r="I211" s="212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</row>
    <row r="212" spans="1:20" s="20" customFormat="1" ht="43.5" customHeight="1" thickBot="1">
      <c r="A212" s="767" t="s">
        <v>171</v>
      </c>
      <c r="B212" s="768"/>
      <c r="C212" s="768"/>
      <c r="D212" s="214"/>
      <c r="E212" s="780" t="s">
        <v>172</v>
      </c>
      <c r="F212" s="781"/>
      <c r="G212" s="782"/>
      <c r="I212" s="215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</row>
    <row r="213" spans="1:20" s="20" customFormat="1" ht="48" customHeight="1" thickBot="1">
      <c r="A213" s="217" t="s">
        <v>4</v>
      </c>
      <c r="B213" s="97" t="s">
        <v>124</v>
      </c>
      <c r="C213" s="97" t="s">
        <v>173</v>
      </c>
      <c r="D213" s="97"/>
      <c r="E213" s="218" t="s">
        <v>174</v>
      </c>
      <c r="F213" s="219"/>
      <c r="G213" s="220" t="s">
        <v>175</v>
      </c>
      <c r="I213" s="221"/>
      <c r="J213" s="221"/>
      <c r="K213" s="221"/>
      <c r="L213" s="221"/>
      <c r="M213" s="221"/>
      <c r="N213" s="221"/>
      <c r="O213" s="221"/>
      <c r="P213" s="221"/>
      <c r="Q213" s="221"/>
      <c r="R213" s="216"/>
      <c r="S213" s="216"/>
      <c r="T213" s="221"/>
    </row>
    <row r="214" spans="1:20" s="20" customFormat="1" ht="34.5" customHeight="1">
      <c r="A214" s="402" t="s">
        <v>176</v>
      </c>
      <c r="B214" s="492" t="s">
        <v>302</v>
      </c>
      <c r="C214" s="222">
        <v>15440</v>
      </c>
      <c r="D214" s="222"/>
      <c r="E214" s="223">
        <v>1254</v>
      </c>
      <c r="F214" s="223"/>
      <c r="G214" s="224">
        <f t="shared" ref="G214:G235" si="0">SUM(C214:E214)</f>
        <v>16694</v>
      </c>
      <c r="I214" s="225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</row>
    <row r="215" spans="1:20" s="20" customFormat="1" ht="42" customHeight="1">
      <c r="A215" s="415" t="s">
        <v>177</v>
      </c>
      <c r="B215" s="487" t="s">
        <v>303</v>
      </c>
      <c r="C215" s="226">
        <v>18247</v>
      </c>
      <c r="D215" s="226"/>
      <c r="E215" s="227">
        <v>1880</v>
      </c>
      <c r="F215" s="227"/>
      <c r="G215" s="228">
        <f t="shared" si="0"/>
        <v>20127</v>
      </c>
      <c r="I215" s="225"/>
      <c r="J215" s="225"/>
      <c r="K215" s="225"/>
      <c r="L215" s="108"/>
      <c r="M215" s="108"/>
      <c r="N215" s="108"/>
      <c r="O215" s="108"/>
      <c r="P215" s="108"/>
      <c r="Q215" s="108"/>
      <c r="R215" s="108"/>
      <c r="S215" s="108"/>
      <c r="T215" s="108"/>
    </row>
    <row r="216" spans="1:20" s="20" customFormat="1" ht="34.5" customHeight="1">
      <c r="A216" s="415" t="s">
        <v>178</v>
      </c>
      <c r="B216" s="487" t="s">
        <v>302</v>
      </c>
      <c r="C216" s="226">
        <v>16978</v>
      </c>
      <c r="D216" s="226"/>
      <c r="E216" s="227">
        <v>1254</v>
      </c>
      <c r="F216" s="227"/>
      <c r="G216" s="228">
        <f t="shared" si="0"/>
        <v>18232</v>
      </c>
      <c r="I216" s="225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</row>
    <row r="217" spans="1:20" s="20" customFormat="1" ht="36" customHeight="1">
      <c r="A217" s="415" t="s">
        <v>179</v>
      </c>
      <c r="B217" s="487" t="s">
        <v>303</v>
      </c>
      <c r="C217" s="226">
        <v>19916</v>
      </c>
      <c r="D217" s="226"/>
      <c r="E217" s="227">
        <v>1880</v>
      </c>
      <c r="F217" s="227"/>
      <c r="G217" s="228">
        <f t="shared" si="0"/>
        <v>21796</v>
      </c>
      <c r="I217" s="225"/>
      <c r="J217" s="225"/>
      <c r="K217" s="225"/>
      <c r="L217" s="108"/>
      <c r="M217" s="108"/>
      <c r="N217" s="108"/>
      <c r="O217" s="108"/>
      <c r="P217" s="108"/>
      <c r="Q217" s="108"/>
      <c r="R217" s="108"/>
      <c r="S217" s="108"/>
      <c r="T217" s="108"/>
    </row>
    <row r="218" spans="1:20" s="20" customFormat="1" ht="40.5" customHeight="1">
      <c r="A218" s="415" t="s">
        <v>180</v>
      </c>
      <c r="B218" s="487" t="s">
        <v>303</v>
      </c>
      <c r="C218" s="226">
        <v>15554</v>
      </c>
      <c r="D218" s="226"/>
      <c r="E218" s="227">
        <v>1880</v>
      </c>
      <c r="F218" s="227"/>
      <c r="G218" s="228">
        <f t="shared" si="0"/>
        <v>17434</v>
      </c>
      <c r="I218" s="225"/>
      <c r="J218" s="225"/>
      <c r="K218" s="225"/>
      <c r="L218" s="108"/>
      <c r="M218" s="108"/>
      <c r="N218" s="108"/>
      <c r="O218" s="108"/>
      <c r="P218" s="108"/>
      <c r="Q218" s="108"/>
      <c r="R218" s="108"/>
      <c r="S218" s="108"/>
      <c r="T218" s="108"/>
    </row>
    <row r="219" spans="1:20" s="20" customFormat="1" ht="40.5" customHeight="1">
      <c r="A219" s="596" t="s">
        <v>262</v>
      </c>
      <c r="B219" s="585" t="s">
        <v>302</v>
      </c>
      <c r="C219" s="226">
        <v>12774</v>
      </c>
      <c r="D219" s="226"/>
      <c r="E219" s="227">
        <v>1254</v>
      </c>
      <c r="F219" s="227"/>
      <c r="G219" s="228">
        <f t="shared" si="0"/>
        <v>14028</v>
      </c>
      <c r="I219" s="225"/>
      <c r="J219" s="225"/>
      <c r="K219" s="225"/>
      <c r="L219" s="108"/>
      <c r="M219" s="108"/>
      <c r="N219" s="108"/>
      <c r="O219" s="108"/>
      <c r="P219" s="108"/>
      <c r="Q219" s="108"/>
      <c r="R219" s="108"/>
      <c r="S219" s="108"/>
      <c r="T219" s="108"/>
    </row>
    <row r="220" spans="1:20" s="20" customFormat="1" ht="40.5" customHeight="1" thickBot="1">
      <c r="A220" s="588" t="s">
        <v>345</v>
      </c>
      <c r="B220" s="600" t="s">
        <v>349</v>
      </c>
      <c r="C220" s="601">
        <v>14136</v>
      </c>
      <c r="D220" s="601"/>
      <c r="E220" s="602">
        <v>1254</v>
      </c>
      <c r="F220" s="602"/>
      <c r="G220" s="603">
        <f t="shared" si="0"/>
        <v>15390</v>
      </c>
      <c r="I220" s="225"/>
      <c r="J220" s="225"/>
      <c r="K220" s="225"/>
      <c r="L220" s="108"/>
      <c r="M220" s="108"/>
      <c r="N220" s="108"/>
      <c r="O220" s="108"/>
      <c r="P220" s="108"/>
      <c r="Q220" s="108"/>
      <c r="R220" s="108"/>
      <c r="S220" s="108"/>
      <c r="T220" s="108"/>
    </row>
    <row r="221" spans="1:20" s="20" customFormat="1" ht="24.75" customHeight="1">
      <c r="A221" s="402" t="s">
        <v>264</v>
      </c>
      <c r="B221" s="493" t="s">
        <v>304</v>
      </c>
      <c r="C221" s="222">
        <v>35300</v>
      </c>
      <c r="D221" s="222"/>
      <c r="E221" s="223">
        <v>2507</v>
      </c>
      <c r="F221" s="223"/>
      <c r="G221" s="224">
        <f t="shared" si="0"/>
        <v>37807</v>
      </c>
      <c r="I221" s="225"/>
      <c r="J221" s="225"/>
      <c r="K221" s="225"/>
      <c r="L221" s="225"/>
      <c r="M221" s="225"/>
      <c r="N221" s="108"/>
      <c r="O221" s="108"/>
      <c r="P221" s="108"/>
      <c r="Q221" s="108"/>
      <c r="R221" s="108"/>
      <c r="S221" s="108"/>
      <c r="T221" s="108"/>
    </row>
    <row r="222" spans="1:20" s="20" customFormat="1" ht="24.75" customHeight="1">
      <c r="A222" s="415" t="s">
        <v>182</v>
      </c>
      <c r="B222" s="487" t="s">
        <v>305</v>
      </c>
      <c r="C222" s="226">
        <v>41132</v>
      </c>
      <c r="D222" s="226"/>
      <c r="E222" s="227">
        <v>3134</v>
      </c>
      <c r="F222" s="227"/>
      <c r="G222" s="228">
        <f t="shared" si="0"/>
        <v>44266</v>
      </c>
      <c r="I222" s="225"/>
      <c r="J222" s="225"/>
      <c r="K222" s="225"/>
      <c r="L222" s="225"/>
      <c r="M222" s="225"/>
      <c r="N222" s="225"/>
      <c r="O222" s="225"/>
      <c r="P222" s="108"/>
      <c r="Q222" s="108"/>
      <c r="R222" s="108"/>
      <c r="S222" s="108"/>
      <c r="T222" s="108"/>
    </row>
    <row r="223" spans="1:20" s="20" customFormat="1" ht="24.75" customHeight="1">
      <c r="A223" s="415" t="s">
        <v>263</v>
      </c>
      <c r="B223" s="487" t="s">
        <v>304</v>
      </c>
      <c r="C223" s="226">
        <v>37879</v>
      </c>
      <c r="D223" s="226"/>
      <c r="E223" s="227">
        <v>2507</v>
      </c>
      <c r="F223" s="227"/>
      <c r="G223" s="228">
        <f t="shared" si="0"/>
        <v>40386</v>
      </c>
      <c r="I223" s="225"/>
      <c r="J223" s="225"/>
      <c r="K223" s="225"/>
      <c r="L223" s="225"/>
      <c r="M223" s="225"/>
      <c r="N223" s="108"/>
      <c r="O223" s="108"/>
      <c r="P223" s="108"/>
      <c r="Q223" s="108"/>
      <c r="R223" s="108"/>
      <c r="S223" s="108"/>
      <c r="T223" s="108"/>
    </row>
    <row r="224" spans="1:20" s="20" customFormat="1" ht="24.75" customHeight="1">
      <c r="A224" s="415" t="s">
        <v>184</v>
      </c>
      <c r="B224" s="487" t="s">
        <v>305</v>
      </c>
      <c r="C224" s="226">
        <v>44011</v>
      </c>
      <c r="D224" s="226"/>
      <c r="E224" s="227">
        <v>3134</v>
      </c>
      <c r="F224" s="227"/>
      <c r="G224" s="228">
        <f t="shared" si="0"/>
        <v>47145</v>
      </c>
      <c r="I224" s="225"/>
      <c r="J224" s="225"/>
      <c r="K224" s="225"/>
      <c r="L224" s="225"/>
      <c r="M224" s="225"/>
      <c r="N224" s="225"/>
      <c r="O224" s="225"/>
      <c r="P224" s="108"/>
      <c r="Q224" s="108"/>
      <c r="R224" s="108"/>
      <c r="S224" s="108"/>
      <c r="T224" s="108"/>
    </row>
    <row r="225" spans="1:20" s="20" customFormat="1" ht="55.5" customHeight="1">
      <c r="A225" s="415" t="s">
        <v>185</v>
      </c>
      <c r="B225" s="487" t="s">
        <v>306</v>
      </c>
      <c r="C225" s="226">
        <v>38466</v>
      </c>
      <c r="D225" s="226"/>
      <c r="E225" s="227">
        <v>3134</v>
      </c>
      <c r="F225" s="227"/>
      <c r="G225" s="228">
        <f t="shared" si="0"/>
        <v>41600</v>
      </c>
      <c r="I225" s="225"/>
      <c r="J225" s="225"/>
      <c r="K225" s="225"/>
      <c r="L225" s="108"/>
      <c r="M225" s="108"/>
      <c r="N225" s="108"/>
      <c r="O225" s="108"/>
      <c r="P225" s="108"/>
      <c r="Q225" s="108"/>
      <c r="R225" s="108"/>
      <c r="S225" s="108"/>
      <c r="T225" s="108"/>
    </row>
    <row r="226" spans="1:20" s="20" customFormat="1" ht="56.25" customHeight="1">
      <c r="A226" s="415" t="s">
        <v>186</v>
      </c>
      <c r="B226" s="494" t="s">
        <v>307</v>
      </c>
      <c r="C226" s="226">
        <v>45224</v>
      </c>
      <c r="D226" s="226"/>
      <c r="E226" s="227">
        <v>3134</v>
      </c>
      <c r="F226" s="227"/>
      <c r="G226" s="228">
        <f t="shared" si="0"/>
        <v>48358</v>
      </c>
      <c r="I226" s="225"/>
      <c r="J226" s="225"/>
      <c r="K226" s="225"/>
      <c r="L226" s="108"/>
      <c r="M226" s="108"/>
      <c r="N226" s="108"/>
      <c r="O226" s="108"/>
      <c r="P226" s="108"/>
      <c r="Q226" s="108"/>
      <c r="R226" s="108"/>
      <c r="S226" s="108"/>
      <c r="T226" s="108"/>
    </row>
    <row r="227" spans="1:20" s="20" customFormat="1" ht="63" customHeight="1">
      <c r="A227" s="415" t="s">
        <v>187</v>
      </c>
      <c r="B227" s="487" t="s">
        <v>308</v>
      </c>
      <c r="C227" s="226">
        <v>42586</v>
      </c>
      <c r="D227" s="226"/>
      <c r="E227" s="227">
        <v>3761</v>
      </c>
      <c r="F227" s="227"/>
      <c r="G227" s="228">
        <f t="shared" si="0"/>
        <v>46347</v>
      </c>
      <c r="I227" s="225"/>
      <c r="J227" s="225"/>
      <c r="K227" s="225"/>
      <c r="L227" s="108"/>
      <c r="M227" s="108"/>
      <c r="N227" s="108"/>
      <c r="O227" s="108"/>
      <c r="P227" s="108"/>
      <c r="Q227" s="108"/>
      <c r="R227" s="108"/>
      <c r="S227" s="108"/>
      <c r="T227" s="108"/>
    </row>
    <row r="228" spans="1:20" s="20" customFormat="1" ht="73.5" customHeight="1">
      <c r="A228" s="415" t="s">
        <v>188</v>
      </c>
      <c r="B228" s="487" t="s">
        <v>309</v>
      </c>
      <c r="C228" s="226">
        <v>49801</v>
      </c>
      <c r="D228" s="226"/>
      <c r="E228" s="227">
        <v>3761</v>
      </c>
      <c r="F228" s="227"/>
      <c r="G228" s="228">
        <f t="shared" si="0"/>
        <v>53562</v>
      </c>
      <c r="I228" s="225"/>
      <c r="J228" s="225"/>
      <c r="K228" s="225"/>
      <c r="L228" s="108"/>
      <c r="M228" s="108"/>
      <c r="N228" s="108"/>
      <c r="O228" s="108"/>
      <c r="P228" s="108"/>
      <c r="Q228" s="108"/>
      <c r="R228" s="108"/>
      <c r="S228" s="108"/>
      <c r="T228" s="108"/>
    </row>
    <row r="229" spans="1:20" s="20" customFormat="1" ht="39.75" customHeight="1" thickBot="1">
      <c r="A229" s="403" t="s">
        <v>189</v>
      </c>
      <c r="B229" s="490" t="s">
        <v>305</v>
      </c>
      <c r="C229" s="269">
        <v>21229</v>
      </c>
      <c r="D229" s="269"/>
      <c r="E229" s="237">
        <v>3134</v>
      </c>
      <c r="F229" s="237"/>
      <c r="G229" s="238">
        <f t="shared" si="0"/>
        <v>24363</v>
      </c>
      <c r="I229" s="225"/>
      <c r="J229" s="225"/>
      <c r="K229" s="225"/>
      <c r="L229" s="225"/>
      <c r="M229" s="225"/>
      <c r="N229" s="225"/>
      <c r="O229" s="225"/>
      <c r="P229" s="225"/>
      <c r="Q229" s="225"/>
      <c r="R229" s="108"/>
      <c r="S229" s="108"/>
      <c r="T229" s="108"/>
    </row>
    <row r="230" spans="1:20" s="234" customFormat="1" ht="56.25" customHeight="1">
      <c r="A230" s="143" t="s">
        <v>190</v>
      </c>
      <c r="B230" s="486" t="s">
        <v>310</v>
      </c>
      <c r="C230" s="252">
        <v>32021</v>
      </c>
      <c r="D230" s="252"/>
      <c r="E230" s="253">
        <v>2507</v>
      </c>
      <c r="F230" s="253"/>
      <c r="G230" s="466">
        <f t="shared" si="0"/>
        <v>34528</v>
      </c>
      <c r="I230" s="225"/>
      <c r="J230" s="225"/>
      <c r="K230" s="225"/>
      <c r="L230" s="225"/>
      <c r="M230" s="225"/>
      <c r="N230" s="225"/>
      <c r="O230" s="225"/>
      <c r="P230" s="108"/>
      <c r="Q230" s="108"/>
      <c r="R230" s="108"/>
      <c r="S230" s="108"/>
      <c r="T230" s="108"/>
    </row>
    <row r="231" spans="1:20" s="234" customFormat="1" ht="76.5" customHeight="1">
      <c r="A231" s="415" t="s">
        <v>191</v>
      </c>
      <c r="B231" s="487" t="s">
        <v>311</v>
      </c>
      <c r="C231" s="235">
        <v>36400</v>
      </c>
      <c r="D231" s="235"/>
      <c r="E231" s="227">
        <v>3134</v>
      </c>
      <c r="F231" s="227"/>
      <c r="G231" s="228">
        <f t="shared" si="0"/>
        <v>39534</v>
      </c>
      <c r="I231" s="225"/>
      <c r="J231" s="225"/>
      <c r="K231" s="225"/>
      <c r="L231" s="225"/>
      <c r="M231" s="225"/>
      <c r="N231" s="108"/>
      <c r="O231" s="108"/>
      <c r="P231" s="108"/>
      <c r="Q231" s="108"/>
      <c r="R231" s="108"/>
      <c r="S231" s="108"/>
      <c r="T231" s="108"/>
    </row>
    <row r="232" spans="1:20" s="234" customFormat="1" ht="72.75" customHeight="1">
      <c r="A232" s="415" t="s">
        <v>192</v>
      </c>
      <c r="B232" s="487" t="s">
        <v>312</v>
      </c>
      <c r="C232" s="235">
        <v>45024</v>
      </c>
      <c r="D232" s="235"/>
      <c r="E232" s="227">
        <v>4387</v>
      </c>
      <c r="F232" s="227"/>
      <c r="G232" s="228">
        <f t="shared" si="0"/>
        <v>49411</v>
      </c>
      <c r="I232" s="225"/>
      <c r="J232" s="225"/>
      <c r="K232" s="225"/>
      <c r="L232" s="225"/>
      <c r="M232" s="225"/>
      <c r="N232" s="225"/>
      <c r="O232" s="225"/>
      <c r="P232" s="108"/>
      <c r="Q232" s="108"/>
      <c r="R232" s="108"/>
      <c r="S232" s="108"/>
      <c r="T232" s="108"/>
    </row>
    <row r="233" spans="1:20" s="20" customFormat="1" ht="72.75" customHeight="1">
      <c r="A233" s="415" t="s">
        <v>193</v>
      </c>
      <c r="B233" s="487" t="s">
        <v>313</v>
      </c>
      <c r="C233" s="235">
        <v>49501</v>
      </c>
      <c r="D233" s="235"/>
      <c r="E233" s="227">
        <v>5014</v>
      </c>
      <c r="F233" s="227"/>
      <c r="G233" s="228">
        <f t="shared" si="0"/>
        <v>54515</v>
      </c>
      <c r="I233" s="225"/>
      <c r="J233" s="225"/>
      <c r="K233" s="225"/>
      <c r="L233" s="225"/>
      <c r="M233" s="225"/>
      <c r="N233" s="225"/>
      <c r="O233" s="225"/>
      <c r="P233" s="108"/>
      <c r="Q233" s="108"/>
      <c r="R233" s="108"/>
      <c r="S233" s="108"/>
      <c r="T233" s="108"/>
    </row>
    <row r="234" spans="1:20" s="20" customFormat="1" ht="51" customHeight="1">
      <c r="A234" s="415" t="s">
        <v>194</v>
      </c>
      <c r="B234" s="487" t="s">
        <v>314</v>
      </c>
      <c r="C234" s="235">
        <v>51070</v>
      </c>
      <c r="D234" s="235"/>
      <c r="E234" s="227">
        <v>5014</v>
      </c>
      <c r="F234" s="227"/>
      <c r="G234" s="228">
        <f t="shared" si="0"/>
        <v>56084</v>
      </c>
      <c r="I234" s="225"/>
      <c r="J234" s="225"/>
      <c r="K234" s="225"/>
      <c r="L234" s="225"/>
      <c r="M234" s="225"/>
      <c r="N234" s="225"/>
      <c r="O234" s="225"/>
      <c r="P234" s="108"/>
      <c r="Q234" s="108"/>
      <c r="R234" s="108"/>
      <c r="S234" s="108"/>
      <c r="T234" s="108"/>
    </row>
    <row r="235" spans="1:20" s="20" customFormat="1" ht="56.25" customHeight="1" thickBot="1">
      <c r="A235" s="403" t="s">
        <v>195</v>
      </c>
      <c r="B235" s="490" t="s">
        <v>315</v>
      </c>
      <c r="C235" s="236">
        <v>53834</v>
      </c>
      <c r="D235" s="236"/>
      <c r="E235" s="237">
        <v>6268</v>
      </c>
      <c r="F235" s="237"/>
      <c r="G235" s="238">
        <f t="shared" si="0"/>
        <v>60102</v>
      </c>
      <c r="I235" s="225"/>
      <c r="J235" s="225"/>
      <c r="K235" s="225"/>
      <c r="L235" s="225"/>
      <c r="M235" s="225"/>
      <c r="N235" s="225"/>
      <c r="O235" s="225"/>
      <c r="P235" s="108"/>
      <c r="Q235" s="108"/>
      <c r="R235" s="108"/>
      <c r="S235" s="108"/>
      <c r="T235" s="108"/>
    </row>
    <row r="236" spans="1:20" s="20" customFormat="1" ht="24" customHeight="1">
      <c r="A236" s="143" t="s">
        <v>196</v>
      </c>
      <c r="B236" s="486" t="s">
        <v>316</v>
      </c>
      <c r="C236" s="239">
        <v>9325</v>
      </c>
      <c r="D236" s="240"/>
      <c r="E236" s="241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</row>
    <row r="237" spans="1:20" s="20" customFormat="1" ht="24" customHeight="1" thickBot="1">
      <c r="A237" s="153" t="s">
        <v>197</v>
      </c>
      <c r="B237" s="33" t="s">
        <v>198</v>
      </c>
      <c r="C237" s="243">
        <v>4036</v>
      </c>
      <c r="D237" s="240"/>
      <c r="E237" s="241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</row>
    <row r="238" spans="1:20" s="20" customFormat="1" ht="66.75" customHeight="1" thickBot="1">
      <c r="A238" s="769" t="s">
        <v>199</v>
      </c>
      <c r="B238" s="770"/>
      <c r="C238" s="770"/>
      <c r="D238" s="244"/>
      <c r="E238" s="604" t="s">
        <v>200</v>
      </c>
      <c r="F238" s="605"/>
      <c r="G238" s="606"/>
      <c r="I238" s="245"/>
      <c r="J238" s="216"/>
      <c r="K238" s="216"/>
      <c r="L238" s="216"/>
      <c r="M238" s="216"/>
      <c r="N238" s="216"/>
      <c r="O238" s="216"/>
      <c r="P238" s="216"/>
      <c r="Q238" s="246"/>
      <c r="R238" s="247"/>
      <c r="S238" s="247"/>
      <c r="T238" s="247"/>
    </row>
    <row r="239" spans="1:20" s="20" customFormat="1" ht="35.25" customHeight="1" thickBot="1">
      <c r="A239" s="153" t="s">
        <v>4</v>
      </c>
      <c r="B239" s="23" t="s">
        <v>124</v>
      </c>
      <c r="C239" s="23" t="s">
        <v>201</v>
      </c>
      <c r="D239" s="23"/>
      <c r="E239" s="248" t="s">
        <v>174</v>
      </c>
      <c r="F239" s="249"/>
      <c r="G239" s="250" t="s">
        <v>175</v>
      </c>
    </row>
    <row r="240" spans="1:20" s="20" customFormat="1" ht="61.5" customHeight="1">
      <c r="A240" s="180" t="s">
        <v>202</v>
      </c>
      <c r="B240" s="251" t="s">
        <v>317</v>
      </c>
      <c r="C240" s="252">
        <v>53778</v>
      </c>
      <c r="D240" s="252"/>
      <c r="E240" s="253">
        <v>3761</v>
      </c>
      <c r="F240" s="253"/>
      <c r="G240" s="254">
        <f t="shared" ref="G240:G263" si="1">SUM(C240:E240)</f>
        <v>57539</v>
      </c>
    </row>
    <row r="241" spans="1:7" s="20" customFormat="1" ht="56.25" customHeight="1">
      <c r="A241" s="183" t="s">
        <v>203</v>
      </c>
      <c r="B241" s="255" t="s">
        <v>317</v>
      </c>
      <c r="C241" s="235">
        <v>57875</v>
      </c>
      <c r="D241" s="235"/>
      <c r="E241" s="227">
        <v>3761</v>
      </c>
      <c r="F241" s="227"/>
      <c r="G241" s="254">
        <f t="shared" si="1"/>
        <v>61636</v>
      </c>
    </row>
    <row r="242" spans="1:7" s="20" customFormat="1" ht="60.75" customHeight="1" thickBot="1">
      <c r="A242" s="192" t="s">
        <v>204</v>
      </c>
      <c r="B242" s="263" t="s">
        <v>317</v>
      </c>
      <c r="C242" s="236">
        <v>61973</v>
      </c>
      <c r="D242" s="236"/>
      <c r="E242" s="237">
        <v>3761</v>
      </c>
      <c r="F242" s="237"/>
      <c r="G242" s="264">
        <f t="shared" si="1"/>
        <v>65734</v>
      </c>
    </row>
    <row r="243" spans="1:7" s="20" customFormat="1" ht="57" customHeight="1">
      <c r="A243" s="180" t="s">
        <v>205</v>
      </c>
      <c r="B243" s="251" t="s">
        <v>318</v>
      </c>
      <c r="C243" s="252">
        <v>53950</v>
      </c>
      <c r="D243" s="252"/>
      <c r="E243" s="253">
        <v>3761</v>
      </c>
      <c r="F243" s="253"/>
      <c r="G243" s="254">
        <f t="shared" si="1"/>
        <v>57711</v>
      </c>
    </row>
    <row r="244" spans="1:7" s="20" customFormat="1" ht="55.5" customHeight="1">
      <c r="A244" s="183" t="s">
        <v>206</v>
      </c>
      <c r="B244" s="255" t="s">
        <v>319</v>
      </c>
      <c r="C244" s="235">
        <v>57850</v>
      </c>
      <c r="D244" s="235"/>
      <c r="E244" s="227">
        <v>3761</v>
      </c>
      <c r="F244" s="227"/>
      <c r="G244" s="256">
        <f t="shared" si="1"/>
        <v>61611</v>
      </c>
    </row>
    <row r="245" spans="1:7" s="20" customFormat="1" ht="57" customHeight="1" thickBot="1">
      <c r="A245" s="192" t="s">
        <v>207</v>
      </c>
      <c r="B245" s="263" t="s">
        <v>319</v>
      </c>
      <c r="C245" s="236">
        <v>61925</v>
      </c>
      <c r="D245" s="236"/>
      <c r="E245" s="237">
        <v>3761</v>
      </c>
      <c r="F245" s="237"/>
      <c r="G245" s="467">
        <f t="shared" si="1"/>
        <v>65686</v>
      </c>
    </row>
    <row r="246" spans="1:7" s="20" customFormat="1" ht="55.5" customHeight="1">
      <c r="A246" s="196" t="s">
        <v>208</v>
      </c>
      <c r="B246" s="261" t="s">
        <v>320</v>
      </c>
      <c r="C246" s="233">
        <v>63958</v>
      </c>
      <c r="D246" s="233"/>
      <c r="E246" s="223">
        <v>3761</v>
      </c>
      <c r="F246" s="223"/>
      <c r="G246" s="262">
        <f t="shared" si="1"/>
        <v>67719</v>
      </c>
    </row>
    <row r="247" spans="1:7" s="20" customFormat="1" ht="54.75" customHeight="1">
      <c r="A247" s="183" t="s">
        <v>209</v>
      </c>
      <c r="B247" s="255" t="s">
        <v>320</v>
      </c>
      <c r="C247" s="235">
        <v>68006</v>
      </c>
      <c r="D247" s="235"/>
      <c r="E247" s="227">
        <v>3761</v>
      </c>
      <c r="F247" s="227"/>
      <c r="G247" s="254">
        <f t="shared" si="1"/>
        <v>71767</v>
      </c>
    </row>
    <row r="248" spans="1:7" s="20" customFormat="1" ht="59.25" customHeight="1" thickBot="1">
      <c r="A248" s="192" t="s">
        <v>210</v>
      </c>
      <c r="B248" s="263" t="s">
        <v>320</v>
      </c>
      <c r="C248" s="236">
        <v>72123</v>
      </c>
      <c r="D248" s="236"/>
      <c r="E248" s="237">
        <v>3761</v>
      </c>
      <c r="F248" s="237"/>
      <c r="G248" s="467">
        <f t="shared" si="1"/>
        <v>75884</v>
      </c>
    </row>
    <row r="249" spans="1:7" s="20" customFormat="1" ht="56.25" customHeight="1">
      <c r="A249" s="180" t="s">
        <v>211</v>
      </c>
      <c r="B249" s="251" t="s">
        <v>321</v>
      </c>
      <c r="C249" s="252">
        <v>65540</v>
      </c>
      <c r="D249" s="252"/>
      <c r="E249" s="253">
        <v>3761</v>
      </c>
      <c r="F249" s="253"/>
      <c r="G249" s="254">
        <f t="shared" si="1"/>
        <v>69301</v>
      </c>
    </row>
    <row r="250" spans="1:7" s="20" customFormat="1" ht="57.75" customHeight="1">
      <c r="A250" s="183" t="s">
        <v>212</v>
      </c>
      <c r="B250" s="255" t="s">
        <v>321</v>
      </c>
      <c r="C250" s="235">
        <v>69932</v>
      </c>
      <c r="D250" s="235"/>
      <c r="E250" s="227">
        <v>3761</v>
      </c>
      <c r="F250" s="227"/>
      <c r="G250" s="254">
        <f t="shared" si="1"/>
        <v>73693</v>
      </c>
    </row>
    <row r="251" spans="1:7" s="20" customFormat="1" ht="58.5" customHeight="1" thickBot="1">
      <c r="A251" s="192" t="s">
        <v>213</v>
      </c>
      <c r="B251" s="263" t="s">
        <v>321</v>
      </c>
      <c r="C251" s="236">
        <v>73678</v>
      </c>
      <c r="D251" s="236"/>
      <c r="E251" s="237">
        <v>3761</v>
      </c>
      <c r="F251" s="237"/>
      <c r="G251" s="264">
        <f t="shared" si="1"/>
        <v>77439</v>
      </c>
    </row>
    <row r="252" spans="1:7" s="20" customFormat="1" ht="61.5" customHeight="1">
      <c r="A252" s="180" t="s">
        <v>214</v>
      </c>
      <c r="B252" s="251" t="s">
        <v>322</v>
      </c>
      <c r="C252" s="252">
        <v>35443</v>
      </c>
      <c r="D252" s="252"/>
      <c r="E252" s="253">
        <v>2507</v>
      </c>
      <c r="F252" s="253"/>
      <c r="G252" s="254">
        <f t="shared" si="1"/>
        <v>37950</v>
      </c>
    </row>
    <row r="253" spans="1:7" s="20" customFormat="1" ht="57.75" customHeight="1">
      <c r="A253" s="183" t="s">
        <v>215</v>
      </c>
      <c r="B253" s="255" t="s">
        <v>322</v>
      </c>
      <c r="C253" s="235">
        <v>38444</v>
      </c>
      <c r="D253" s="235"/>
      <c r="E253" s="227">
        <v>2507</v>
      </c>
      <c r="F253" s="227"/>
      <c r="G253" s="254">
        <f t="shared" si="1"/>
        <v>40951</v>
      </c>
    </row>
    <row r="254" spans="1:7" s="20" customFormat="1" ht="54" customHeight="1" thickBot="1">
      <c r="A254" s="257" t="s">
        <v>216</v>
      </c>
      <c r="B254" s="258" t="s">
        <v>322</v>
      </c>
      <c r="C254" s="259">
        <v>41261</v>
      </c>
      <c r="D254" s="259"/>
      <c r="E254" s="230">
        <v>2507</v>
      </c>
      <c r="F254" s="230"/>
      <c r="G254" s="264">
        <f t="shared" si="1"/>
        <v>43768</v>
      </c>
    </row>
    <row r="255" spans="1:7" s="20" customFormat="1" ht="55.5" customHeight="1">
      <c r="A255" s="196" t="s">
        <v>217</v>
      </c>
      <c r="B255" s="261" t="s">
        <v>323</v>
      </c>
      <c r="C255" s="233">
        <v>36684</v>
      </c>
      <c r="D255" s="233"/>
      <c r="E255" s="223">
        <v>2507</v>
      </c>
      <c r="F255" s="223"/>
      <c r="G255" s="254">
        <f t="shared" si="1"/>
        <v>39191</v>
      </c>
    </row>
    <row r="256" spans="1:7" s="20" customFormat="1" ht="55.5" customHeight="1">
      <c r="A256" s="183" t="s">
        <v>218</v>
      </c>
      <c r="B256" s="255" t="s">
        <v>323</v>
      </c>
      <c r="C256" s="235">
        <v>39490</v>
      </c>
      <c r="D256" s="235"/>
      <c r="E256" s="227">
        <v>2507</v>
      </c>
      <c r="F256" s="227"/>
      <c r="G256" s="254">
        <f t="shared" si="1"/>
        <v>41997</v>
      </c>
    </row>
    <row r="257" spans="1:17" s="20" customFormat="1" ht="54" customHeight="1" thickBot="1">
      <c r="A257" s="257" t="s">
        <v>219</v>
      </c>
      <c r="B257" s="258" t="s">
        <v>323</v>
      </c>
      <c r="C257" s="259">
        <v>42296</v>
      </c>
      <c r="D257" s="259"/>
      <c r="E257" s="230">
        <v>2507</v>
      </c>
      <c r="F257" s="230"/>
      <c r="G257" s="264">
        <f t="shared" si="1"/>
        <v>44803</v>
      </c>
    </row>
    <row r="258" spans="1:17" s="20" customFormat="1" ht="62.25" customHeight="1">
      <c r="A258" s="196" t="s">
        <v>220</v>
      </c>
      <c r="B258" s="261" t="s">
        <v>324</v>
      </c>
      <c r="C258" s="233">
        <v>44026</v>
      </c>
      <c r="D258" s="233"/>
      <c r="E258" s="223">
        <v>2507</v>
      </c>
      <c r="F258" s="223"/>
      <c r="G258" s="254">
        <f t="shared" si="1"/>
        <v>46533</v>
      </c>
    </row>
    <row r="259" spans="1:17" s="20" customFormat="1" ht="57.75" customHeight="1">
      <c r="A259" s="183" t="s">
        <v>221</v>
      </c>
      <c r="B259" s="255" t="s">
        <v>324</v>
      </c>
      <c r="C259" s="235">
        <v>46892</v>
      </c>
      <c r="D259" s="235"/>
      <c r="E259" s="227">
        <v>2507</v>
      </c>
      <c r="F259" s="227"/>
      <c r="G259" s="254">
        <f t="shared" si="1"/>
        <v>49399</v>
      </c>
    </row>
    <row r="260" spans="1:17" s="20" customFormat="1" ht="54.75" customHeight="1" thickBot="1">
      <c r="A260" s="257" t="s">
        <v>222</v>
      </c>
      <c r="B260" s="258" t="s">
        <v>324</v>
      </c>
      <c r="C260" s="259">
        <v>49665</v>
      </c>
      <c r="D260" s="259"/>
      <c r="E260" s="230">
        <v>2507</v>
      </c>
      <c r="F260" s="230"/>
      <c r="G260" s="264">
        <f t="shared" si="1"/>
        <v>52172</v>
      </c>
    </row>
    <row r="261" spans="1:17" s="20" customFormat="1" ht="55.5" customHeight="1">
      <c r="A261" s="196" t="s">
        <v>223</v>
      </c>
      <c r="B261" s="261" t="s">
        <v>325</v>
      </c>
      <c r="C261" s="233">
        <v>46550</v>
      </c>
      <c r="D261" s="233"/>
      <c r="E261" s="223">
        <v>2507</v>
      </c>
      <c r="F261" s="223"/>
      <c r="G261" s="254">
        <f t="shared" si="1"/>
        <v>49057</v>
      </c>
    </row>
    <row r="262" spans="1:17" s="20" customFormat="1" ht="54" customHeight="1">
      <c r="A262" s="183" t="s">
        <v>224</v>
      </c>
      <c r="B262" s="255" t="s">
        <v>325</v>
      </c>
      <c r="C262" s="235">
        <v>49329</v>
      </c>
      <c r="D262" s="235"/>
      <c r="E262" s="227">
        <v>2507</v>
      </c>
      <c r="F262" s="227"/>
      <c r="G262" s="254">
        <f t="shared" si="1"/>
        <v>51836</v>
      </c>
    </row>
    <row r="263" spans="1:17" s="20" customFormat="1" ht="57.75" customHeight="1" thickBot="1">
      <c r="A263" s="192" t="s">
        <v>225</v>
      </c>
      <c r="B263" s="263" t="s">
        <v>325</v>
      </c>
      <c r="C263" s="236">
        <v>51726</v>
      </c>
      <c r="D263" s="236"/>
      <c r="E263" s="237">
        <v>2507</v>
      </c>
      <c r="F263" s="237"/>
      <c r="G263" s="264">
        <f t="shared" si="1"/>
        <v>54233</v>
      </c>
    </row>
    <row r="264" spans="1:17" s="20" customFormat="1" ht="34.5" customHeight="1" thickBot="1">
      <c r="A264" s="480" t="s">
        <v>4</v>
      </c>
      <c r="B264" s="526" t="s">
        <v>124</v>
      </c>
      <c r="C264" s="527" t="s">
        <v>346</v>
      </c>
      <c r="D264" s="265"/>
      <c r="E264" s="525"/>
      <c r="F264" s="525"/>
      <c r="G264" s="525"/>
      <c r="H264" s="525"/>
      <c r="I264" s="265"/>
      <c r="P264" s="266"/>
      <c r="Q264" s="266"/>
    </row>
    <row r="265" spans="1:17" ht="21.75" customHeight="1">
      <c r="A265" s="762" t="s">
        <v>226</v>
      </c>
      <c r="B265" s="270" t="s">
        <v>326</v>
      </c>
      <c r="C265" s="271">
        <v>5303</v>
      </c>
      <c r="D265" s="272"/>
      <c r="E265" s="273"/>
      <c r="F265" s="273"/>
      <c r="G265" s="273"/>
      <c r="H265" s="273"/>
    </row>
    <row r="266" spans="1:17" ht="21.75" customHeight="1" thickBot="1">
      <c r="A266" s="763"/>
      <c r="B266" s="275" t="s">
        <v>327</v>
      </c>
      <c r="C266" s="276">
        <v>8719</v>
      </c>
      <c r="D266" s="272"/>
      <c r="E266" s="273"/>
      <c r="F266" s="273"/>
      <c r="G266" s="273"/>
      <c r="H266" s="273"/>
    </row>
    <row r="267" spans="1:17" ht="21.75" customHeight="1">
      <c r="A267" s="762" t="s">
        <v>356</v>
      </c>
      <c r="B267" s="270" t="s">
        <v>357</v>
      </c>
      <c r="C267" s="271">
        <v>8988</v>
      </c>
    </row>
    <row r="268" spans="1:17" ht="21.75" customHeight="1" thickBot="1">
      <c r="A268" s="763"/>
      <c r="B268" s="650" t="s">
        <v>358</v>
      </c>
      <c r="C268" s="276">
        <v>25298</v>
      </c>
    </row>
  </sheetData>
  <sheetProtection selectLockedCells="1"/>
  <mergeCells count="132">
    <mergeCell ref="A267:A268"/>
    <mergeCell ref="C1:E1"/>
    <mergeCell ref="L1:N1"/>
    <mergeCell ref="P1:T1"/>
    <mergeCell ref="C2:E2"/>
    <mergeCell ref="L2:N2"/>
    <mergeCell ref="P2:T2"/>
    <mergeCell ref="A24:T24"/>
    <mergeCell ref="A30:T30"/>
    <mergeCell ref="A31:A32"/>
    <mergeCell ref="B31:B32"/>
    <mergeCell ref="C31:C32"/>
    <mergeCell ref="E31:E32"/>
    <mergeCell ref="A4:T4"/>
    <mergeCell ref="A5:A6"/>
    <mergeCell ref="B5:B6"/>
    <mergeCell ref="C5:C6"/>
    <mergeCell ref="E5:E6"/>
    <mergeCell ref="A27:T27"/>
    <mergeCell ref="A28:B28"/>
    <mergeCell ref="C28:H28"/>
    <mergeCell ref="J28:T28"/>
    <mergeCell ref="A29:B29"/>
    <mergeCell ref="C29:H29"/>
    <mergeCell ref="J29:T29"/>
    <mergeCell ref="A19:T19"/>
    <mergeCell ref="A63:T63"/>
    <mergeCell ref="H64:T64"/>
    <mergeCell ref="A107:T107"/>
    <mergeCell ref="A92:T92"/>
    <mergeCell ref="A93:A94"/>
    <mergeCell ref="B93:B94"/>
    <mergeCell ref="C93:C94"/>
    <mergeCell ref="E93:E94"/>
    <mergeCell ref="H105:T105"/>
    <mergeCell ref="A67:T67"/>
    <mergeCell ref="A68:A69"/>
    <mergeCell ref="B68:B69"/>
    <mergeCell ref="C68:C69"/>
    <mergeCell ref="E68:E69"/>
    <mergeCell ref="H65:T65"/>
    <mergeCell ref="H66:T66"/>
    <mergeCell ref="B64:G64"/>
    <mergeCell ref="B65:G65"/>
    <mergeCell ref="B66:G66"/>
    <mergeCell ref="B106:H106"/>
    <mergeCell ref="A108:T108"/>
    <mergeCell ref="A109:A110"/>
    <mergeCell ref="B109:B110"/>
    <mergeCell ref="C109:C110"/>
    <mergeCell ref="E109:E110"/>
    <mergeCell ref="A103:T103"/>
    <mergeCell ref="H104:T104"/>
    <mergeCell ref="E135:E136"/>
    <mergeCell ref="B104:G104"/>
    <mergeCell ref="B105:G105"/>
    <mergeCell ref="A154:J154"/>
    <mergeCell ref="A155:A156"/>
    <mergeCell ref="B155:B156"/>
    <mergeCell ref="C155:E156"/>
    <mergeCell ref="A134:T134"/>
    <mergeCell ref="A119:T119"/>
    <mergeCell ref="B120:H120"/>
    <mergeCell ref="A121:T121"/>
    <mergeCell ref="A122:A123"/>
    <mergeCell ref="B122:B123"/>
    <mergeCell ref="C122:C123"/>
    <mergeCell ref="E122:E123"/>
    <mergeCell ref="A135:A136"/>
    <mergeCell ref="B135:B136"/>
    <mergeCell ref="C135:C136"/>
    <mergeCell ref="A132:T132"/>
    <mergeCell ref="B133:H133"/>
    <mergeCell ref="A265:A266"/>
    <mergeCell ref="B210:E210"/>
    <mergeCell ref="A212:C212"/>
    <mergeCell ref="A238:C238"/>
    <mergeCell ref="N204:T204"/>
    <mergeCell ref="A205:A206"/>
    <mergeCell ref="B205:E206"/>
    <mergeCell ref="B207:E207"/>
    <mergeCell ref="B208:E208"/>
    <mergeCell ref="B209:E209"/>
    <mergeCell ref="A204:E204"/>
    <mergeCell ref="H204:L204"/>
    <mergeCell ref="A211:G211"/>
    <mergeCell ref="E212:G212"/>
    <mergeCell ref="B200:E200"/>
    <mergeCell ref="B201:E201"/>
    <mergeCell ref="B202:E202"/>
    <mergeCell ref="B203:E203"/>
    <mergeCell ref="N194:T194"/>
    <mergeCell ref="A195:A196"/>
    <mergeCell ref="B195:E196"/>
    <mergeCell ref="B197:E197"/>
    <mergeCell ref="A198:E199"/>
    <mergeCell ref="L198:T198"/>
    <mergeCell ref="G194:L194"/>
    <mergeCell ref="G198:J198"/>
    <mergeCell ref="B193:E193"/>
    <mergeCell ref="A194:E194"/>
    <mergeCell ref="H163:N163"/>
    <mergeCell ref="A189:E189"/>
    <mergeCell ref="N189:T189"/>
    <mergeCell ref="B182:H182"/>
    <mergeCell ref="A190:A191"/>
    <mergeCell ref="B190:E191"/>
    <mergeCell ref="B192:E192"/>
    <mergeCell ref="A183:T183"/>
    <mergeCell ref="A184:A185"/>
    <mergeCell ref="B184:B185"/>
    <mergeCell ref="C184:C185"/>
    <mergeCell ref="E184:E185"/>
    <mergeCell ref="A179:T179"/>
    <mergeCell ref="B180:E180"/>
    <mergeCell ref="B181:E181"/>
    <mergeCell ref="J181:T181"/>
    <mergeCell ref="G189:L189"/>
    <mergeCell ref="C157:E157"/>
    <mergeCell ref="C158:E158"/>
    <mergeCell ref="C159:E159"/>
    <mergeCell ref="C160:E160"/>
    <mergeCell ref="C161:E161"/>
    <mergeCell ref="C162:E162"/>
    <mergeCell ref="A166:T166"/>
    <mergeCell ref="A167:A168"/>
    <mergeCell ref="B167:B168"/>
    <mergeCell ref="C167:C168"/>
    <mergeCell ref="E167:E168"/>
    <mergeCell ref="C164:G164"/>
    <mergeCell ref="C165:G165"/>
    <mergeCell ref="A163:G163"/>
  </mergeCells>
  <pageMargins left="0.39531250000000001" right="0.36416666666666669" top="0.6015625" bottom="0.43307086614173229" header="0.15748031496062992" footer="0.23622047244094491"/>
  <pageSetup paperSize="9" scale="41" orientation="landscape" r:id="rId1"/>
  <headerFooter>
    <oddHeader>&amp;L&amp;G&amp;C&amp;"Century Gothic,обычный"&amp;18КРОВАТИ из массива, облицованные шпоном "ДЕКО"</oddHeader>
    <oddFooter>&amp;L&amp;"Century Gothic,обычный"&amp;12Отдел оптовых продаж: тел (495) 660-21-84; факс (495) 660-21-83
E-mail: sale@toris.ru
Отдел заказов: e-mail-zakaz@toris.ru&amp;C&amp;P</oddFooter>
  </headerFooter>
  <rowBreaks count="12" manualBreakCount="12">
    <brk id="18" max="18" man="1"/>
    <brk id="29" max="18" man="1"/>
    <brk id="66" max="18" man="1"/>
    <brk id="107" max="17" man="1"/>
    <brk id="133" max="17" man="1"/>
    <brk id="153" max="18" man="1"/>
    <brk id="165" max="18" man="1"/>
    <brk id="182" max="18" man="1"/>
    <brk id="210" max="16383" man="1"/>
    <brk id="229" max="18" man="1"/>
    <brk id="237" max="17" man="1"/>
    <brk id="254" max="1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68"/>
  <sheetViews>
    <sheetView showGridLines="0" zoomScale="70" zoomScaleNormal="70" zoomScaleSheetLayoutView="50" zoomScalePageLayoutView="40" workbookViewId="0">
      <pane xSplit="1" ySplit="6" topLeftCell="C9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3.5"/>
  <cols>
    <col min="1" max="1" width="39.140625" style="162" customWidth="1"/>
    <col min="2" max="2" width="41.5703125" customWidth="1"/>
    <col min="3" max="3" width="54.85546875" customWidth="1"/>
    <col min="4" max="4" width="53.140625" hidden="1" customWidth="1"/>
    <col min="5" max="5" width="25.85546875" customWidth="1"/>
    <col min="6" max="6" width="23.85546875" hidden="1" customWidth="1"/>
    <col min="7" max="7" width="14.5703125" customWidth="1"/>
    <col min="8" max="8" width="15.85546875" customWidth="1"/>
    <col min="9" max="9" width="12.140625" hidden="1" customWidth="1"/>
    <col min="10" max="10" width="14.5703125" customWidth="1"/>
    <col min="11" max="11" width="12.5703125" hidden="1" customWidth="1"/>
    <col min="12" max="12" width="15.28515625" customWidth="1"/>
    <col min="13" max="13" width="12.5703125" hidden="1" customWidth="1"/>
    <col min="14" max="14" width="14" customWidth="1"/>
    <col min="15" max="15" width="12.42578125" hidden="1" customWidth="1"/>
    <col min="16" max="16" width="14.42578125" style="274" customWidth="1"/>
    <col min="17" max="17" width="12.5703125" style="274" hidden="1" customWidth="1"/>
    <col min="18" max="18" width="13.42578125" customWidth="1"/>
    <col min="19" max="19" width="12.42578125" hidden="1" customWidth="1"/>
    <col min="20" max="20" width="14" customWidth="1"/>
    <col min="21" max="21" width="11.42578125" style="8" hidden="1" customWidth="1"/>
    <col min="22" max="22" width="13.28515625" style="8" customWidth="1"/>
    <col min="23" max="251" width="9.140625" style="8"/>
    <col min="252" max="252" width="33.85546875" style="8" customWidth="1"/>
    <col min="253" max="253" width="33.42578125" style="8" customWidth="1"/>
    <col min="254" max="254" width="10.28515625" style="8" customWidth="1"/>
    <col min="255" max="256" width="8.28515625" style="8" customWidth="1"/>
    <col min="257" max="258" width="8.28515625" style="8" bestFit="1" customWidth="1"/>
    <col min="259" max="259" width="9.140625" style="8"/>
    <col min="260" max="260" width="8.28515625" style="8" customWidth="1"/>
    <col min="261" max="261" width="9.140625" style="8"/>
    <col min="262" max="262" width="9.5703125" style="8" bestFit="1" customWidth="1"/>
    <col min="263" max="263" width="8.28515625" style="8" customWidth="1"/>
    <col min="264" max="507" width="9.140625" style="8"/>
    <col min="508" max="508" width="33.85546875" style="8" customWidth="1"/>
    <col min="509" max="509" width="33.42578125" style="8" customWidth="1"/>
    <col min="510" max="510" width="10.28515625" style="8" customWidth="1"/>
    <col min="511" max="512" width="8.28515625" style="8" customWidth="1"/>
    <col min="513" max="514" width="8.28515625" style="8" bestFit="1" customWidth="1"/>
    <col min="515" max="515" width="9.140625" style="8"/>
    <col min="516" max="516" width="8.28515625" style="8" customWidth="1"/>
    <col min="517" max="517" width="9.140625" style="8"/>
    <col min="518" max="518" width="9.5703125" style="8" bestFit="1" customWidth="1"/>
    <col min="519" max="519" width="8.28515625" style="8" customWidth="1"/>
    <col min="520" max="763" width="9.140625" style="8"/>
    <col min="764" max="764" width="33.85546875" style="8" customWidth="1"/>
    <col min="765" max="765" width="33.42578125" style="8" customWidth="1"/>
    <col min="766" max="766" width="10.28515625" style="8" customWidth="1"/>
    <col min="767" max="768" width="8.28515625" style="8" customWidth="1"/>
    <col min="769" max="770" width="8.28515625" style="8" bestFit="1" customWidth="1"/>
    <col min="771" max="771" width="9.140625" style="8"/>
    <col min="772" max="772" width="8.28515625" style="8" customWidth="1"/>
    <col min="773" max="773" width="9.140625" style="8"/>
    <col min="774" max="774" width="9.5703125" style="8" bestFit="1" customWidth="1"/>
    <col min="775" max="775" width="8.28515625" style="8" customWidth="1"/>
    <col min="776" max="1019" width="9.140625" style="8"/>
    <col min="1020" max="1020" width="33.85546875" style="8" customWidth="1"/>
    <col min="1021" max="1021" width="33.42578125" style="8" customWidth="1"/>
    <col min="1022" max="1022" width="10.28515625" style="8" customWidth="1"/>
    <col min="1023" max="1024" width="8.28515625" style="8" customWidth="1"/>
    <col min="1025" max="1026" width="8.28515625" style="8" bestFit="1" customWidth="1"/>
    <col min="1027" max="1027" width="9.140625" style="8"/>
    <col min="1028" max="1028" width="8.28515625" style="8" customWidth="1"/>
    <col min="1029" max="1029" width="9.140625" style="8"/>
    <col min="1030" max="1030" width="9.5703125" style="8" bestFit="1" customWidth="1"/>
    <col min="1031" max="1031" width="8.28515625" style="8" customWidth="1"/>
    <col min="1032" max="1275" width="9.140625" style="8"/>
    <col min="1276" max="1276" width="33.85546875" style="8" customWidth="1"/>
    <col min="1277" max="1277" width="33.42578125" style="8" customWidth="1"/>
    <col min="1278" max="1278" width="10.28515625" style="8" customWidth="1"/>
    <col min="1279" max="1280" width="8.28515625" style="8" customWidth="1"/>
    <col min="1281" max="1282" width="8.28515625" style="8" bestFit="1" customWidth="1"/>
    <col min="1283" max="1283" width="9.140625" style="8"/>
    <col min="1284" max="1284" width="8.28515625" style="8" customWidth="1"/>
    <col min="1285" max="1285" width="9.140625" style="8"/>
    <col min="1286" max="1286" width="9.5703125" style="8" bestFit="1" customWidth="1"/>
    <col min="1287" max="1287" width="8.28515625" style="8" customWidth="1"/>
    <col min="1288" max="1531" width="9.140625" style="8"/>
    <col min="1532" max="1532" width="33.85546875" style="8" customWidth="1"/>
    <col min="1533" max="1533" width="33.42578125" style="8" customWidth="1"/>
    <col min="1534" max="1534" width="10.28515625" style="8" customWidth="1"/>
    <col min="1535" max="1536" width="8.28515625" style="8" customWidth="1"/>
    <col min="1537" max="1538" width="8.28515625" style="8" bestFit="1" customWidth="1"/>
    <col min="1539" max="1539" width="9.140625" style="8"/>
    <col min="1540" max="1540" width="8.28515625" style="8" customWidth="1"/>
    <col min="1541" max="1541" width="9.140625" style="8"/>
    <col min="1542" max="1542" width="9.5703125" style="8" bestFit="1" customWidth="1"/>
    <col min="1543" max="1543" width="8.28515625" style="8" customWidth="1"/>
    <col min="1544" max="1787" width="9.140625" style="8"/>
    <col min="1788" max="1788" width="33.85546875" style="8" customWidth="1"/>
    <col min="1789" max="1789" width="33.42578125" style="8" customWidth="1"/>
    <col min="1790" max="1790" width="10.28515625" style="8" customWidth="1"/>
    <col min="1791" max="1792" width="8.28515625" style="8" customWidth="1"/>
    <col min="1793" max="1794" width="8.28515625" style="8" bestFit="1" customWidth="1"/>
    <col min="1795" max="1795" width="9.140625" style="8"/>
    <col min="1796" max="1796" width="8.28515625" style="8" customWidth="1"/>
    <col min="1797" max="1797" width="9.140625" style="8"/>
    <col min="1798" max="1798" width="9.5703125" style="8" bestFit="1" customWidth="1"/>
    <col min="1799" max="1799" width="8.28515625" style="8" customWidth="1"/>
    <col min="1800" max="2043" width="9.140625" style="8"/>
    <col min="2044" max="2044" width="33.85546875" style="8" customWidth="1"/>
    <col min="2045" max="2045" width="33.42578125" style="8" customWidth="1"/>
    <col min="2046" max="2046" width="10.28515625" style="8" customWidth="1"/>
    <col min="2047" max="2048" width="8.28515625" style="8" customWidth="1"/>
    <col min="2049" max="2050" width="8.28515625" style="8" bestFit="1" customWidth="1"/>
    <col min="2051" max="2051" width="9.140625" style="8"/>
    <col min="2052" max="2052" width="8.28515625" style="8" customWidth="1"/>
    <col min="2053" max="2053" width="9.140625" style="8"/>
    <col min="2054" max="2054" width="9.5703125" style="8" bestFit="1" customWidth="1"/>
    <col min="2055" max="2055" width="8.28515625" style="8" customWidth="1"/>
    <col min="2056" max="2299" width="9.140625" style="8"/>
    <col min="2300" max="2300" width="33.85546875" style="8" customWidth="1"/>
    <col min="2301" max="2301" width="33.42578125" style="8" customWidth="1"/>
    <col min="2302" max="2302" width="10.28515625" style="8" customWidth="1"/>
    <col min="2303" max="2304" width="8.28515625" style="8" customWidth="1"/>
    <col min="2305" max="2306" width="8.28515625" style="8" bestFit="1" customWidth="1"/>
    <col min="2307" max="2307" width="9.140625" style="8"/>
    <col min="2308" max="2308" width="8.28515625" style="8" customWidth="1"/>
    <col min="2309" max="2309" width="9.140625" style="8"/>
    <col min="2310" max="2310" width="9.5703125" style="8" bestFit="1" customWidth="1"/>
    <col min="2311" max="2311" width="8.28515625" style="8" customWidth="1"/>
    <col min="2312" max="2555" width="9.140625" style="8"/>
    <col min="2556" max="2556" width="33.85546875" style="8" customWidth="1"/>
    <col min="2557" max="2557" width="33.42578125" style="8" customWidth="1"/>
    <col min="2558" max="2558" width="10.28515625" style="8" customWidth="1"/>
    <col min="2559" max="2560" width="8.28515625" style="8" customWidth="1"/>
    <col min="2561" max="2562" width="8.28515625" style="8" bestFit="1" customWidth="1"/>
    <col min="2563" max="2563" width="9.140625" style="8"/>
    <col min="2564" max="2564" width="8.28515625" style="8" customWidth="1"/>
    <col min="2565" max="2565" width="9.140625" style="8"/>
    <col min="2566" max="2566" width="9.5703125" style="8" bestFit="1" customWidth="1"/>
    <col min="2567" max="2567" width="8.28515625" style="8" customWidth="1"/>
    <col min="2568" max="2811" width="9.140625" style="8"/>
    <col min="2812" max="2812" width="33.85546875" style="8" customWidth="1"/>
    <col min="2813" max="2813" width="33.42578125" style="8" customWidth="1"/>
    <col min="2814" max="2814" width="10.28515625" style="8" customWidth="1"/>
    <col min="2815" max="2816" width="8.28515625" style="8" customWidth="1"/>
    <col min="2817" max="2818" width="8.28515625" style="8" bestFit="1" customWidth="1"/>
    <col min="2819" max="2819" width="9.140625" style="8"/>
    <col min="2820" max="2820" width="8.28515625" style="8" customWidth="1"/>
    <col min="2821" max="2821" width="9.140625" style="8"/>
    <col min="2822" max="2822" width="9.5703125" style="8" bestFit="1" customWidth="1"/>
    <col min="2823" max="2823" width="8.28515625" style="8" customWidth="1"/>
    <col min="2824" max="3067" width="9.140625" style="8"/>
    <col min="3068" max="3068" width="33.85546875" style="8" customWidth="1"/>
    <col min="3069" max="3069" width="33.42578125" style="8" customWidth="1"/>
    <col min="3070" max="3070" width="10.28515625" style="8" customWidth="1"/>
    <col min="3071" max="3072" width="8.28515625" style="8" customWidth="1"/>
    <col min="3073" max="3074" width="8.28515625" style="8" bestFit="1" customWidth="1"/>
    <col min="3075" max="3075" width="9.140625" style="8"/>
    <col min="3076" max="3076" width="8.28515625" style="8" customWidth="1"/>
    <col min="3077" max="3077" width="9.140625" style="8"/>
    <col min="3078" max="3078" width="9.5703125" style="8" bestFit="1" customWidth="1"/>
    <col min="3079" max="3079" width="8.28515625" style="8" customWidth="1"/>
    <col min="3080" max="3323" width="9.140625" style="8"/>
    <col min="3324" max="3324" width="33.85546875" style="8" customWidth="1"/>
    <col min="3325" max="3325" width="33.42578125" style="8" customWidth="1"/>
    <col min="3326" max="3326" width="10.28515625" style="8" customWidth="1"/>
    <col min="3327" max="3328" width="8.28515625" style="8" customWidth="1"/>
    <col min="3329" max="3330" width="8.28515625" style="8" bestFit="1" customWidth="1"/>
    <col min="3331" max="3331" width="9.140625" style="8"/>
    <col min="3332" max="3332" width="8.28515625" style="8" customWidth="1"/>
    <col min="3333" max="3333" width="9.140625" style="8"/>
    <col min="3334" max="3334" width="9.5703125" style="8" bestFit="1" customWidth="1"/>
    <col min="3335" max="3335" width="8.28515625" style="8" customWidth="1"/>
    <col min="3336" max="3579" width="9.140625" style="8"/>
    <col min="3580" max="3580" width="33.85546875" style="8" customWidth="1"/>
    <col min="3581" max="3581" width="33.42578125" style="8" customWidth="1"/>
    <col min="3582" max="3582" width="10.28515625" style="8" customWidth="1"/>
    <col min="3583" max="3584" width="8.28515625" style="8" customWidth="1"/>
    <col min="3585" max="3586" width="8.28515625" style="8" bestFit="1" customWidth="1"/>
    <col min="3587" max="3587" width="9.140625" style="8"/>
    <col min="3588" max="3588" width="8.28515625" style="8" customWidth="1"/>
    <col min="3589" max="3589" width="9.140625" style="8"/>
    <col min="3590" max="3590" width="9.5703125" style="8" bestFit="1" customWidth="1"/>
    <col min="3591" max="3591" width="8.28515625" style="8" customWidth="1"/>
    <col min="3592" max="3835" width="9.140625" style="8"/>
    <col min="3836" max="3836" width="33.85546875" style="8" customWidth="1"/>
    <col min="3837" max="3837" width="33.42578125" style="8" customWidth="1"/>
    <col min="3838" max="3838" width="10.28515625" style="8" customWidth="1"/>
    <col min="3839" max="3840" width="8.28515625" style="8" customWidth="1"/>
    <col min="3841" max="3842" width="8.28515625" style="8" bestFit="1" customWidth="1"/>
    <col min="3843" max="3843" width="9.140625" style="8"/>
    <col min="3844" max="3844" width="8.28515625" style="8" customWidth="1"/>
    <col min="3845" max="3845" width="9.140625" style="8"/>
    <col min="3846" max="3846" width="9.5703125" style="8" bestFit="1" customWidth="1"/>
    <col min="3847" max="3847" width="8.28515625" style="8" customWidth="1"/>
    <col min="3848" max="4091" width="9.140625" style="8"/>
    <col min="4092" max="4092" width="33.85546875" style="8" customWidth="1"/>
    <col min="4093" max="4093" width="33.42578125" style="8" customWidth="1"/>
    <col min="4094" max="4094" width="10.28515625" style="8" customWidth="1"/>
    <col min="4095" max="4096" width="8.28515625" style="8" customWidth="1"/>
    <col min="4097" max="4098" width="8.28515625" style="8" bestFit="1" customWidth="1"/>
    <col min="4099" max="4099" width="9.140625" style="8"/>
    <col min="4100" max="4100" width="8.28515625" style="8" customWidth="1"/>
    <col min="4101" max="4101" width="9.140625" style="8"/>
    <col min="4102" max="4102" width="9.5703125" style="8" bestFit="1" customWidth="1"/>
    <col min="4103" max="4103" width="8.28515625" style="8" customWidth="1"/>
    <col min="4104" max="4347" width="9.140625" style="8"/>
    <col min="4348" max="4348" width="33.85546875" style="8" customWidth="1"/>
    <col min="4349" max="4349" width="33.42578125" style="8" customWidth="1"/>
    <col min="4350" max="4350" width="10.28515625" style="8" customWidth="1"/>
    <col min="4351" max="4352" width="8.28515625" style="8" customWidth="1"/>
    <col min="4353" max="4354" width="8.28515625" style="8" bestFit="1" customWidth="1"/>
    <col min="4355" max="4355" width="9.140625" style="8"/>
    <col min="4356" max="4356" width="8.28515625" style="8" customWidth="1"/>
    <col min="4357" max="4357" width="9.140625" style="8"/>
    <col min="4358" max="4358" width="9.5703125" style="8" bestFit="1" customWidth="1"/>
    <col min="4359" max="4359" width="8.28515625" style="8" customWidth="1"/>
    <col min="4360" max="4603" width="9.140625" style="8"/>
    <col min="4604" max="4604" width="33.85546875" style="8" customWidth="1"/>
    <col min="4605" max="4605" width="33.42578125" style="8" customWidth="1"/>
    <col min="4606" max="4606" width="10.28515625" style="8" customWidth="1"/>
    <col min="4607" max="4608" width="8.28515625" style="8" customWidth="1"/>
    <col min="4609" max="4610" width="8.28515625" style="8" bestFit="1" customWidth="1"/>
    <col min="4611" max="4611" width="9.140625" style="8"/>
    <col min="4612" max="4612" width="8.28515625" style="8" customWidth="1"/>
    <col min="4613" max="4613" width="9.140625" style="8"/>
    <col min="4614" max="4614" width="9.5703125" style="8" bestFit="1" customWidth="1"/>
    <col min="4615" max="4615" width="8.28515625" style="8" customWidth="1"/>
    <col min="4616" max="4859" width="9.140625" style="8"/>
    <col min="4860" max="4860" width="33.85546875" style="8" customWidth="1"/>
    <col min="4861" max="4861" width="33.42578125" style="8" customWidth="1"/>
    <col min="4862" max="4862" width="10.28515625" style="8" customWidth="1"/>
    <col min="4863" max="4864" width="8.28515625" style="8" customWidth="1"/>
    <col min="4865" max="4866" width="8.28515625" style="8" bestFit="1" customWidth="1"/>
    <col min="4867" max="4867" width="9.140625" style="8"/>
    <col min="4868" max="4868" width="8.28515625" style="8" customWidth="1"/>
    <col min="4869" max="4869" width="9.140625" style="8"/>
    <col min="4870" max="4870" width="9.5703125" style="8" bestFit="1" customWidth="1"/>
    <col min="4871" max="4871" width="8.28515625" style="8" customWidth="1"/>
    <col min="4872" max="5115" width="9.140625" style="8"/>
    <col min="5116" max="5116" width="33.85546875" style="8" customWidth="1"/>
    <col min="5117" max="5117" width="33.42578125" style="8" customWidth="1"/>
    <col min="5118" max="5118" width="10.28515625" style="8" customWidth="1"/>
    <col min="5119" max="5120" width="8.28515625" style="8" customWidth="1"/>
    <col min="5121" max="5122" width="8.28515625" style="8" bestFit="1" customWidth="1"/>
    <col min="5123" max="5123" width="9.140625" style="8"/>
    <col min="5124" max="5124" width="8.28515625" style="8" customWidth="1"/>
    <col min="5125" max="5125" width="9.140625" style="8"/>
    <col min="5126" max="5126" width="9.5703125" style="8" bestFit="1" customWidth="1"/>
    <col min="5127" max="5127" width="8.28515625" style="8" customWidth="1"/>
    <col min="5128" max="5371" width="9.140625" style="8"/>
    <col min="5372" max="5372" width="33.85546875" style="8" customWidth="1"/>
    <col min="5373" max="5373" width="33.42578125" style="8" customWidth="1"/>
    <col min="5374" max="5374" width="10.28515625" style="8" customWidth="1"/>
    <col min="5375" max="5376" width="8.28515625" style="8" customWidth="1"/>
    <col min="5377" max="5378" width="8.28515625" style="8" bestFit="1" customWidth="1"/>
    <col min="5379" max="5379" width="9.140625" style="8"/>
    <col min="5380" max="5380" width="8.28515625" style="8" customWidth="1"/>
    <col min="5381" max="5381" width="9.140625" style="8"/>
    <col min="5382" max="5382" width="9.5703125" style="8" bestFit="1" customWidth="1"/>
    <col min="5383" max="5383" width="8.28515625" style="8" customWidth="1"/>
    <col min="5384" max="5627" width="9.140625" style="8"/>
    <col min="5628" max="5628" width="33.85546875" style="8" customWidth="1"/>
    <col min="5629" max="5629" width="33.42578125" style="8" customWidth="1"/>
    <col min="5630" max="5630" width="10.28515625" style="8" customWidth="1"/>
    <col min="5631" max="5632" width="8.28515625" style="8" customWidth="1"/>
    <col min="5633" max="5634" width="8.28515625" style="8" bestFit="1" customWidth="1"/>
    <col min="5635" max="5635" width="9.140625" style="8"/>
    <col min="5636" max="5636" width="8.28515625" style="8" customWidth="1"/>
    <col min="5637" max="5637" width="9.140625" style="8"/>
    <col min="5638" max="5638" width="9.5703125" style="8" bestFit="1" customWidth="1"/>
    <col min="5639" max="5639" width="8.28515625" style="8" customWidth="1"/>
    <col min="5640" max="5883" width="9.140625" style="8"/>
    <col min="5884" max="5884" width="33.85546875" style="8" customWidth="1"/>
    <col min="5885" max="5885" width="33.42578125" style="8" customWidth="1"/>
    <col min="5886" max="5886" width="10.28515625" style="8" customWidth="1"/>
    <col min="5887" max="5888" width="8.28515625" style="8" customWidth="1"/>
    <col min="5889" max="5890" width="8.28515625" style="8" bestFit="1" customWidth="1"/>
    <col min="5891" max="5891" width="9.140625" style="8"/>
    <col min="5892" max="5892" width="8.28515625" style="8" customWidth="1"/>
    <col min="5893" max="5893" width="9.140625" style="8"/>
    <col min="5894" max="5894" width="9.5703125" style="8" bestFit="1" customWidth="1"/>
    <col min="5895" max="5895" width="8.28515625" style="8" customWidth="1"/>
    <col min="5896" max="6139" width="9.140625" style="8"/>
    <col min="6140" max="6140" width="33.85546875" style="8" customWidth="1"/>
    <col min="6141" max="6141" width="33.42578125" style="8" customWidth="1"/>
    <col min="6142" max="6142" width="10.28515625" style="8" customWidth="1"/>
    <col min="6143" max="6144" width="8.28515625" style="8" customWidth="1"/>
    <col min="6145" max="6146" width="8.28515625" style="8" bestFit="1" customWidth="1"/>
    <col min="6147" max="6147" width="9.140625" style="8"/>
    <col min="6148" max="6148" width="8.28515625" style="8" customWidth="1"/>
    <col min="6149" max="6149" width="9.140625" style="8"/>
    <col min="6150" max="6150" width="9.5703125" style="8" bestFit="1" customWidth="1"/>
    <col min="6151" max="6151" width="8.28515625" style="8" customWidth="1"/>
    <col min="6152" max="6395" width="9.140625" style="8"/>
    <col min="6396" max="6396" width="33.85546875" style="8" customWidth="1"/>
    <col min="6397" max="6397" width="33.42578125" style="8" customWidth="1"/>
    <col min="6398" max="6398" width="10.28515625" style="8" customWidth="1"/>
    <col min="6399" max="6400" width="8.28515625" style="8" customWidth="1"/>
    <col min="6401" max="6402" width="8.28515625" style="8" bestFit="1" customWidth="1"/>
    <col min="6403" max="6403" width="9.140625" style="8"/>
    <col min="6404" max="6404" width="8.28515625" style="8" customWidth="1"/>
    <col min="6405" max="6405" width="9.140625" style="8"/>
    <col min="6406" max="6406" width="9.5703125" style="8" bestFit="1" customWidth="1"/>
    <col min="6407" max="6407" width="8.28515625" style="8" customWidth="1"/>
    <col min="6408" max="6651" width="9.140625" style="8"/>
    <col min="6652" max="6652" width="33.85546875" style="8" customWidth="1"/>
    <col min="6653" max="6653" width="33.42578125" style="8" customWidth="1"/>
    <col min="6654" max="6654" width="10.28515625" style="8" customWidth="1"/>
    <col min="6655" max="6656" width="8.28515625" style="8" customWidth="1"/>
    <col min="6657" max="6658" width="8.28515625" style="8" bestFit="1" customWidth="1"/>
    <col min="6659" max="6659" width="9.140625" style="8"/>
    <col min="6660" max="6660" width="8.28515625" style="8" customWidth="1"/>
    <col min="6661" max="6661" width="9.140625" style="8"/>
    <col min="6662" max="6662" width="9.5703125" style="8" bestFit="1" customWidth="1"/>
    <col min="6663" max="6663" width="8.28515625" style="8" customWidth="1"/>
    <col min="6664" max="6907" width="9.140625" style="8"/>
    <col min="6908" max="6908" width="33.85546875" style="8" customWidth="1"/>
    <col min="6909" max="6909" width="33.42578125" style="8" customWidth="1"/>
    <col min="6910" max="6910" width="10.28515625" style="8" customWidth="1"/>
    <col min="6911" max="6912" width="8.28515625" style="8" customWidth="1"/>
    <col min="6913" max="6914" width="8.28515625" style="8" bestFit="1" customWidth="1"/>
    <col min="6915" max="6915" width="9.140625" style="8"/>
    <col min="6916" max="6916" width="8.28515625" style="8" customWidth="1"/>
    <col min="6917" max="6917" width="9.140625" style="8"/>
    <col min="6918" max="6918" width="9.5703125" style="8" bestFit="1" customWidth="1"/>
    <col min="6919" max="6919" width="8.28515625" style="8" customWidth="1"/>
    <col min="6920" max="7163" width="9.140625" style="8"/>
    <col min="7164" max="7164" width="33.85546875" style="8" customWidth="1"/>
    <col min="7165" max="7165" width="33.42578125" style="8" customWidth="1"/>
    <col min="7166" max="7166" width="10.28515625" style="8" customWidth="1"/>
    <col min="7167" max="7168" width="8.28515625" style="8" customWidth="1"/>
    <col min="7169" max="7170" width="8.28515625" style="8" bestFit="1" customWidth="1"/>
    <col min="7171" max="7171" width="9.140625" style="8"/>
    <col min="7172" max="7172" width="8.28515625" style="8" customWidth="1"/>
    <col min="7173" max="7173" width="9.140625" style="8"/>
    <col min="7174" max="7174" width="9.5703125" style="8" bestFit="1" customWidth="1"/>
    <col min="7175" max="7175" width="8.28515625" style="8" customWidth="1"/>
    <col min="7176" max="7419" width="9.140625" style="8"/>
    <col min="7420" max="7420" width="33.85546875" style="8" customWidth="1"/>
    <col min="7421" max="7421" width="33.42578125" style="8" customWidth="1"/>
    <col min="7422" max="7422" width="10.28515625" style="8" customWidth="1"/>
    <col min="7423" max="7424" width="8.28515625" style="8" customWidth="1"/>
    <col min="7425" max="7426" width="8.28515625" style="8" bestFit="1" customWidth="1"/>
    <col min="7427" max="7427" width="9.140625" style="8"/>
    <col min="7428" max="7428" width="8.28515625" style="8" customWidth="1"/>
    <col min="7429" max="7429" width="9.140625" style="8"/>
    <col min="7430" max="7430" width="9.5703125" style="8" bestFit="1" customWidth="1"/>
    <col min="7431" max="7431" width="8.28515625" style="8" customWidth="1"/>
    <col min="7432" max="7675" width="9.140625" style="8"/>
    <col min="7676" max="7676" width="33.85546875" style="8" customWidth="1"/>
    <col min="7677" max="7677" width="33.42578125" style="8" customWidth="1"/>
    <col min="7678" max="7678" width="10.28515625" style="8" customWidth="1"/>
    <col min="7679" max="7680" width="8.28515625" style="8" customWidth="1"/>
    <col min="7681" max="7682" width="8.28515625" style="8" bestFit="1" customWidth="1"/>
    <col min="7683" max="7683" width="9.140625" style="8"/>
    <col min="7684" max="7684" width="8.28515625" style="8" customWidth="1"/>
    <col min="7685" max="7685" width="9.140625" style="8"/>
    <col min="7686" max="7686" width="9.5703125" style="8" bestFit="1" customWidth="1"/>
    <col min="7687" max="7687" width="8.28515625" style="8" customWidth="1"/>
    <col min="7688" max="7931" width="9.140625" style="8"/>
    <col min="7932" max="7932" width="33.85546875" style="8" customWidth="1"/>
    <col min="7933" max="7933" width="33.42578125" style="8" customWidth="1"/>
    <col min="7934" max="7934" width="10.28515625" style="8" customWidth="1"/>
    <col min="7935" max="7936" width="8.28515625" style="8" customWidth="1"/>
    <col min="7937" max="7938" width="8.28515625" style="8" bestFit="1" customWidth="1"/>
    <col min="7939" max="7939" width="9.140625" style="8"/>
    <col min="7940" max="7940" width="8.28515625" style="8" customWidth="1"/>
    <col min="7941" max="7941" width="9.140625" style="8"/>
    <col min="7942" max="7942" width="9.5703125" style="8" bestFit="1" customWidth="1"/>
    <col min="7943" max="7943" width="8.28515625" style="8" customWidth="1"/>
    <col min="7944" max="8187" width="9.140625" style="8"/>
    <col min="8188" max="8188" width="33.85546875" style="8" customWidth="1"/>
    <col min="8189" max="8189" width="33.42578125" style="8" customWidth="1"/>
    <col min="8190" max="8190" width="10.28515625" style="8" customWidth="1"/>
    <col min="8191" max="8192" width="8.28515625" style="8" customWidth="1"/>
    <col min="8193" max="8194" width="8.28515625" style="8" bestFit="1" customWidth="1"/>
    <col min="8195" max="8195" width="9.140625" style="8"/>
    <col min="8196" max="8196" width="8.28515625" style="8" customWidth="1"/>
    <col min="8197" max="8197" width="9.140625" style="8"/>
    <col min="8198" max="8198" width="9.5703125" style="8" bestFit="1" customWidth="1"/>
    <col min="8199" max="8199" width="8.28515625" style="8" customWidth="1"/>
    <col min="8200" max="8443" width="9.140625" style="8"/>
    <col min="8444" max="8444" width="33.85546875" style="8" customWidth="1"/>
    <col min="8445" max="8445" width="33.42578125" style="8" customWidth="1"/>
    <col min="8446" max="8446" width="10.28515625" style="8" customWidth="1"/>
    <col min="8447" max="8448" width="8.28515625" style="8" customWidth="1"/>
    <col min="8449" max="8450" width="8.28515625" style="8" bestFit="1" customWidth="1"/>
    <col min="8451" max="8451" width="9.140625" style="8"/>
    <col min="8452" max="8452" width="8.28515625" style="8" customWidth="1"/>
    <col min="8453" max="8453" width="9.140625" style="8"/>
    <col min="8454" max="8454" width="9.5703125" style="8" bestFit="1" customWidth="1"/>
    <col min="8455" max="8455" width="8.28515625" style="8" customWidth="1"/>
    <col min="8456" max="8699" width="9.140625" style="8"/>
    <col min="8700" max="8700" width="33.85546875" style="8" customWidth="1"/>
    <col min="8701" max="8701" width="33.42578125" style="8" customWidth="1"/>
    <col min="8702" max="8702" width="10.28515625" style="8" customWidth="1"/>
    <col min="8703" max="8704" width="8.28515625" style="8" customWidth="1"/>
    <col min="8705" max="8706" width="8.28515625" style="8" bestFit="1" customWidth="1"/>
    <col min="8707" max="8707" width="9.140625" style="8"/>
    <col min="8708" max="8708" width="8.28515625" style="8" customWidth="1"/>
    <col min="8709" max="8709" width="9.140625" style="8"/>
    <col min="8710" max="8710" width="9.5703125" style="8" bestFit="1" customWidth="1"/>
    <col min="8711" max="8711" width="8.28515625" style="8" customWidth="1"/>
    <col min="8712" max="8955" width="9.140625" style="8"/>
    <col min="8956" max="8956" width="33.85546875" style="8" customWidth="1"/>
    <col min="8957" max="8957" width="33.42578125" style="8" customWidth="1"/>
    <col min="8958" max="8958" width="10.28515625" style="8" customWidth="1"/>
    <col min="8959" max="8960" width="8.28515625" style="8" customWidth="1"/>
    <col min="8961" max="8962" width="8.28515625" style="8" bestFit="1" customWidth="1"/>
    <col min="8963" max="8963" width="9.140625" style="8"/>
    <col min="8964" max="8964" width="8.28515625" style="8" customWidth="1"/>
    <col min="8965" max="8965" width="9.140625" style="8"/>
    <col min="8966" max="8966" width="9.5703125" style="8" bestFit="1" customWidth="1"/>
    <col min="8967" max="8967" width="8.28515625" style="8" customWidth="1"/>
    <col min="8968" max="9211" width="9.140625" style="8"/>
    <col min="9212" max="9212" width="33.85546875" style="8" customWidth="1"/>
    <col min="9213" max="9213" width="33.42578125" style="8" customWidth="1"/>
    <col min="9214" max="9214" width="10.28515625" style="8" customWidth="1"/>
    <col min="9215" max="9216" width="8.28515625" style="8" customWidth="1"/>
    <col min="9217" max="9218" width="8.28515625" style="8" bestFit="1" customWidth="1"/>
    <col min="9219" max="9219" width="9.140625" style="8"/>
    <col min="9220" max="9220" width="8.28515625" style="8" customWidth="1"/>
    <col min="9221" max="9221" width="9.140625" style="8"/>
    <col min="9222" max="9222" width="9.5703125" style="8" bestFit="1" customWidth="1"/>
    <col min="9223" max="9223" width="8.28515625" style="8" customWidth="1"/>
    <col min="9224" max="9467" width="9.140625" style="8"/>
    <col min="9468" max="9468" width="33.85546875" style="8" customWidth="1"/>
    <col min="9469" max="9469" width="33.42578125" style="8" customWidth="1"/>
    <col min="9470" max="9470" width="10.28515625" style="8" customWidth="1"/>
    <col min="9471" max="9472" width="8.28515625" style="8" customWidth="1"/>
    <col min="9473" max="9474" width="8.28515625" style="8" bestFit="1" customWidth="1"/>
    <col min="9475" max="9475" width="9.140625" style="8"/>
    <col min="9476" max="9476" width="8.28515625" style="8" customWidth="1"/>
    <col min="9477" max="9477" width="9.140625" style="8"/>
    <col min="9478" max="9478" width="9.5703125" style="8" bestFit="1" customWidth="1"/>
    <col min="9479" max="9479" width="8.28515625" style="8" customWidth="1"/>
    <col min="9480" max="9723" width="9.140625" style="8"/>
    <col min="9724" max="9724" width="33.85546875" style="8" customWidth="1"/>
    <col min="9725" max="9725" width="33.42578125" style="8" customWidth="1"/>
    <col min="9726" max="9726" width="10.28515625" style="8" customWidth="1"/>
    <col min="9727" max="9728" width="8.28515625" style="8" customWidth="1"/>
    <col min="9729" max="9730" width="8.28515625" style="8" bestFit="1" customWidth="1"/>
    <col min="9731" max="9731" width="9.140625" style="8"/>
    <col min="9732" max="9732" width="8.28515625" style="8" customWidth="1"/>
    <col min="9733" max="9733" width="9.140625" style="8"/>
    <col min="9734" max="9734" width="9.5703125" style="8" bestFit="1" customWidth="1"/>
    <col min="9735" max="9735" width="8.28515625" style="8" customWidth="1"/>
    <col min="9736" max="9979" width="9.140625" style="8"/>
    <col min="9980" max="9980" width="33.85546875" style="8" customWidth="1"/>
    <col min="9981" max="9981" width="33.42578125" style="8" customWidth="1"/>
    <col min="9982" max="9982" width="10.28515625" style="8" customWidth="1"/>
    <col min="9983" max="9984" width="8.28515625" style="8" customWidth="1"/>
    <col min="9985" max="9986" width="8.28515625" style="8" bestFit="1" customWidth="1"/>
    <col min="9987" max="9987" width="9.140625" style="8"/>
    <col min="9988" max="9988" width="8.28515625" style="8" customWidth="1"/>
    <col min="9989" max="9989" width="9.140625" style="8"/>
    <col min="9990" max="9990" width="9.5703125" style="8" bestFit="1" customWidth="1"/>
    <col min="9991" max="9991" width="8.28515625" style="8" customWidth="1"/>
    <col min="9992" max="10235" width="9.140625" style="8"/>
    <col min="10236" max="10236" width="33.85546875" style="8" customWidth="1"/>
    <col min="10237" max="10237" width="33.42578125" style="8" customWidth="1"/>
    <col min="10238" max="10238" width="10.28515625" style="8" customWidth="1"/>
    <col min="10239" max="10240" width="8.28515625" style="8" customWidth="1"/>
    <col min="10241" max="10242" width="8.28515625" style="8" bestFit="1" customWidth="1"/>
    <col min="10243" max="10243" width="9.140625" style="8"/>
    <col min="10244" max="10244" width="8.28515625" style="8" customWidth="1"/>
    <col min="10245" max="10245" width="9.140625" style="8"/>
    <col min="10246" max="10246" width="9.5703125" style="8" bestFit="1" customWidth="1"/>
    <col min="10247" max="10247" width="8.28515625" style="8" customWidth="1"/>
    <col min="10248" max="10491" width="9.140625" style="8"/>
    <col min="10492" max="10492" width="33.85546875" style="8" customWidth="1"/>
    <col min="10493" max="10493" width="33.42578125" style="8" customWidth="1"/>
    <col min="10494" max="10494" width="10.28515625" style="8" customWidth="1"/>
    <col min="10495" max="10496" width="8.28515625" style="8" customWidth="1"/>
    <col min="10497" max="10498" width="8.28515625" style="8" bestFit="1" customWidth="1"/>
    <col min="10499" max="10499" width="9.140625" style="8"/>
    <col min="10500" max="10500" width="8.28515625" style="8" customWidth="1"/>
    <col min="10501" max="10501" width="9.140625" style="8"/>
    <col min="10502" max="10502" width="9.5703125" style="8" bestFit="1" customWidth="1"/>
    <col min="10503" max="10503" width="8.28515625" style="8" customWidth="1"/>
    <col min="10504" max="10747" width="9.140625" style="8"/>
    <col min="10748" max="10748" width="33.85546875" style="8" customWidth="1"/>
    <col min="10749" max="10749" width="33.42578125" style="8" customWidth="1"/>
    <col min="10750" max="10750" width="10.28515625" style="8" customWidth="1"/>
    <col min="10751" max="10752" width="8.28515625" style="8" customWidth="1"/>
    <col min="10753" max="10754" width="8.28515625" style="8" bestFit="1" customWidth="1"/>
    <col min="10755" max="10755" width="9.140625" style="8"/>
    <col min="10756" max="10756" width="8.28515625" style="8" customWidth="1"/>
    <col min="10757" max="10757" width="9.140625" style="8"/>
    <col min="10758" max="10758" width="9.5703125" style="8" bestFit="1" customWidth="1"/>
    <col min="10759" max="10759" width="8.28515625" style="8" customWidth="1"/>
    <col min="10760" max="11003" width="9.140625" style="8"/>
    <col min="11004" max="11004" width="33.85546875" style="8" customWidth="1"/>
    <col min="11005" max="11005" width="33.42578125" style="8" customWidth="1"/>
    <col min="11006" max="11006" width="10.28515625" style="8" customWidth="1"/>
    <col min="11007" max="11008" width="8.28515625" style="8" customWidth="1"/>
    <col min="11009" max="11010" width="8.28515625" style="8" bestFit="1" customWidth="1"/>
    <col min="11011" max="11011" width="9.140625" style="8"/>
    <col min="11012" max="11012" width="8.28515625" style="8" customWidth="1"/>
    <col min="11013" max="11013" width="9.140625" style="8"/>
    <col min="11014" max="11014" width="9.5703125" style="8" bestFit="1" customWidth="1"/>
    <col min="11015" max="11015" width="8.28515625" style="8" customWidth="1"/>
    <col min="11016" max="11259" width="9.140625" style="8"/>
    <col min="11260" max="11260" width="33.85546875" style="8" customWidth="1"/>
    <col min="11261" max="11261" width="33.42578125" style="8" customWidth="1"/>
    <col min="11262" max="11262" width="10.28515625" style="8" customWidth="1"/>
    <col min="11263" max="11264" width="8.28515625" style="8" customWidth="1"/>
    <col min="11265" max="11266" width="8.28515625" style="8" bestFit="1" customWidth="1"/>
    <col min="11267" max="11267" width="9.140625" style="8"/>
    <col min="11268" max="11268" width="8.28515625" style="8" customWidth="1"/>
    <col min="11269" max="11269" width="9.140625" style="8"/>
    <col min="11270" max="11270" width="9.5703125" style="8" bestFit="1" customWidth="1"/>
    <col min="11271" max="11271" width="8.28515625" style="8" customWidth="1"/>
    <col min="11272" max="11515" width="9.140625" style="8"/>
    <col min="11516" max="11516" width="33.85546875" style="8" customWidth="1"/>
    <col min="11517" max="11517" width="33.42578125" style="8" customWidth="1"/>
    <col min="11518" max="11518" width="10.28515625" style="8" customWidth="1"/>
    <col min="11519" max="11520" width="8.28515625" style="8" customWidth="1"/>
    <col min="11521" max="11522" width="8.28515625" style="8" bestFit="1" customWidth="1"/>
    <col min="11523" max="11523" width="9.140625" style="8"/>
    <col min="11524" max="11524" width="8.28515625" style="8" customWidth="1"/>
    <col min="11525" max="11525" width="9.140625" style="8"/>
    <col min="11526" max="11526" width="9.5703125" style="8" bestFit="1" customWidth="1"/>
    <col min="11527" max="11527" width="8.28515625" style="8" customWidth="1"/>
    <col min="11528" max="11771" width="9.140625" style="8"/>
    <col min="11772" max="11772" width="33.85546875" style="8" customWidth="1"/>
    <col min="11773" max="11773" width="33.42578125" style="8" customWidth="1"/>
    <col min="11774" max="11774" width="10.28515625" style="8" customWidth="1"/>
    <col min="11775" max="11776" width="8.28515625" style="8" customWidth="1"/>
    <col min="11777" max="11778" width="8.28515625" style="8" bestFit="1" customWidth="1"/>
    <col min="11779" max="11779" width="9.140625" style="8"/>
    <col min="11780" max="11780" width="8.28515625" style="8" customWidth="1"/>
    <col min="11781" max="11781" width="9.140625" style="8"/>
    <col min="11782" max="11782" width="9.5703125" style="8" bestFit="1" customWidth="1"/>
    <col min="11783" max="11783" width="8.28515625" style="8" customWidth="1"/>
    <col min="11784" max="12027" width="9.140625" style="8"/>
    <col min="12028" max="12028" width="33.85546875" style="8" customWidth="1"/>
    <col min="12029" max="12029" width="33.42578125" style="8" customWidth="1"/>
    <col min="12030" max="12030" width="10.28515625" style="8" customWidth="1"/>
    <col min="12031" max="12032" width="8.28515625" style="8" customWidth="1"/>
    <col min="12033" max="12034" width="8.28515625" style="8" bestFit="1" customWidth="1"/>
    <col min="12035" max="12035" width="9.140625" style="8"/>
    <col min="12036" max="12036" width="8.28515625" style="8" customWidth="1"/>
    <col min="12037" max="12037" width="9.140625" style="8"/>
    <col min="12038" max="12038" width="9.5703125" style="8" bestFit="1" customWidth="1"/>
    <col min="12039" max="12039" width="8.28515625" style="8" customWidth="1"/>
    <col min="12040" max="12283" width="9.140625" style="8"/>
    <col min="12284" max="12284" width="33.85546875" style="8" customWidth="1"/>
    <col min="12285" max="12285" width="33.42578125" style="8" customWidth="1"/>
    <col min="12286" max="12286" width="10.28515625" style="8" customWidth="1"/>
    <col min="12287" max="12288" width="8.28515625" style="8" customWidth="1"/>
    <col min="12289" max="12290" width="8.28515625" style="8" bestFit="1" customWidth="1"/>
    <col min="12291" max="12291" width="9.140625" style="8"/>
    <col min="12292" max="12292" width="8.28515625" style="8" customWidth="1"/>
    <col min="12293" max="12293" width="9.140625" style="8"/>
    <col min="12294" max="12294" width="9.5703125" style="8" bestFit="1" customWidth="1"/>
    <col min="12295" max="12295" width="8.28515625" style="8" customWidth="1"/>
    <col min="12296" max="12539" width="9.140625" style="8"/>
    <col min="12540" max="12540" width="33.85546875" style="8" customWidth="1"/>
    <col min="12541" max="12541" width="33.42578125" style="8" customWidth="1"/>
    <col min="12542" max="12542" width="10.28515625" style="8" customWidth="1"/>
    <col min="12543" max="12544" width="8.28515625" style="8" customWidth="1"/>
    <col min="12545" max="12546" width="8.28515625" style="8" bestFit="1" customWidth="1"/>
    <col min="12547" max="12547" width="9.140625" style="8"/>
    <col min="12548" max="12548" width="8.28515625" style="8" customWidth="1"/>
    <col min="12549" max="12549" width="9.140625" style="8"/>
    <col min="12550" max="12550" width="9.5703125" style="8" bestFit="1" customWidth="1"/>
    <col min="12551" max="12551" width="8.28515625" style="8" customWidth="1"/>
    <col min="12552" max="12795" width="9.140625" style="8"/>
    <col min="12796" max="12796" width="33.85546875" style="8" customWidth="1"/>
    <col min="12797" max="12797" width="33.42578125" style="8" customWidth="1"/>
    <col min="12798" max="12798" width="10.28515625" style="8" customWidth="1"/>
    <col min="12799" max="12800" width="8.28515625" style="8" customWidth="1"/>
    <col min="12801" max="12802" width="8.28515625" style="8" bestFit="1" customWidth="1"/>
    <col min="12803" max="12803" width="9.140625" style="8"/>
    <col min="12804" max="12804" width="8.28515625" style="8" customWidth="1"/>
    <col min="12805" max="12805" width="9.140625" style="8"/>
    <col min="12806" max="12806" width="9.5703125" style="8" bestFit="1" customWidth="1"/>
    <col min="12807" max="12807" width="8.28515625" style="8" customWidth="1"/>
    <col min="12808" max="13051" width="9.140625" style="8"/>
    <col min="13052" max="13052" width="33.85546875" style="8" customWidth="1"/>
    <col min="13053" max="13053" width="33.42578125" style="8" customWidth="1"/>
    <col min="13054" max="13054" width="10.28515625" style="8" customWidth="1"/>
    <col min="13055" max="13056" width="8.28515625" style="8" customWidth="1"/>
    <col min="13057" max="13058" width="8.28515625" style="8" bestFit="1" customWidth="1"/>
    <col min="13059" max="13059" width="9.140625" style="8"/>
    <col min="13060" max="13060" width="8.28515625" style="8" customWidth="1"/>
    <col min="13061" max="13061" width="9.140625" style="8"/>
    <col min="13062" max="13062" width="9.5703125" style="8" bestFit="1" customWidth="1"/>
    <col min="13063" max="13063" width="8.28515625" style="8" customWidth="1"/>
    <col min="13064" max="13307" width="9.140625" style="8"/>
    <col min="13308" max="13308" width="33.85546875" style="8" customWidth="1"/>
    <col min="13309" max="13309" width="33.42578125" style="8" customWidth="1"/>
    <col min="13310" max="13310" width="10.28515625" style="8" customWidth="1"/>
    <col min="13311" max="13312" width="8.28515625" style="8" customWidth="1"/>
    <col min="13313" max="13314" width="8.28515625" style="8" bestFit="1" customWidth="1"/>
    <col min="13315" max="13315" width="9.140625" style="8"/>
    <col min="13316" max="13316" width="8.28515625" style="8" customWidth="1"/>
    <col min="13317" max="13317" width="9.140625" style="8"/>
    <col min="13318" max="13318" width="9.5703125" style="8" bestFit="1" customWidth="1"/>
    <col min="13319" max="13319" width="8.28515625" style="8" customWidth="1"/>
    <col min="13320" max="13563" width="9.140625" style="8"/>
    <col min="13564" max="13564" width="33.85546875" style="8" customWidth="1"/>
    <col min="13565" max="13565" width="33.42578125" style="8" customWidth="1"/>
    <col min="13566" max="13566" width="10.28515625" style="8" customWidth="1"/>
    <col min="13567" max="13568" width="8.28515625" style="8" customWidth="1"/>
    <col min="13569" max="13570" width="8.28515625" style="8" bestFit="1" customWidth="1"/>
    <col min="13571" max="13571" width="9.140625" style="8"/>
    <col min="13572" max="13572" width="8.28515625" style="8" customWidth="1"/>
    <col min="13573" max="13573" width="9.140625" style="8"/>
    <col min="13574" max="13574" width="9.5703125" style="8" bestFit="1" customWidth="1"/>
    <col min="13575" max="13575" width="8.28515625" style="8" customWidth="1"/>
    <col min="13576" max="13819" width="9.140625" style="8"/>
    <col min="13820" max="13820" width="33.85546875" style="8" customWidth="1"/>
    <col min="13821" max="13821" width="33.42578125" style="8" customWidth="1"/>
    <col min="13822" max="13822" width="10.28515625" style="8" customWidth="1"/>
    <col min="13823" max="13824" width="8.28515625" style="8" customWidth="1"/>
    <col min="13825" max="13826" width="8.28515625" style="8" bestFit="1" customWidth="1"/>
    <col min="13827" max="13827" width="9.140625" style="8"/>
    <col min="13828" max="13828" width="8.28515625" style="8" customWidth="1"/>
    <col min="13829" max="13829" width="9.140625" style="8"/>
    <col min="13830" max="13830" width="9.5703125" style="8" bestFit="1" customWidth="1"/>
    <col min="13831" max="13831" width="8.28515625" style="8" customWidth="1"/>
    <col min="13832" max="14075" width="9.140625" style="8"/>
    <col min="14076" max="14076" width="33.85546875" style="8" customWidth="1"/>
    <col min="14077" max="14077" width="33.42578125" style="8" customWidth="1"/>
    <col min="14078" max="14078" width="10.28515625" style="8" customWidth="1"/>
    <col min="14079" max="14080" width="8.28515625" style="8" customWidth="1"/>
    <col min="14081" max="14082" width="8.28515625" style="8" bestFit="1" customWidth="1"/>
    <col min="14083" max="14083" width="9.140625" style="8"/>
    <col min="14084" max="14084" width="8.28515625" style="8" customWidth="1"/>
    <col min="14085" max="14085" width="9.140625" style="8"/>
    <col min="14086" max="14086" width="9.5703125" style="8" bestFit="1" customWidth="1"/>
    <col min="14087" max="14087" width="8.28515625" style="8" customWidth="1"/>
    <col min="14088" max="14331" width="9.140625" style="8"/>
    <col min="14332" max="14332" width="33.85546875" style="8" customWidth="1"/>
    <col min="14333" max="14333" width="33.42578125" style="8" customWidth="1"/>
    <col min="14334" max="14334" width="10.28515625" style="8" customWidth="1"/>
    <col min="14335" max="14336" width="8.28515625" style="8" customWidth="1"/>
    <col min="14337" max="14338" width="8.28515625" style="8" bestFit="1" customWidth="1"/>
    <col min="14339" max="14339" width="9.140625" style="8"/>
    <col min="14340" max="14340" width="8.28515625" style="8" customWidth="1"/>
    <col min="14341" max="14341" width="9.140625" style="8"/>
    <col min="14342" max="14342" width="9.5703125" style="8" bestFit="1" customWidth="1"/>
    <col min="14343" max="14343" width="8.28515625" style="8" customWidth="1"/>
    <col min="14344" max="14587" width="9.140625" style="8"/>
    <col min="14588" max="14588" width="33.85546875" style="8" customWidth="1"/>
    <col min="14589" max="14589" width="33.42578125" style="8" customWidth="1"/>
    <col min="14590" max="14590" width="10.28515625" style="8" customWidth="1"/>
    <col min="14591" max="14592" width="8.28515625" style="8" customWidth="1"/>
    <col min="14593" max="14594" width="8.28515625" style="8" bestFit="1" customWidth="1"/>
    <col min="14595" max="14595" width="9.140625" style="8"/>
    <col min="14596" max="14596" width="8.28515625" style="8" customWidth="1"/>
    <col min="14597" max="14597" width="9.140625" style="8"/>
    <col min="14598" max="14598" width="9.5703125" style="8" bestFit="1" customWidth="1"/>
    <col min="14599" max="14599" width="8.28515625" style="8" customWidth="1"/>
    <col min="14600" max="14843" width="9.140625" style="8"/>
    <col min="14844" max="14844" width="33.85546875" style="8" customWidth="1"/>
    <col min="14845" max="14845" width="33.42578125" style="8" customWidth="1"/>
    <col min="14846" max="14846" width="10.28515625" style="8" customWidth="1"/>
    <col min="14847" max="14848" width="8.28515625" style="8" customWidth="1"/>
    <col min="14849" max="14850" width="8.28515625" style="8" bestFit="1" customWidth="1"/>
    <col min="14851" max="14851" width="9.140625" style="8"/>
    <col min="14852" max="14852" width="8.28515625" style="8" customWidth="1"/>
    <col min="14853" max="14853" width="9.140625" style="8"/>
    <col min="14854" max="14854" width="9.5703125" style="8" bestFit="1" customWidth="1"/>
    <col min="14855" max="14855" width="8.28515625" style="8" customWidth="1"/>
    <col min="14856" max="15099" width="9.140625" style="8"/>
    <col min="15100" max="15100" width="33.85546875" style="8" customWidth="1"/>
    <col min="15101" max="15101" width="33.42578125" style="8" customWidth="1"/>
    <col min="15102" max="15102" width="10.28515625" style="8" customWidth="1"/>
    <col min="15103" max="15104" width="8.28515625" style="8" customWidth="1"/>
    <col min="15105" max="15106" width="8.28515625" style="8" bestFit="1" customWidth="1"/>
    <col min="15107" max="15107" width="9.140625" style="8"/>
    <col min="15108" max="15108" width="8.28515625" style="8" customWidth="1"/>
    <col min="15109" max="15109" width="9.140625" style="8"/>
    <col min="15110" max="15110" width="9.5703125" style="8" bestFit="1" customWidth="1"/>
    <col min="15111" max="15111" width="8.28515625" style="8" customWidth="1"/>
    <col min="15112" max="15355" width="9.140625" style="8"/>
    <col min="15356" max="15356" width="33.85546875" style="8" customWidth="1"/>
    <col min="15357" max="15357" width="33.42578125" style="8" customWidth="1"/>
    <col min="15358" max="15358" width="10.28515625" style="8" customWidth="1"/>
    <col min="15359" max="15360" width="8.28515625" style="8" customWidth="1"/>
    <col min="15361" max="15362" width="8.28515625" style="8" bestFit="1" customWidth="1"/>
    <col min="15363" max="15363" width="9.140625" style="8"/>
    <col min="15364" max="15364" width="8.28515625" style="8" customWidth="1"/>
    <col min="15365" max="15365" width="9.140625" style="8"/>
    <col min="15366" max="15366" width="9.5703125" style="8" bestFit="1" customWidth="1"/>
    <col min="15367" max="15367" width="8.28515625" style="8" customWidth="1"/>
    <col min="15368" max="15611" width="9.140625" style="8"/>
    <col min="15612" max="15612" width="33.85546875" style="8" customWidth="1"/>
    <col min="15613" max="15613" width="33.42578125" style="8" customWidth="1"/>
    <col min="15614" max="15614" width="10.28515625" style="8" customWidth="1"/>
    <col min="15615" max="15616" width="8.28515625" style="8" customWidth="1"/>
    <col min="15617" max="15618" width="8.28515625" style="8" bestFit="1" customWidth="1"/>
    <col min="15619" max="15619" width="9.140625" style="8"/>
    <col min="15620" max="15620" width="8.28515625" style="8" customWidth="1"/>
    <col min="15621" max="15621" width="9.140625" style="8"/>
    <col min="15622" max="15622" width="9.5703125" style="8" bestFit="1" customWidth="1"/>
    <col min="15623" max="15623" width="8.28515625" style="8" customWidth="1"/>
    <col min="15624" max="15867" width="9.140625" style="8"/>
    <col min="15868" max="15868" width="33.85546875" style="8" customWidth="1"/>
    <col min="15869" max="15869" width="33.42578125" style="8" customWidth="1"/>
    <col min="15870" max="15870" width="10.28515625" style="8" customWidth="1"/>
    <col min="15871" max="15872" width="8.28515625" style="8" customWidth="1"/>
    <col min="15873" max="15874" width="8.28515625" style="8" bestFit="1" customWidth="1"/>
    <col min="15875" max="15875" width="9.140625" style="8"/>
    <col min="15876" max="15876" width="8.28515625" style="8" customWidth="1"/>
    <col min="15877" max="15877" width="9.140625" style="8"/>
    <col min="15878" max="15878" width="9.5703125" style="8" bestFit="1" customWidth="1"/>
    <col min="15879" max="15879" width="8.28515625" style="8" customWidth="1"/>
    <col min="15880" max="16123" width="9.140625" style="8"/>
    <col min="16124" max="16124" width="33.85546875" style="8" customWidth="1"/>
    <col min="16125" max="16125" width="33.42578125" style="8" customWidth="1"/>
    <col min="16126" max="16126" width="10.28515625" style="8" customWidth="1"/>
    <col min="16127" max="16128" width="8.28515625" style="8" customWidth="1"/>
    <col min="16129" max="16130" width="8.28515625" style="8" bestFit="1" customWidth="1"/>
    <col min="16131" max="16131" width="9.140625" style="8"/>
    <col min="16132" max="16132" width="8.28515625" style="8" customWidth="1"/>
    <col min="16133" max="16133" width="9.140625" style="8"/>
    <col min="16134" max="16134" width="9.5703125" style="8" bestFit="1" customWidth="1"/>
    <col min="16135" max="16135" width="8.28515625" style="8" customWidth="1"/>
    <col min="16136" max="16384" width="9.140625" style="8"/>
  </cols>
  <sheetData>
    <row r="1" spans="1:21" ht="30" customHeight="1">
      <c r="A1" s="1"/>
      <c r="B1" s="2" t="s">
        <v>0</v>
      </c>
      <c r="C1" s="814">
        <v>42224</v>
      </c>
      <c r="D1" s="814"/>
      <c r="E1" s="814"/>
      <c r="F1" s="3"/>
      <c r="G1" s="3"/>
      <c r="H1" s="4"/>
      <c r="I1" s="4"/>
      <c r="J1" s="5"/>
      <c r="K1" s="6"/>
      <c r="L1" s="815"/>
      <c r="M1" s="815"/>
      <c r="N1" s="815"/>
      <c r="O1" s="7"/>
      <c r="P1" s="815"/>
      <c r="Q1" s="815"/>
      <c r="R1" s="815"/>
      <c r="S1" s="815"/>
      <c r="T1" s="815"/>
    </row>
    <row r="2" spans="1:21" ht="23.25" customHeight="1">
      <c r="A2" s="1"/>
      <c r="B2" s="2" t="s">
        <v>1</v>
      </c>
      <c r="C2" s="277" t="s">
        <v>227</v>
      </c>
      <c r="D2" s="277"/>
      <c r="E2" s="278">
        <v>30</v>
      </c>
      <c r="F2" s="9"/>
      <c r="G2" s="9"/>
      <c r="H2" s="5"/>
      <c r="I2" s="5"/>
      <c r="J2" s="5"/>
      <c r="K2" s="6"/>
      <c r="L2" s="817"/>
      <c r="M2" s="817"/>
      <c r="N2" s="817"/>
      <c r="O2" s="10"/>
      <c r="P2" s="818"/>
      <c r="Q2" s="818"/>
      <c r="R2" s="819"/>
      <c r="S2" s="819"/>
      <c r="T2" s="819"/>
    </row>
    <row r="3" spans="1:21" ht="8.25" customHeight="1" thickBot="1">
      <c r="A3" s="11"/>
      <c r="B3" s="12"/>
      <c r="C3" s="13"/>
      <c r="D3" s="13"/>
      <c r="E3" s="13"/>
      <c r="F3" s="13"/>
      <c r="G3" s="13"/>
      <c r="H3" s="5"/>
      <c r="I3" s="5"/>
      <c r="J3" s="5"/>
      <c r="K3" s="6"/>
      <c r="L3" s="10"/>
      <c r="M3" s="10"/>
      <c r="N3" s="10"/>
      <c r="O3" s="10"/>
      <c r="P3" s="14"/>
      <c r="Q3" s="14"/>
      <c r="R3" s="15"/>
      <c r="S3" s="15"/>
      <c r="T3" s="15"/>
    </row>
    <row r="4" spans="1:21" ht="54.75" customHeight="1" thickBot="1">
      <c r="A4" s="823" t="s">
        <v>3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5"/>
    </row>
    <row r="5" spans="1:21" s="20" customFormat="1" ht="52.5" customHeight="1">
      <c r="A5" s="727" t="s">
        <v>4</v>
      </c>
      <c r="B5" s="729" t="s">
        <v>5</v>
      </c>
      <c r="C5" s="807" t="s">
        <v>6</v>
      </c>
      <c r="D5" s="16"/>
      <c r="E5" s="729" t="s">
        <v>7</v>
      </c>
      <c r="F5" s="17"/>
      <c r="G5" s="579" t="s">
        <v>334</v>
      </c>
      <c r="H5" s="579" t="s">
        <v>337</v>
      </c>
      <c r="I5" s="579"/>
      <c r="J5" s="579" t="s">
        <v>344</v>
      </c>
      <c r="K5" s="18"/>
      <c r="L5" s="18" t="s">
        <v>8</v>
      </c>
      <c r="M5" s="18"/>
      <c r="N5" s="18" t="s">
        <v>9</v>
      </c>
      <c r="O5" s="18"/>
      <c r="P5" s="18" t="s">
        <v>10</v>
      </c>
      <c r="Q5" s="18"/>
      <c r="R5" s="18" t="s">
        <v>11</v>
      </c>
      <c r="S5" s="18"/>
      <c r="T5" s="19" t="s">
        <v>12</v>
      </c>
    </row>
    <row r="6" spans="1:21" s="20" customFormat="1" ht="31.5" customHeight="1" thickBot="1">
      <c r="A6" s="728"/>
      <c r="B6" s="730"/>
      <c r="C6" s="808"/>
      <c r="D6" s="21"/>
      <c r="E6" s="730"/>
      <c r="F6" s="22"/>
      <c r="G6" s="580" t="s">
        <v>13</v>
      </c>
      <c r="H6" s="23" t="s">
        <v>13</v>
      </c>
      <c r="I6" s="23"/>
      <c r="J6" s="23" t="s">
        <v>13</v>
      </c>
      <c r="K6" s="23" t="s">
        <v>13</v>
      </c>
      <c r="L6" s="23" t="s">
        <v>13</v>
      </c>
      <c r="M6" s="23" t="s">
        <v>13</v>
      </c>
      <c r="N6" s="23" t="s">
        <v>13</v>
      </c>
      <c r="O6" s="23" t="s">
        <v>13</v>
      </c>
      <c r="P6" s="23" t="s">
        <v>13</v>
      </c>
      <c r="Q6" s="23" t="s">
        <v>13</v>
      </c>
      <c r="R6" s="23" t="s">
        <v>13</v>
      </c>
      <c r="S6" s="23" t="s">
        <v>13</v>
      </c>
      <c r="T6" s="24" t="s">
        <v>13</v>
      </c>
    </row>
    <row r="7" spans="1:21" s="20" customFormat="1" ht="73.5" customHeight="1">
      <c r="A7" s="40" t="s">
        <v>18</v>
      </c>
      <c r="B7" s="635" t="s">
        <v>276</v>
      </c>
      <c r="C7" s="41" t="s">
        <v>14</v>
      </c>
      <c r="D7" s="41"/>
      <c r="E7" s="42" t="s">
        <v>15</v>
      </c>
      <c r="F7" s="43"/>
      <c r="G7" s="44" t="s">
        <v>23</v>
      </c>
      <c r="H7" s="44">
        <f>ROUND('РОЗН Торис'!H7-'РОЗН Торис'!H7/100*ОПТ!$E$2,0)</f>
        <v>20000</v>
      </c>
      <c r="I7" s="44">
        <f>ROUND('РОЗН Торис'!I7-'РОЗН Торис'!I7/100*ОПТ!$E$2,0)</f>
        <v>0</v>
      </c>
      <c r="J7" s="44">
        <f>ROUND('РОЗН Торис'!J7-'РОЗН Торис'!J7/100*ОПТ!$E$2,0)</f>
        <v>20272</v>
      </c>
      <c r="K7" s="44">
        <f>ROUND('РОЗН Торис'!K7-'РОЗН Торис'!K7/100*ОПТ!$E$2,0)</f>
        <v>0</v>
      </c>
      <c r="L7" s="44">
        <f>ROUND('РОЗН Торис'!L7-'РОЗН Торис'!L7/100*ОПТ!$E$2,0)</f>
        <v>24833</v>
      </c>
      <c r="M7" s="44">
        <f>ROUND('РОЗН Торис'!M7-'РОЗН Торис'!M7/100*ОПТ!$E$2,0)</f>
        <v>0</v>
      </c>
      <c r="N7" s="44">
        <f>ROUND('РОЗН Торис'!N7-'РОЗН Торис'!N7/100*ОПТ!$E$2,0)</f>
        <v>27339</v>
      </c>
      <c r="O7" s="44">
        <f>ROUND('РОЗН Торис'!O7-'РОЗН Торис'!O7/100*ОПТ!$E$2,0)</f>
        <v>0</v>
      </c>
      <c r="P7" s="45">
        <f>ROUND('РОЗН Торис'!P7-'РОЗН Торис'!P7/100*ОПТ!$E$2,0)</f>
        <v>29800</v>
      </c>
      <c r="Q7" s="46">
        <f>ROUND('РОЗН Торис'!Q7-'РОЗН Торис'!Q7/100*ОПТ!$E$2,0)</f>
        <v>0</v>
      </c>
      <c r="R7" s="44">
        <f>ROUND('РОЗН Торис'!R7-'РОЗН Торис'!R7/100*ОПТ!$E$2,0)</f>
        <v>33863</v>
      </c>
      <c r="S7" s="47">
        <f>ROUND('РОЗН Торис'!S7-'РОЗН Торис'!S7/100*ОПТ!$E$2,0)</f>
        <v>0</v>
      </c>
      <c r="T7" s="48">
        <f>ROUND('РОЗН Торис'!T7-'РОЗН Торис'!T7/100*ОПТ!$E$2,0)</f>
        <v>37722</v>
      </c>
    </row>
    <row r="8" spans="1:21" ht="45" customHeight="1" thickBot="1">
      <c r="A8" s="32" t="s">
        <v>19</v>
      </c>
      <c r="B8" s="636" t="s">
        <v>277</v>
      </c>
      <c r="C8" s="34" t="s">
        <v>16</v>
      </c>
      <c r="D8" s="34"/>
      <c r="E8" s="35" t="s">
        <v>17</v>
      </c>
      <c r="F8" s="36"/>
      <c r="G8" s="37" t="s">
        <v>23</v>
      </c>
      <c r="H8" s="37">
        <f>ROUND('РОЗН Торис'!H8-'РОЗН Торис'!H8/100*ОПТ!$E$2,0)</f>
        <v>30690</v>
      </c>
      <c r="I8" s="37">
        <f>ROUND('РОЗН Торис'!I8-'РОЗН Торис'!I8/100*ОПТ!$E$2,0)</f>
        <v>0</v>
      </c>
      <c r="J8" s="37">
        <f>ROUND('РОЗН Торис'!J8-'РОЗН Торис'!J8/100*ОПТ!$E$2,0)</f>
        <v>31108</v>
      </c>
      <c r="K8" s="37">
        <f>ROUND('РОЗН Торис'!K8-'РОЗН Торис'!K8/100*ОПТ!$E$2,0)</f>
        <v>0</v>
      </c>
      <c r="L8" s="37">
        <f>ROUND('РОЗН Торис'!L8-'РОЗН Торис'!L8/100*ОПТ!$E$2,0)</f>
        <v>38107</v>
      </c>
      <c r="M8" s="37">
        <f>ROUND('РОЗН Торис'!M8-'РОЗН Торис'!M8/100*ОПТ!$E$2,0)</f>
        <v>0</v>
      </c>
      <c r="N8" s="37">
        <f>ROUND('РОЗН Торис'!N8-'РОЗН Торис'!N8/100*ОПТ!$E$2,0)</f>
        <v>41952</v>
      </c>
      <c r="O8" s="37">
        <f>ROUND('РОЗН Торис'!O8-'РОЗН Торис'!O8/100*ОПТ!$E$2,0)</f>
        <v>0</v>
      </c>
      <c r="P8" s="49">
        <f>ROUND('РОЗН Торис'!P8-'РОЗН Торис'!P8/100*ОПТ!$E$2,0)</f>
        <v>45729</v>
      </c>
      <c r="Q8" s="49">
        <f>ROUND('РОЗН Торис'!Q8-'РОЗН Торис'!Q8/100*ОПТ!$E$2,0)</f>
        <v>0</v>
      </c>
      <c r="R8" s="37">
        <f>ROUND('РОЗН Торис'!R8-'РОЗН Торис'!R8/100*ОПТ!$E$2,0)</f>
        <v>51965</v>
      </c>
      <c r="S8" s="38">
        <f>ROUND('РОЗН Торис'!S8-'РОЗН Торис'!S8/100*ОПТ!$E$2,0)</f>
        <v>0</v>
      </c>
      <c r="T8" s="39">
        <f>ROUND('РОЗН Торис'!T8-'РОЗН Торис'!T8/100*ОПТ!$E$2,0)</f>
        <v>57885</v>
      </c>
    </row>
    <row r="9" spans="1:21" s="20" customFormat="1" ht="71.25" customHeight="1">
      <c r="A9" s="40" t="s">
        <v>354</v>
      </c>
      <c r="B9" s="645" t="s">
        <v>276</v>
      </c>
      <c r="C9" s="645" t="s">
        <v>14</v>
      </c>
      <c r="D9" s="645"/>
      <c r="E9" s="42" t="s">
        <v>15</v>
      </c>
      <c r="F9" s="43"/>
      <c r="G9" s="44">
        <f>ROUND('РОЗН Торис'!G9-'РОЗН Торис'!G9/100*ОПТ!$E$2,0)</f>
        <v>19496</v>
      </c>
      <c r="H9" s="44">
        <f>ROUND('РОЗН Торис'!H9-'РОЗН Торис'!H9/100*ОПТ!$E$2,0)</f>
        <v>21809</v>
      </c>
      <c r="I9" s="44">
        <f>ROUND('РОЗН Торис'!I9-'РОЗН Торис'!I9/100*ОПТ!$E$2,0)</f>
        <v>0</v>
      </c>
      <c r="J9" s="44">
        <f>ROUND('РОЗН Торис'!J9-'РОЗН Торис'!J9/100*ОПТ!$E$2,0)</f>
        <v>22105</v>
      </c>
      <c r="K9" s="44">
        <f>ROUND('РОЗН Торис'!K9-'РОЗН Торис'!K9/100*ОПТ!$E$2,0)</f>
        <v>0</v>
      </c>
      <c r="L9" s="44">
        <f>ROUND('РОЗН Торис'!L9-'РОЗН Торис'!L9/100*ОПТ!$E$2,0)</f>
        <v>27078</v>
      </c>
      <c r="M9" s="44">
        <f>ROUND('РОЗН Торис'!M9-'РОЗН Торис'!M9/100*ОПТ!$E$2,0)</f>
        <v>0</v>
      </c>
      <c r="N9" s="44">
        <f>ROUND('РОЗН Торис'!N9-'РОЗН Торис'!N9/100*ОПТ!$E$2,0)</f>
        <v>29811</v>
      </c>
      <c r="O9" s="44">
        <f>ROUND('РОЗН Торис'!O9-'РОЗН Торис'!O9/100*ОПТ!$E$2,0)</f>
        <v>0</v>
      </c>
      <c r="P9" s="642">
        <f>ROUND('РОЗН Торис'!P9-'РОЗН Торис'!P9/100*ОПТ!$E$2,0)</f>
        <v>32495</v>
      </c>
      <c r="Q9" s="46">
        <f>ROUND('РОЗН Торис'!Q9-'РОЗН Торис'!Q9/100*ОПТ!$E$2,0)</f>
        <v>0</v>
      </c>
      <c r="R9" s="44">
        <f>ROUND('РОЗН Торис'!R9-'РОЗН Торис'!R9/100*ОПТ!$E$2,0)</f>
        <v>36926</v>
      </c>
      <c r="S9" s="47">
        <f>ROUND('РОЗН Торис'!S9-'РОЗН Торис'!S9/100*ОПТ!$E$2,0)</f>
        <v>0</v>
      </c>
      <c r="T9" s="48">
        <f>ROUND('РОЗН Торис'!T9-'РОЗН Торис'!T9/100*ОПТ!$E$2,0)</f>
        <v>41133</v>
      </c>
    </row>
    <row r="10" spans="1:21" s="20" customFormat="1" ht="44.25" customHeight="1">
      <c r="A10" s="61" t="s">
        <v>355</v>
      </c>
      <c r="B10" s="643" t="s">
        <v>277</v>
      </c>
      <c r="C10" s="646" t="s">
        <v>16</v>
      </c>
      <c r="D10" s="646"/>
      <c r="E10" s="454" t="s">
        <v>17</v>
      </c>
      <c r="F10" s="562"/>
      <c r="G10" s="27">
        <f>ROUND('РОЗН Торис'!G10-'РОЗН Торис'!G10/100*ОПТ!$E$2,0)</f>
        <v>29054</v>
      </c>
      <c r="H10" s="27">
        <f>ROUND('РОЗН Торис'!H10-'РОЗН Торис'!H10/100*ОПТ!$E$2,0)</f>
        <v>32498</v>
      </c>
      <c r="I10" s="27">
        <f>ROUND('РОЗН Торис'!I10-'РОЗН Торис'!I10/100*ОПТ!$E$2,0)</f>
        <v>0</v>
      </c>
      <c r="J10" s="27">
        <f>ROUND('РОЗН Торис'!J10-'РОЗН Торис'!J10/100*ОПТ!$E$2,0)</f>
        <v>32941</v>
      </c>
      <c r="K10" s="27">
        <f>ROUND('РОЗН Торис'!K10-'РОЗН Торис'!K10/100*ОПТ!$E$2,0)</f>
        <v>0</v>
      </c>
      <c r="L10" s="27">
        <f>ROUND('РОЗН Торис'!L10-'РОЗН Торис'!L10/100*ОПТ!$E$2,0)</f>
        <v>40352</v>
      </c>
      <c r="M10" s="27">
        <f>ROUND('РОЗН Торис'!M10-'РОЗН Торис'!M10/100*ОПТ!$E$2,0)</f>
        <v>0</v>
      </c>
      <c r="N10" s="27">
        <f>ROUND('РОЗН Торис'!N10-'РОЗН Торис'!N10/100*ОПТ!$E$2,0)</f>
        <v>44424</v>
      </c>
      <c r="O10" s="27">
        <f>ROUND('РОЗН Торис'!O10-'РОЗН Торис'!O10/100*ОПТ!$E$2,0)</f>
        <v>0</v>
      </c>
      <c r="P10" s="28">
        <f>ROUND('РОЗН Торис'!P10-'РОЗН Торис'!P10/100*ОПТ!$E$2,0)</f>
        <v>48423</v>
      </c>
      <c r="Q10" s="29">
        <f>ROUND('РОЗН Торис'!Q10-'РОЗН Торис'!Q10/100*ОПТ!$E$2,0)</f>
        <v>0</v>
      </c>
      <c r="R10" s="27">
        <f>ROUND('РОЗН Торис'!R10-'РОЗН Торис'!R10/100*ОПТ!$E$2,0)</f>
        <v>55026</v>
      </c>
      <c r="S10" s="30">
        <f>ROUND('РОЗН Торис'!S10-'РОЗН Торис'!S10/100*ОПТ!$E$2,0)</f>
        <v>0</v>
      </c>
      <c r="T10" s="31">
        <f>ROUND('РОЗН Торис'!T10-'РОЗН Торис'!T10/100*ОПТ!$E$2,0)</f>
        <v>61295</v>
      </c>
    </row>
    <row r="11" spans="1:21" s="20" customFormat="1" ht="69.75" customHeight="1">
      <c r="A11" s="25" t="s">
        <v>352</v>
      </c>
      <c r="B11" s="644" t="s">
        <v>276</v>
      </c>
      <c r="C11" s="644" t="s">
        <v>14</v>
      </c>
      <c r="D11" s="644"/>
      <c r="E11" s="26" t="s">
        <v>15</v>
      </c>
      <c r="F11" s="651"/>
      <c r="G11" s="64">
        <f>ROUND('РОЗН Торис'!G11-'РОЗН Торис'!G11/100*ОПТ!$E$2,0)</f>
        <v>20893</v>
      </c>
      <c r="H11" s="64">
        <f>ROUND('РОЗН Торис'!H11-'РОЗН Торис'!H11/100*ОПТ!$E$2,0)</f>
        <v>23369</v>
      </c>
      <c r="I11" s="64">
        <f>ROUND('РОЗН Торис'!I11-'РОЗН Торис'!I11/100*ОПТ!$E$2,0)</f>
        <v>0</v>
      </c>
      <c r="J11" s="64">
        <f>ROUND('РОЗН Торис'!J11-'РОЗН Торис'!J11/100*ОПТ!$E$2,0)</f>
        <v>23687</v>
      </c>
      <c r="K11" s="64">
        <f>ROUND('РОЗН Торис'!K11-'РОЗН Торис'!K11/100*ОПТ!$E$2,0)</f>
        <v>0</v>
      </c>
      <c r="L11" s="64">
        <f>ROUND('РОЗН Торис'!L11-'РОЗН Торис'!L11/100*ОПТ!$E$2,0)</f>
        <v>29017</v>
      </c>
      <c r="M11" s="64">
        <f>ROUND('РОЗН Торис'!M11-'РОЗН Торис'!M11/100*ОПТ!$E$2,0)</f>
        <v>0</v>
      </c>
      <c r="N11" s="64">
        <f>ROUND('РОЗН Торис'!N11-'РОЗН Торис'!N11/100*ОПТ!$E$2,0)</f>
        <v>31945</v>
      </c>
      <c r="O11" s="64">
        <f>ROUND('РОЗН Торис'!O11-'РОЗН Торис'!O11/100*ОПТ!$E$2,0)</f>
        <v>0</v>
      </c>
      <c r="P11" s="65">
        <f>ROUND('РОЗН Торис'!P11-'РОЗН Торис'!P11/100*ОПТ!$E$2,0)</f>
        <v>34821</v>
      </c>
      <c r="Q11" s="66">
        <f>ROUND('РОЗН Торис'!Q11-'РОЗН Торис'!Q11/100*ОПТ!$E$2,0)</f>
        <v>0</v>
      </c>
      <c r="R11" s="64">
        <f>ROUND('РОЗН Торис'!R11-'РОЗН Торис'!R11/100*ОПТ!$E$2,0)</f>
        <v>39570</v>
      </c>
      <c r="S11" s="82">
        <f>ROUND('РОЗН Торис'!S11-'РОЗН Торис'!S11/100*ОПТ!$E$2,0)</f>
        <v>0</v>
      </c>
      <c r="T11" s="67">
        <f>ROUND('РОЗН Торис'!T11-'РОЗН Торис'!T11/100*ОПТ!$E$2,0)</f>
        <v>44077</v>
      </c>
    </row>
    <row r="12" spans="1:21" s="20" customFormat="1" ht="43.5" customHeight="1">
      <c r="A12" s="61" t="s">
        <v>353</v>
      </c>
      <c r="B12" s="643" t="s">
        <v>277</v>
      </c>
      <c r="C12" s="646" t="s">
        <v>16</v>
      </c>
      <c r="D12" s="646"/>
      <c r="E12" s="454" t="s">
        <v>17</v>
      </c>
      <c r="F12" s="562"/>
      <c r="G12" s="64">
        <f>ROUND('РОЗН Торис'!G12-'РОЗН Торис'!G12/100*ОПТ!$E$2,0)</f>
        <v>30449</v>
      </c>
      <c r="H12" s="64">
        <f>ROUND('РОЗН Торис'!H12-'РОЗН Торис'!H12/100*ОПТ!$E$2,0)</f>
        <v>34059</v>
      </c>
      <c r="I12" s="64">
        <f>ROUND('РОЗН Торис'!I12-'РОЗН Торис'!I12/100*ОПТ!$E$2,0)</f>
        <v>0</v>
      </c>
      <c r="J12" s="64">
        <f>ROUND('РОЗН Торис'!J12-'РОЗН Торис'!J12/100*ОПТ!$E$2,0)</f>
        <v>34523</v>
      </c>
      <c r="K12" s="64">
        <f>ROUND('РОЗН Торис'!K12-'РОЗН Торис'!K12/100*ОПТ!$E$2,0)</f>
        <v>0</v>
      </c>
      <c r="L12" s="64">
        <f>ROUND('РОЗН Торис'!L12-'РОЗН Торис'!L12/100*ОПТ!$E$2,0)</f>
        <v>42290</v>
      </c>
      <c r="M12" s="64">
        <f>ROUND('РОЗН Торис'!M12-'РОЗН Торис'!M12/100*ОПТ!$E$2,0)</f>
        <v>0</v>
      </c>
      <c r="N12" s="64">
        <f>ROUND('РОЗН Торис'!N12-'РОЗН Торис'!N12/100*ОПТ!$E$2,0)</f>
        <v>46557</v>
      </c>
      <c r="O12" s="64">
        <f>ROUND('РОЗН Торис'!O12-'РОЗН Торис'!O12/100*ОПТ!$E$2,0)</f>
        <v>0</v>
      </c>
      <c r="P12" s="65">
        <f>ROUND('РОЗН Торис'!P12-'РОЗН Торис'!P12/100*ОПТ!$E$2,0)</f>
        <v>50749</v>
      </c>
      <c r="Q12" s="66">
        <f>ROUND('РОЗН Торис'!Q12-'РОЗН Торис'!Q12/100*ОПТ!$E$2,0)</f>
        <v>0</v>
      </c>
      <c r="R12" s="64">
        <f>ROUND('РОЗН Торис'!R12-'РОЗН Торис'!R12/100*ОПТ!$E$2,0)</f>
        <v>57670</v>
      </c>
      <c r="S12" s="82">
        <f>ROUND('РОЗН Торис'!S12-'РОЗН Торис'!S12/100*ОПТ!$E$2,0)</f>
        <v>0</v>
      </c>
      <c r="T12" s="67">
        <f>ROUND('РОЗН Торис'!T12-'РОЗН Торис'!T12/100*ОПТ!$E$2,0)</f>
        <v>64238</v>
      </c>
    </row>
    <row r="13" spans="1:21" s="20" customFormat="1" ht="60" customHeight="1">
      <c r="A13" s="25" t="s">
        <v>350</v>
      </c>
      <c r="B13" s="644" t="s">
        <v>276</v>
      </c>
      <c r="C13" s="644" t="s">
        <v>339</v>
      </c>
      <c r="D13" s="644"/>
      <c r="E13" s="26" t="s">
        <v>15</v>
      </c>
      <c r="F13" s="651"/>
      <c r="G13" s="64">
        <f>ROUND('РОЗН Торис'!G13-'РОЗН Торис'!G13/100*ОПТ!$E$2,0)</f>
        <v>22012</v>
      </c>
      <c r="H13" s="64">
        <f>ROUND('РОЗН Торис'!H13-'РОЗН Торис'!H13/100*ОПТ!$E$2,0)</f>
        <v>24621</v>
      </c>
      <c r="I13" s="64">
        <f>ROUND('РОЗН Торис'!I13-'РОЗН Торис'!I13/100*ОПТ!$E$2,0)</f>
        <v>0</v>
      </c>
      <c r="J13" s="64">
        <f>ROUND('РОЗН Торис'!J13-'РОЗН Торис'!J13/100*ОПТ!$E$2,0)</f>
        <v>24956</v>
      </c>
      <c r="K13" s="64">
        <f>ROUND('РОЗН Торис'!K13-'РОЗН Торис'!K13/100*ОПТ!$E$2,0)</f>
        <v>0</v>
      </c>
      <c r="L13" s="64">
        <f>ROUND('РОЗН Торис'!L13-'РОЗН Торис'!L13/100*ОПТ!$E$2,0)</f>
        <v>30571</v>
      </c>
      <c r="M13" s="64">
        <f>ROUND('РОЗН Торис'!M13-'РОЗН Торис'!M13/100*ОПТ!$E$2,0)</f>
        <v>0</v>
      </c>
      <c r="N13" s="64">
        <f>ROUND('РОЗН Торис'!N13-'РОЗН Торис'!N13/100*ОПТ!$E$2,0)</f>
        <v>33657</v>
      </c>
      <c r="O13" s="64">
        <f>ROUND('РОЗН Торис'!O13-'РОЗН Торис'!O13/100*ОПТ!$E$2,0)</f>
        <v>0</v>
      </c>
      <c r="P13" s="65">
        <f>ROUND('РОЗН Торис'!P13-'РОЗН Торис'!P13/100*ОПТ!$E$2,0)</f>
        <v>36686</v>
      </c>
      <c r="Q13" s="66">
        <f>ROUND('РОЗН Торис'!Q13-'РОЗН Торис'!Q13/100*ОПТ!$E$2,0)</f>
        <v>0</v>
      </c>
      <c r="R13" s="64">
        <f>ROUND('РОЗН Торис'!R13-'РОЗН Торис'!R13/100*ОПТ!$E$2,0)</f>
        <v>41689</v>
      </c>
      <c r="S13" s="82">
        <f>ROUND('РОЗН Торис'!S13-'РОЗН Торис'!S13/100*ОПТ!$E$2,0)</f>
        <v>0</v>
      </c>
      <c r="T13" s="67">
        <f>ROUND('РОЗН Торис'!T13-'РОЗН Торис'!T13/100*ОПТ!$E$2,0)</f>
        <v>46438</v>
      </c>
      <c r="U13" s="108"/>
    </row>
    <row r="14" spans="1:21" s="20" customFormat="1" ht="42" customHeight="1">
      <c r="A14" s="61" t="s">
        <v>351</v>
      </c>
      <c r="B14" s="633" t="s">
        <v>348</v>
      </c>
      <c r="C14" s="590" t="s">
        <v>16</v>
      </c>
      <c r="D14" s="590"/>
      <c r="E14" s="454" t="s">
        <v>17</v>
      </c>
      <c r="F14" s="562"/>
      <c r="G14" s="64">
        <f>ROUND('РОЗН Торис'!G14-'РОЗН Торис'!G14/100*ОПТ!$E$2,0)</f>
        <v>31569</v>
      </c>
      <c r="H14" s="64">
        <f>ROUND('РОЗН Торис'!H14-'РОЗН Торис'!H14/100*ОПТ!$E$2,0)</f>
        <v>35312</v>
      </c>
      <c r="I14" s="64">
        <f>ROUND('РОЗН Торис'!I14-'РОЗН Торис'!I14/100*ОПТ!$E$2,0)</f>
        <v>0</v>
      </c>
      <c r="J14" s="64">
        <f>ROUND('РОЗН Торис'!J14-'РОЗН Торис'!J14/100*ОПТ!$E$2,0)</f>
        <v>35792</v>
      </c>
      <c r="K14" s="64">
        <f>ROUND('РОЗН Торис'!K14-'РОЗН Торис'!K14/100*ОПТ!$E$2,0)</f>
        <v>0</v>
      </c>
      <c r="L14" s="64">
        <f>ROUND('РОЗН Торис'!L14-'РОЗН Торис'!L14/100*ОПТ!$E$2,0)</f>
        <v>43845</v>
      </c>
      <c r="M14" s="64">
        <f>ROUND('РОЗН Торис'!M14-'РОЗН Торис'!M14/100*ОПТ!$E$2,0)</f>
        <v>0</v>
      </c>
      <c r="N14" s="64">
        <f>ROUND('РОЗН Торис'!N14-'РОЗН Торис'!N14/100*ОПТ!$E$2,0)</f>
        <v>48269</v>
      </c>
      <c r="O14" s="64">
        <f>ROUND('РОЗН Торис'!O14-'РОЗН Торис'!O14/100*ОПТ!$E$2,0)</f>
        <v>0</v>
      </c>
      <c r="P14" s="65">
        <f>ROUND('РОЗН Торис'!P14-'РОЗН Торис'!P14/100*ОПТ!$E$2,0)</f>
        <v>52615</v>
      </c>
      <c r="Q14" s="66">
        <f>ROUND('РОЗН Торис'!Q14-'РОЗН Торис'!Q14/100*ОПТ!$E$2,0)</f>
        <v>0</v>
      </c>
      <c r="R14" s="64">
        <f>ROUND('РОЗН Торис'!R14-'РОЗН Торис'!R14/100*ОПТ!$E$2,0)</f>
        <v>59790</v>
      </c>
      <c r="S14" s="82">
        <f>ROUND('РОЗН Торис'!S14-'РОЗН Торис'!S14/100*ОПТ!$E$2,0)</f>
        <v>0</v>
      </c>
      <c r="T14" s="67">
        <f>ROUND('РОЗН Торис'!T14-'РОЗН Торис'!T14/100*ОПТ!$E$2,0)</f>
        <v>66601</v>
      </c>
      <c r="U14" s="108"/>
    </row>
    <row r="15" spans="1:21" s="20" customFormat="1" ht="69" customHeight="1">
      <c r="A15" s="61" t="s">
        <v>340</v>
      </c>
      <c r="B15" s="632" t="s">
        <v>276</v>
      </c>
      <c r="C15" s="585" t="s">
        <v>339</v>
      </c>
      <c r="D15" s="590"/>
      <c r="E15" s="26" t="s">
        <v>15</v>
      </c>
      <c r="F15" s="559"/>
      <c r="G15" s="27">
        <f>ROUND('РОЗН Торис'!G15-'РОЗН Торис'!G15/100*ОПТ!$E$2,0)</f>
        <v>20248</v>
      </c>
      <c r="H15" s="27">
        <f>ROUND('РОЗН Торис'!H15-'РОЗН Торис'!H15/100*ОПТ!$E$2,0)</f>
        <v>22649</v>
      </c>
      <c r="I15" s="27">
        <f>ROUND('РОЗН Торис'!I15-'РОЗН Торис'!I15/100*ОПТ!$E$2,0)</f>
        <v>0</v>
      </c>
      <c r="J15" s="27">
        <f>ROUND('РОЗН Торис'!J15-'РОЗН Торис'!J15/100*ОПТ!$E$2,0)</f>
        <v>22957</v>
      </c>
      <c r="K15" s="27">
        <f>ROUND('РОЗН Торис'!K15-'РОЗН Торис'!K15/100*ОПТ!$E$2,0)</f>
        <v>0</v>
      </c>
      <c r="L15" s="27">
        <f>ROUND('РОЗН Торис'!L15-'РОЗН Торис'!L15/100*ОПТ!$E$2,0)</f>
        <v>28122</v>
      </c>
      <c r="M15" s="27">
        <f>ROUND('РОЗН Торис'!M15-'РОЗН Торис'!M15/100*ОПТ!$E$2,0)</f>
        <v>0</v>
      </c>
      <c r="N15" s="27">
        <f>ROUND('РОЗН Торис'!N15-'РОЗН Торис'!N15/100*ОПТ!$E$2,0)</f>
        <v>30959</v>
      </c>
      <c r="O15" s="27">
        <f>ROUND('РОЗН Торис'!O15-'РОЗН Торис'!O15/100*ОПТ!$E$2,0)</f>
        <v>0</v>
      </c>
      <c r="P15" s="28">
        <f>ROUND('РОЗН Торис'!P15-'РОЗН Торис'!P15/100*ОПТ!$E$2,0)</f>
        <v>33746</v>
      </c>
      <c r="Q15" s="29">
        <f>ROUND('РОЗН Торис'!Q15-'РОЗН Торис'!Q15/100*ОПТ!$E$2,0)</f>
        <v>0</v>
      </c>
      <c r="R15" s="27">
        <f>ROUND('РОЗН Торис'!R15-'РОЗН Торис'!R15/100*ОПТ!$E$2,0)</f>
        <v>38349</v>
      </c>
      <c r="S15" s="30">
        <f>ROUND('РОЗН Торис'!S15-'РОЗН Торис'!S15/100*ОПТ!$E$2,0)</f>
        <v>0</v>
      </c>
      <c r="T15" s="31">
        <f>ROUND('РОЗН Торис'!T15-'РОЗН Торис'!T15/100*ОПТ!$E$2,0)</f>
        <v>42717</v>
      </c>
      <c r="U15" s="108"/>
    </row>
    <row r="16" spans="1:21" s="20" customFormat="1" ht="42" customHeight="1">
      <c r="A16" s="61" t="s">
        <v>341</v>
      </c>
      <c r="B16" s="633" t="s">
        <v>348</v>
      </c>
      <c r="C16" s="590" t="s">
        <v>16</v>
      </c>
      <c r="D16" s="590"/>
      <c r="E16" s="454" t="s">
        <v>17</v>
      </c>
      <c r="F16" s="559"/>
      <c r="G16" s="64">
        <f>ROUND('РОЗН Торис'!G16-'РОЗН Торис'!G16/100*ОПТ!$E$2,0)</f>
        <v>29805</v>
      </c>
      <c r="H16" s="64">
        <f>ROUND('РОЗН Торис'!H16-'РОЗН Торис'!H16/100*ОПТ!$E$2,0)</f>
        <v>33338</v>
      </c>
      <c r="I16" s="64">
        <f>ROUND('РОЗН Торис'!I16-'РОЗН Торис'!I16/100*ОПТ!$E$2,0)</f>
        <v>0</v>
      </c>
      <c r="J16" s="64">
        <f>ROUND('РОЗН Торис'!J16-'РОЗН Торис'!J16/100*ОПТ!$E$2,0)</f>
        <v>33793</v>
      </c>
      <c r="K16" s="64">
        <f>ROUND('РОЗН Торис'!K16-'РОЗН Торис'!K16/100*ОПТ!$E$2,0)</f>
        <v>0</v>
      </c>
      <c r="L16" s="64">
        <f>ROUND('РОЗН Торис'!L16-'РОЗН Торис'!L16/100*ОПТ!$E$2,0)</f>
        <v>41395</v>
      </c>
      <c r="M16" s="64">
        <f>ROUND('РОЗН Торис'!M16-'РОЗН Торис'!M16/100*ОПТ!$E$2,0)</f>
        <v>0</v>
      </c>
      <c r="N16" s="64">
        <f>ROUND('РОЗН Торис'!N16-'РОЗН Торис'!N16/100*ОПТ!$E$2,0)</f>
        <v>45572</v>
      </c>
      <c r="O16" s="64">
        <f>ROUND('РОЗН Торис'!O16-'РОЗН Торис'!O16/100*ОПТ!$E$2,0)</f>
        <v>0</v>
      </c>
      <c r="P16" s="65">
        <f>ROUND('РОЗН Торис'!P16-'РОЗН Торис'!P16/100*ОПТ!$E$2,0)</f>
        <v>49675</v>
      </c>
      <c r="Q16" s="66">
        <f>ROUND('РОЗН Торис'!Q16-'РОЗН Торис'!Q16/100*ОПТ!$E$2,0)</f>
        <v>0</v>
      </c>
      <c r="R16" s="64">
        <f>ROUND('РОЗН Торис'!R16-'РОЗН Торис'!R16/100*ОПТ!$E$2,0)</f>
        <v>56449</v>
      </c>
      <c r="S16" s="82">
        <f>ROUND('РОЗН Торис'!S16-'РОЗН Торис'!S16/100*ОПТ!$E$2,0)</f>
        <v>0</v>
      </c>
      <c r="T16" s="67">
        <f>ROUND('РОЗН Торис'!T16-'РОЗН Торис'!T16/100*ОПТ!$E$2,0)</f>
        <v>62879</v>
      </c>
      <c r="U16" s="108"/>
    </row>
    <row r="17" spans="1:21" s="20" customFormat="1" ht="69" customHeight="1">
      <c r="A17" s="61" t="s">
        <v>342</v>
      </c>
      <c r="B17" s="632" t="s">
        <v>276</v>
      </c>
      <c r="C17" s="589" t="s">
        <v>339</v>
      </c>
      <c r="D17" s="590"/>
      <c r="E17" s="26" t="s">
        <v>15</v>
      </c>
      <c r="F17" s="559"/>
      <c r="G17" s="64">
        <f>ROUND('РОЗН Торис'!G17-'РОЗН Торис'!G17/100*ОПТ!$E$2,0)</f>
        <v>25283</v>
      </c>
      <c r="H17" s="64">
        <f>ROUND('РОЗН Торис'!H17-'РОЗН Торис'!H17/100*ОПТ!$E$2,0)</f>
        <v>28280</v>
      </c>
      <c r="I17" s="64">
        <f>ROUND('РОЗН Торис'!I17-'РОЗН Торис'!I17/100*ОПТ!$E$2,0)</f>
        <v>0</v>
      </c>
      <c r="J17" s="64">
        <f>ROUND('РОЗН Торис'!J17-'РОЗН Торис'!J17/100*ОПТ!$E$2,0)</f>
        <v>28665</v>
      </c>
      <c r="K17" s="64">
        <f>ROUND('РОЗН Торис'!K17-'РОЗН Торис'!K17/100*ОПТ!$E$2,0)</f>
        <v>0</v>
      </c>
      <c r="L17" s="64">
        <f>ROUND('РОЗН Торис'!L17-'РОЗН Торис'!L17/100*ОПТ!$E$2,0)</f>
        <v>35115</v>
      </c>
      <c r="M17" s="64">
        <f>ROUND('РОЗН Торис'!M17-'РОЗН Торис'!M17/100*ОПТ!$E$2,0)</f>
        <v>0</v>
      </c>
      <c r="N17" s="64">
        <f>ROUND('РОЗН Торис'!N17-'РОЗН Торис'!N17/100*ОПТ!$E$2,0)</f>
        <v>38658</v>
      </c>
      <c r="O17" s="64">
        <f>ROUND('РОЗН Торис'!O17-'РОЗН Торис'!O17/100*ОПТ!$E$2,0)</f>
        <v>0</v>
      </c>
      <c r="P17" s="65">
        <f>ROUND('РОЗН Торис'!P17-'РОЗН Торис'!P17/100*ОПТ!$E$2,0)</f>
        <v>42138</v>
      </c>
      <c r="Q17" s="66">
        <f>ROUND('РОЗН Торис'!Q17-'РОЗН Торис'!Q17/100*ОПТ!$E$2,0)</f>
        <v>0</v>
      </c>
      <c r="R17" s="64">
        <f>ROUND('РОЗН Торис'!R17-'РОЗН Торис'!R17/100*ОПТ!$E$2,0)</f>
        <v>47884</v>
      </c>
      <c r="S17" s="82">
        <f>ROUND('РОЗН Торис'!S17-'РОЗН Торис'!S17/100*ОПТ!$E$2,0)</f>
        <v>0</v>
      </c>
      <c r="T17" s="67">
        <f>ROUND('РОЗН Торис'!T17-'РОЗН Торис'!T17/100*ОПТ!$E$2,0)</f>
        <v>53339</v>
      </c>
      <c r="U17" s="108"/>
    </row>
    <row r="18" spans="1:21" s="20" customFormat="1" ht="54" customHeight="1" thickBot="1">
      <c r="A18" s="32" t="s">
        <v>343</v>
      </c>
      <c r="B18" s="636" t="s">
        <v>348</v>
      </c>
      <c r="C18" s="591" t="s">
        <v>16</v>
      </c>
      <c r="D18" s="592"/>
      <c r="E18" s="594" t="s">
        <v>17</v>
      </c>
      <c r="F18" s="620"/>
      <c r="G18" s="436">
        <f>ROUND('РОЗН Торис'!G18-'РОЗН Торис'!G18/100*ОПТ!$E$2,0)</f>
        <v>34840</v>
      </c>
      <c r="H18" s="436">
        <f>ROUND('РОЗН Торис'!H18-'РОЗН Торис'!H18/100*ОПТ!$E$2,0)</f>
        <v>38970</v>
      </c>
      <c r="I18" s="436">
        <f>ROUND('РОЗН Торис'!I18-'РОЗН Торис'!I18/100*ОПТ!$E$2,0)</f>
        <v>0</v>
      </c>
      <c r="J18" s="436">
        <f>ROUND('РОЗН Торис'!J18-'РОЗН Торис'!J18/100*ОПТ!$E$2,0)</f>
        <v>39501</v>
      </c>
      <c r="K18" s="436">
        <f>ROUND('РОЗН Торис'!K18-'РОЗН Торис'!K18/100*ОПТ!$E$2,0)</f>
        <v>0</v>
      </c>
      <c r="L18" s="436">
        <f>ROUND('РОЗН Торис'!L18-'РОЗН Торис'!L18/100*ОПТ!$E$2,0)</f>
        <v>48388</v>
      </c>
      <c r="M18" s="436">
        <f>ROUND('РОЗН Торис'!M18-'РОЗН Торис'!M18/100*ОПТ!$E$2,0)</f>
        <v>0</v>
      </c>
      <c r="N18" s="436">
        <f>ROUND('РОЗН Торис'!N18-'РОЗН Торис'!N18/100*ОПТ!$E$2,0)</f>
        <v>53271</v>
      </c>
      <c r="O18" s="436">
        <f>ROUND('РОЗН Торис'!O18-'РОЗН Торис'!O18/100*ОПТ!$E$2,0)</f>
        <v>0</v>
      </c>
      <c r="P18" s="437">
        <f>ROUND('РОЗН Торис'!P18-'РОЗН Торис'!P18/100*ОПТ!$E$2,0)</f>
        <v>58066</v>
      </c>
      <c r="Q18" s="438">
        <f>ROUND('РОЗН Торис'!Q18-'РОЗН Торис'!Q18/100*ОПТ!$E$2,0)</f>
        <v>0</v>
      </c>
      <c r="R18" s="436">
        <f>ROUND('РОЗН Торис'!R18-'РОЗН Торис'!R18/100*ОПТ!$E$2,0)</f>
        <v>65985</v>
      </c>
      <c r="S18" s="582">
        <f>ROUND('РОЗН Торис'!S18-'РОЗН Торис'!S18/100*ОПТ!$E$2,0)</f>
        <v>0</v>
      </c>
      <c r="T18" s="440">
        <f>ROUND('РОЗН Торис'!T18-'РОЗН Торис'!T18/100*ОПТ!$E$2,0)</f>
        <v>73501</v>
      </c>
      <c r="U18" s="108"/>
    </row>
    <row r="19" spans="1:21" s="20" customFormat="1" ht="42" customHeight="1" thickBot="1">
      <c r="A19" s="787" t="s">
        <v>20</v>
      </c>
      <c r="B19" s="788"/>
      <c r="C19" s="788"/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9"/>
    </row>
    <row r="20" spans="1:21" s="20" customFormat="1" ht="56.25" customHeight="1">
      <c r="A20" s="40" t="s">
        <v>21</v>
      </c>
      <c r="B20" s="492" t="s">
        <v>276</v>
      </c>
      <c r="C20" s="41" t="s">
        <v>22</v>
      </c>
      <c r="D20" s="41"/>
      <c r="E20" s="50" t="s">
        <v>15</v>
      </c>
      <c r="F20" s="51"/>
      <c r="G20" s="44">
        <f>ROUND('РОЗН Торис'!G20-'РОЗН Торис'!G20/100*ОПТ!$E$2,0)</f>
        <v>23555</v>
      </c>
      <c r="H20" s="44">
        <f>ROUND('РОЗН Торис'!H20-'РОЗН Торис'!H20/100*ОПТ!$E$2,0)</f>
        <v>26349</v>
      </c>
      <c r="I20" s="44">
        <f>ROUND('РОЗН Торис'!I20-'РОЗН Торис'!I20/100*ОПТ!$E$2,0)</f>
        <v>0</v>
      </c>
      <c r="J20" s="44">
        <f>ROUND('РОЗН Торис'!J20-'РОЗН Торис'!J20/100*ОПТ!$E$2,0)</f>
        <v>26706</v>
      </c>
      <c r="K20" s="46">
        <f>ROUND('РОЗН Торис'!K20-'РОЗН Торис'!K20/100*ОПТ!$E$2,0)</f>
        <v>0</v>
      </c>
      <c r="L20" s="44">
        <f>ROUND('РОЗН Торис'!L20-'РОЗН Торис'!L20/100*ОПТ!$E$2,0)</f>
        <v>32715</v>
      </c>
      <c r="M20" s="44">
        <f>ROUND('РОЗН Торис'!M20-'РОЗН Торис'!M20/100*ОПТ!$E$2,0)</f>
        <v>0</v>
      </c>
      <c r="N20" s="44">
        <f>ROUND('РОЗН Торис'!N20-'РОЗН Торис'!N20/100*ОПТ!$E$2,0)</f>
        <v>36017</v>
      </c>
      <c r="O20" s="44">
        <f>ROUND('РОЗН Торис'!O20-'РОЗН Торис'!O20/100*ОПТ!$E$2,0)</f>
        <v>0</v>
      </c>
      <c r="P20" s="45">
        <f>ROUND('РОЗН Торис'!P20-'РОЗН Торис'!P20/100*ОПТ!$E$2,0)</f>
        <v>39259</v>
      </c>
      <c r="Q20" s="45"/>
      <c r="R20" s="44" t="s">
        <v>23</v>
      </c>
      <c r="S20" s="47"/>
      <c r="T20" s="48" t="s">
        <v>23</v>
      </c>
    </row>
    <row r="21" spans="1:21" s="20" customFormat="1" ht="61.5" customHeight="1">
      <c r="A21" s="61" t="s">
        <v>24</v>
      </c>
      <c r="B21" s="538" t="s">
        <v>278</v>
      </c>
      <c r="C21" s="538" t="s">
        <v>25</v>
      </c>
      <c r="D21" s="538"/>
      <c r="E21" s="63" t="s">
        <v>15</v>
      </c>
      <c r="F21" s="563"/>
      <c r="G21" s="64">
        <f>ROUND('РОЗН Торис'!G21-'РОЗН Торис'!G21/100*ОПТ!$E$2,0)</f>
        <v>33553</v>
      </c>
      <c r="H21" s="64">
        <f>ROUND('РОЗН Торис'!H21-'РОЗН Торис'!H21/100*ОПТ!$E$2,0)</f>
        <v>37506</v>
      </c>
      <c r="I21" s="64">
        <f>ROUND('РОЗН Торис'!I21-'РОЗН Торис'!I21/100*ОПТ!$E$2,0)</f>
        <v>0</v>
      </c>
      <c r="J21" s="64">
        <f>ROUND('РОЗН Торис'!J21-'РОЗН Торис'!J21/100*ОПТ!$E$2,0)</f>
        <v>37855</v>
      </c>
      <c r="K21" s="64">
        <f>ROUND('РОЗН Торис'!K21-'РОЗН Торис'!K21/100*ОПТ!$E$2,0)</f>
        <v>0</v>
      </c>
      <c r="L21" s="64">
        <f>ROUND('РОЗН Торис'!L21-'РОЗН Торис'!L21/100*ОПТ!$E$2,0)</f>
        <v>43707</v>
      </c>
      <c r="M21" s="64">
        <f>ROUND('РОЗН Торис'!M21-'РОЗН Торис'!M21/100*ОПТ!$E$2,0)</f>
        <v>0</v>
      </c>
      <c r="N21" s="64">
        <f>ROUND('РОЗН Торис'!N21-'РОЗН Торис'!N21/100*ОПТ!$E$2,0)</f>
        <v>46922</v>
      </c>
      <c r="O21" s="64">
        <f>ROUND('РОЗН Торис'!O21-'РОЗН Торис'!O21/100*ОПТ!$E$2,0)</f>
        <v>0</v>
      </c>
      <c r="P21" s="65">
        <f>ROUND('РОЗН Торис'!P21-'РОЗН Торис'!P21/100*ОПТ!$E$2,0)</f>
        <v>50079</v>
      </c>
      <c r="Q21" s="65"/>
      <c r="R21" s="64" t="s">
        <v>23</v>
      </c>
      <c r="S21" s="82"/>
      <c r="T21" s="67" t="s">
        <v>23</v>
      </c>
    </row>
    <row r="22" spans="1:21" s="20" customFormat="1" ht="61.5" customHeight="1" thickBot="1">
      <c r="A22" s="61" t="s">
        <v>328</v>
      </c>
      <c r="B22" s="538" t="s">
        <v>276</v>
      </c>
      <c r="C22" s="538" t="s">
        <v>22</v>
      </c>
      <c r="D22" s="540"/>
      <c r="E22" s="63" t="s">
        <v>15</v>
      </c>
      <c r="F22" s="568"/>
      <c r="G22" s="64" t="s">
        <v>23</v>
      </c>
      <c r="H22" s="64">
        <f>ROUND('РОЗН Торис'!H22-'РОЗН Торис'!H22/100*ОПТ!$E$2,0)</f>
        <v>27990</v>
      </c>
      <c r="I22" s="64">
        <f>ROUND('РОЗН Торис'!I22-'РОЗН Торис'!I22/100*ОПТ!$E$2,0)</f>
        <v>0</v>
      </c>
      <c r="J22" s="64">
        <f>ROUND('РОЗН Торис'!J22-'РОЗН Торис'!J22/100*ОПТ!$E$2,0)</f>
        <v>28368</v>
      </c>
      <c r="K22" s="64">
        <f>ROUND('РОЗН Торис'!K22-'РОЗН Торис'!K22/100*ОПТ!$E$2,0)</f>
        <v>0</v>
      </c>
      <c r="L22" s="64">
        <f>ROUND('РОЗН Торис'!L22-'РОЗН Торис'!L22/100*ОПТ!$E$2,0)</f>
        <v>34752</v>
      </c>
      <c r="M22" s="64">
        <f>ROUND('РОЗН Торис'!M22-'РОЗН Торис'!M22/100*ОПТ!$E$2,0)</f>
        <v>0</v>
      </c>
      <c r="N22" s="64">
        <f>ROUND('РОЗН Торис'!N22-'РОЗН Торис'!N22/100*ОПТ!$E$2,0)</f>
        <v>38260</v>
      </c>
      <c r="O22" s="64">
        <f>ROUND('РОЗН Торис'!O22-'РОЗН Торис'!O22/100*ОПТ!$E$2,0)</f>
        <v>0</v>
      </c>
      <c r="P22" s="65">
        <f>ROUND('РОЗН Торис'!P22-'РОЗН Торис'!P22/100*ОПТ!$E$2,0)</f>
        <v>41703</v>
      </c>
      <c r="Q22" s="65"/>
      <c r="R22" s="64" t="s">
        <v>23</v>
      </c>
      <c r="S22" s="82"/>
      <c r="T22" s="67" t="s">
        <v>23</v>
      </c>
    </row>
    <row r="23" spans="1:21" s="20" customFormat="1" ht="61.5" customHeight="1" thickBot="1">
      <c r="A23" s="32" t="s">
        <v>329</v>
      </c>
      <c r="B23" s="543" t="s">
        <v>278</v>
      </c>
      <c r="C23" s="543" t="s">
        <v>25</v>
      </c>
      <c r="D23" s="560"/>
      <c r="E23" s="52" t="s">
        <v>15</v>
      </c>
      <c r="F23" s="561"/>
      <c r="G23" s="37" t="s">
        <v>23</v>
      </c>
      <c r="H23" s="37">
        <f>ROUND('РОЗН Торис'!H23-'РОЗН Торис'!H23/100*ОПТ!$E$2,0)</f>
        <v>39337</v>
      </c>
      <c r="I23" s="37">
        <f>ROUND('РОЗН Торис'!I23-'РОЗН Торис'!I23/100*ОПТ!$E$2,0)</f>
        <v>0</v>
      </c>
      <c r="J23" s="37">
        <f>ROUND('РОЗН Торис'!J23-'РОЗН Торис'!J23/100*ОПТ!$E$2,0)</f>
        <v>39703</v>
      </c>
      <c r="K23" s="37">
        <f>ROUND('РОЗН Торис'!K23-'РОЗН Торис'!K23/100*ОПТ!$E$2,0)</f>
        <v>0</v>
      </c>
      <c r="L23" s="37">
        <f>ROUND('РОЗН Торис'!L23-'РОЗН Торис'!L23/100*ОПТ!$E$2,0)</f>
        <v>45840</v>
      </c>
      <c r="M23" s="37">
        <f>ROUND('РОЗН Торис'!M23-'РОЗН Торис'!M23/100*ОПТ!$E$2,0)</f>
        <v>0</v>
      </c>
      <c r="N23" s="37">
        <f>ROUND('РОЗН Торис'!N23-'РОЗН Торис'!N23/100*ОПТ!$E$2,0)</f>
        <v>49214</v>
      </c>
      <c r="O23" s="37">
        <f>ROUND('РОЗН Торис'!O23-'РОЗН Торис'!O23/100*ОПТ!$E$2,0)</f>
        <v>0</v>
      </c>
      <c r="P23" s="544">
        <f>ROUND('РОЗН Торис'!P23-'РОЗН Торис'!P23/100*ОПТ!$E$2,0)</f>
        <v>52524</v>
      </c>
      <c r="Q23" s="544"/>
      <c r="R23" s="37" t="s">
        <v>23</v>
      </c>
      <c r="S23" s="38"/>
      <c r="T23" s="39" t="s">
        <v>23</v>
      </c>
    </row>
    <row r="24" spans="1:21" s="20" customFormat="1" ht="48" customHeight="1" thickBot="1">
      <c r="A24" s="820" t="s">
        <v>26</v>
      </c>
      <c r="B24" s="821"/>
      <c r="C24" s="821"/>
      <c r="D24" s="821"/>
      <c r="E24" s="821"/>
      <c r="F24" s="821"/>
      <c r="G24" s="821"/>
      <c r="H24" s="821"/>
      <c r="I24" s="821"/>
      <c r="J24" s="821"/>
      <c r="K24" s="821"/>
      <c r="L24" s="821"/>
      <c r="M24" s="821"/>
      <c r="N24" s="821"/>
      <c r="O24" s="821"/>
      <c r="P24" s="821"/>
      <c r="Q24" s="821"/>
      <c r="R24" s="821"/>
      <c r="S24" s="821"/>
      <c r="T24" s="822"/>
    </row>
    <row r="25" spans="1:21" s="20" customFormat="1" ht="56.25" customHeight="1">
      <c r="A25" s="40" t="s">
        <v>27</v>
      </c>
      <c r="B25" s="541" t="s">
        <v>279</v>
      </c>
      <c r="C25" s="566" t="s">
        <v>28</v>
      </c>
      <c r="D25" s="566"/>
      <c r="E25" s="546" t="s">
        <v>15</v>
      </c>
      <c r="F25" s="567"/>
      <c r="G25" s="44" t="s">
        <v>23</v>
      </c>
      <c r="H25" s="44" t="s">
        <v>23</v>
      </c>
      <c r="I25" s="44"/>
      <c r="J25" s="542">
        <f>ROUND('РОЗН Торис'!J25-'РОЗН Торис'!J25/100*ОПТ!$E$2,0)</f>
        <v>39900</v>
      </c>
      <c r="K25" s="542">
        <f>ROUND('РОЗН Торис'!K25-'РОЗН Торис'!K25/100*ОПТ!$E$2,0)</f>
        <v>0</v>
      </c>
      <c r="L25" s="542">
        <f>ROUND('РОЗН Торис'!L25-'РОЗН Торис'!L25/100*ОПТ!$E$2,0)</f>
        <v>48686</v>
      </c>
      <c r="M25" s="46"/>
      <c r="N25" s="44" t="s">
        <v>23</v>
      </c>
      <c r="O25" s="44"/>
      <c r="P25" s="542" t="s">
        <v>23</v>
      </c>
      <c r="Q25" s="542"/>
      <c r="R25" s="44" t="s">
        <v>23</v>
      </c>
      <c r="S25" s="47"/>
      <c r="T25" s="48" t="s">
        <v>23</v>
      </c>
    </row>
    <row r="26" spans="1:21" s="20" customFormat="1" ht="56.25" customHeight="1" thickBot="1">
      <c r="A26" s="89" t="s">
        <v>332</v>
      </c>
      <c r="B26" s="539" t="s">
        <v>279</v>
      </c>
      <c r="C26" s="564" t="s">
        <v>331</v>
      </c>
      <c r="D26" s="564"/>
      <c r="E26" s="565" t="s">
        <v>15</v>
      </c>
      <c r="F26" s="561"/>
      <c r="G26" s="436" t="s">
        <v>23</v>
      </c>
      <c r="H26" s="436" t="s">
        <v>23</v>
      </c>
      <c r="I26" s="436"/>
      <c r="J26" s="437">
        <f>ROUND('РОЗН Торис'!J26-'РОЗН Торис'!J26/100*ОПТ!$E$2,0)</f>
        <v>41563</v>
      </c>
      <c r="K26" s="437">
        <f>ROUND('РОЗН Торис'!K26-'РОЗН Торис'!K26/100*ОПТ!$E$2,0)</f>
        <v>0</v>
      </c>
      <c r="L26" s="437">
        <f>ROUND('РОЗН Торис'!L26-'РОЗН Торис'!L26/100*ОПТ!$E$2,0)</f>
        <v>50715</v>
      </c>
      <c r="M26" s="438"/>
      <c r="N26" s="436" t="s">
        <v>23</v>
      </c>
      <c r="O26" s="436"/>
      <c r="P26" s="437" t="s">
        <v>23</v>
      </c>
      <c r="Q26" s="437"/>
      <c r="R26" s="436" t="s">
        <v>23</v>
      </c>
      <c r="S26" s="545"/>
      <c r="T26" s="440" t="s">
        <v>23</v>
      </c>
    </row>
    <row r="27" spans="1:21" s="20" customFormat="1" ht="42.75" customHeight="1" thickBot="1">
      <c r="A27" s="702" t="s">
        <v>265</v>
      </c>
      <c r="B27" s="703"/>
      <c r="C27" s="703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4"/>
    </row>
    <row r="28" spans="1:21" s="20" customFormat="1" ht="44.25" customHeight="1" thickBot="1">
      <c r="A28" s="846" t="s">
        <v>266</v>
      </c>
      <c r="B28" s="829"/>
      <c r="C28" s="828" t="s">
        <v>347</v>
      </c>
      <c r="D28" s="829"/>
      <c r="E28" s="829"/>
      <c r="F28" s="829"/>
      <c r="G28" s="829"/>
      <c r="H28" s="830"/>
      <c r="I28" s="468"/>
      <c r="J28" s="831" t="s">
        <v>267</v>
      </c>
      <c r="K28" s="832"/>
      <c r="L28" s="832"/>
      <c r="M28" s="832"/>
      <c r="N28" s="832"/>
      <c r="O28" s="832"/>
      <c r="P28" s="832"/>
      <c r="Q28" s="832"/>
      <c r="R28" s="832"/>
      <c r="S28" s="832"/>
      <c r="T28" s="833"/>
    </row>
    <row r="29" spans="1:21" s="20" customFormat="1" ht="38.25" customHeight="1" thickBot="1">
      <c r="A29" s="847">
        <f>ROUND('РОЗН Торис'!A29-'РОЗН Торис'!A29/100*ОПТ!$E$2,0)</f>
        <v>6411</v>
      </c>
      <c r="B29" s="844"/>
      <c r="C29" s="843">
        <f>ROUND('РОЗН Торис'!C29-'РОЗН Торис'!C29/100*ОПТ!$E$2,0)</f>
        <v>7498</v>
      </c>
      <c r="D29" s="844"/>
      <c r="E29" s="844"/>
      <c r="F29" s="844"/>
      <c r="G29" s="844"/>
      <c r="H29" s="848"/>
      <c r="I29" s="843">
        <f>ROUND('РОЗН Торис'!J29-'РОЗН Торис'!J29/100*ОПТ!$E$2,0)</f>
        <v>9394</v>
      </c>
      <c r="J29" s="844"/>
      <c r="K29" s="844"/>
      <c r="L29" s="844"/>
      <c r="M29" s="844"/>
      <c r="N29" s="844"/>
      <c r="O29" s="844"/>
      <c r="P29" s="844"/>
      <c r="Q29" s="844"/>
      <c r="R29" s="844"/>
      <c r="S29" s="844"/>
      <c r="T29" s="845"/>
    </row>
    <row r="30" spans="1:21" s="20" customFormat="1" ht="43.5" customHeight="1" thickBot="1">
      <c r="A30" s="702" t="s">
        <v>29</v>
      </c>
      <c r="B30" s="703"/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4"/>
    </row>
    <row r="31" spans="1:21" s="20" customFormat="1" ht="59.25" customHeight="1">
      <c r="A31" s="705" t="s">
        <v>4</v>
      </c>
      <c r="B31" s="707" t="s">
        <v>5</v>
      </c>
      <c r="C31" s="709" t="s">
        <v>30</v>
      </c>
      <c r="D31" s="55"/>
      <c r="E31" s="707" t="s">
        <v>31</v>
      </c>
      <c r="F31" s="56"/>
      <c r="G31" s="579" t="s">
        <v>334</v>
      </c>
      <c r="H31" s="579" t="s">
        <v>337</v>
      </c>
      <c r="I31" s="579"/>
      <c r="J31" s="579" t="s">
        <v>344</v>
      </c>
      <c r="K31" s="57"/>
      <c r="L31" s="57" t="s">
        <v>8</v>
      </c>
      <c r="M31" s="57"/>
      <c r="N31" s="57" t="s">
        <v>9</v>
      </c>
      <c r="O31" s="57"/>
      <c r="P31" s="57" t="s">
        <v>10</v>
      </c>
      <c r="Q31" s="57"/>
      <c r="R31" s="57" t="s">
        <v>11</v>
      </c>
      <c r="S31" s="58"/>
      <c r="T31" s="59" t="s">
        <v>12</v>
      </c>
    </row>
    <row r="32" spans="1:21" s="20" customFormat="1" ht="31.5" customHeight="1" thickBot="1">
      <c r="A32" s="706"/>
      <c r="B32" s="708"/>
      <c r="C32" s="710"/>
      <c r="D32" s="60"/>
      <c r="E32" s="708"/>
      <c r="F32" s="22"/>
      <c r="G32" s="580" t="s">
        <v>13</v>
      </c>
      <c r="H32" s="23" t="s">
        <v>13</v>
      </c>
      <c r="I32" s="23"/>
      <c r="J32" s="23" t="s">
        <v>13</v>
      </c>
      <c r="K32" s="23" t="s">
        <v>13</v>
      </c>
      <c r="L32" s="23" t="s">
        <v>13</v>
      </c>
      <c r="M32" s="23" t="s">
        <v>13</v>
      </c>
      <c r="N32" s="23" t="s">
        <v>13</v>
      </c>
      <c r="O32" s="23" t="s">
        <v>13</v>
      </c>
      <c r="P32" s="23" t="s">
        <v>13</v>
      </c>
      <c r="Q32" s="23" t="s">
        <v>13</v>
      </c>
      <c r="R32" s="23" t="s">
        <v>13</v>
      </c>
      <c r="S32" s="23" t="s">
        <v>13</v>
      </c>
      <c r="T32" s="24" t="s">
        <v>13</v>
      </c>
    </row>
    <row r="33" spans="1:20" s="20" customFormat="1" ht="34.5" customHeight="1">
      <c r="A33" s="40" t="s">
        <v>32</v>
      </c>
      <c r="B33" s="492" t="s">
        <v>280</v>
      </c>
      <c r="C33" s="41" t="s">
        <v>33</v>
      </c>
      <c r="D33" s="41"/>
      <c r="E33" s="50" t="s">
        <v>15</v>
      </c>
      <c r="F33" s="50"/>
      <c r="G33" s="44" t="s">
        <v>23</v>
      </c>
      <c r="H33" s="44" t="s">
        <v>23</v>
      </c>
      <c r="I33" s="44"/>
      <c r="J33" s="44">
        <f>ROUND('РОЗН Торис'!J33-'РОЗН Торис'!J33/100*ОПТ!$E$2,0)</f>
        <v>20367</v>
      </c>
      <c r="K33" s="44">
        <f>ROUND('РОЗН Торис'!K33-'РОЗН Торис'!K33/100*ОПТ!$E$2,0)</f>
        <v>0</v>
      </c>
      <c r="L33" s="44">
        <f>ROUND('РОЗН Торис'!L33-'РОЗН Торис'!L33/100*ОПТ!$E$2,0)</f>
        <v>24949</v>
      </c>
      <c r="M33" s="44">
        <f>ROUND('РОЗН Торис'!M33-'РОЗН Торис'!M33/100*ОПТ!$E$2,0)</f>
        <v>0</v>
      </c>
      <c r="N33" s="44">
        <f>ROUND('РОЗН Торис'!N33-'РОЗН Торис'!N33/100*ОПТ!$E$2,0)</f>
        <v>27467</v>
      </c>
      <c r="O33" s="44">
        <f>ROUND('РОЗН Торис'!O33-'РОЗН Торис'!O33/100*ОПТ!$E$2,0)</f>
        <v>0</v>
      </c>
      <c r="P33" s="45">
        <f>ROUND('РОЗН Торис'!P33-'РОЗН Торис'!P33/100*ОПТ!$E$2,0)</f>
        <v>29938</v>
      </c>
      <c r="Q33" s="45">
        <f>ROUND('РОЗН Торис'!Q33-'РОЗН Торис'!Q33/100*ОПТ!$E$2,0)</f>
        <v>0</v>
      </c>
      <c r="R33" s="44">
        <f>ROUND('РОЗН Торис'!R33-'РОЗН Торис'!R33/100*ОПТ!$E$2,0)</f>
        <v>34021</v>
      </c>
      <c r="S33" s="44">
        <f>ROUND('РОЗН Торис'!S33-'РОЗН Торис'!S33/100*ОПТ!$E$2,0)</f>
        <v>0</v>
      </c>
      <c r="T33" s="48">
        <f>ROUND('РОЗН Торис'!T33-'РОЗН Торис'!T33/100*ОПТ!$E$2,0)</f>
        <v>37897</v>
      </c>
    </row>
    <row r="34" spans="1:20" s="20" customFormat="1" ht="34.5" customHeight="1">
      <c r="A34" s="61" t="s">
        <v>34</v>
      </c>
      <c r="B34" s="487" t="s">
        <v>276</v>
      </c>
      <c r="C34" s="62" t="s">
        <v>33</v>
      </c>
      <c r="D34" s="62"/>
      <c r="E34" s="63" t="s">
        <v>15</v>
      </c>
      <c r="F34" s="63"/>
      <c r="G34" s="64" t="s">
        <v>23</v>
      </c>
      <c r="H34" s="64" t="s">
        <v>23</v>
      </c>
      <c r="I34" s="64"/>
      <c r="J34" s="64">
        <f>ROUND('РОЗН Торис'!J34-'РОЗН Торис'!J34/100*ОПТ!$E$2,0)</f>
        <v>24346</v>
      </c>
      <c r="K34" s="64">
        <f>ROUND('РОЗН Торис'!K34-'РОЗН Торис'!K34/100*ОПТ!$E$2,0)</f>
        <v>0</v>
      </c>
      <c r="L34" s="64">
        <f>ROUND('РОЗН Торис'!L34-'РОЗН Торис'!L34/100*ОПТ!$E$2,0)</f>
        <v>29824</v>
      </c>
      <c r="M34" s="64">
        <f>ROUND('РОЗН Торис'!M34-'РОЗН Торис'!M34/100*ОПТ!$E$2,0)</f>
        <v>0</v>
      </c>
      <c r="N34" s="64">
        <f>ROUND('РОЗН Торис'!N34-'РОЗН Торис'!N34/100*ОПТ!$E$2,0)</f>
        <v>32834</v>
      </c>
      <c r="O34" s="64">
        <f>ROUND('РОЗН Торис'!O34-'РОЗН Торис'!O34/100*ОПТ!$E$2,0)</f>
        <v>0</v>
      </c>
      <c r="P34" s="65">
        <f>ROUND('РОЗН Торис'!P34-'РОЗН Торис'!P34/100*ОПТ!$E$2,0)</f>
        <v>35788</v>
      </c>
      <c r="Q34" s="66">
        <f>ROUND('РОЗН Торис'!Q34-'РОЗН Торис'!Q34/100*ОПТ!$E$2,0)</f>
        <v>0</v>
      </c>
      <c r="R34" s="64">
        <f>ROUND('РОЗН Торис'!R34-'РОЗН Торис'!R34/100*ОПТ!$E$2,0)</f>
        <v>40669</v>
      </c>
      <c r="S34" s="64">
        <f>ROUND('РОЗН Торис'!S34-'РОЗН Торис'!S34/100*ОПТ!$E$2,0)</f>
        <v>0</v>
      </c>
      <c r="T34" s="67">
        <f>ROUND('РОЗН Торис'!T34-'РОЗН Торис'!T34/100*ОПТ!$E$2,0)</f>
        <v>45301</v>
      </c>
    </row>
    <row r="35" spans="1:20" s="20" customFormat="1" ht="34.5" customHeight="1">
      <c r="A35" s="61" t="s">
        <v>35</v>
      </c>
      <c r="B35" s="487" t="s">
        <v>276</v>
      </c>
      <c r="C35" s="62" t="s">
        <v>33</v>
      </c>
      <c r="D35" s="62"/>
      <c r="E35" s="63" t="s">
        <v>15</v>
      </c>
      <c r="F35" s="63"/>
      <c r="G35" s="64" t="s">
        <v>23</v>
      </c>
      <c r="H35" s="64" t="s">
        <v>23</v>
      </c>
      <c r="I35" s="64"/>
      <c r="J35" s="64">
        <f>ROUND('РОЗН Торис'!J35-'РОЗН Торис'!J35/100*ОПТ!$E$2,0)</f>
        <v>27035</v>
      </c>
      <c r="K35" s="64">
        <f>ROUND('РОЗН Торис'!K35-'РОЗН Торис'!K35/100*ОПТ!$E$2,0)</f>
        <v>0</v>
      </c>
      <c r="L35" s="64">
        <f>ROUND('РОЗН Торис'!L35-'РОЗН Торис'!L35/100*ОПТ!$E$2,0)</f>
        <v>33117</v>
      </c>
      <c r="M35" s="64">
        <f>ROUND('РОЗН Торис'!M35-'РОЗН Торис'!M35/100*ОПТ!$E$2,0)</f>
        <v>0</v>
      </c>
      <c r="N35" s="64">
        <f>ROUND('РОЗН Торис'!N35-'РОЗН Торис'!N35/100*ОПТ!$E$2,0)</f>
        <v>36460</v>
      </c>
      <c r="O35" s="64">
        <f>ROUND('РОЗН Торис'!O35-'РОЗН Торис'!O35/100*ОПТ!$E$2,0)</f>
        <v>0</v>
      </c>
      <c r="P35" s="65">
        <f>ROUND('РОЗН Торис'!P35-'РОЗН Торис'!P35/100*ОПТ!$E$2,0)</f>
        <v>39740</v>
      </c>
      <c r="Q35" s="65">
        <f>ROUND('РОЗН Торис'!Q35-'РОЗН Торис'!Q35/100*ОПТ!$E$2,0)</f>
        <v>0</v>
      </c>
      <c r="R35" s="64">
        <f>ROUND('РОЗН Торис'!R35-'РОЗН Торис'!R35/100*ОПТ!$E$2,0)</f>
        <v>45159</v>
      </c>
      <c r="S35" s="64">
        <f>ROUND('РОЗН Торис'!S35-'РОЗН Торис'!S35/100*ОПТ!$E$2,0)</f>
        <v>0</v>
      </c>
      <c r="T35" s="67">
        <f>ROUND('РОЗН Торис'!T35-'РОЗН Торис'!T35/100*ОПТ!$E$2,0)</f>
        <v>50304</v>
      </c>
    </row>
    <row r="36" spans="1:20" s="20" customFormat="1" ht="34.5" customHeight="1">
      <c r="A36" s="61" t="s">
        <v>36</v>
      </c>
      <c r="B36" s="487" t="s">
        <v>276</v>
      </c>
      <c r="C36" s="62" t="s">
        <v>33</v>
      </c>
      <c r="D36" s="62"/>
      <c r="E36" s="63" t="s">
        <v>15</v>
      </c>
      <c r="F36" s="63"/>
      <c r="G36" s="64" t="s">
        <v>23</v>
      </c>
      <c r="H36" s="64" t="s">
        <v>23</v>
      </c>
      <c r="I36" s="64"/>
      <c r="J36" s="64">
        <f>ROUND('РОЗН Торис'!J36-'РОЗН Торис'!J36/100*ОПТ!$E$2,0)</f>
        <v>29702</v>
      </c>
      <c r="K36" s="64">
        <f>ROUND('РОЗН Торис'!K36-'РОЗН Торис'!K36/100*ОПТ!$E$2,0)</f>
        <v>0</v>
      </c>
      <c r="L36" s="64">
        <f>ROUND('РОЗН Торис'!L36-'РОЗН Торис'!L36/100*ОПТ!$E$2,0)</f>
        <v>36385</v>
      </c>
      <c r="M36" s="64">
        <f>ROUND('РОЗН Торис'!M36-'РОЗН Торис'!M36/100*ОПТ!$E$2,0)</f>
        <v>0</v>
      </c>
      <c r="N36" s="64">
        <f>ROUND('РОЗН Торис'!N36-'РОЗН Торис'!N36/100*ОПТ!$E$2,0)</f>
        <v>40059</v>
      </c>
      <c r="O36" s="64">
        <f>ROUND('РОЗН Торис'!O36-'РОЗН Торис'!O36/100*ОПТ!$E$2,0)</f>
        <v>0</v>
      </c>
      <c r="P36" s="65">
        <f>ROUND('РОЗН Торис'!P36-'РОЗН Торис'!P36/100*ОПТ!$E$2,0)</f>
        <v>43663</v>
      </c>
      <c r="Q36" s="65">
        <f>ROUND('РОЗН Торис'!Q36-'РОЗН Торис'!Q36/100*ОПТ!$E$2,0)</f>
        <v>0</v>
      </c>
      <c r="R36" s="64">
        <f>ROUND('РОЗН Торис'!R36-'РОЗН Торис'!R36/100*ОПТ!$E$2,0)</f>
        <v>49617</v>
      </c>
      <c r="S36" s="64">
        <f>ROUND('РОЗН Торис'!S36-'РОЗН Торис'!S36/100*ОПТ!$E$2,0)</f>
        <v>0</v>
      </c>
      <c r="T36" s="67">
        <f>ROUND('РОЗН Торис'!T36-'РОЗН Торис'!T36/100*ОПТ!$E$2,0)</f>
        <v>55269</v>
      </c>
    </row>
    <row r="37" spans="1:20" s="20" customFormat="1" ht="34.5" customHeight="1">
      <c r="A37" s="61" t="s">
        <v>37</v>
      </c>
      <c r="B37" s="487" t="s">
        <v>276</v>
      </c>
      <c r="C37" s="62" t="s">
        <v>33</v>
      </c>
      <c r="D37" s="62"/>
      <c r="E37" s="63" t="s">
        <v>15</v>
      </c>
      <c r="F37" s="63"/>
      <c r="G37" s="64" t="s">
        <v>23</v>
      </c>
      <c r="H37" s="64" t="s">
        <v>23</v>
      </c>
      <c r="I37" s="64"/>
      <c r="J37" s="64">
        <f>ROUND('РОЗН Торис'!J37-'РОЗН Торис'!J37/100*ОПТ!$E$2,0)</f>
        <v>32472</v>
      </c>
      <c r="K37" s="64">
        <f>ROUND('РОЗН Торис'!K37-'РОЗН Торис'!K37/100*ОПТ!$E$2,0)</f>
        <v>0</v>
      </c>
      <c r="L37" s="64">
        <f>ROUND('РОЗН Торис'!L37-'РОЗН Торис'!L37/100*ОПТ!$E$2,0)</f>
        <v>39779</v>
      </c>
      <c r="M37" s="64">
        <f>ROUND('РОЗН Торис'!M37-'РОЗН Торис'!M37/100*ОПТ!$E$2,0)</f>
        <v>0</v>
      </c>
      <c r="N37" s="64">
        <f>ROUND('РОЗН Торис'!N37-'РОЗН Торис'!N37/100*ОПТ!$E$2,0)</f>
        <v>43793</v>
      </c>
      <c r="O37" s="64">
        <f>ROUND('РОЗН Торис'!O37-'РОЗН Торис'!O37/100*ОПТ!$E$2,0)</f>
        <v>0</v>
      </c>
      <c r="P37" s="65">
        <f>ROUND('РОЗН Торис'!P37-'РОЗН Торис'!P37/100*ОПТ!$E$2,0)</f>
        <v>47734</v>
      </c>
      <c r="Q37" s="65">
        <f>ROUND('РОЗН Торис'!Q37-'РОЗН Торис'!Q37/100*ОПТ!$E$2,0)</f>
        <v>0</v>
      </c>
      <c r="R37" s="64">
        <f>ROUND('РОЗН Торис'!R37-'РОЗН Торис'!R37/100*ОПТ!$E$2,0)</f>
        <v>54244</v>
      </c>
      <c r="S37" s="64">
        <f>ROUND('РОЗН Торис'!S37-'РОЗН Торис'!S37/100*ОПТ!$E$2,0)</f>
        <v>0</v>
      </c>
      <c r="T37" s="67">
        <f>ROUND('РОЗН Торис'!T37-'РОЗН Торис'!T37/100*ОПТ!$E$2,0)</f>
        <v>60423</v>
      </c>
    </row>
    <row r="38" spans="1:20" s="20" customFormat="1" ht="34.5" customHeight="1">
      <c r="A38" s="61" t="s">
        <v>38</v>
      </c>
      <c r="B38" s="487" t="s">
        <v>281</v>
      </c>
      <c r="C38" s="62" t="s">
        <v>33</v>
      </c>
      <c r="D38" s="62"/>
      <c r="E38" s="63" t="s">
        <v>15</v>
      </c>
      <c r="F38" s="63"/>
      <c r="G38" s="64" t="s">
        <v>23</v>
      </c>
      <c r="H38" s="64" t="s">
        <v>23</v>
      </c>
      <c r="I38" s="64"/>
      <c r="J38" s="64">
        <f>ROUND('РОЗН Торис'!J38-'РОЗН Торис'!J38/100*ОПТ!$E$2,0)</f>
        <v>34036</v>
      </c>
      <c r="K38" s="64">
        <f>ROUND('РОЗН Торис'!K38-'РОЗН Торис'!K38/100*ОПТ!$E$2,0)</f>
        <v>0</v>
      </c>
      <c r="L38" s="64">
        <f>ROUND('РОЗН Торис'!L38-'РОЗН Торис'!L38/100*ОПТ!$E$2,0)</f>
        <v>41694</v>
      </c>
      <c r="M38" s="64">
        <f>ROUND('РОЗН Торис'!M38-'РОЗН Торис'!M38/100*ОПТ!$E$2,0)</f>
        <v>0</v>
      </c>
      <c r="N38" s="64">
        <f>ROUND('РОЗН Торис'!N38-'РОЗН Торис'!N38/100*ОПТ!$E$2,0)</f>
        <v>45902</v>
      </c>
      <c r="O38" s="64">
        <f>ROUND('РОЗН Торис'!O38-'РОЗН Торис'!O38/100*ОПТ!$E$2,0)</f>
        <v>0</v>
      </c>
      <c r="P38" s="65">
        <f>ROUND('РОЗН Торис'!P38-'РОЗН Торис'!P38/100*ОПТ!$E$2,0)</f>
        <v>50033</v>
      </c>
      <c r="Q38" s="65">
        <f>ROUND('РОЗН Торис'!Q38-'РОЗН Торис'!Q38/100*ОПТ!$E$2,0)</f>
        <v>0</v>
      </c>
      <c r="R38" s="64">
        <f>ROUND('РОЗН Торис'!R38-'РОЗН Торис'!R38/100*ОПТ!$E$2,0)</f>
        <v>56855</v>
      </c>
      <c r="S38" s="64">
        <f>ROUND('РОЗН Торис'!S38-'РОЗН Торис'!S38/100*ОПТ!$E$2,0)</f>
        <v>0</v>
      </c>
      <c r="T38" s="67">
        <f>ROUND('РОЗН Торис'!T38-'РОЗН Торис'!T38/100*ОПТ!$E$2,0)</f>
        <v>63333</v>
      </c>
    </row>
    <row r="39" spans="1:20" s="20" customFormat="1" ht="34.5" customHeight="1">
      <c r="A39" s="61" t="s">
        <v>39</v>
      </c>
      <c r="B39" s="487" t="s">
        <v>282</v>
      </c>
      <c r="C39" s="62" t="s">
        <v>33</v>
      </c>
      <c r="D39" s="62"/>
      <c r="E39" s="68" t="s">
        <v>15</v>
      </c>
      <c r="F39" s="68"/>
      <c r="G39" s="64" t="s">
        <v>23</v>
      </c>
      <c r="H39" s="64" t="s">
        <v>23</v>
      </c>
      <c r="I39" s="64"/>
      <c r="J39" s="64">
        <f>ROUND('РОЗН Торис'!J39-'РОЗН Торис'!J39/100*ОПТ!$E$2,0)</f>
        <v>38933</v>
      </c>
      <c r="K39" s="64">
        <f>ROUND('РОЗН Торис'!K39-'РОЗН Торис'!K39/100*ОПТ!$E$2,0)</f>
        <v>0</v>
      </c>
      <c r="L39" s="64">
        <f>ROUND('РОЗН Торис'!L39-'РОЗН Торис'!L39/100*ОПТ!$E$2,0)</f>
        <v>47693</v>
      </c>
      <c r="M39" s="64">
        <f>ROUND('РОЗН Торис'!M39-'РОЗН Торис'!M39/100*ОПТ!$E$2,0)</f>
        <v>0</v>
      </c>
      <c r="N39" s="64">
        <f>ROUND('РОЗН Торис'!N39-'РОЗН Торис'!N39/100*ОПТ!$E$2,0)</f>
        <v>52507</v>
      </c>
      <c r="O39" s="64">
        <f>ROUND('РОЗН Торис'!O39-'РОЗН Торис'!O39/100*ОПТ!$E$2,0)</f>
        <v>0</v>
      </c>
      <c r="P39" s="65">
        <f>ROUND('РОЗН Торис'!P39-'РОЗН Торис'!P39/100*ОПТ!$E$2,0)</f>
        <v>57232</v>
      </c>
      <c r="Q39" s="65">
        <f>ROUND('РОЗН Торис'!Q39-'РОЗН Торис'!Q39/100*ОПТ!$E$2,0)</f>
        <v>0</v>
      </c>
      <c r="R39" s="64">
        <f>ROUND('РОЗН Торис'!R39-'РОЗН Торис'!R39/100*ОПТ!$E$2,0)</f>
        <v>65036</v>
      </c>
      <c r="S39" s="64">
        <f>ROUND('РОЗН Торис'!S39-'РОЗН Торис'!S39/100*ОПТ!$E$2,0)</f>
        <v>0</v>
      </c>
      <c r="T39" s="67">
        <f>ROUND('РОЗН Торис'!T39-'РОЗН Торис'!T39/100*ОПТ!$E$2,0)</f>
        <v>72446</v>
      </c>
    </row>
    <row r="40" spans="1:20" s="20" customFormat="1" ht="34.5" customHeight="1">
      <c r="A40" s="61" t="s">
        <v>40</v>
      </c>
      <c r="B40" s="487" t="s">
        <v>283</v>
      </c>
      <c r="C40" s="62" t="s">
        <v>41</v>
      </c>
      <c r="D40" s="62"/>
      <c r="E40" s="68" t="s">
        <v>15</v>
      </c>
      <c r="F40" s="68"/>
      <c r="G40" s="64" t="s">
        <v>23</v>
      </c>
      <c r="H40" s="64" t="s">
        <v>23</v>
      </c>
      <c r="I40" s="64"/>
      <c r="J40" s="64">
        <f>ROUND('РОЗН Торис'!J40-'РОЗН Торис'!J40/100*ОПТ!$E$2,0)</f>
        <v>37531</v>
      </c>
      <c r="K40" s="64">
        <f>ROUND('РОЗН Торис'!K40-'РОЗН Торис'!K40/100*ОПТ!$E$2,0)</f>
        <v>0</v>
      </c>
      <c r="L40" s="64">
        <f>ROUND('РОЗН Торис'!L40-'РОЗН Торис'!L40/100*ОПТ!$E$2,0)</f>
        <v>45975</v>
      </c>
      <c r="M40" s="64">
        <f>ROUND('РОЗН Торис'!M40-'РОЗН Торис'!M40/100*ОПТ!$E$2,0)</f>
        <v>0</v>
      </c>
      <c r="N40" s="64">
        <f>ROUND('РОЗН Торис'!N40-'РОЗН Торис'!N40/100*ОПТ!$E$2,0)</f>
        <v>50616</v>
      </c>
      <c r="O40" s="64">
        <f>ROUND('РОЗН Торис'!O40-'РОЗН Торис'!O40/100*ОПТ!$E$2,0)</f>
        <v>0</v>
      </c>
      <c r="P40" s="65">
        <f>ROUND('РОЗН Торис'!P40-'РОЗН Торис'!P40/100*ОПТ!$E$2,0)</f>
        <v>55171</v>
      </c>
      <c r="Q40" s="65">
        <f>ROUND('РОЗН Торис'!Q40-'РОЗН Торис'!Q40/100*ОПТ!$E$2,0)</f>
        <v>0</v>
      </c>
      <c r="R40" s="64">
        <f>ROUND('РОЗН Торис'!R40-'РОЗН Торис'!R40/100*ОПТ!$E$2,0)</f>
        <v>62693</v>
      </c>
      <c r="S40" s="64">
        <f>ROUND('РОЗН Торис'!S40-'РОЗН Торис'!S40/100*ОПТ!$E$2,0)</f>
        <v>0</v>
      </c>
      <c r="T40" s="67">
        <f>ROUND('РОЗН Торис'!T40-'РОЗН Торис'!T40/100*ОПТ!$E$2,0)</f>
        <v>69836</v>
      </c>
    </row>
    <row r="41" spans="1:20" s="20" customFormat="1" ht="34.5" customHeight="1">
      <c r="A41" s="69" t="s">
        <v>42</v>
      </c>
      <c r="B41" s="488" t="s">
        <v>282</v>
      </c>
      <c r="C41" s="70" t="s">
        <v>43</v>
      </c>
      <c r="D41" s="70"/>
      <c r="E41" s="71" t="s">
        <v>15</v>
      </c>
      <c r="F41" s="71"/>
      <c r="G41" s="72" t="s">
        <v>23</v>
      </c>
      <c r="H41" s="72" t="s">
        <v>23</v>
      </c>
      <c r="I41" s="72"/>
      <c r="J41" s="72">
        <f>ROUND('РОЗН Торис'!J41-'РОЗН Торис'!J41/100*ОПТ!$E$2,0)</f>
        <v>41744</v>
      </c>
      <c r="K41" s="72">
        <f>ROUND('РОЗН Торис'!K41-'РОЗН Торис'!K41/100*ОПТ!$E$2,0)</f>
        <v>0</v>
      </c>
      <c r="L41" s="72">
        <f>ROUND('РОЗН Торис'!L41-'РОЗН Торис'!L41/100*ОПТ!$E$2,0)</f>
        <v>51137</v>
      </c>
      <c r="M41" s="72">
        <f>ROUND('РОЗН Торис'!M41-'РОЗН Торис'!M41/100*ОПТ!$E$2,0)</f>
        <v>0</v>
      </c>
      <c r="N41" s="72">
        <f>ROUND('РОЗН Торис'!N41-'РОЗН Торис'!N41/100*ОПТ!$E$2,0)</f>
        <v>56298</v>
      </c>
      <c r="O41" s="72">
        <f>ROUND('РОЗН Торис'!O41-'РОЗН Торис'!O41/100*ОПТ!$E$2,0)</f>
        <v>0</v>
      </c>
      <c r="P41" s="73">
        <f>ROUND('РОЗН Торис'!P41-'РОЗН Торис'!P41/100*ОПТ!$E$2,0)</f>
        <v>61365</v>
      </c>
      <c r="Q41" s="73">
        <f>ROUND('РОЗН Торис'!Q41-'РОЗН Торис'!Q41/100*ОПТ!$E$2,0)</f>
        <v>0</v>
      </c>
      <c r="R41" s="72">
        <f>ROUND('РОЗН Торис'!R41-'РОЗН Торис'!R41/100*ОПТ!$E$2,0)</f>
        <v>69733</v>
      </c>
      <c r="S41" s="72">
        <f>ROUND('РОЗН Торис'!S41-'РОЗН Торис'!S41/100*ОПТ!$E$2,0)</f>
        <v>0</v>
      </c>
      <c r="T41" s="74">
        <f>ROUND('РОЗН Торис'!T41-'РОЗН Торис'!T41/100*ОПТ!$E$2,0)</f>
        <v>77677</v>
      </c>
    </row>
    <row r="42" spans="1:20" s="20" customFormat="1" ht="34.5" customHeight="1">
      <c r="A42" s="61" t="s">
        <v>360</v>
      </c>
      <c r="B42" s="657" t="s">
        <v>276</v>
      </c>
      <c r="C42" s="657" t="s">
        <v>33</v>
      </c>
      <c r="D42" s="600"/>
      <c r="E42" s="71" t="s">
        <v>15</v>
      </c>
      <c r="F42" s="71"/>
      <c r="G42" s="72" t="s">
        <v>23</v>
      </c>
      <c r="H42" s="72" t="s">
        <v>23</v>
      </c>
      <c r="I42" s="98"/>
      <c r="J42" s="72">
        <f>ROUND('РОЗН Торис'!J42-'РОЗН Торис'!J42/100*ОПТ!$E$2,0)</f>
        <v>29342</v>
      </c>
      <c r="K42" s="72">
        <f>ROUND('РОЗН Торис'!K42-'РОЗН Торис'!K42/100*ОПТ!$E$2,0)</f>
        <v>0</v>
      </c>
      <c r="L42" s="72">
        <f>ROUND('РОЗН Торис'!L42-'РОЗН Торис'!L42/100*ОПТ!$E$2,0)</f>
        <v>35944</v>
      </c>
      <c r="M42" s="72">
        <f>ROUND('РОЗН Торис'!M42-'РОЗН Торис'!M42/100*ОПТ!$E$2,0)</f>
        <v>0</v>
      </c>
      <c r="N42" s="72">
        <f>ROUND('РОЗН Торис'!N42-'РОЗН Торис'!N42/100*ОПТ!$E$2,0)</f>
        <v>39572</v>
      </c>
      <c r="O42" s="72">
        <f>ROUND('РОЗН Торис'!O42-'РОЗН Торис'!O42/100*ОПТ!$E$2,0)</f>
        <v>0</v>
      </c>
      <c r="P42" s="73">
        <f>ROUND('РОЗН Торис'!P42-'РОЗН Торис'!P42/100*ОПТ!$E$2,0)</f>
        <v>43133</v>
      </c>
      <c r="Q42" s="73">
        <f>ROUND('РОЗН Торис'!Q42-'РОЗН Торис'!Q42/100*ОПТ!$E$2,0)</f>
        <v>0</v>
      </c>
      <c r="R42" s="72">
        <f>ROUND('РОЗН Торис'!R42-'РОЗН Торис'!R42/100*ОПТ!$E$2,0)</f>
        <v>49014</v>
      </c>
      <c r="S42" s="72">
        <f>ROUND('РОЗН Торис'!S42-'РОЗН Торис'!S42/100*ОПТ!$E$2,0)</f>
        <v>0</v>
      </c>
      <c r="T42" s="74">
        <f>ROUND('РОЗН Торис'!T42-'РОЗН Торис'!T42/100*ОПТ!$E$2,0)</f>
        <v>54598</v>
      </c>
    </row>
    <row r="43" spans="1:20" s="20" customFormat="1" ht="34.5" customHeight="1" thickBot="1">
      <c r="A43" s="32" t="s">
        <v>361</v>
      </c>
      <c r="B43" s="664" t="s">
        <v>276</v>
      </c>
      <c r="C43" s="664" t="s">
        <v>33</v>
      </c>
      <c r="D43" s="656"/>
      <c r="E43" s="75" t="s">
        <v>15</v>
      </c>
      <c r="F43" s="75"/>
      <c r="G43" s="37" t="s">
        <v>23</v>
      </c>
      <c r="H43" s="37" t="s">
        <v>23</v>
      </c>
      <c r="I43" s="98"/>
      <c r="J43" s="72">
        <f>ROUND('РОЗН Торис'!J43-'РОЗН Торис'!J43/100*ОПТ!$E$2,0)</f>
        <v>31306</v>
      </c>
      <c r="K43" s="72">
        <f>ROUND('РОЗН Торис'!K43-'РОЗН Торис'!K43/100*ОПТ!$E$2,0)</f>
        <v>0</v>
      </c>
      <c r="L43" s="72">
        <f>ROUND('РОЗН Торис'!L43-'РОЗН Торис'!L43/100*ОПТ!$E$2,0)</f>
        <v>38350</v>
      </c>
      <c r="M43" s="72">
        <f>ROUND('РОЗН Торис'!M43-'РОЗН Торис'!M43/100*ОПТ!$E$2,0)</f>
        <v>0</v>
      </c>
      <c r="N43" s="72">
        <f>ROUND('РОЗН Торис'!N43-'РОЗН Торис'!N43/100*ОПТ!$E$2,0)</f>
        <v>42221</v>
      </c>
      <c r="O43" s="72">
        <f>ROUND('РОЗН Торис'!O43-'РОЗН Торис'!O43/100*ОПТ!$E$2,0)</f>
        <v>0</v>
      </c>
      <c r="P43" s="73">
        <f>ROUND('РОЗН Торис'!P43-'РОЗН Торис'!P43/100*ОПТ!$E$2,0)</f>
        <v>46020</v>
      </c>
      <c r="Q43" s="73">
        <f>ROUND('РОЗН Торис'!Q43-'РОЗН Торис'!Q43/100*ОПТ!$E$2,0)</f>
        <v>0</v>
      </c>
      <c r="R43" s="72">
        <f>ROUND('РОЗН Торис'!R43-'РОЗН Торис'!R43/100*ОПТ!$E$2,0)</f>
        <v>52296</v>
      </c>
      <c r="S43" s="72">
        <f>ROUND('РОЗН Торис'!S43-'РОЗН Торис'!S43/100*ОПТ!$E$2,0)</f>
        <v>0</v>
      </c>
      <c r="T43" s="74">
        <f>ROUND('РОЗН Торис'!T43-'РОЗН Торис'!T43/100*ОПТ!$E$2,0)</f>
        <v>58253</v>
      </c>
    </row>
    <row r="44" spans="1:20" s="20" customFormat="1" ht="34.5" customHeight="1">
      <c r="A44" s="40" t="s">
        <v>32</v>
      </c>
      <c r="B44" s="675" t="s">
        <v>367</v>
      </c>
      <c r="C44" s="675" t="s">
        <v>33</v>
      </c>
      <c r="D44" s="675"/>
      <c r="E44" s="50" t="s">
        <v>15</v>
      </c>
      <c r="F44" s="50"/>
      <c r="G44" s="44" t="s">
        <v>23</v>
      </c>
      <c r="H44" s="44" t="s">
        <v>23</v>
      </c>
      <c r="I44" s="44"/>
      <c r="J44" s="44">
        <f>ROUND('РОЗН Торис'!J44-'РОЗН Торис'!J44/100*ОПТ!$E$2,0)</f>
        <v>16633</v>
      </c>
      <c r="K44" s="44">
        <f>ROUND('РОЗН Торис'!K44-'РОЗН Торис'!K44/100*ОПТ!$E$2,0)</f>
        <v>0</v>
      </c>
      <c r="L44" s="44">
        <f>ROUND('РОЗН Торис'!L44-'РОЗН Торис'!L44/100*ОПТ!$E$2,0)</f>
        <v>20375</v>
      </c>
      <c r="M44" s="44">
        <f>ROUND('РОЗН Торис'!M44-'РОЗН Торис'!M44/100*ОПТ!$E$2,0)</f>
        <v>0</v>
      </c>
      <c r="N44" s="44">
        <f>ROUND('РОЗН Торис'!N44-'РОЗН Торис'!N44/100*ОПТ!$E$2,0)</f>
        <v>22431</v>
      </c>
      <c r="O44" s="44">
        <f>ROUND('РОЗН Торис'!O44-'РОЗН Торис'!O44/100*ОПТ!$E$2,0)</f>
        <v>0</v>
      </c>
      <c r="P44" s="673">
        <f>ROUND('РОЗН Торис'!P44-'РОЗН Торис'!P44/100*ОПТ!$E$2,0)</f>
        <v>24450</v>
      </c>
      <c r="Q44" s="673">
        <f>ROUND('РОЗН Торис'!Q44-'РОЗН Торис'!Q44/100*ОПТ!$E$2,0)</f>
        <v>0</v>
      </c>
      <c r="R44" s="44">
        <f>ROUND('РОЗН Торис'!R44-'РОЗН Торис'!R44/100*ОПТ!$E$2,0)</f>
        <v>27784</v>
      </c>
      <c r="S44" s="44">
        <f>ROUND('РОЗН Торис'!S44-'РОЗН Торис'!S44/100*ОПТ!$E$2,0)</f>
        <v>0</v>
      </c>
      <c r="T44" s="48">
        <f>ROUND('РОЗН Торис'!T44-'РОЗН Торис'!T44/100*ОПТ!$E$2,0)</f>
        <v>30948</v>
      </c>
    </row>
    <row r="45" spans="1:20" s="20" customFormat="1" ht="34.5" customHeight="1">
      <c r="A45" s="61" t="s">
        <v>34</v>
      </c>
      <c r="B45" s="668" t="s">
        <v>368</v>
      </c>
      <c r="C45" s="668" t="s">
        <v>33</v>
      </c>
      <c r="D45" s="668"/>
      <c r="E45" s="63" t="s">
        <v>15</v>
      </c>
      <c r="F45" s="63"/>
      <c r="G45" s="64" t="s">
        <v>23</v>
      </c>
      <c r="H45" s="64" t="s">
        <v>23</v>
      </c>
      <c r="I45" s="64"/>
      <c r="J45" s="64">
        <f>ROUND('РОЗН Торис'!J45-'РОЗН Торис'!J45/100*ОПТ!$E$2,0)</f>
        <v>19882</v>
      </c>
      <c r="K45" s="64">
        <f>ROUND('РОЗН Торис'!K45-'РОЗН Торис'!K45/100*ОПТ!$E$2,0)</f>
        <v>0</v>
      </c>
      <c r="L45" s="64">
        <f>ROUND('РОЗН Торис'!L45-'РОЗН Торис'!L45/100*ОПТ!$E$2,0)</f>
        <v>24356</v>
      </c>
      <c r="M45" s="64">
        <f>ROUND('РОЗН Торис'!M45-'РОЗН Торис'!M45/100*ОПТ!$E$2,0)</f>
        <v>0</v>
      </c>
      <c r="N45" s="64">
        <f>ROUND('РОЗН Торис'!N45-'РОЗН Торис'!N45/100*ОПТ!$E$2,0)</f>
        <v>26814</v>
      </c>
      <c r="O45" s="64">
        <f>ROUND('РОЗН Торис'!O45-'РОЗН Торис'!O45/100*ОПТ!$E$2,0)</f>
        <v>0</v>
      </c>
      <c r="P45" s="65">
        <f>ROUND('РОЗН Торис'!P45-'РОЗН Торис'!P45/100*ОПТ!$E$2,0)</f>
        <v>29227</v>
      </c>
      <c r="Q45" s="66">
        <f>ROUND('РОЗН Торис'!Q45-'РОЗН Торис'!Q45/100*ОПТ!$E$2,0)</f>
        <v>0</v>
      </c>
      <c r="R45" s="64">
        <f>ROUND('РОЗН Торис'!R45-'РОЗН Торис'!R45/100*ОПТ!$E$2,0)</f>
        <v>33213</v>
      </c>
      <c r="S45" s="64">
        <f>ROUND('РОЗН Торис'!S45-'РОЗН Торис'!S45/100*ОПТ!$E$2,0)</f>
        <v>0</v>
      </c>
      <c r="T45" s="67">
        <f>ROUND('РОЗН Торис'!T45-'РОЗН Торис'!T45/100*ОПТ!$E$2,0)</f>
        <v>36996</v>
      </c>
    </row>
    <row r="46" spans="1:20" s="20" customFormat="1" ht="34.5" customHeight="1">
      <c r="A46" s="61" t="s">
        <v>35</v>
      </c>
      <c r="B46" s="668" t="s">
        <v>368</v>
      </c>
      <c r="C46" s="668" t="s">
        <v>33</v>
      </c>
      <c r="D46" s="668"/>
      <c r="E46" s="63" t="s">
        <v>15</v>
      </c>
      <c r="F46" s="63"/>
      <c r="G46" s="64" t="s">
        <v>23</v>
      </c>
      <c r="H46" s="64" t="s">
        <v>23</v>
      </c>
      <c r="I46" s="64"/>
      <c r="J46" s="64">
        <f>ROUND('РОЗН Торис'!J46-'РОЗН Торис'!J46/100*ОПТ!$E$2,0)</f>
        <v>22078</v>
      </c>
      <c r="K46" s="64">
        <f>ROUND('РОЗН Торис'!K46-'РОЗН Торис'!K46/100*ОПТ!$E$2,0)</f>
        <v>0</v>
      </c>
      <c r="L46" s="64">
        <f>ROUND('РОЗН Торис'!L46-'РОЗН Торис'!L46/100*ОПТ!$E$2,0)</f>
        <v>27046</v>
      </c>
      <c r="M46" s="64">
        <f>ROUND('РОЗН Торис'!M46-'РОЗН Торис'!M46/100*ОПТ!$E$2,0)</f>
        <v>0</v>
      </c>
      <c r="N46" s="64">
        <f>ROUND('РОЗН Торис'!N46-'РОЗН Торис'!N46/100*ОПТ!$E$2,0)</f>
        <v>29776</v>
      </c>
      <c r="O46" s="64">
        <f>ROUND('РОЗН Торис'!O46-'РОЗН Торис'!O46/100*ОПТ!$E$2,0)</f>
        <v>0</v>
      </c>
      <c r="P46" s="65">
        <f>ROUND('РОЗН Торис'!P46-'РОЗН Торис'!P46/100*ОПТ!$E$2,0)</f>
        <v>32455</v>
      </c>
      <c r="Q46" s="65">
        <f>ROUND('РОЗН Торис'!Q46-'РОЗН Торис'!Q46/100*ОПТ!$E$2,0)</f>
        <v>0</v>
      </c>
      <c r="R46" s="64">
        <f>ROUND('РОЗН Торис'!R46-'РОЗН Торис'!R46/100*ОПТ!$E$2,0)</f>
        <v>36880</v>
      </c>
      <c r="S46" s="64">
        <f>ROUND('РОЗН Торис'!S46-'РОЗН Торис'!S46/100*ОПТ!$E$2,0)</f>
        <v>0</v>
      </c>
      <c r="T46" s="67">
        <f>ROUND('РОЗН Торис'!T46-'РОЗН Торис'!T46/100*ОПТ!$E$2,0)</f>
        <v>41082</v>
      </c>
    </row>
    <row r="47" spans="1:20" s="20" customFormat="1" ht="34.5" customHeight="1">
      <c r="A47" s="61" t="s">
        <v>36</v>
      </c>
      <c r="B47" s="668" t="s">
        <v>368</v>
      </c>
      <c r="C47" s="668" t="s">
        <v>33</v>
      </c>
      <c r="D47" s="668"/>
      <c r="E47" s="63" t="s">
        <v>15</v>
      </c>
      <c r="F47" s="63"/>
      <c r="G47" s="64" t="s">
        <v>23</v>
      </c>
      <c r="H47" s="64" t="s">
        <v>23</v>
      </c>
      <c r="I47" s="64"/>
      <c r="J47" s="64">
        <f>ROUND('РОЗН Торис'!J47-'РОЗН Торис'!J47/100*ОПТ!$E$2,0)</f>
        <v>24257</v>
      </c>
      <c r="K47" s="64">
        <f>ROUND('РОЗН Торис'!K47-'РОЗН Торис'!K47/100*ОПТ!$E$2,0)</f>
        <v>0</v>
      </c>
      <c r="L47" s="64">
        <f>ROUND('РОЗН Торис'!L47-'РОЗН Торис'!L47/100*ОПТ!$E$2,0)</f>
        <v>29714</v>
      </c>
      <c r="M47" s="64">
        <f>ROUND('РОЗН Торис'!M47-'РОЗН Торис'!M47/100*ОПТ!$E$2,0)</f>
        <v>0</v>
      </c>
      <c r="N47" s="64">
        <f>ROUND('РОЗН Торис'!N47-'РОЗН Торис'!N47/100*ОПТ!$E$2,0)</f>
        <v>32715</v>
      </c>
      <c r="O47" s="64">
        <f>ROUND('РОЗН Торис'!O47-'РОЗН Торис'!O47/100*ОПТ!$E$2,0)</f>
        <v>0</v>
      </c>
      <c r="P47" s="65">
        <f>ROUND('РОЗН Торис'!P47-'РОЗН Торис'!P47/100*ОПТ!$E$2,0)</f>
        <v>35658</v>
      </c>
      <c r="Q47" s="65">
        <f>ROUND('РОЗН Торис'!Q47-'РОЗН Торис'!Q47/100*ОПТ!$E$2,0)</f>
        <v>0</v>
      </c>
      <c r="R47" s="64">
        <f>ROUND('РОЗН Торис'!R47-'РОЗН Торис'!R47/100*ОПТ!$E$2,0)</f>
        <v>40520</v>
      </c>
      <c r="S47" s="64">
        <f>ROUND('РОЗН Торис'!S47-'РОЗН Торис'!S47/100*ОПТ!$E$2,0)</f>
        <v>0</v>
      </c>
      <c r="T47" s="67">
        <f>ROUND('РОЗН Торис'!T47-'РОЗН Торис'!T47/100*ОПТ!$E$2,0)</f>
        <v>45137</v>
      </c>
    </row>
    <row r="48" spans="1:20" s="20" customFormat="1" ht="34.5" customHeight="1">
      <c r="A48" s="61" t="s">
        <v>37</v>
      </c>
      <c r="B48" s="668" t="s">
        <v>368</v>
      </c>
      <c r="C48" s="668" t="s">
        <v>33</v>
      </c>
      <c r="D48" s="668"/>
      <c r="E48" s="63" t="s">
        <v>15</v>
      </c>
      <c r="F48" s="63"/>
      <c r="G48" s="64" t="s">
        <v>23</v>
      </c>
      <c r="H48" s="64" t="s">
        <v>23</v>
      </c>
      <c r="I48" s="64"/>
      <c r="J48" s="64">
        <f>ROUND('РОЗН Торис'!J48-'РОЗН Торис'!J48/100*ОПТ!$E$2,0)</f>
        <v>26520</v>
      </c>
      <c r="K48" s="64">
        <f>ROUND('РОЗН Торис'!K48-'РОЗН Торис'!K48/100*ОПТ!$E$2,0)</f>
        <v>0</v>
      </c>
      <c r="L48" s="64">
        <f>ROUND('РОЗН Торис'!L48-'РОЗН Торис'!L48/100*ОПТ!$E$2,0)</f>
        <v>32486</v>
      </c>
      <c r="M48" s="64">
        <f>ROUND('РОЗН Торис'!M48-'РОЗН Торис'!M48/100*ОПТ!$E$2,0)</f>
        <v>0</v>
      </c>
      <c r="N48" s="64">
        <f>ROUND('РОЗН Торис'!N48-'РОЗН Торис'!N48/100*ОПТ!$E$2,0)</f>
        <v>35764</v>
      </c>
      <c r="O48" s="64">
        <f>ROUND('РОЗН Торис'!O48-'РОЗН Торис'!O48/100*ОПТ!$E$2,0)</f>
        <v>0</v>
      </c>
      <c r="P48" s="65">
        <f>ROUND('РОЗН Торис'!P48-'РОЗН Торис'!P48/100*ОПТ!$E$2,0)</f>
        <v>38983</v>
      </c>
      <c r="Q48" s="65">
        <f>ROUND('РОЗН Торис'!Q48-'РОЗН Торис'!Q48/100*ОПТ!$E$2,0)</f>
        <v>0</v>
      </c>
      <c r="R48" s="64">
        <f>ROUND('РОЗН Торис'!R48-'РОЗН Торис'!R48/100*ОПТ!$E$2,0)</f>
        <v>44299</v>
      </c>
      <c r="S48" s="64">
        <f>ROUND('РОЗН Торис'!S48-'РОЗН Торис'!S48/100*ОПТ!$E$2,0)</f>
        <v>0</v>
      </c>
      <c r="T48" s="67">
        <f>ROUND('РОЗН Торис'!T48-'РОЗН Торис'!T48/100*ОПТ!$E$2,0)</f>
        <v>49346</v>
      </c>
    </row>
    <row r="49" spans="1:20" s="20" customFormat="1" ht="34.5" customHeight="1">
      <c r="A49" s="61" t="s">
        <v>38</v>
      </c>
      <c r="B49" s="668" t="s">
        <v>369</v>
      </c>
      <c r="C49" s="668" t="s">
        <v>33</v>
      </c>
      <c r="D49" s="668"/>
      <c r="E49" s="63" t="s">
        <v>15</v>
      </c>
      <c r="F49" s="63"/>
      <c r="G49" s="64" t="s">
        <v>23</v>
      </c>
      <c r="H49" s="64" t="s">
        <v>23</v>
      </c>
      <c r="I49" s="64"/>
      <c r="J49" s="64">
        <f>ROUND('РОЗН Торис'!J49-'РОЗН Торис'!J49/100*ОПТ!$E$2,0)</f>
        <v>27796</v>
      </c>
      <c r="K49" s="64">
        <f>ROUND('РОЗН Торис'!K49-'РОЗН Торис'!K49/100*ОПТ!$E$2,0)</f>
        <v>0</v>
      </c>
      <c r="L49" s="64">
        <f>ROUND('РОЗН Торис'!L49-'РОЗН Торис'!L49/100*ОПТ!$E$2,0)</f>
        <v>34051</v>
      </c>
      <c r="M49" s="64">
        <f>ROUND('РОЗН Торис'!M49-'РОЗН Торис'!M49/100*ОПТ!$E$2,0)</f>
        <v>0</v>
      </c>
      <c r="N49" s="64">
        <f>ROUND('РОЗН Торис'!N49-'РОЗН Торис'!N49/100*ОПТ!$E$2,0)</f>
        <v>37486</v>
      </c>
      <c r="O49" s="64">
        <f>ROUND('РОЗН Торис'!O49-'РОЗН Торис'!O49/100*ОПТ!$E$2,0)</f>
        <v>0</v>
      </c>
      <c r="P49" s="65">
        <f>ROUND('РОЗН Торис'!P49-'РОЗН Торис'!P49/100*ОПТ!$E$2,0)</f>
        <v>40860</v>
      </c>
      <c r="Q49" s="65">
        <f>ROUND('РОЗН Торис'!Q49-'РОЗН Торис'!Q49/100*ОПТ!$E$2,0)</f>
        <v>0</v>
      </c>
      <c r="R49" s="64">
        <f>ROUND('РОЗН Торис'!R49-'РОЗН Торис'!R49/100*ОПТ!$E$2,0)</f>
        <v>46432</v>
      </c>
      <c r="S49" s="64">
        <f>ROUND('РОЗН Торис'!S49-'РОЗН Торис'!S49/100*ОПТ!$E$2,0)</f>
        <v>0</v>
      </c>
      <c r="T49" s="67">
        <f>ROUND('РОЗН Торис'!T49-'РОЗН Торис'!T49/100*ОПТ!$E$2,0)</f>
        <v>51722</v>
      </c>
    </row>
    <row r="50" spans="1:20" s="20" customFormat="1" ht="34.5" customHeight="1">
      <c r="A50" s="61" t="s">
        <v>39</v>
      </c>
      <c r="B50" s="668" t="s">
        <v>370</v>
      </c>
      <c r="C50" s="668" t="s">
        <v>33</v>
      </c>
      <c r="D50" s="668"/>
      <c r="E50" s="68" t="s">
        <v>15</v>
      </c>
      <c r="F50" s="68"/>
      <c r="G50" s="64" t="s">
        <v>23</v>
      </c>
      <c r="H50" s="64" t="s">
        <v>23</v>
      </c>
      <c r="I50" s="64"/>
      <c r="J50" s="64">
        <f>ROUND('РОЗН Торис'!J50-'РОЗН Торис'!J50/100*ОПТ!$E$2,0)</f>
        <v>31795</v>
      </c>
      <c r="K50" s="64">
        <f>ROUND('РОЗН Торис'!K50-'РОЗН Торис'!K50/100*ОПТ!$E$2,0)</f>
        <v>0</v>
      </c>
      <c r="L50" s="64">
        <f>ROUND('РОЗН Торис'!L50-'РОЗН Торис'!L50/100*ОПТ!$E$2,0)</f>
        <v>38949</v>
      </c>
      <c r="M50" s="64">
        <f>ROUND('РОЗН Торис'!M50-'РОЗН Торис'!M50/100*ОПТ!$E$2,0)</f>
        <v>0</v>
      </c>
      <c r="N50" s="64">
        <f>ROUND('РОЗН Торис'!N50-'РОЗН Торис'!N50/100*ОПТ!$E$2,0)</f>
        <v>42881</v>
      </c>
      <c r="O50" s="64">
        <f>ROUND('РОЗН Торис'!O50-'РОЗН Торис'!O50/100*ОПТ!$E$2,0)</f>
        <v>0</v>
      </c>
      <c r="P50" s="65">
        <f>ROUND('РОЗН Торис'!P50-'РОЗН Торис'!P50/100*ОПТ!$E$2,0)</f>
        <v>46739</v>
      </c>
      <c r="Q50" s="65">
        <f>ROUND('РОЗН Торис'!Q50-'РОЗН Торис'!Q50/100*ОПТ!$E$2,0)</f>
        <v>0</v>
      </c>
      <c r="R50" s="64">
        <f>ROUND('РОЗН Торис'!R50-'РОЗН Торис'!R50/100*ОПТ!$E$2,0)</f>
        <v>53113</v>
      </c>
      <c r="S50" s="64">
        <f>ROUND('РОЗН Торис'!S50-'РОЗН Торис'!S50/100*ОПТ!$E$2,0)</f>
        <v>0</v>
      </c>
      <c r="T50" s="67">
        <f>ROUND('РОЗН Торис'!T50-'РОЗН Торис'!T50/100*ОПТ!$E$2,0)</f>
        <v>59164</v>
      </c>
    </row>
    <row r="51" spans="1:20" s="20" customFormat="1" ht="34.5" customHeight="1">
      <c r="A51" s="61" t="s">
        <v>40</v>
      </c>
      <c r="B51" s="668" t="s">
        <v>369</v>
      </c>
      <c r="C51" s="668" t="s">
        <v>41</v>
      </c>
      <c r="D51" s="668"/>
      <c r="E51" s="68" t="s">
        <v>15</v>
      </c>
      <c r="F51" s="68"/>
      <c r="G51" s="64" t="s">
        <v>23</v>
      </c>
      <c r="H51" s="64" t="s">
        <v>23</v>
      </c>
      <c r="I51" s="64"/>
      <c r="J51" s="64">
        <f>ROUND('РОЗН Торис'!J51-'РОЗН Торис'!J51/100*ОПТ!$E$2,0)</f>
        <v>30650</v>
      </c>
      <c r="K51" s="64">
        <f>ROUND('РОЗН Торис'!K51-'РОЗН Торис'!K51/100*ОПТ!$E$2,0)</f>
        <v>0</v>
      </c>
      <c r="L51" s="64">
        <f>ROUND('РОЗН Торис'!L51-'РОЗН Торис'!L51/100*ОПТ!$E$2,0)</f>
        <v>37546</v>
      </c>
      <c r="M51" s="64">
        <f>ROUND('РОЗН Торис'!M51-'РОЗН Торис'!M51/100*ОПТ!$E$2,0)</f>
        <v>0</v>
      </c>
      <c r="N51" s="64">
        <f>ROUND('РОЗН Торис'!N51-'РОЗН Торис'!N51/100*ОПТ!$E$2,0)</f>
        <v>41336</v>
      </c>
      <c r="O51" s="64">
        <f>ROUND('РОЗН Торис'!O51-'РОЗН Торис'!O51/100*ОПТ!$E$2,0)</f>
        <v>0</v>
      </c>
      <c r="P51" s="65">
        <f>ROUND('РОЗН Торис'!P51-'РОЗН Торис'!P51/100*ОПТ!$E$2,0)</f>
        <v>45056</v>
      </c>
      <c r="Q51" s="65">
        <f>ROUND('РОЗН Торис'!Q51-'РОЗН Торис'!Q51/100*ОПТ!$E$2,0)</f>
        <v>0</v>
      </c>
      <c r="R51" s="64">
        <f>ROUND('РОЗН Торис'!R51-'РОЗН Торис'!R51/100*ОПТ!$E$2,0)</f>
        <v>51199</v>
      </c>
      <c r="S51" s="64">
        <f>ROUND('РОЗН Торис'!S51-'РОЗН Торис'!S51/100*ОПТ!$E$2,0)</f>
        <v>0</v>
      </c>
      <c r="T51" s="67">
        <f>ROUND('РОЗН Торис'!T51-'РОЗН Торис'!T51/100*ОПТ!$E$2,0)</f>
        <v>57033</v>
      </c>
    </row>
    <row r="52" spans="1:20" s="20" customFormat="1" ht="34.5" customHeight="1">
      <c r="A52" s="69" t="s">
        <v>42</v>
      </c>
      <c r="B52" s="668" t="s">
        <v>370</v>
      </c>
      <c r="C52" s="669" t="s">
        <v>43</v>
      </c>
      <c r="D52" s="669"/>
      <c r="E52" s="71" t="s">
        <v>15</v>
      </c>
      <c r="F52" s="71"/>
      <c r="G52" s="72" t="s">
        <v>23</v>
      </c>
      <c r="H52" s="72" t="s">
        <v>23</v>
      </c>
      <c r="I52" s="72"/>
      <c r="J52" s="72">
        <f>ROUND('РОЗН Торис'!J52-'РОЗН Торис'!J52/100*ОПТ!$E$2,0)</f>
        <v>34091</v>
      </c>
      <c r="K52" s="72">
        <f>ROUND('РОЗН Торис'!K52-'РОЗН Торис'!K52/100*ОПТ!$E$2,0)</f>
        <v>0</v>
      </c>
      <c r="L52" s="72">
        <f>ROUND('РОЗН Торис'!L52-'РОЗН Торис'!L52/100*ОПТ!$E$2,0)</f>
        <v>41762</v>
      </c>
      <c r="M52" s="72">
        <f>ROUND('РОЗН Торис'!M52-'РОЗН Торис'!M52/100*ОПТ!$E$2,0)</f>
        <v>0</v>
      </c>
      <c r="N52" s="72">
        <f>ROUND('РОЗН Торис'!N52-'РОЗН Торис'!N52/100*ОПТ!$E$2,0)</f>
        <v>45977</v>
      </c>
      <c r="O52" s="72">
        <f>ROUND('РОЗН Торис'!O52-'РОЗН Торис'!O52/100*ОПТ!$E$2,0)</f>
        <v>0</v>
      </c>
      <c r="P52" s="73">
        <f>ROUND('РОЗН Торис'!P52-'РОЗН Торис'!P52/100*ОПТ!$E$2,0)</f>
        <v>50114</v>
      </c>
      <c r="Q52" s="73">
        <f>ROUND('РОЗН Торис'!Q52-'РОЗН Торис'!Q52/100*ОПТ!$E$2,0)</f>
        <v>0</v>
      </c>
      <c r="R52" s="72">
        <f>ROUND('РОЗН Торис'!R52-'РОЗН Торис'!R52/100*ОПТ!$E$2,0)</f>
        <v>56949</v>
      </c>
      <c r="S52" s="72">
        <f>ROUND('РОЗН Торис'!S52-'РОЗН Торис'!S52/100*ОПТ!$E$2,0)</f>
        <v>0</v>
      </c>
      <c r="T52" s="74">
        <f>ROUND('РОЗН Торис'!T52-'РОЗН Торис'!T52/100*ОПТ!$E$2,0)</f>
        <v>63436</v>
      </c>
    </row>
    <row r="53" spans="1:20" s="20" customFormat="1" ht="34.5" customHeight="1">
      <c r="A53" s="61" t="s">
        <v>360</v>
      </c>
      <c r="B53" s="668" t="s">
        <v>368</v>
      </c>
      <c r="C53" s="668" t="s">
        <v>33</v>
      </c>
      <c r="D53" s="600"/>
      <c r="E53" s="71" t="s">
        <v>15</v>
      </c>
      <c r="F53" s="71"/>
      <c r="G53" s="72" t="s">
        <v>23</v>
      </c>
      <c r="H53" s="72" t="s">
        <v>23</v>
      </c>
      <c r="I53" s="98"/>
      <c r="J53" s="72">
        <f>ROUND('РОЗН Торис'!J53-'РОЗН Торис'!J53/100*ОПТ!$E$2,0)</f>
        <v>23962</v>
      </c>
      <c r="K53" s="72">
        <f>ROUND('РОЗН Торис'!K53-'РОЗН Торис'!K53/100*ОПТ!$E$2,0)</f>
        <v>0</v>
      </c>
      <c r="L53" s="72">
        <f>ROUND('РОЗН Торис'!L53-'РОЗН Торис'!L53/100*ОПТ!$E$2,0)</f>
        <v>29354</v>
      </c>
      <c r="M53" s="72">
        <f>ROUND('РОЗН Торис'!M53-'РОЗН Торис'!M53/100*ОПТ!$E$2,0)</f>
        <v>0</v>
      </c>
      <c r="N53" s="72">
        <f>ROUND('РОЗН Торис'!N53-'РОЗН Торис'!N53/100*ОПТ!$E$2,0)</f>
        <v>32317</v>
      </c>
      <c r="O53" s="72">
        <f>ROUND('РОЗН Торис'!O53-'РОЗН Торис'!O53/100*ОПТ!$E$2,0)</f>
        <v>0</v>
      </c>
      <c r="P53" s="73">
        <f>ROUND('РОЗН Торис'!P53-'РОЗН Торис'!P53/100*ОПТ!$E$2,0)</f>
        <v>35225</v>
      </c>
      <c r="Q53" s="73">
        <f>ROUND('РОЗН Торис'!Q53-'РОЗН Торис'!Q53/100*ОПТ!$E$2,0)</f>
        <v>0</v>
      </c>
      <c r="R53" s="72">
        <f>ROUND('РОЗН Торис'!R53-'РОЗН Торис'!R53/100*ОПТ!$E$2,0)</f>
        <v>40028</v>
      </c>
      <c r="S53" s="72">
        <f>ROUND('РОЗН Торис'!S53-'РОЗН Торис'!S53/100*ОПТ!$E$2,0)</f>
        <v>0</v>
      </c>
      <c r="T53" s="74">
        <f>ROUND('РОЗН Торис'!T53-'РОЗН Торис'!T53/100*ОПТ!$E$2,0)</f>
        <v>44588</v>
      </c>
    </row>
    <row r="54" spans="1:20" s="20" customFormat="1" ht="34.5" customHeight="1" thickBot="1">
      <c r="A54" s="32" t="s">
        <v>361</v>
      </c>
      <c r="B54" s="677" t="s">
        <v>368</v>
      </c>
      <c r="C54" s="677" t="s">
        <v>33</v>
      </c>
      <c r="D54" s="670"/>
      <c r="E54" s="75" t="s">
        <v>15</v>
      </c>
      <c r="F54" s="75"/>
      <c r="G54" s="37" t="s">
        <v>23</v>
      </c>
      <c r="H54" s="37" t="s">
        <v>23</v>
      </c>
      <c r="I54" s="98"/>
      <c r="J54" s="72">
        <f>ROUND('РОЗН Торис'!J54-'РОЗН Торис'!J54/100*ОПТ!$E$2,0)</f>
        <v>25566</v>
      </c>
      <c r="K54" s="72">
        <f>ROUND('РОЗН Торис'!K54-'РОЗН Торис'!K54/100*ОПТ!$E$2,0)</f>
        <v>0</v>
      </c>
      <c r="L54" s="72">
        <f>ROUND('РОЗН Торис'!L54-'РОЗН Торис'!L54/100*ОПТ!$E$2,0)</f>
        <v>31319</v>
      </c>
      <c r="M54" s="72">
        <f>ROUND('РОЗН Торис'!M54-'РОЗН Торис'!M54/100*ОПТ!$E$2,0)</f>
        <v>0</v>
      </c>
      <c r="N54" s="72">
        <f>ROUND('РОЗН Торис'!N54-'РОЗН Торис'!N54/100*ОПТ!$E$2,0)</f>
        <v>34480</v>
      </c>
      <c r="O54" s="72">
        <f>ROUND('РОЗН Торис'!O54-'РОЗН Торис'!O54/100*ОПТ!$E$2,0)</f>
        <v>0</v>
      </c>
      <c r="P54" s="73">
        <f>ROUND('РОЗН Торис'!P54-'РОЗН Торис'!P54/100*ОПТ!$E$2,0)</f>
        <v>37583</v>
      </c>
      <c r="Q54" s="73">
        <f>ROUND('РОЗН Торис'!Q54-'РОЗН Торис'!Q54/100*ОПТ!$E$2,0)</f>
        <v>0</v>
      </c>
      <c r="R54" s="72">
        <f>ROUND('РОЗН Торис'!R54-'РОЗН Торис'!R54/100*ОПТ!$E$2,0)</f>
        <v>42708</v>
      </c>
      <c r="S54" s="72">
        <f>ROUND('РОЗН Торис'!S54-'РОЗН Торис'!S54/100*ОПТ!$E$2,0)</f>
        <v>0</v>
      </c>
      <c r="T54" s="74">
        <f>ROUND('РОЗН Торис'!T54-'РОЗН Торис'!T54/100*ОПТ!$E$2,0)</f>
        <v>47573</v>
      </c>
    </row>
    <row r="55" spans="1:20" s="20" customFormat="1" ht="34.5" customHeight="1">
      <c r="A55" s="40" t="s">
        <v>44</v>
      </c>
      <c r="B55" s="492" t="s">
        <v>276</v>
      </c>
      <c r="C55" s="41" t="s">
        <v>33</v>
      </c>
      <c r="D55" s="41"/>
      <c r="E55" s="50" t="s">
        <v>15</v>
      </c>
      <c r="F55" s="50"/>
      <c r="G55" s="44" t="s">
        <v>23</v>
      </c>
      <c r="H55" s="44" t="s">
        <v>23</v>
      </c>
      <c r="I55" s="44"/>
      <c r="J55" s="44">
        <f>ROUND('РОЗН Торис'!J55-'РОЗН Торис'!J55/100*ОПТ!$E$2,0)</f>
        <v>29078</v>
      </c>
      <c r="K55" s="44">
        <f>ROUND('РОЗН Торис'!K55-'РОЗН Торис'!K55/100*ОПТ!$E$2,0)</f>
        <v>0</v>
      </c>
      <c r="L55" s="44">
        <f>ROUND('РОЗН Торис'!L55-'РОЗН Торис'!L55/100*ОПТ!$E$2,0)</f>
        <v>35621</v>
      </c>
      <c r="M55" s="44">
        <f>ROUND('РОЗН Торис'!M55-'РОЗН Торис'!M55/100*ОПТ!$E$2,0)</f>
        <v>0</v>
      </c>
      <c r="N55" s="44">
        <f>ROUND('РОЗН Торис'!N55-'РОЗН Торис'!N55/100*ОПТ!$E$2,0)</f>
        <v>39215</v>
      </c>
      <c r="O55" s="44">
        <f>ROUND('РОЗН Торис'!O55-'РОЗН Торис'!O55/100*ОПТ!$E$2,0)</f>
        <v>0</v>
      </c>
      <c r="P55" s="45">
        <f>ROUND('РОЗН Торис'!P55-'РОЗН Торис'!P55/100*ОПТ!$E$2,0)</f>
        <v>42745</v>
      </c>
      <c r="Q55" s="46">
        <f>ROUND('РОЗН Торис'!Q55-'РОЗН Торис'!Q55/100*ОПТ!$E$2,0)</f>
        <v>0</v>
      </c>
      <c r="R55" s="44">
        <f>ROUND('РОЗН Торис'!R55-'РОЗН Торис'!R55/100*ОПТ!$E$2,0)</f>
        <v>48574</v>
      </c>
      <c r="S55" s="44">
        <f>ROUND('РОЗН Торис'!S55-'РОЗН Торис'!S55/100*ОПТ!$E$2,0)</f>
        <v>0</v>
      </c>
      <c r="T55" s="48">
        <f>ROUND('РОЗН Торис'!T55-'РОЗН Торис'!T55/100*ОПТ!$E$2,0)</f>
        <v>54107</v>
      </c>
    </row>
    <row r="56" spans="1:20" s="20" customFormat="1" ht="34.5" customHeight="1">
      <c r="A56" s="61" t="s">
        <v>45</v>
      </c>
      <c r="B56" s="487" t="s">
        <v>276</v>
      </c>
      <c r="C56" s="62" t="s">
        <v>33</v>
      </c>
      <c r="D56" s="62"/>
      <c r="E56" s="63" t="s">
        <v>15</v>
      </c>
      <c r="F56" s="63"/>
      <c r="G56" s="64" t="s">
        <v>23</v>
      </c>
      <c r="H56" s="64" t="s">
        <v>23</v>
      </c>
      <c r="I56" s="64"/>
      <c r="J56" s="64">
        <f>ROUND('РОЗН Торис'!J56-'РОЗН Торис'!J56/100*ОПТ!$E$2,0)</f>
        <v>31766</v>
      </c>
      <c r="K56" s="64">
        <f>ROUND('РОЗН Торис'!K56-'РОЗН Торис'!K56/100*ОПТ!$E$2,0)</f>
        <v>0</v>
      </c>
      <c r="L56" s="64">
        <f>ROUND('РОЗН Торис'!L56-'РОЗН Торис'!L56/100*ОПТ!$E$2,0)</f>
        <v>38914</v>
      </c>
      <c r="M56" s="64">
        <f>ROUND('РОЗН Торис'!M56-'РОЗН Торис'!M56/100*ОПТ!$E$2,0)</f>
        <v>0</v>
      </c>
      <c r="N56" s="64">
        <f>ROUND('РОЗН Торис'!N56-'РОЗН Торис'!N56/100*ОПТ!$E$2,0)</f>
        <v>42841</v>
      </c>
      <c r="O56" s="64">
        <f>ROUND('РОЗН Торис'!O56-'РОЗН Торис'!O56/100*ОПТ!$E$2,0)</f>
        <v>0</v>
      </c>
      <c r="P56" s="65">
        <f>ROUND('РОЗН Торис'!P56-'РОЗН Торис'!P56/100*ОПТ!$E$2,0)</f>
        <v>46696</v>
      </c>
      <c r="Q56" s="65">
        <f>ROUND('РОЗН Торис'!Q56-'РОЗН Торис'!Q56/100*ОПТ!$E$2,0)</f>
        <v>0</v>
      </c>
      <c r="R56" s="64">
        <f>ROUND('РОЗН Торис'!R56-'РОЗН Торис'!R56/100*ОПТ!$E$2,0)</f>
        <v>53064</v>
      </c>
      <c r="S56" s="64">
        <f>ROUND('РОЗН Торис'!S56-'РОЗН Торис'!S56/100*ОПТ!$E$2,0)</f>
        <v>0</v>
      </c>
      <c r="T56" s="67">
        <f>ROUND('РОЗН Торис'!T56-'РОЗН Торис'!T56/100*ОПТ!$E$2,0)</f>
        <v>59109</v>
      </c>
    </row>
    <row r="57" spans="1:20" s="20" customFormat="1" ht="34.5" customHeight="1">
      <c r="A57" s="61" t="s">
        <v>46</v>
      </c>
      <c r="B57" s="487" t="s">
        <v>276</v>
      </c>
      <c r="C57" s="62" t="s">
        <v>33</v>
      </c>
      <c r="D57" s="62"/>
      <c r="E57" s="63" t="s">
        <v>15</v>
      </c>
      <c r="F57" s="63"/>
      <c r="G57" s="64" t="s">
        <v>23</v>
      </c>
      <c r="H57" s="64" t="s">
        <v>23</v>
      </c>
      <c r="I57" s="64"/>
      <c r="J57" s="64">
        <f>ROUND('РОЗН Торис'!J57-'РОЗН Торис'!J57/100*ОПТ!$E$2,0)</f>
        <v>34435</v>
      </c>
      <c r="K57" s="64">
        <f>ROUND('РОЗН Торис'!K57-'РОЗН Торис'!K57/100*ОПТ!$E$2,0)</f>
        <v>0</v>
      </c>
      <c r="L57" s="64">
        <f>ROUND('РОЗН Торис'!L57-'РОЗН Торис'!L57/100*ОПТ!$E$2,0)</f>
        <v>42183</v>
      </c>
      <c r="M57" s="64">
        <f>ROUND('РОЗН Торис'!M57-'РОЗН Торис'!M57/100*ОПТ!$E$2,0)</f>
        <v>0</v>
      </c>
      <c r="N57" s="64">
        <f>ROUND('РОЗН Торис'!N57-'РОЗН Торис'!N57/100*ОПТ!$E$2,0)</f>
        <v>46439</v>
      </c>
      <c r="O57" s="64">
        <f>ROUND('РОЗН Торис'!O57-'РОЗН Торис'!O57/100*ОПТ!$E$2,0)</f>
        <v>0</v>
      </c>
      <c r="P57" s="65">
        <f>ROUND('РОЗН Торис'!P57-'РОЗН Торис'!P57/100*ОПТ!$E$2,0)</f>
        <v>50619</v>
      </c>
      <c r="Q57" s="65">
        <f>ROUND('РОЗН Торис'!Q57-'РОЗН Торис'!Q57/100*ОПТ!$E$2,0)</f>
        <v>0</v>
      </c>
      <c r="R57" s="64">
        <f>ROUND('РОЗН Торис'!R57-'РОЗН Торис'!R57/100*ОПТ!$E$2,0)</f>
        <v>57521</v>
      </c>
      <c r="S57" s="64">
        <f>ROUND('РОЗН Торис'!S57-'РОЗН Торис'!S57/100*ОПТ!$E$2,0)</f>
        <v>0</v>
      </c>
      <c r="T57" s="67">
        <f>ROUND('РОЗН Торис'!T57-'РОЗН Торис'!T57/100*ОПТ!$E$2,0)</f>
        <v>64075</v>
      </c>
    </row>
    <row r="58" spans="1:20" s="20" customFormat="1" ht="34.5" customHeight="1">
      <c r="A58" s="61" t="s">
        <v>47</v>
      </c>
      <c r="B58" s="487" t="s">
        <v>276</v>
      </c>
      <c r="C58" s="62" t="s">
        <v>33</v>
      </c>
      <c r="D58" s="62"/>
      <c r="E58" s="63" t="s">
        <v>15</v>
      </c>
      <c r="F58" s="63"/>
      <c r="G58" s="64" t="s">
        <v>23</v>
      </c>
      <c r="H58" s="64" t="s">
        <v>23</v>
      </c>
      <c r="I58" s="64"/>
      <c r="J58" s="64">
        <f>ROUND('РОЗН Торис'!J58-'РОЗН Торис'!J58/100*ОПТ!$E$2,0)</f>
        <v>37204</v>
      </c>
      <c r="K58" s="64">
        <f>ROUND('РОЗН Торис'!K58-'РОЗН Торис'!K58/100*ОПТ!$E$2,0)</f>
        <v>0</v>
      </c>
      <c r="L58" s="64">
        <f>ROUND('РОЗН Торис'!L58-'РОЗН Торис'!L58/100*ОПТ!$E$2,0)</f>
        <v>45576</v>
      </c>
      <c r="M58" s="64">
        <f>ROUND('РОЗН Торис'!M58-'РОЗН Торис'!M58/100*ОПТ!$E$2,0)</f>
        <v>0</v>
      </c>
      <c r="N58" s="64">
        <f>ROUND('РОЗН Торис'!N58-'РОЗН Торис'!N58/100*ОПТ!$E$2,0)</f>
        <v>50175</v>
      </c>
      <c r="O58" s="64">
        <f>ROUND('РОЗН Торис'!O58-'РОЗН Торис'!O58/100*ОПТ!$E$2,0)</f>
        <v>0</v>
      </c>
      <c r="P58" s="65">
        <f>ROUND('РОЗН Торис'!P58-'РОЗН Торис'!P58/100*ОПТ!$E$2,0)</f>
        <v>54691</v>
      </c>
      <c r="Q58" s="65">
        <f>ROUND('РОЗН Торис'!Q58-'РОЗН Торис'!Q58/100*ОПТ!$E$2,0)</f>
        <v>0</v>
      </c>
      <c r="R58" s="64">
        <f>ROUND('РОЗН Торис'!R58-'РОЗН Торис'!R58/100*ОПТ!$E$2,0)</f>
        <v>62148</v>
      </c>
      <c r="S58" s="64">
        <f>ROUND('РОЗН Торис'!S58-'РОЗН Торис'!S58/100*ОПТ!$E$2,0)</f>
        <v>0</v>
      </c>
      <c r="T58" s="67">
        <f>ROUND('РОЗН Торис'!T58-'РОЗН Торис'!T58/100*ОПТ!$E$2,0)</f>
        <v>69230</v>
      </c>
    </row>
    <row r="59" spans="1:20" s="20" customFormat="1" ht="34.5" customHeight="1">
      <c r="A59" s="61" t="s">
        <v>48</v>
      </c>
      <c r="B59" s="487" t="s">
        <v>281</v>
      </c>
      <c r="C59" s="62" t="s">
        <v>33</v>
      </c>
      <c r="D59" s="62"/>
      <c r="E59" s="63" t="s">
        <v>15</v>
      </c>
      <c r="F59" s="63"/>
      <c r="G59" s="64" t="s">
        <v>23</v>
      </c>
      <c r="H59" s="64" t="s">
        <v>23</v>
      </c>
      <c r="I59" s="64"/>
      <c r="J59" s="64">
        <f>ROUND('РОЗН Торис'!J59-'РОЗН Торис'!J59/100*ОПТ!$E$2,0)</f>
        <v>38898</v>
      </c>
      <c r="K59" s="64">
        <f>ROUND('РОЗН Торис'!K59-'РОЗН Торис'!K59/100*ОПТ!$E$2,0)</f>
        <v>0</v>
      </c>
      <c r="L59" s="64">
        <f>ROUND('РОЗН Торис'!L59-'РОЗН Торис'!L59/100*ОПТ!$E$2,0)</f>
        <v>47650</v>
      </c>
      <c r="M59" s="64">
        <f>ROUND('РОЗН Торис'!M59-'РОЗН Торис'!M59/100*ОПТ!$E$2,0)</f>
        <v>0</v>
      </c>
      <c r="N59" s="64">
        <f>ROUND('РОЗН Торис'!N59-'РОЗН Торис'!N59/100*ОПТ!$E$2,0)</f>
        <v>52458</v>
      </c>
      <c r="O59" s="64">
        <f>ROUND('РОЗН Торис'!O59-'РОЗН Торис'!O59/100*ОПТ!$E$2,0)</f>
        <v>0</v>
      </c>
      <c r="P59" s="65">
        <f>ROUND('РОЗН Торис'!P59-'РОЗН Торис'!P59/100*ОПТ!$E$2,0)</f>
        <v>57180</v>
      </c>
      <c r="Q59" s="65">
        <f>ROUND('РОЗН Торис'!Q59-'РОЗН Торис'!Q59/100*ОПТ!$E$2,0)</f>
        <v>0</v>
      </c>
      <c r="R59" s="64">
        <f>ROUND('РОЗН Торис'!R59-'РОЗН Торис'!R59/100*ОПТ!$E$2,0)</f>
        <v>64976</v>
      </c>
      <c r="S59" s="64">
        <f>ROUND('РОЗН Торис'!S59-'РОЗН Торис'!S59/100*ОПТ!$E$2,0)</f>
        <v>0</v>
      </c>
      <c r="T59" s="67">
        <f>ROUND('РОЗН Торис'!T59-'РОЗН Торис'!T59/100*ОПТ!$E$2,0)</f>
        <v>72379</v>
      </c>
    </row>
    <row r="60" spans="1:20" s="20" customFormat="1" ht="34.5" customHeight="1">
      <c r="A60" s="61" t="s">
        <v>49</v>
      </c>
      <c r="B60" s="487" t="s">
        <v>282</v>
      </c>
      <c r="C60" s="62" t="s">
        <v>33</v>
      </c>
      <c r="D60" s="62"/>
      <c r="E60" s="68" t="s">
        <v>15</v>
      </c>
      <c r="F60" s="68"/>
      <c r="G60" s="64" t="s">
        <v>23</v>
      </c>
      <c r="H60" s="64" t="s">
        <v>23</v>
      </c>
      <c r="I60" s="64"/>
      <c r="J60" s="64">
        <f>ROUND('РОЗН Торис'!J60-'РОЗН Торис'!J60/100*ОПТ!$E$2,0)</f>
        <v>43795</v>
      </c>
      <c r="K60" s="64">
        <f>ROUND('РОЗН Торис'!K60-'РОЗН Торис'!K60/100*ОПТ!$E$2,0)</f>
        <v>0</v>
      </c>
      <c r="L60" s="64">
        <f>ROUND('РОЗН Торис'!L60-'РОЗН Торис'!L60/100*ОПТ!$E$2,0)</f>
        <v>53649</v>
      </c>
      <c r="M60" s="64">
        <f>ROUND('РОЗН Торис'!M60-'РОЗН Торис'!M60/100*ОПТ!$E$2,0)</f>
        <v>0</v>
      </c>
      <c r="N60" s="64">
        <f>ROUND('РОЗН Торис'!N60-'РОЗН Торис'!N60/100*ОПТ!$E$2,0)</f>
        <v>59063</v>
      </c>
      <c r="O60" s="64">
        <f>ROUND('РОЗН Торис'!O60-'РОЗН Торис'!O60/100*ОПТ!$E$2,0)</f>
        <v>0</v>
      </c>
      <c r="P60" s="65">
        <f>ROUND('РОЗН Торис'!P60-'РОЗН Торис'!P60/100*ОПТ!$E$2,0)</f>
        <v>64379</v>
      </c>
      <c r="Q60" s="65">
        <f>ROUND('РОЗН Торис'!Q60-'РОЗН Торис'!Q60/100*ОПТ!$E$2,0)</f>
        <v>0</v>
      </c>
      <c r="R60" s="64">
        <f>ROUND('РОЗН Торис'!R60-'РОЗН Торис'!R60/100*ОПТ!$E$2,0)</f>
        <v>73158</v>
      </c>
      <c r="S60" s="64">
        <f>ROUND('РОЗН Торис'!S60-'РОЗН Торис'!S60/100*ОПТ!$E$2,0)</f>
        <v>0</v>
      </c>
      <c r="T60" s="67">
        <f>ROUND('РОЗН Торис'!T60-'РОЗН Торис'!T60/100*ОПТ!$E$2,0)</f>
        <v>81493</v>
      </c>
    </row>
    <row r="61" spans="1:20" s="20" customFormat="1" ht="39" customHeight="1">
      <c r="A61" s="61" t="s">
        <v>50</v>
      </c>
      <c r="B61" s="487" t="s">
        <v>283</v>
      </c>
      <c r="C61" s="62" t="s">
        <v>41</v>
      </c>
      <c r="D61" s="62"/>
      <c r="E61" s="68" t="s">
        <v>15</v>
      </c>
      <c r="F61" s="68"/>
      <c r="G61" s="64" t="s">
        <v>23</v>
      </c>
      <c r="H61" s="64" t="s">
        <v>23</v>
      </c>
      <c r="I61" s="64"/>
      <c r="J61" s="64">
        <f>ROUND('РОЗН Торис'!J61-'РОЗН Торис'!J61/100*ОПТ!$E$2,0)</f>
        <v>42393</v>
      </c>
      <c r="K61" s="64">
        <f>ROUND('РОЗН Торис'!K61-'РОЗН Торис'!K61/100*ОПТ!$E$2,0)</f>
        <v>0</v>
      </c>
      <c r="L61" s="64">
        <f>ROUND('РОЗН Торис'!L61-'РОЗН Торис'!L61/100*ОПТ!$E$2,0)</f>
        <v>51932</v>
      </c>
      <c r="M61" s="64">
        <f>ROUND('РОЗН Торис'!M61-'РОЗН Торис'!M61/100*ОПТ!$E$2,0)</f>
        <v>0</v>
      </c>
      <c r="N61" s="64">
        <f>ROUND('РОЗН Торис'!N61-'РОЗН Торис'!N61/100*ОПТ!$E$2,0)</f>
        <v>57173</v>
      </c>
      <c r="O61" s="64">
        <f>ROUND('РОЗН Торис'!O61-'РОЗН Торис'!O61/100*ОПТ!$E$2,0)</f>
        <v>0</v>
      </c>
      <c r="P61" s="65">
        <f>ROUND('РОЗН Торис'!P61-'РОЗН Торис'!P61/100*ОПТ!$E$2,0)</f>
        <v>62318</v>
      </c>
      <c r="Q61" s="65">
        <f>ROUND('РОЗН Торис'!Q61-'РОЗН Торис'!Q61/100*ОПТ!$E$2,0)</f>
        <v>0</v>
      </c>
      <c r="R61" s="64">
        <f>ROUND('РОЗН Торис'!R61-'РОЗН Торис'!R61/100*ОПТ!$E$2,0)</f>
        <v>70816</v>
      </c>
      <c r="S61" s="64">
        <f>ROUND('РОЗН Торис'!S61-'РОЗН Торис'!S61/100*ОПТ!$E$2,0)</f>
        <v>0</v>
      </c>
      <c r="T61" s="67">
        <f>ROUND('РОЗН Торис'!T61-'РОЗН Торис'!T61/100*ОПТ!$E$2,0)</f>
        <v>78884</v>
      </c>
    </row>
    <row r="62" spans="1:20" s="20" customFormat="1" ht="39" customHeight="1" thickBot="1">
      <c r="A62" s="32" t="s">
        <v>51</v>
      </c>
      <c r="B62" s="490" t="s">
        <v>282</v>
      </c>
      <c r="C62" s="33" t="s">
        <v>43</v>
      </c>
      <c r="D62" s="33"/>
      <c r="E62" s="75" t="s">
        <v>15</v>
      </c>
      <c r="F62" s="75"/>
      <c r="G62" s="37" t="s">
        <v>23</v>
      </c>
      <c r="H62" s="37" t="s">
        <v>23</v>
      </c>
      <c r="I62" s="37"/>
      <c r="J62" s="37">
        <f>ROUND('РОЗН Торис'!J62-'РОЗН Торис'!J62/100*ОПТ!$E$2,0)</f>
        <v>46607</v>
      </c>
      <c r="K62" s="37">
        <f>ROUND('РОЗН Торис'!K62-'РОЗН Торис'!K62/100*ОПТ!$E$2,0)</f>
        <v>0</v>
      </c>
      <c r="L62" s="37">
        <f>ROUND('РОЗН Торис'!L62-'РОЗН Торис'!L62/100*ОПТ!$E$2,0)</f>
        <v>57093</v>
      </c>
      <c r="M62" s="37">
        <f>ROUND('РОЗН Торис'!M62-'РОЗН Торис'!M62/100*ОПТ!$E$2,0)</f>
        <v>0</v>
      </c>
      <c r="N62" s="37">
        <f>ROUND('РОЗН Торис'!N62-'РОЗН Торис'!N62/100*ОПТ!$E$2,0)</f>
        <v>62854</v>
      </c>
      <c r="O62" s="37">
        <f>ROUND('РОЗН Торис'!O62-'РОЗН Торис'!O62/100*ОПТ!$E$2,0)</f>
        <v>0</v>
      </c>
      <c r="P62" s="49">
        <f>ROUND('РОЗН Торис'!P62-'РОЗН Торис'!P62/100*ОПТ!$E$2,0)</f>
        <v>68512</v>
      </c>
      <c r="Q62" s="49">
        <f>ROUND('РОЗН Торис'!Q62-'РОЗН Торис'!Q62/100*ОПТ!$E$2,0)</f>
        <v>0</v>
      </c>
      <c r="R62" s="37">
        <f>ROUND('РОЗН Торис'!R62-'РОЗН Торис'!R62/100*ОПТ!$E$2,0)</f>
        <v>77854</v>
      </c>
      <c r="S62" s="37">
        <f>ROUND('РОЗН Торис'!S62-'РОЗН Торис'!S62/100*ОПТ!$E$2,0)</f>
        <v>0</v>
      </c>
      <c r="T62" s="39">
        <f>ROUND('РОЗН Торис'!T62-'РОЗН Торис'!T62/100*ОПТ!$E$2,0)</f>
        <v>86724</v>
      </c>
    </row>
    <row r="63" spans="1:20" s="20" customFormat="1" ht="37.5" customHeight="1" thickBot="1">
      <c r="A63" s="787" t="s">
        <v>52</v>
      </c>
      <c r="B63" s="788"/>
      <c r="C63" s="788"/>
      <c r="D63" s="788"/>
      <c r="E63" s="788"/>
      <c r="F63" s="788"/>
      <c r="G63" s="788"/>
      <c r="H63" s="788"/>
      <c r="I63" s="788"/>
      <c r="J63" s="788"/>
      <c r="K63" s="788"/>
      <c r="L63" s="788"/>
      <c r="M63" s="788"/>
      <c r="N63" s="788"/>
      <c r="O63" s="788"/>
      <c r="P63" s="788"/>
      <c r="Q63" s="788"/>
      <c r="R63" s="788"/>
      <c r="S63" s="788"/>
      <c r="T63" s="789"/>
    </row>
    <row r="64" spans="1:20" s="20" customFormat="1" ht="49.5" customHeight="1">
      <c r="A64" s="40" t="s">
        <v>53</v>
      </c>
      <c r="B64" s="796" t="s">
        <v>54</v>
      </c>
      <c r="C64" s="797"/>
      <c r="D64" s="797"/>
      <c r="E64" s="797"/>
      <c r="F64" s="797"/>
      <c r="G64" s="798"/>
      <c r="H64" s="802">
        <f>ROUND('РОЗН Торис'!H64-'РОЗН Торис'!H64/100*ОПТ!$E$2,0)</f>
        <v>2274</v>
      </c>
      <c r="I64" s="802">
        <f>ROUND('РОЗН Торис'!I64-'РОЗН Торис'!I64/100*ОПТ!$E$2,0)</f>
        <v>0</v>
      </c>
      <c r="J64" s="802">
        <f>ROUND('РОЗН Торис'!J64-'РОЗН Торис'!J64/100*ОПТ!$E$2,0)</f>
        <v>0</v>
      </c>
      <c r="K64" s="802">
        <f>ROUND('РОЗН Торис'!K64-'РОЗН Торис'!K64/100*ОПТ!$E$2,0)</f>
        <v>0</v>
      </c>
      <c r="L64" s="802">
        <f>ROUND('РОЗН Торис'!L64-'РОЗН Торис'!L64/100*ОПТ!$E$2,0)</f>
        <v>0</v>
      </c>
      <c r="M64" s="802">
        <f>ROUND('РОЗН Торис'!M64-'РОЗН Торис'!M64/100*ОПТ!$E$2,0)</f>
        <v>0</v>
      </c>
      <c r="N64" s="802">
        <f>ROUND('РОЗН Торис'!N64-'РОЗН Торис'!N64/100*ОПТ!$E$2,0)</f>
        <v>0</v>
      </c>
      <c r="O64" s="802">
        <f>ROUND('РОЗН Торис'!O64-'РОЗН Торис'!O64/100*ОПТ!$E$2,0)</f>
        <v>0</v>
      </c>
      <c r="P64" s="802">
        <f>ROUND('РОЗН Торис'!P64-'РОЗН Торис'!P64/100*ОПТ!$E$2,0)</f>
        <v>0</v>
      </c>
      <c r="Q64" s="802">
        <f>ROUND('РОЗН Торис'!Q64-'РОЗН Торис'!Q64/100*ОПТ!$E$2,0)</f>
        <v>0</v>
      </c>
      <c r="R64" s="802">
        <f>ROUND('РОЗН Торис'!R64-'РОЗН Торис'!R64/100*ОПТ!$E$2,0)</f>
        <v>0</v>
      </c>
      <c r="S64" s="802">
        <f>ROUND('РОЗН Торис'!S64-'РОЗН Торис'!S64/100*ОПТ!$E$2,0)</f>
        <v>0</v>
      </c>
      <c r="T64" s="803">
        <f>ROUND('РОЗН Торис'!T64-'РОЗН Торис'!T64/100*ОПТ!$E$2,0)</f>
        <v>0</v>
      </c>
    </row>
    <row r="65" spans="1:20" s="20" customFormat="1" ht="49.5" customHeight="1">
      <c r="A65" s="61" t="s">
        <v>55</v>
      </c>
      <c r="B65" s="746" t="s">
        <v>56</v>
      </c>
      <c r="C65" s="747"/>
      <c r="D65" s="747"/>
      <c r="E65" s="747"/>
      <c r="F65" s="747"/>
      <c r="G65" s="799"/>
      <c r="H65" s="809">
        <v>0</v>
      </c>
      <c r="I65" s="809"/>
      <c r="J65" s="809"/>
      <c r="K65" s="809"/>
      <c r="L65" s="809"/>
      <c r="M65" s="809"/>
      <c r="N65" s="809"/>
      <c r="O65" s="809"/>
      <c r="P65" s="809"/>
      <c r="Q65" s="809"/>
      <c r="R65" s="809"/>
      <c r="S65" s="809"/>
      <c r="T65" s="810"/>
    </row>
    <row r="66" spans="1:20" s="20" customFormat="1" ht="49.5" customHeight="1" thickBot="1">
      <c r="A66" s="32" t="s">
        <v>57</v>
      </c>
      <c r="B66" s="749" t="s">
        <v>58</v>
      </c>
      <c r="C66" s="750"/>
      <c r="D66" s="750"/>
      <c r="E66" s="750"/>
      <c r="F66" s="750"/>
      <c r="G66" s="813"/>
      <c r="H66" s="811">
        <f>ROUND('РОЗН Торис'!H66-'РОЗН Торис'!H66/100*ОПТ!$E$2,0)</f>
        <v>2274</v>
      </c>
      <c r="I66" s="811">
        <f>ROUND('РОЗН Торис'!I66-'РОЗН Торис'!I66/100*ОПТ!$E$2,0)</f>
        <v>0</v>
      </c>
      <c r="J66" s="811">
        <f>ROUND('РОЗН Торис'!J66-'РОЗН Торис'!J66/100*ОПТ!$E$2,0)</f>
        <v>0</v>
      </c>
      <c r="K66" s="811">
        <f>ROUND('РОЗН Торис'!K66-'РОЗН Торис'!K66/100*ОПТ!$E$2,0)</f>
        <v>0</v>
      </c>
      <c r="L66" s="811">
        <f>ROUND('РОЗН Торис'!L66-'РОЗН Торис'!L66/100*ОПТ!$E$2,0)</f>
        <v>0</v>
      </c>
      <c r="M66" s="811">
        <f>ROUND('РОЗН Торис'!M66-'РОЗН Торис'!M66/100*ОПТ!$E$2,0)</f>
        <v>0</v>
      </c>
      <c r="N66" s="811">
        <f>ROUND('РОЗН Торис'!N66-'РОЗН Торис'!N66/100*ОПТ!$E$2,0)</f>
        <v>0</v>
      </c>
      <c r="O66" s="811">
        <f>ROUND('РОЗН Торис'!O66-'РОЗН Торис'!O66/100*ОПТ!$E$2,0)</f>
        <v>0</v>
      </c>
      <c r="P66" s="811">
        <f>ROUND('РОЗН Торис'!P66-'РОЗН Торис'!P66/100*ОПТ!$E$2,0)</f>
        <v>0</v>
      </c>
      <c r="Q66" s="811">
        <f>ROUND('РОЗН Торис'!Q66-'РОЗН Торис'!Q66/100*ОПТ!$E$2,0)</f>
        <v>0</v>
      </c>
      <c r="R66" s="811">
        <f>ROUND('РОЗН Торис'!R66-'РОЗН Торис'!R66/100*ОПТ!$E$2,0)</f>
        <v>0</v>
      </c>
      <c r="S66" s="811">
        <f>ROUND('РОЗН Торис'!S66-'РОЗН Торис'!S66/100*ОПТ!$E$2,0)</f>
        <v>0</v>
      </c>
      <c r="T66" s="812">
        <f>ROUND('РОЗН Торис'!T66-'РОЗН Торис'!T66/100*ОПТ!$E$2,0)</f>
        <v>0</v>
      </c>
    </row>
    <row r="67" spans="1:20" s="20" customFormat="1" ht="48.75" customHeight="1" thickBot="1">
      <c r="A67" s="737" t="s">
        <v>59</v>
      </c>
      <c r="B67" s="738"/>
      <c r="C67" s="738"/>
      <c r="D67" s="738"/>
      <c r="E67" s="738"/>
      <c r="F67" s="738"/>
      <c r="G67" s="738"/>
      <c r="H67" s="738"/>
      <c r="I67" s="738"/>
      <c r="J67" s="738"/>
      <c r="K67" s="738"/>
      <c r="L67" s="738"/>
      <c r="M67" s="738"/>
      <c r="N67" s="738"/>
      <c r="O67" s="738"/>
      <c r="P67" s="738"/>
      <c r="Q67" s="738"/>
      <c r="R67" s="738"/>
      <c r="S67" s="738"/>
      <c r="T67" s="739"/>
    </row>
    <row r="68" spans="1:20" s="20" customFormat="1" ht="55.5" customHeight="1">
      <c r="A68" s="727" t="s">
        <v>4</v>
      </c>
      <c r="B68" s="729" t="s">
        <v>5</v>
      </c>
      <c r="C68" s="807" t="s">
        <v>30</v>
      </c>
      <c r="D68" s="16"/>
      <c r="E68" s="729" t="s">
        <v>31</v>
      </c>
      <c r="F68" s="76"/>
      <c r="G68" s="579" t="s">
        <v>334</v>
      </c>
      <c r="H68" s="579" t="s">
        <v>337</v>
      </c>
      <c r="I68" s="579"/>
      <c r="J68" s="579" t="s">
        <v>344</v>
      </c>
      <c r="K68" s="18"/>
      <c r="L68" s="18" t="s">
        <v>8</v>
      </c>
      <c r="M68" s="18"/>
      <c r="N68" s="18" t="s">
        <v>9</v>
      </c>
      <c r="O68" s="18"/>
      <c r="P68" s="18" t="s">
        <v>10</v>
      </c>
      <c r="Q68" s="18"/>
      <c r="R68" s="18" t="s">
        <v>11</v>
      </c>
      <c r="S68" s="18"/>
      <c r="T68" s="19" t="s">
        <v>12</v>
      </c>
    </row>
    <row r="69" spans="1:20" s="20" customFormat="1" ht="31.5" customHeight="1" thickBot="1">
      <c r="A69" s="728"/>
      <c r="B69" s="730"/>
      <c r="C69" s="808"/>
      <c r="D69" s="21"/>
      <c r="E69" s="730"/>
      <c r="F69" s="22"/>
      <c r="G69" s="580" t="s">
        <v>13</v>
      </c>
      <c r="H69" s="23" t="s">
        <v>13</v>
      </c>
      <c r="I69" s="23"/>
      <c r="J69" s="23" t="s">
        <v>13</v>
      </c>
      <c r="K69" s="23" t="s">
        <v>13</v>
      </c>
      <c r="L69" s="23" t="s">
        <v>13</v>
      </c>
      <c r="M69" s="23" t="s">
        <v>13</v>
      </c>
      <c r="N69" s="23" t="s">
        <v>13</v>
      </c>
      <c r="O69" s="23" t="s">
        <v>13</v>
      </c>
      <c r="P69" s="23" t="s">
        <v>13</v>
      </c>
      <c r="Q69" s="23" t="s">
        <v>13</v>
      </c>
      <c r="R69" s="23" t="s">
        <v>13</v>
      </c>
      <c r="S69" s="23" t="s">
        <v>13</v>
      </c>
      <c r="T69" s="24" t="s">
        <v>13</v>
      </c>
    </row>
    <row r="70" spans="1:20" s="20" customFormat="1" ht="30.75" customHeight="1">
      <c r="A70" s="77" t="s">
        <v>60</v>
      </c>
      <c r="B70" s="486" t="s">
        <v>276</v>
      </c>
      <c r="C70" s="78" t="s">
        <v>61</v>
      </c>
      <c r="D70" s="78"/>
      <c r="E70" s="79" t="s">
        <v>17</v>
      </c>
      <c r="F70" s="79"/>
      <c r="G70" s="27" t="s">
        <v>23</v>
      </c>
      <c r="H70" s="27" t="s">
        <v>23</v>
      </c>
      <c r="I70" s="27"/>
      <c r="J70" s="27">
        <f>ROUND('РОЗН Торис'!J70-'РОЗН Торис'!J70/100*ОПТ!$E$2,0)</f>
        <v>36633</v>
      </c>
      <c r="K70" s="27">
        <f>ROUND('РОЗН Торис'!K70-'РОЗН Торис'!K70/100*ОПТ!$E$2,0)</f>
        <v>0</v>
      </c>
      <c r="L70" s="27">
        <f>ROUND('РОЗН Торис'!L70-'РОЗН Торис'!L70/100*ОПТ!$E$2,0)</f>
        <v>44877</v>
      </c>
      <c r="M70" s="27">
        <f>ROUND('РОЗН Торис'!M70-'РОЗН Торис'!M70/100*ОПТ!$E$2,0)</f>
        <v>0</v>
      </c>
      <c r="N70" s="27">
        <f>ROUND('РОЗН Торис'!N70-'РОЗН Торис'!N70/100*ОПТ!$E$2,0)</f>
        <v>49405</v>
      </c>
      <c r="O70" s="27">
        <f>ROUND('РОЗН Торис'!O70-'РОЗН Торис'!O70/100*ОПТ!$E$2,0)</f>
        <v>0</v>
      </c>
      <c r="P70" s="28">
        <f>ROUND('РОЗН Торис'!P70-'РОЗН Торис'!P70/100*ОПТ!$E$2,0)</f>
        <v>53852</v>
      </c>
      <c r="Q70" s="29">
        <f>ROUND('РОЗН Торис'!Q70-'РОЗН Торис'!Q70/100*ОПТ!$E$2,0)</f>
        <v>0</v>
      </c>
      <c r="R70" s="27">
        <f>ROUND('РОЗН Торис'!R70-'РОЗН Торис'!R70/100*ОПТ!$E$2,0)</f>
        <v>61195</v>
      </c>
      <c r="S70" s="30">
        <f>ROUND('РОЗН Торис'!S70-'РОЗН Торис'!S70/100*ОПТ!$E$2,0)</f>
        <v>0</v>
      </c>
      <c r="T70" s="31">
        <f>ROUND('РОЗН Торис'!T70-'РОЗН Торис'!T70/100*ОПТ!$E$2,0)</f>
        <v>68167</v>
      </c>
    </row>
    <row r="71" spans="1:20" s="20" customFormat="1" ht="30.75" customHeight="1">
      <c r="A71" s="80" t="s">
        <v>62</v>
      </c>
      <c r="B71" s="487" t="s">
        <v>276</v>
      </c>
      <c r="C71" s="81" t="s">
        <v>61</v>
      </c>
      <c r="D71" s="81"/>
      <c r="E71" s="63" t="s">
        <v>17</v>
      </c>
      <c r="F71" s="63"/>
      <c r="G71" s="64" t="s">
        <v>23</v>
      </c>
      <c r="H71" s="64" t="s">
        <v>23</v>
      </c>
      <c r="I71" s="64"/>
      <c r="J71" s="64">
        <f>ROUND('РОЗН Торис'!J71-'РОЗН Торис'!J71/100*ОПТ!$E$2,0)</f>
        <v>39323</v>
      </c>
      <c r="K71" s="64">
        <f>ROUND('РОЗН Торис'!K71-'РОЗН Торис'!K71/100*ОПТ!$E$2,0)</f>
        <v>0</v>
      </c>
      <c r="L71" s="64">
        <f>ROUND('РОЗН Торис'!L71-'РОЗН Торис'!L71/100*ОПТ!$E$2,0)</f>
        <v>48171</v>
      </c>
      <c r="M71" s="64">
        <f>ROUND('РОЗН Торис'!M71-'РОЗН Торис'!M71/100*ОПТ!$E$2,0)</f>
        <v>0</v>
      </c>
      <c r="N71" s="64">
        <f>ROUND('РОЗН Торис'!N71-'РОЗН Торис'!N71/100*ОПТ!$E$2,0)</f>
        <v>53032</v>
      </c>
      <c r="O71" s="64">
        <f>ROUND('РОЗН Торис'!O71-'РОЗН Торис'!O71/100*ОПТ!$E$2,0)</f>
        <v>0</v>
      </c>
      <c r="P71" s="65">
        <f>ROUND('РОЗН Торис'!P71-'РОЗН Торис'!P71/100*ОПТ!$E$2,0)</f>
        <v>57805</v>
      </c>
      <c r="Q71" s="65">
        <f>ROUND('РОЗН Торис'!Q71-'РОЗН Торис'!Q71/100*ОПТ!$E$2,0)</f>
        <v>0</v>
      </c>
      <c r="R71" s="64">
        <f>ROUND('РОЗН Торис'!R71-'РОЗН Торис'!R71/100*ОПТ!$E$2,0)</f>
        <v>65687</v>
      </c>
      <c r="S71" s="82">
        <f>ROUND('РОЗН Торис'!S71-'РОЗН Торис'!S71/100*ОПТ!$E$2,0)</f>
        <v>0</v>
      </c>
      <c r="T71" s="67">
        <f>ROUND('РОЗН Торис'!T71-'РОЗН Торис'!T71/100*ОПТ!$E$2,0)</f>
        <v>73171</v>
      </c>
    </row>
    <row r="72" spans="1:20" s="20" customFormat="1" ht="30.75" customHeight="1">
      <c r="A72" s="80" t="s">
        <v>63</v>
      </c>
      <c r="B72" s="487" t="s">
        <v>276</v>
      </c>
      <c r="C72" s="81" t="s">
        <v>61</v>
      </c>
      <c r="D72" s="81"/>
      <c r="E72" s="63" t="s">
        <v>17</v>
      </c>
      <c r="F72" s="63"/>
      <c r="G72" s="64" t="s">
        <v>23</v>
      </c>
      <c r="H72" s="64" t="s">
        <v>23</v>
      </c>
      <c r="I72" s="64"/>
      <c r="J72" s="64">
        <f>ROUND('РОЗН Торис'!J72-'РОЗН Торис'!J72/100*ОПТ!$E$2,0)</f>
        <v>41991</v>
      </c>
      <c r="K72" s="64">
        <f>ROUND('РОЗН Торис'!K72-'РОЗН Торис'!K72/100*ОПТ!$E$2,0)</f>
        <v>0</v>
      </c>
      <c r="L72" s="64">
        <f>ROUND('РОЗН Торис'!L72-'РОЗН Торис'!L72/100*ОПТ!$E$2,0)</f>
        <v>51440</v>
      </c>
      <c r="M72" s="64">
        <f>ROUND('РОЗН Торис'!M72-'РОЗН Торис'!M72/100*ОПТ!$E$2,0)</f>
        <v>0</v>
      </c>
      <c r="N72" s="64">
        <f>ROUND('РОЗН Торис'!N72-'РОЗН Торис'!N72/100*ОПТ!$E$2,0)</f>
        <v>56630</v>
      </c>
      <c r="O72" s="64">
        <f>ROUND('РОЗН Торис'!O72-'РОЗН Торис'!O72/100*ОПТ!$E$2,0)</f>
        <v>0</v>
      </c>
      <c r="P72" s="65">
        <f>ROUND('РОЗН Торис'!P72-'РОЗН Торис'!P72/100*ОПТ!$E$2,0)</f>
        <v>61727</v>
      </c>
      <c r="Q72" s="65">
        <f>ROUND('РОЗН Торис'!Q72-'РОЗН Торис'!Q72/100*ОПТ!$E$2,0)</f>
        <v>0</v>
      </c>
      <c r="R72" s="64">
        <f>ROUND('РОЗН Торис'!R72-'РОЗН Торис'!R72/100*ОПТ!$E$2,0)</f>
        <v>70144</v>
      </c>
      <c r="S72" s="82">
        <f>ROUND('РОЗН Торис'!S72-'РОЗН Торис'!S72/100*ОПТ!$E$2,0)</f>
        <v>0</v>
      </c>
      <c r="T72" s="67">
        <f>ROUND('РОЗН Торис'!T72-'РОЗН Торис'!T72/100*ОПТ!$E$2,0)</f>
        <v>78137</v>
      </c>
    </row>
    <row r="73" spans="1:20" s="20" customFormat="1" ht="30.75" customHeight="1">
      <c r="A73" s="80" t="s">
        <v>64</v>
      </c>
      <c r="B73" s="487" t="s">
        <v>276</v>
      </c>
      <c r="C73" s="81" t="s">
        <v>61</v>
      </c>
      <c r="D73" s="81"/>
      <c r="E73" s="63" t="s">
        <v>17</v>
      </c>
      <c r="F73" s="63"/>
      <c r="G73" s="64" t="s">
        <v>23</v>
      </c>
      <c r="H73" s="64" t="s">
        <v>23</v>
      </c>
      <c r="I73" s="64"/>
      <c r="J73" s="64">
        <f>ROUND('РОЗН Торис'!J73-'РОЗН Торис'!J73/100*ОПТ!$E$2,0)</f>
        <v>44761</v>
      </c>
      <c r="K73" s="64">
        <f>ROUND('РОЗН Торис'!K73-'РОЗН Торис'!K73/100*ОПТ!$E$2,0)</f>
        <v>0</v>
      </c>
      <c r="L73" s="64">
        <f>ROUND('РОЗН Торис'!L73-'РОЗН Торис'!L73/100*ОПТ!$E$2,0)</f>
        <v>54832</v>
      </c>
      <c r="M73" s="64">
        <f>ROUND('РОЗН Торис'!M73-'РОЗН Торис'!M73/100*ОПТ!$E$2,0)</f>
        <v>0</v>
      </c>
      <c r="N73" s="64">
        <f>ROUND('РОЗН Торис'!N73-'РОЗН Торис'!N73/100*ОПТ!$E$2,0)</f>
        <v>60365</v>
      </c>
      <c r="O73" s="64">
        <f>ROUND('РОЗН Торис'!O73-'РОЗН Торис'!O73/100*ОПТ!$E$2,0)</f>
        <v>0</v>
      </c>
      <c r="P73" s="65">
        <f>ROUND('РОЗН Торис'!P73-'РОЗН Торис'!P73/100*ОПТ!$E$2,0)</f>
        <v>65799</v>
      </c>
      <c r="Q73" s="65">
        <f>ROUND('РОЗН Торис'!Q73-'РОЗН Торис'!Q73/100*ОПТ!$E$2,0)</f>
        <v>0</v>
      </c>
      <c r="R73" s="64">
        <f>ROUND('РОЗН Торис'!R73-'РОЗН Торис'!R73/100*ОПТ!$E$2,0)</f>
        <v>74771</v>
      </c>
      <c r="S73" s="82">
        <f>ROUND('РОЗН Торис'!S73-'РОЗН Торис'!S73/100*ОПТ!$E$2,0)</f>
        <v>0</v>
      </c>
      <c r="T73" s="67">
        <f>ROUND('РОЗН Торис'!T73-'РОЗН Торис'!T73/100*ОПТ!$E$2,0)</f>
        <v>83290</v>
      </c>
    </row>
    <row r="74" spans="1:20" s="20" customFormat="1" ht="36" customHeight="1">
      <c r="A74" s="80" t="s">
        <v>65</v>
      </c>
      <c r="B74" s="487" t="s">
        <v>281</v>
      </c>
      <c r="C74" s="81" t="s">
        <v>61</v>
      </c>
      <c r="D74" s="81"/>
      <c r="E74" s="63" t="s">
        <v>17</v>
      </c>
      <c r="F74" s="63"/>
      <c r="G74" s="64" t="s">
        <v>23</v>
      </c>
      <c r="H74" s="64" t="s">
        <v>23</v>
      </c>
      <c r="I74" s="64"/>
      <c r="J74" s="64">
        <f>ROUND('РОЗН Торис'!J74-'РОЗН Торис'!J74/100*ОПТ!$E$2,0)</f>
        <v>46662</v>
      </c>
      <c r="K74" s="64">
        <f>ROUND('РОЗН Торис'!K74-'РОЗН Торис'!K74/100*ОПТ!$E$2,0)</f>
        <v>0</v>
      </c>
      <c r="L74" s="64">
        <f>ROUND('РОЗН Торис'!L74-'РОЗН Торис'!L74/100*ОПТ!$E$2,0)</f>
        <v>57162</v>
      </c>
      <c r="M74" s="64">
        <f>ROUND('РОЗН Торис'!M74-'РОЗН Торис'!M74/100*ОПТ!$E$2,0)</f>
        <v>0</v>
      </c>
      <c r="N74" s="64">
        <f>ROUND('РОЗН Торис'!N74-'РОЗН Торис'!N74/100*ОПТ!$E$2,0)</f>
        <v>62929</v>
      </c>
      <c r="O74" s="64">
        <f>ROUND('РОЗН Торис'!O74-'РОЗН Торис'!O74/100*ОПТ!$E$2,0)</f>
        <v>0</v>
      </c>
      <c r="P74" s="65">
        <f>ROUND('РОЗН Торис'!P74-'РОЗН Торис'!P74/100*ОПТ!$E$2,0)</f>
        <v>68594</v>
      </c>
      <c r="Q74" s="65">
        <f>ROUND('РОЗН Торис'!Q74-'РОЗН Торис'!Q74/100*ОПТ!$E$2,0)</f>
        <v>0</v>
      </c>
      <c r="R74" s="64">
        <f>ROUND('РОЗН Торис'!R74-'РОЗН Торис'!R74/100*ОПТ!$E$2,0)</f>
        <v>77947</v>
      </c>
      <c r="S74" s="82">
        <f>ROUND('РОЗН Торис'!S74-'РОЗН Торис'!S74/100*ОПТ!$E$2,0)</f>
        <v>0</v>
      </c>
      <c r="T74" s="67">
        <f>ROUND('РОЗН Торис'!T74-'РОЗН Торис'!T74/100*ОПТ!$E$2,0)</f>
        <v>86828</v>
      </c>
    </row>
    <row r="75" spans="1:20" s="20" customFormat="1" ht="38.25" customHeight="1">
      <c r="A75" s="80" t="s">
        <v>66</v>
      </c>
      <c r="B75" s="487" t="s">
        <v>282</v>
      </c>
      <c r="C75" s="81" t="s">
        <v>61</v>
      </c>
      <c r="D75" s="81"/>
      <c r="E75" s="68" t="s">
        <v>17</v>
      </c>
      <c r="F75" s="68"/>
      <c r="G75" s="64" t="s">
        <v>23</v>
      </c>
      <c r="H75" s="64" t="s">
        <v>23</v>
      </c>
      <c r="I75" s="64"/>
      <c r="J75" s="64">
        <f>ROUND('РОЗН Торис'!J75-'РОЗН Торис'!J75/100*ОПТ!$E$2,0)</f>
        <v>51559</v>
      </c>
      <c r="K75" s="64">
        <f>ROUND('РОЗН Торис'!K75-'РОЗН Торис'!K75/100*ОПТ!$E$2,0)</f>
        <v>0</v>
      </c>
      <c r="L75" s="64">
        <f>ROUND('РОЗН Торис'!L75-'РОЗН Торис'!L75/100*ОПТ!$E$2,0)</f>
        <v>63160</v>
      </c>
      <c r="M75" s="64">
        <f>ROUND('РОЗН Торис'!M75-'РОЗН Торис'!M75/100*ОПТ!$E$2,0)</f>
        <v>0</v>
      </c>
      <c r="N75" s="64">
        <f>ROUND('РОЗН Торис'!N75-'РОЗН Торис'!N75/100*ОПТ!$E$2,0)</f>
        <v>69535</v>
      </c>
      <c r="O75" s="64">
        <f>ROUND('РОЗН Торис'!O75-'РОЗН Торис'!O75/100*ОПТ!$E$2,0)</f>
        <v>0</v>
      </c>
      <c r="P75" s="65">
        <f>ROUND('РОЗН Торис'!P75-'РОЗН Торис'!P75/100*ОПТ!$E$2,0)</f>
        <v>75793</v>
      </c>
      <c r="Q75" s="65">
        <f>ROUND('РОЗН Торис'!Q75-'РОЗН Торис'!Q75/100*ОПТ!$E$2,0)</f>
        <v>0</v>
      </c>
      <c r="R75" s="64">
        <f>ROUND('РОЗН Торис'!R75-'РОЗН Торис'!R75/100*ОПТ!$E$2,0)</f>
        <v>86129</v>
      </c>
      <c r="S75" s="82">
        <f>ROUND('РОЗН Торис'!S75-'РОЗН Торис'!S75/100*ОПТ!$E$2,0)</f>
        <v>0</v>
      </c>
      <c r="T75" s="67">
        <f>ROUND('РОЗН Торис'!T75-'РОЗН Торис'!T75/100*ОПТ!$E$2,0)</f>
        <v>95941</v>
      </c>
    </row>
    <row r="76" spans="1:20" s="20" customFormat="1" ht="39.75" customHeight="1">
      <c r="A76" s="80" t="s">
        <v>67</v>
      </c>
      <c r="B76" s="487" t="s">
        <v>283</v>
      </c>
      <c r="C76" s="62" t="s">
        <v>68</v>
      </c>
      <c r="D76" s="62"/>
      <c r="E76" s="68" t="s">
        <v>17</v>
      </c>
      <c r="F76" s="68"/>
      <c r="G76" s="64" t="s">
        <v>23</v>
      </c>
      <c r="H76" s="64" t="s">
        <v>23</v>
      </c>
      <c r="I76" s="64"/>
      <c r="J76" s="64">
        <f>ROUND('РОЗН Торис'!J76-'РОЗН Торис'!J76/100*ОПТ!$E$2,0)</f>
        <v>50157</v>
      </c>
      <c r="K76" s="64">
        <f>ROUND('РОЗН Торис'!K76-'РОЗН Торис'!K76/100*ОПТ!$E$2,0)</f>
        <v>0</v>
      </c>
      <c r="L76" s="64">
        <f>ROUND('РОЗН Торис'!L76-'РОЗН Торис'!L76/100*ОПТ!$E$2,0)</f>
        <v>61443</v>
      </c>
      <c r="M76" s="64">
        <f>ROUND('РОЗН Торис'!M76-'РОЗН Торис'!M76/100*ОПТ!$E$2,0)</f>
        <v>0</v>
      </c>
      <c r="N76" s="64">
        <f>ROUND('РОЗН Торис'!N76-'РОЗН Торис'!N76/100*ОПТ!$E$2,0)</f>
        <v>67643</v>
      </c>
      <c r="O76" s="64">
        <f>ROUND('РОЗН Торис'!O76-'РОЗН Торис'!O76/100*ОПТ!$E$2,0)</f>
        <v>0</v>
      </c>
      <c r="P76" s="65">
        <f>ROUND('РОЗН Торис'!P76-'РОЗН Торис'!P76/100*ОПТ!$E$2,0)</f>
        <v>73732</v>
      </c>
      <c r="Q76" s="65">
        <f>ROUND('РОЗН Торис'!Q76-'РОЗН Торис'!Q76/100*ОПТ!$E$2,0)</f>
        <v>0</v>
      </c>
      <c r="R76" s="64">
        <f>ROUND('РОЗН Торис'!R76-'РОЗН Торис'!R76/100*ОПТ!$E$2,0)</f>
        <v>83786</v>
      </c>
      <c r="S76" s="82">
        <f>ROUND('РОЗН Торис'!S76-'РОЗН Торис'!S76/100*ОПТ!$E$2,0)</f>
        <v>0</v>
      </c>
      <c r="T76" s="67">
        <f>ROUND('РОЗН Торис'!T76-'РОЗН Торис'!T76/100*ОПТ!$E$2,0)</f>
        <v>93332</v>
      </c>
    </row>
    <row r="77" spans="1:20" s="20" customFormat="1" ht="39.75" customHeight="1">
      <c r="A77" s="80" t="s">
        <v>69</v>
      </c>
      <c r="B77" s="657" t="s">
        <v>282</v>
      </c>
      <c r="C77" s="657" t="s">
        <v>70</v>
      </c>
      <c r="D77" s="657"/>
      <c r="E77" s="68" t="s">
        <v>17</v>
      </c>
      <c r="F77" s="68"/>
      <c r="G77" s="64" t="s">
        <v>23</v>
      </c>
      <c r="H77" s="64" t="s">
        <v>23</v>
      </c>
      <c r="I77" s="64"/>
      <c r="J77" s="64">
        <f>ROUND('РОЗН Торис'!J77-'РОЗН Торис'!J77/100*ОПТ!$E$2,0)</f>
        <v>54372</v>
      </c>
      <c r="K77" s="64">
        <f>ROUND('РОЗН Торис'!K77-'РОЗН Торис'!K77/100*ОПТ!$E$2,0)</f>
        <v>0</v>
      </c>
      <c r="L77" s="64">
        <f>ROUND('РОЗН Торис'!L77-'РОЗН Торис'!L77/100*ОПТ!$E$2,0)</f>
        <v>66605</v>
      </c>
      <c r="M77" s="64">
        <f>ROUND('РОЗН Торис'!M77-'РОЗН Торис'!M77/100*ОПТ!$E$2,0)</f>
        <v>0</v>
      </c>
      <c r="N77" s="64">
        <f>ROUND('РОЗН Торис'!N77-'РОЗН Торис'!N77/100*ОПТ!$E$2,0)</f>
        <v>73326</v>
      </c>
      <c r="O77" s="64">
        <f>ROUND('РОЗН Торис'!O77-'РОЗН Торис'!O77/100*ОПТ!$E$2,0)</f>
        <v>0</v>
      </c>
      <c r="P77" s="65">
        <f>ROUND('РОЗН Торис'!P77-'РОЗН Торис'!P77/100*ОПТ!$E$2,0)</f>
        <v>79926</v>
      </c>
      <c r="Q77" s="65">
        <f>ROUND('РОЗН Торис'!Q77-'РОЗН Торис'!Q77/100*ОПТ!$E$2,0)</f>
        <v>0</v>
      </c>
      <c r="R77" s="64">
        <f>ROUND('РОЗН Торис'!R77-'РОЗН Торис'!R77/100*ОПТ!$E$2,0)</f>
        <v>90825</v>
      </c>
      <c r="S77" s="82">
        <f>ROUND('РОЗН Торис'!S77-'РОЗН Торис'!S77/100*ОПТ!$E$2,0)</f>
        <v>0</v>
      </c>
      <c r="T77" s="67">
        <f>ROUND('РОЗН Торис'!T77-'РОЗН Торис'!T77/100*ОПТ!$E$2,0)</f>
        <v>101173</v>
      </c>
    </row>
    <row r="78" spans="1:20" s="20" customFormat="1" ht="39.75" customHeight="1">
      <c r="A78" s="77" t="s">
        <v>362</v>
      </c>
      <c r="B78" s="658" t="s">
        <v>280</v>
      </c>
      <c r="C78" s="663" t="s">
        <v>61</v>
      </c>
      <c r="D78" s="658"/>
      <c r="E78" s="681" t="s">
        <v>17</v>
      </c>
      <c r="F78" s="681"/>
      <c r="G78" s="98" t="s">
        <v>23</v>
      </c>
      <c r="H78" s="98" t="s">
        <v>23</v>
      </c>
      <c r="I78" s="425"/>
      <c r="J78" s="64">
        <f>ROUND('РОЗН Торис'!J78-'РОЗН Торис'!J78/100*ОПТ!$E$2,0)</f>
        <v>32992</v>
      </c>
      <c r="K78" s="64">
        <f>ROUND('РОЗН Торис'!K78-'РОЗН Торис'!K78/100*ОПТ!$E$2,0)</f>
        <v>0</v>
      </c>
      <c r="L78" s="64">
        <f>ROUND('РОЗН Торис'!L78-'РОЗН Торис'!L78/100*ОПТ!$E$2,0)</f>
        <v>40417</v>
      </c>
      <c r="M78" s="64">
        <f>ROUND('РОЗН Торис'!M78-'РОЗН Торис'!M78/100*ОПТ!$E$2,0)</f>
        <v>0</v>
      </c>
      <c r="N78" s="64">
        <f>ROUND('РОЗН Торис'!N78-'РОЗН Торис'!N78/100*ОПТ!$E$2,0)</f>
        <v>44495</v>
      </c>
      <c r="O78" s="64">
        <f>ROUND('РОЗН Торис'!O78-'РОЗН Торис'!O78/100*ОПТ!$E$2,0)</f>
        <v>0</v>
      </c>
      <c r="P78" s="65">
        <f>ROUND('РОЗН Торис'!P78-'РОЗН Торис'!P78/100*ОПТ!$E$2,0)</f>
        <v>48499</v>
      </c>
      <c r="Q78" s="65">
        <f>ROUND('РОЗН Торис'!Q78-'РОЗН Торис'!Q78/100*ОПТ!$E$2,0)</f>
        <v>0</v>
      </c>
      <c r="R78" s="64">
        <f>ROUND('РОЗН Торис'!R78-'РОЗН Торис'!R78/100*ОПТ!$E$2,0)</f>
        <v>55112</v>
      </c>
      <c r="S78" s="82">
        <f>ROUND('РОЗН Торис'!S78-'РОЗН Торис'!S78/100*ОПТ!$E$2,0)</f>
        <v>0</v>
      </c>
      <c r="T78" s="67">
        <f>ROUND('РОЗН Торис'!T78-'РОЗН Торис'!T78/100*ОПТ!$E$2,0)</f>
        <v>61391</v>
      </c>
    </row>
    <row r="79" spans="1:20" s="20" customFormat="1" ht="39.75" customHeight="1">
      <c r="A79" s="80" t="s">
        <v>363</v>
      </c>
      <c r="B79" s="693" t="s">
        <v>276</v>
      </c>
      <c r="C79" s="695" t="s">
        <v>61</v>
      </c>
      <c r="D79" s="693"/>
      <c r="E79" s="71" t="s">
        <v>17</v>
      </c>
      <c r="F79" s="71"/>
      <c r="G79" s="72" t="s">
        <v>23</v>
      </c>
      <c r="H79" s="72" t="s">
        <v>23</v>
      </c>
      <c r="I79" s="425"/>
      <c r="J79" s="64">
        <f>ROUND('РОЗН Торис'!J79-'РОЗН Торис'!J79/100*ОПТ!$E$2,0)</f>
        <v>42757</v>
      </c>
      <c r="K79" s="64">
        <f>ROUND('РОЗН Торис'!K79-'РОЗН Торис'!K79/100*ОПТ!$E$2,0)</f>
        <v>0</v>
      </c>
      <c r="L79" s="64">
        <f>ROUND('РОЗН Торис'!L79-'РОЗН Торис'!L79/100*ОПТ!$E$2,0)</f>
        <v>52378</v>
      </c>
      <c r="M79" s="64">
        <f>ROUND('РОЗН Торис'!M79-'РОЗН Торис'!M79/100*ОПТ!$E$2,0)</f>
        <v>0</v>
      </c>
      <c r="N79" s="64">
        <f>ROUND('РОЗН Торис'!N79-'РОЗН Торис'!N79/100*ОПТ!$E$2,0)</f>
        <v>57664</v>
      </c>
      <c r="O79" s="64">
        <f>ROUND('РОЗН Торис'!O79-'РОЗН Торис'!O79/100*ОПТ!$E$2,0)</f>
        <v>0</v>
      </c>
      <c r="P79" s="65">
        <f>ROUND('РОЗН Торис'!P79-'РОЗН Торис'!P79/100*ОПТ!$E$2,0)</f>
        <v>62854</v>
      </c>
      <c r="Q79" s="65">
        <f>ROUND('РОЗН Торис'!Q79-'РОЗН Торис'!Q79/100*ОПТ!$E$2,0)</f>
        <v>0</v>
      </c>
      <c r="R79" s="64">
        <f>ROUND('РОЗН Торис'!R79-'РОЗН Торис'!R79/100*ОПТ!$E$2,0)</f>
        <v>71425</v>
      </c>
      <c r="S79" s="82">
        <f>ROUND('РОЗН Торис'!S79-'РОЗН Торис'!S79/100*ОПТ!$E$2,0)</f>
        <v>0</v>
      </c>
      <c r="T79" s="67">
        <f>ROUND('РОЗН Торис'!T79-'РОЗН Торис'!T79/100*ОПТ!$E$2,0)</f>
        <v>79562</v>
      </c>
    </row>
    <row r="80" spans="1:20" s="20" customFormat="1" ht="39.75" customHeight="1" thickBot="1">
      <c r="A80" s="692" t="s">
        <v>364</v>
      </c>
      <c r="B80" s="697" t="s">
        <v>276</v>
      </c>
      <c r="C80" s="698" t="s">
        <v>61</v>
      </c>
      <c r="D80" s="697"/>
      <c r="E80" s="75" t="s">
        <v>17</v>
      </c>
      <c r="F80" s="75"/>
      <c r="G80" s="37" t="s">
        <v>23</v>
      </c>
      <c r="H80" s="37" t="s">
        <v>23</v>
      </c>
      <c r="I80" s="335"/>
      <c r="J80" s="37">
        <f>ROUND('РОЗН Торис'!J80-'РОЗН Торис'!J80/100*ОПТ!$E$2,0)</f>
        <v>44694</v>
      </c>
      <c r="K80" s="37">
        <f>ROUND('РОЗН Торис'!K80-'РОЗН Торис'!K80/100*ОПТ!$E$2,0)</f>
        <v>0</v>
      </c>
      <c r="L80" s="37">
        <f>ROUND('РОЗН Торис'!L80-'РОЗН Торис'!L80/100*ОПТ!$E$2,0)</f>
        <v>54752</v>
      </c>
      <c r="M80" s="37">
        <f>ROUND('РОЗН Торис'!M80-'РОЗН Торис'!M80/100*ОПТ!$E$2,0)</f>
        <v>0</v>
      </c>
      <c r="N80" s="37">
        <f>ROUND('РОЗН Торис'!N80-'РОЗН Торис'!N80/100*ОПТ!$E$2,0)</f>
        <v>60276</v>
      </c>
      <c r="O80" s="37">
        <f>ROUND('РОЗН Торис'!O80-'РОЗН Торис'!O80/100*ОПТ!$E$2,0)</f>
        <v>0</v>
      </c>
      <c r="P80" s="690">
        <f>ROUND('РОЗН Торис'!P80-'РОЗН Торис'!P80/100*ОПТ!$E$2,0)</f>
        <v>65701</v>
      </c>
      <c r="Q80" s="690">
        <f>ROUND('РОЗН Торис'!Q80-'РОЗН Торис'!Q80/100*ОПТ!$E$2,0)</f>
        <v>0</v>
      </c>
      <c r="R80" s="37">
        <f>ROUND('РОЗН Торис'!R80-'РОЗН Торис'!R80/100*ОПТ!$E$2,0)</f>
        <v>74661</v>
      </c>
      <c r="S80" s="38">
        <f>ROUND('РОЗН Торис'!S80-'РОЗН Торис'!S80/100*ОПТ!$E$2,0)</f>
        <v>0</v>
      </c>
      <c r="T80" s="39">
        <f>ROUND('РОЗН Торис'!T80-'РОЗН Торис'!T80/100*ОПТ!$E$2,0)</f>
        <v>83166</v>
      </c>
    </row>
    <row r="81" spans="1:20" s="20" customFormat="1" ht="38.25" customHeight="1">
      <c r="A81" s="77" t="s">
        <v>60</v>
      </c>
      <c r="B81" s="694" t="s">
        <v>368</v>
      </c>
      <c r="C81" s="696" t="s">
        <v>61</v>
      </c>
      <c r="D81" s="696"/>
      <c r="E81" s="79" t="s">
        <v>17</v>
      </c>
      <c r="F81" s="79"/>
      <c r="G81" s="27" t="s">
        <v>23</v>
      </c>
      <c r="H81" s="27" t="s">
        <v>23</v>
      </c>
      <c r="I81" s="27"/>
      <c r="J81" s="27">
        <f>ROUND('РОЗН Торис'!J81-'РОЗН Торис'!J81/100*ОПТ!$E$2,0)</f>
        <v>29917</v>
      </c>
      <c r="K81" s="27">
        <f>ROUND('РОЗН Торис'!K81-'РОЗН Торис'!K81/100*ОПТ!$E$2,0)</f>
        <v>0</v>
      </c>
      <c r="L81" s="27">
        <f>ROUND('РОЗН Торис'!L81-'РОЗН Торис'!L81/100*ОПТ!$E$2,0)</f>
        <v>36650</v>
      </c>
      <c r="M81" s="27">
        <f>ROUND('РОЗН Торис'!M81-'РОЗН Торис'!M81/100*ОПТ!$E$2,0)</f>
        <v>0</v>
      </c>
      <c r="N81" s="27">
        <f>ROUND('РОЗН Торис'!N81-'РОЗН Торис'!N81/100*ОПТ!$E$2,0)</f>
        <v>40348</v>
      </c>
      <c r="O81" s="27">
        <f>ROUND('РОЗН Торис'!O81-'РОЗН Торис'!O81/100*ОПТ!$E$2,0)</f>
        <v>0</v>
      </c>
      <c r="P81" s="28">
        <f>ROUND('РОЗН Торис'!P81-'РОЗН Торис'!P81/100*ОПТ!$E$2,0)</f>
        <v>43979</v>
      </c>
      <c r="Q81" s="29">
        <f>ROUND('РОЗН Торис'!Q81-'РОЗН Торис'!Q81/100*ОПТ!$E$2,0)</f>
        <v>0</v>
      </c>
      <c r="R81" s="27">
        <f>ROUND('РОЗН Торис'!R81-'РОЗН Торис'!R81/100*ОПТ!$E$2,0)</f>
        <v>49976</v>
      </c>
      <c r="S81" s="30">
        <f>ROUND('РОЗН Торис'!S81-'РОЗН Торис'!S81/100*ОПТ!$E$2,0)</f>
        <v>0</v>
      </c>
      <c r="T81" s="31">
        <f>ROUND('РОЗН Торис'!T81-'РОЗН Торис'!T81/100*ОПТ!$E$2,0)</f>
        <v>55670</v>
      </c>
    </row>
    <row r="82" spans="1:20" s="20" customFormat="1" ht="39" customHeight="1">
      <c r="A82" s="80" t="s">
        <v>62</v>
      </c>
      <c r="B82" s="693" t="s">
        <v>368</v>
      </c>
      <c r="C82" s="695" t="s">
        <v>61</v>
      </c>
      <c r="D82" s="695"/>
      <c r="E82" s="63" t="s">
        <v>17</v>
      </c>
      <c r="F82" s="63"/>
      <c r="G82" s="64" t="s">
        <v>23</v>
      </c>
      <c r="H82" s="64" t="s">
        <v>23</v>
      </c>
      <c r="I82" s="64"/>
      <c r="J82" s="64">
        <f>ROUND('РОЗН Торис'!J82-'РОЗН Торис'!J82/100*ОПТ!$E$2,0)</f>
        <v>32114</v>
      </c>
      <c r="K82" s="64">
        <f>ROUND('РОЗН Торис'!K82-'РОЗН Торис'!K82/100*ОПТ!$E$2,0)</f>
        <v>0</v>
      </c>
      <c r="L82" s="64">
        <f>ROUND('РОЗН Торис'!L82-'РОЗН Торис'!L82/100*ОПТ!$E$2,0)</f>
        <v>39339</v>
      </c>
      <c r="M82" s="64">
        <f>ROUND('РОЗН Торис'!M82-'РОЗН Торис'!M82/100*ОПТ!$E$2,0)</f>
        <v>0</v>
      </c>
      <c r="N82" s="64">
        <f>ROUND('РОЗН Торис'!N82-'РОЗН Торис'!N82/100*ОПТ!$E$2,0)</f>
        <v>43310</v>
      </c>
      <c r="O82" s="64">
        <f>ROUND('РОЗН Торис'!O82-'РОЗН Торис'!O82/100*ОПТ!$E$2,0)</f>
        <v>0</v>
      </c>
      <c r="P82" s="65">
        <f>ROUND('РОЗН Торис'!P82-'РОЗН Торис'!P82/100*ОПТ!$E$2,0)</f>
        <v>47207</v>
      </c>
      <c r="Q82" s="65">
        <f>ROUND('РОЗН Торис'!Q82-'РОЗН Торис'!Q82/100*ОПТ!$E$2,0)</f>
        <v>0</v>
      </c>
      <c r="R82" s="64">
        <f>ROUND('РОЗН Торис'!R82-'РОЗН Торис'!R82/100*ОПТ!$E$2,0)</f>
        <v>53645</v>
      </c>
      <c r="S82" s="82">
        <f>ROUND('РОЗН Торис'!S82-'РОЗН Торис'!S82/100*ОПТ!$E$2,0)</f>
        <v>0</v>
      </c>
      <c r="T82" s="67">
        <f>ROUND('РОЗН Торис'!T82-'РОЗН Торис'!T82/100*ОПТ!$E$2,0)</f>
        <v>59756</v>
      </c>
    </row>
    <row r="83" spans="1:20" s="20" customFormat="1" ht="38.25" customHeight="1">
      <c r="A83" s="80" t="s">
        <v>63</v>
      </c>
      <c r="B83" s="693" t="s">
        <v>368</v>
      </c>
      <c r="C83" s="695" t="s">
        <v>61</v>
      </c>
      <c r="D83" s="695"/>
      <c r="E83" s="63" t="s">
        <v>17</v>
      </c>
      <c r="F83" s="63"/>
      <c r="G83" s="64" t="s">
        <v>23</v>
      </c>
      <c r="H83" s="64" t="s">
        <v>23</v>
      </c>
      <c r="I83" s="64"/>
      <c r="J83" s="64">
        <f>ROUND('РОЗН Торис'!J83-'РОЗН Торис'!J83/100*ОПТ!$E$2,0)</f>
        <v>34292</v>
      </c>
      <c r="K83" s="64">
        <f>ROUND('РОЗН Торис'!K83-'РОЗН Торис'!K83/100*ОПТ!$E$2,0)</f>
        <v>0</v>
      </c>
      <c r="L83" s="64">
        <f>ROUND('РОЗН Торис'!L83-'РОЗН Торис'!L83/100*ОПТ!$E$2,0)</f>
        <v>42009</v>
      </c>
      <c r="M83" s="64">
        <f>ROUND('РОЗН Торис'!M83-'РОЗН Торис'!M83/100*ОПТ!$E$2,0)</f>
        <v>0</v>
      </c>
      <c r="N83" s="64">
        <f>ROUND('РОЗН Торис'!N83-'РОЗН Торис'!N83/100*ОПТ!$E$2,0)</f>
        <v>46248</v>
      </c>
      <c r="O83" s="64">
        <f>ROUND('РОЗН Торис'!O83-'РОЗН Торис'!O83/100*ОПТ!$E$2,0)</f>
        <v>0</v>
      </c>
      <c r="P83" s="65">
        <f>ROUND('РОЗН Торис'!P83-'РОЗН Торис'!P83/100*ОПТ!$E$2,0)</f>
        <v>50411</v>
      </c>
      <c r="Q83" s="65">
        <f>ROUND('РОЗН Торис'!Q83-'РОЗН Торис'!Q83/100*ОПТ!$E$2,0)</f>
        <v>0</v>
      </c>
      <c r="R83" s="64">
        <f>ROUND('РОЗН Торис'!R83-'РОЗН Торис'!R83/100*ОПТ!$E$2,0)</f>
        <v>57285</v>
      </c>
      <c r="S83" s="82">
        <f>ROUND('РОЗН Торис'!S83-'РОЗН Торис'!S83/100*ОПТ!$E$2,0)</f>
        <v>0</v>
      </c>
      <c r="T83" s="67">
        <f>ROUND('РОЗН Торис'!T83-'РОЗН Торис'!T83/100*ОПТ!$E$2,0)</f>
        <v>63811</v>
      </c>
    </row>
    <row r="84" spans="1:20" s="20" customFormat="1" ht="38.25" customHeight="1">
      <c r="A84" s="80" t="s">
        <v>64</v>
      </c>
      <c r="B84" s="693" t="s">
        <v>368</v>
      </c>
      <c r="C84" s="695" t="s">
        <v>61</v>
      </c>
      <c r="D84" s="695"/>
      <c r="E84" s="63" t="s">
        <v>17</v>
      </c>
      <c r="F84" s="63"/>
      <c r="G84" s="64" t="s">
        <v>23</v>
      </c>
      <c r="H84" s="64" t="s">
        <v>23</v>
      </c>
      <c r="I84" s="64"/>
      <c r="J84" s="64">
        <f>ROUND('РОЗН Торис'!J84-'РОЗН Торис'!J84/100*ОПТ!$E$2,0)</f>
        <v>36555</v>
      </c>
      <c r="K84" s="64">
        <f>ROUND('РОЗН Торис'!K84-'РОЗН Торис'!K84/100*ОПТ!$E$2,0)</f>
        <v>0</v>
      </c>
      <c r="L84" s="64">
        <f>ROUND('РОЗН Торис'!L84-'РОЗН Торис'!L84/100*ОПТ!$E$2,0)</f>
        <v>44780</v>
      </c>
      <c r="M84" s="64">
        <f>ROUND('РОЗН Торис'!M84-'РОЗН Торис'!M84/100*ОПТ!$E$2,0)</f>
        <v>0</v>
      </c>
      <c r="N84" s="64">
        <f>ROUND('РОЗН Торис'!N84-'РОЗН Торис'!N84/100*ОПТ!$E$2,0)</f>
        <v>49298</v>
      </c>
      <c r="O84" s="64">
        <f>ROUND('РОЗН Торис'!O84-'РОЗН Торис'!O84/100*ОПТ!$E$2,0)</f>
        <v>0</v>
      </c>
      <c r="P84" s="65">
        <f>ROUND('РОЗН Торис'!P84-'РОЗН Торис'!P84/100*ОПТ!$E$2,0)</f>
        <v>53736</v>
      </c>
      <c r="Q84" s="65">
        <f>ROUND('РОЗН Торис'!Q84-'РОЗН Торис'!Q84/100*ОПТ!$E$2,0)</f>
        <v>0</v>
      </c>
      <c r="R84" s="64">
        <f>ROUND('РОЗН Торис'!R84-'РОЗН Торис'!R84/100*ОПТ!$E$2,0)</f>
        <v>61062</v>
      </c>
      <c r="S84" s="82">
        <f>ROUND('РОЗН Торис'!S84-'РОЗН Торис'!S84/100*ОПТ!$E$2,0)</f>
        <v>0</v>
      </c>
      <c r="T84" s="67">
        <f>ROUND('РОЗН Торис'!T84-'РОЗН Торис'!T84/100*ОПТ!$E$2,0)</f>
        <v>68020</v>
      </c>
    </row>
    <row r="85" spans="1:20" s="20" customFormat="1" ht="36" customHeight="1">
      <c r="A85" s="80" t="s">
        <v>65</v>
      </c>
      <c r="B85" s="693" t="s">
        <v>369</v>
      </c>
      <c r="C85" s="695" t="s">
        <v>61</v>
      </c>
      <c r="D85" s="695"/>
      <c r="E85" s="63" t="s">
        <v>17</v>
      </c>
      <c r="F85" s="63"/>
      <c r="G85" s="64" t="s">
        <v>23</v>
      </c>
      <c r="H85" s="64" t="s">
        <v>23</v>
      </c>
      <c r="I85" s="64"/>
      <c r="J85" s="64">
        <f>ROUND('РОЗН Торис'!J85-'РОЗН Торис'!J85/100*ОПТ!$E$2,0)</f>
        <v>38107</v>
      </c>
      <c r="K85" s="64">
        <f>ROUND('РОЗН Торис'!K85-'РОЗН Торис'!K85/100*ОПТ!$E$2,0)</f>
        <v>0</v>
      </c>
      <c r="L85" s="64">
        <f>ROUND('РОЗН Торис'!L85-'РОЗН Торис'!L85/100*ОПТ!$E$2,0)</f>
        <v>46682</v>
      </c>
      <c r="M85" s="64">
        <f>ROUND('РОЗН Торис'!M85-'РОЗН Торис'!M85/100*ОПТ!$E$2,0)</f>
        <v>0</v>
      </c>
      <c r="N85" s="64">
        <f>ROUND('РОЗН Торис'!N85-'РОЗН Торис'!N85/100*ОПТ!$E$2,0)</f>
        <v>51393</v>
      </c>
      <c r="O85" s="64">
        <f>ROUND('РОЗН Торис'!O85-'РОЗН Торис'!O85/100*ОПТ!$E$2,0)</f>
        <v>0</v>
      </c>
      <c r="P85" s="65">
        <f>ROUND('РОЗН Торис'!P85-'РОЗН Торис'!P85/100*ОПТ!$E$2,0)</f>
        <v>56018</v>
      </c>
      <c r="Q85" s="65">
        <f>ROUND('РОЗН Торис'!Q85-'РОЗН Торис'!Q85/100*ОПТ!$E$2,0)</f>
        <v>0</v>
      </c>
      <c r="R85" s="64">
        <f>ROUND('РОЗН Торис'!R85-'РОЗН Торис'!R85/100*ОПТ!$E$2,0)</f>
        <v>63657</v>
      </c>
      <c r="S85" s="82">
        <f>ROUND('РОЗН Торис'!S85-'РОЗН Торис'!S85/100*ОПТ!$E$2,0)</f>
        <v>0</v>
      </c>
      <c r="T85" s="67">
        <f>ROUND('РОЗН Торис'!T85-'РОЗН Торис'!T85/100*ОПТ!$E$2,0)</f>
        <v>70909</v>
      </c>
    </row>
    <row r="86" spans="1:20" s="20" customFormat="1" ht="52.5" customHeight="1">
      <c r="A86" s="80" t="s">
        <v>66</v>
      </c>
      <c r="B86" s="693" t="s">
        <v>370</v>
      </c>
      <c r="C86" s="695" t="s">
        <v>61</v>
      </c>
      <c r="D86" s="695"/>
      <c r="E86" s="68" t="s">
        <v>17</v>
      </c>
      <c r="F86" s="68"/>
      <c r="G86" s="64" t="s">
        <v>23</v>
      </c>
      <c r="H86" s="64" t="s">
        <v>23</v>
      </c>
      <c r="I86" s="64"/>
      <c r="J86" s="64">
        <f>ROUND('РОЗН Торис'!J86-'РОЗН Торис'!J86/100*ОПТ!$E$2,0)</f>
        <v>42106</v>
      </c>
      <c r="K86" s="64">
        <f>ROUND('РОЗН Торис'!K86-'РОЗН Торис'!K86/100*ОПТ!$E$2,0)</f>
        <v>0</v>
      </c>
      <c r="L86" s="64">
        <f>ROUND('РОЗН Торис'!L86-'РОЗН Торис'!L86/100*ОПТ!$E$2,0)</f>
        <v>51581</v>
      </c>
      <c r="M86" s="64">
        <f>ROUND('РОЗН Торис'!M86-'РОЗН Торис'!M86/100*ОПТ!$E$2,0)</f>
        <v>0</v>
      </c>
      <c r="N86" s="64">
        <f>ROUND('РОЗН Торис'!N86-'РОЗН Торис'!N86/100*ОПТ!$E$2,0)</f>
        <v>56786</v>
      </c>
      <c r="O86" s="64">
        <f>ROUND('РОЗН Торис'!O86-'РОЗН Торис'!O86/100*ОПТ!$E$2,0)</f>
        <v>0</v>
      </c>
      <c r="P86" s="65">
        <f>ROUND('РОЗН Торис'!P86-'РОЗН Торис'!P86/100*ОПТ!$E$2,0)</f>
        <v>61897</v>
      </c>
      <c r="Q86" s="65">
        <f>ROUND('РОЗН Торис'!Q86-'РОЗН Торис'!Q86/100*ОПТ!$E$2,0)</f>
        <v>0</v>
      </c>
      <c r="R86" s="64">
        <f>ROUND('РОЗН Торис'!R86-'РОЗН Торис'!R86/100*ОПТ!$E$2,0)</f>
        <v>70338</v>
      </c>
      <c r="S86" s="82">
        <f>ROUND('РОЗН Торис'!S86-'РОЗН Торис'!S86/100*ОПТ!$E$2,0)</f>
        <v>0</v>
      </c>
      <c r="T86" s="67">
        <f>ROUND('РОЗН Торис'!T86-'РОЗН Торис'!T86/100*ОПТ!$E$2,0)</f>
        <v>78351</v>
      </c>
    </row>
    <row r="87" spans="1:20" s="20" customFormat="1" ht="39.75" customHeight="1">
      <c r="A87" s="80" t="s">
        <v>67</v>
      </c>
      <c r="B87" s="693" t="s">
        <v>369</v>
      </c>
      <c r="C87" s="693" t="s">
        <v>68</v>
      </c>
      <c r="D87" s="693"/>
      <c r="E87" s="68" t="s">
        <v>17</v>
      </c>
      <c r="F87" s="68"/>
      <c r="G87" s="64" t="s">
        <v>23</v>
      </c>
      <c r="H87" s="64" t="s">
        <v>23</v>
      </c>
      <c r="I87" s="64"/>
      <c r="J87" s="64">
        <f>ROUND('РОЗН Торис'!J87-'РОЗН Торис'!J87/100*ОПТ!$E$2,0)</f>
        <v>40961</v>
      </c>
      <c r="K87" s="64">
        <f>ROUND('РОЗН Торис'!K87-'РОЗН Торис'!K87/100*ОПТ!$E$2,0)</f>
        <v>0</v>
      </c>
      <c r="L87" s="64">
        <f>ROUND('РОЗН Торис'!L87-'РОЗН Торис'!L87/100*ОПТ!$E$2,0)</f>
        <v>50179</v>
      </c>
      <c r="M87" s="64">
        <f>ROUND('РОЗН Торис'!M87-'РОЗН Торис'!M87/100*ОПТ!$E$2,0)</f>
        <v>0</v>
      </c>
      <c r="N87" s="64">
        <f>ROUND('РОЗН Торис'!N87-'РОЗН Торис'!N87/100*ОПТ!$E$2,0)</f>
        <v>55242</v>
      </c>
      <c r="O87" s="64">
        <f>ROUND('РОЗН Торис'!O87-'РОЗН Торис'!O87/100*ОПТ!$E$2,0)</f>
        <v>0</v>
      </c>
      <c r="P87" s="65">
        <f>ROUND('РОЗН Торис'!P87-'РОЗН Торис'!P87/100*ОПТ!$E$2,0)</f>
        <v>60214</v>
      </c>
      <c r="Q87" s="65">
        <f>ROUND('РОЗН Торис'!Q87-'РОЗН Торис'!Q87/100*ОПТ!$E$2,0)</f>
        <v>0</v>
      </c>
      <c r="R87" s="64">
        <f>ROUND('РОЗН Торис'!R87-'РОЗН Торис'!R87/100*ОПТ!$E$2,0)</f>
        <v>68425</v>
      </c>
      <c r="S87" s="82">
        <f>ROUND('РОЗН Торис'!S87-'РОЗН Торис'!S87/100*ОПТ!$E$2,0)</f>
        <v>0</v>
      </c>
      <c r="T87" s="67">
        <f>ROUND('РОЗН Торис'!T87-'РОЗН Торис'!T87/100*ОПТ!$E$2,0)</f>
        <v>76220</v>
      </c>
    </row>
    <row r="88" spans="1:20" s="20" customFormat="1" ht="51.75" customHeight="1">
      <c r="A88" s="80" t="s">
        <v>69</v>
      </c>
      <c r="B88" s="693" t="s">
        <v>370</v>
      </c>
      <c r="C88" s="693" t="s">
        <v>70</v>
      </c>
      <c r="D88" s="693"/>
      <c r="E88" s="68" t="s">
        <v>17</v>
      </c>
      <c r="F88" s="68"/>
      <c r="G88" s="64" t="s">
        <v>23</v>
      </c>
      <c r="H88" s="64" t="s">
        <v>23</v>
      </c>
      <c r="I88" s="64"/>
      <c r="J88" s="64">
        <f>ROUND('РОЗН Торис'!J88-'РОЗН Торис'!J88/100*ОПТ!$E$2,0)</f>
        <v>44403</v>
      </c>
      <c r="K88" s="64">
        <f>ROUND('РОЗН Торис'!K88-'РОЗН Торис'!K88/100*ОПТ!$E$2,0)</f>
        <v>0</v>
      </c>
      <c r="L88" s="64">
        <f>ROUND('РОЗН Торис'!L88-'РОЗН Торис'!L88/100*ОПТ!$E$2,0)</f>
        <v>54394</v>
      </c>
      <c r="M88" s="64">
        <f>ROUND('РОЗН Торис'!M88-'РОЗН Торис'!M88/100*ОПТ!$E$2,0)</f>
        <v>0</v>
      </c>
      <c r="N88" s="64">
        <f>ROUND('РОЗН Торис'!N88-'РОЗН Торис'!N88/100*ОПТ!$E$2,0)</f>
        <v>59883</v>
      </c>
      <c r="O88" s="64">
        <f>ROUND('РОЗН Торис'!O88-'РОЗН Торис'!O88/100*ОПТ!$E$2,0)</f>
        <v>0</v>
      </c>
      <c r="P88" s="65">
        <f>ROUND('РОЗН Торис'!P88-'РОЗН Торис'!P88/100*ОПТ!$E$2,0)</f>
        <v>65273</v>
      </c>
      <c r="Q88" s="65">
        <f>ROUND('РОЗН Торис'!Q88-'РОЗН Торис'!Q88/100*ОПТ!$E$2,0)</f>
        <v>0</v>
      </c>
      <c r="R88" s="64">
        <f>ROUND('РОЗН Торис'!R88-'РОЗН Торис'!R88/100*ОПТ!$E$2,0)</f>
        <v>74174</v>
      </c>
      <c r="S88" s="82">
        <f>ROUND('РОЗН Торис'!S88-'РОЗН Торис'!S88/100*ОПТ!$E$2,0)</f>
        <v>0</v>
      </c>
      <c r="T88" s="67">
        <f>ROUND('РОЗН Торис'!T88-'РОЗН Торис'!T88/100*ОПТ!$E$2,0)</f>
        <v>82625</v>
      </c>
    </row>
    <row r="89" spans="1:20" s="20" customFormat="1" ht="39.75" customHeight="1">
      <c r="A89" s="77" t="s">
        <v>362</v>
      </c>
      <c r="B89" s="694" t="s">
        <v>367</v>
      </c>
      <c r="C89" s="696" t="s">
        <v>61</v>
      </c>
      <c r="D89" s="694"/>
      <c r="E89" s="681" t="s">
        <v>17</v>
      </c>
      <c r="F89" s="681"/>
      <c r="G89" s="98" t="s">
        <v>23</v>
      </c>
      <c r="H89" s="98" t="s">
        <v>23</v>
      </c>
      <c r="I89" s="425"/>
      <c r="J89" s="64">
        <f>ROUND('РОЗН Торис'!J89-'РОЗН Торис'!J89/100*ОПТ!$E$2,0)</f>
        <v>26944</v>
      </c>
      <c r="K89" s="64">
        <f>ROUND('РОЗН Торис'!K89-'РОЗН Торис'!K89/100*ОПТ!$E$2,0)</f>
        <v>0</v>
      </c>
      <c r="L89" s="64">
        <f>ROUND('РОЗН Торис'!L89-'РОЗН Торис'!L89/100*ОПТ!$E$2,0)</f>
        <v>33006</v>
      </c>
      <c r="M89" s="64">
        <f>ROUND('РОЗН Торис'!M89-'РОЗН Торис'!M89/100*ОПТ!$E$2,0)</f>
        <v>0</v>
      </c>
      <c r="N89" s="64">
        <f>ROUND('РОЗН Торис'!N89-'РОЗН Торис'!N89/100*ОПТ!$E$2,0)</f>
        <v>36337</v>
      </c>
      <c r="O89" s="64">
        <f>ROUND('РОЗН Торис'!O89-'РОЗН Торис'!O89/100*ОПТ!$E$2,0)</f>
        <v>0</v>
      </c>
      <c r="P89" s="65">
        <f>ROUND('РОЗН Торис'!P89-'РОЗН Торис'!P89/100*ОПТ!$E$2,0)</f>
        <v>39607</v>
      </c>
      <c r="Q89" s="65">
        <f>ROUND('РОЗН Торис'!Q89-'РОЗН Торис'!Q89/100*ОПТ!$E$2,0)</f>
        <v>0</v>
      </c>
      <c r="R89" s="64">
        <f>ROUND('РОЗН Торис'!R89-'РОЗН Торис'!R89/100*ОПТ!$E$2,0)</f>
        <v>45009</v>
      </c>
      <c r="S89" s="82">
        <f>ROUND('РОЗН Торис'!S89-'РОЗН Торис'!S89/100*ОПТ!$E$2,0)</f>
        <v>0</v>
      </c>
      <c r="T89" s="67">
        <f>ROUND('РОЗН Торис'!T89-'РОЗН Торис'!T89/100*ОПТ!$E$2,0)</f>
        <v>50136</v>
      </c>
    </row>
    <row r="90" spans="1:20" s="20" customFormat="1" ht="39.75" customHeight="1">
      <c r="A90" s="80" t="s">
        <v>363</v>
      </c>
      <c r="B90" s="693" t="s">
        <v>368</v>
      </c>
      <c r="C90" s="695" t="s">
        <v>61</v>
      </c>
      <c r="D90" s="693"/>
      <c r="E90" s="71" t="s">
        <v>17</v>
      </c>
      <c r="F90" s="71"/>
      <c r="G90" s="72" t="s">
        <v>23</v>
      </c>
      <c r="H90" s="72" t="s">
        <v>23</v>
      </c>
      <c r="I90" s="425"/>
      <c r="J90" s="64">
        <f>ROUND('РОЗН Торис'!J90-'РОЗН Торис'!J90/100*ОПТ!$E$2,0)</f>
        <v>34919</v>
      </c>
      <c r="K90" s="64">
        <f>ROUND('РОЗН Торис'!K90-'РОЗН Торис'!K90/100*ОПТ!$E$2,0)</f>
        <v>0</v>
      </c>
      <c r="L90" s="64">
        <f>ROUND('РОЗН Торис'!L90-'РОЗН Торис'!L90/100*ОПТ!$E$2,0)</f>
        <v>42775</v>
      </c>
      <c r="M90" s="64">
        <f>ROUND('РОЗН Торис'!M90-'РОЗН Торис'!M90/100*ОПТ!$E$2,0)</f>
        <v>0</v>
      </c>
      <c r="N90" s="64">
        <f>ROUND('РОЗН Торис'!N90-'РОЗН Торис'!N90/100*ОПТ!$E$2,0)</f>
        <v>47093</v>
      </c>
      <c r="O90" s="64">
        <f>ROUND('РОЗН Торис'!O90-'РОЗН Торис'!O90/100*ОПТ!$E$2,0)</f>
        <v>0</v>
      </c>
      <c r="P90" s="65">
        <f>ROUND('РОЗН Торис'!P90-'РОЗН Торис'!P90/100*ОПТ!$E$2,0)</f>
        <v>51330</v>
      </c>
      <c r="Q90" s="65">
        <f>ROUND('РОЗН Торис'!Q90-'РОЗН Торис'!Q90/100*ОПТ!$E$2,0)</f>
        <v>0</v>
      </c>
      <c r="R90" s="64">
        <f>ROUND('РОЗН Торис'!R90-'РОЗН Торис'!R90/100*ОПТ!$E$2,0)</f>
        <v>58330</v>
      </c>
      <c r="S90" s="82">
        <f>ROUND('РОЗН Торис'!S90-'РОЗН Торис'!S90/100*ОПТ!$E$2,0)</f>
        <v>0</v>
      </c>
      <c r="T90" s="67">
        <f>ROUND('РОЗН Торис'!T90-'РОЗН Торис'!T90/100*ОПТ!$E$2,0)</f>
        <v>64975</v>
      </c>
    </row>
    <row r="91" spans="1:20" s="20" customFormat="1" ht="39.75" customHeight="1" thickBot="1">
      <c r="A91" s="692" t="s">
        <v>364</v>
      </c>
      <c r="B91" s="697" t="s">
        <v>368</v>
      </c>
      <c r="C91" s="698" t="s">
        <v>61</v>
      </c>
      <c r="D91" s="697"/>
      <c r="E91" s="75" t="s">
        <v>17</v>
      </c>
      <c r="F91" s="75"/>
      <c r="G91" s="37" t="s">
        <v>23</v>
      </c>
      <c r="H91" s="37" t="s">
        <v>23</v>
      </c>
      <c r="I91" s="425"/>
      <c r="J91" s="64">
        <f>ROUND('РОЗН Торис'!J91-'РОЗН Торис'!J91/100*ОПТ!$E$2,0)</f>
        <v>36501</v>
      </c>
      <c r="K91" s="64">
        <f>ROUND('РОЗН Торис'!K91-'РОЗН Торис'!K91/100*ОПТ!$E$2,0)</f>
        <v>0</v>
      </c>
      <c r="L91" s="64">
        <f>ROUND('РОЗН Торис'!L91-'РОЗН Торис'!L91/100*ОПТ!$E$2,0)</f>
        <v>44715</v>
      </c>
      <c r="M91" s="64">
        <f>ROUND('РОЗН Торис'!M91-'РОЗН Торис'!M91/100*ОПТ!$E$2,0)</f>
        <v>0</v>
      </c>
      <c r="N91" s="64">
        <f>ROUND('РОЗН Торис'!N91-'РОЗН Торис'!N91/100*ОПТ!$E$2,0)</f>
        <v>49226</v>
      </c>
      <c r="O91" s="64">
        <f>ROUND('РОЗН Торис'!O91-'РОЗН Торис'!O91/100*ОПТ!$E$2,0)</f>
        <v>0</v>
      </c>
      <c r="P91" s="65">
        <f>ROUND('РОЗН Торис'!P91-'РОЗН Торис'!P91/100*ОПТ!$E$2,0)</f>
        <v>53656</v>
      </c>
      <c r="Q91" s="65">
        <f>ROUND('РОЗН Торис'!Q91-'РОЗН Торис'!Q91/100*ОПТ!$E$2,0)</f>
        <v>0</v>
      </c>
      <c r="R91" s="64">
        <f>ROUND('РОЗН Торис'!R91-'РОЗН Торис'!R91/100*ОПТ!$E$2,0)</f>
        <v>60974</v>
      </c>
      <c r="S91" s="82">
        <f>ROUND('РОЗН Торис'!S91-'РОЗН Торис'!S91/100*ОПТ!$E$2,0)</f>
        <v>0</v>
      </c>
      <c r="T91" s="67">
        <f>ROUND('РОЗН Торис'!T91-'РОЗН Торис'!T91/100*ОПТ!$E$2,0)</f>
        <v>67920</v>
      </c>
    </row>
    <row r="92" spans="1:20" s="20" customFormat="1" ht="56.25" customHeight="1" thickBot="1">
      <c r="A92" s="737" t="s">
        <v>71</v>
      </c>
      <c r="B92" s="738"/>
      <c r="C92" s="738"/>
      <c r="D92" s="738"/>
      <c r="E92" s="738"/>
      <c r="F92" s="738"/>
      <c r="G92" s="738"/>
      <c r="H92" s="738"/>
      <c r="I92" s="738"/>
      <c r="J92" s="738"/>
      <c r="K92" s="738"/>
      <c r="L92" s="738"/>
      <c r="M92" s="738"/>
      <c r="N92" s="738"/>
      <c r="O92" s="738"/>
      <c r="P92" s="738"/>
      <c r="Q92" s="738"/>
      <c r="R92" s="738"/>
      <c r="S92" s="738"/>
      <c r="T92" s="739"/>
    </row>
    <row r="93" spans="1:20" s="20" customFormat="1" ht="59.25" customHeight="1">
      <c r="A93" s="727" t="s">
        <v>4</v>
      </c>
      <c r="B93" s="729" t="s">
        <v>5</v>
      </c>
      <c r="C93" s="807" t="s">
        <v>30</v>
      </c>
      <c r="D93" s="16"/>
      <c r="E93" s="729" t="s">
        <v>31</v>
      </c>
      <c r="F93" s="17"/>
      <c r="G93" s="579" t="s">
        <v>334</v>
      </c>
      <c r="H93" s="579" t="s">
        <v>337</v>
      </c>
      <c r="I93" s="579"/>
      <c r="J93" s="579" t="s">
        <v>344</v>
      </c>
      <c r="K93" s="18"/>
      <c r="L93" s="18" t="s">
        <v>8</v>
      </c>
      <c r="M93" s="18"/>
      <c r="N93" s="18" t="s">
        <v>9</v>
      </c>
      <c r="O93" s="18"/>
      <c r="P93" s="18" t="s">
        <v>10</v>
      </c>
      <c r="Q93" s="18"/>
      <c r="R93" s="18" t="s">
        <v>11</v>
      </c>
      <c r="S93" s="18"/>
      <c r="T93" s="19" t="s">
        <v>12</v>
      </c>
    </row>
    <row r="94" spans="1:20" s="20" customFormat="1" ht="31.5" customHeight="1" thickBot="1">
      <c r="A94" s="728"/>
      <c r="B94" s="730"/>
      <c r="C94" s="808"/>
      <c r="D94" s="21"/>
      <c r="E94" s="730"/>
      <c r="F94" s="22"/>
      <c r="G94" s="580" t="s">
        <v>13</v>
      </c>
      <c r="H94" s="23" t="s">
        <v>13</v>
      </c>
      <c r="I94" s="23"/>
      <c r="J94" s="23" t="s">
        <v>13</v>
      </c>
      <c r="K94" s="23" t="s">
        <v>13</v>
      </c>
      <c r="L94" s="23" t="s">
        <v>13</v>
      </c>
      <c r="M94" s="23" t="s">
        <v>13</v>
      </c>
      <c r="N94" s="23" t="s">
        <v>13</v>
      </c>
      <c r="O94" s="23" t="s">
        <v>13</v>
      </c>
      <c r="P94" s="23" t="s">
        <v>13</v>
      </c>
      <c r="Q94" s="23" t="s">
        <v>13</v>
      </c>
      <c r="R94" s="23" t="s">
        <v>13</v>
      </c>
      <c r="S94" s="23" t="s">
        <v>13</v>
      </c>
      <c r="T94" s="24" t="s">
        <v>13</v>
      </c>
    </row>
    <row r="95" spans="1:20" s="20" customFormat="1" ht="28.5" customHeight="1">
      <c r="A95" s="77" t="s">
        <v>72</v>
      </c>
      <c r="B95" s="486" t="s">
        <v>276</v>
      </c>
      <c r="C95" s="78" t="s">
        <v>61</v>
      </c>
      <c r="D95" s="78"/>
      <c r="E95" s="79" t="s">
        <v>17</v>
      </c>
      <c r="F95" s="79"/>
      <c r="G95" s="27" t="s">
        <v>23</v>
      </c>
      <c r="H95" s="27" t="s">
        <v>23</v>
      </c>
      <c r="I95" s="27"/>
      <c r="J95" s="27">
        <f>ROUND('РОЗН Торис'!J95-'РОЗН Торис'!J95/100*ОПТ!$E$2,0)</f>
        <v>41909</v>
      </c>
      <c r="K95" s="27">
        <f>ROUND('РОЗН Торис'!K95-'РОЗН Торис'!K95/100*ОПТ!$E$2,0)</f>
        <v>0</v>
      </c>
      <c r="L95" s="27">
        <f>ROUND('РОЗН Торис'!L95-'РОЗН Торис'!L95/100*ОПТ!$E$2,0)</f>
        <v>51339</v>
      </c>
      <c r="M95" s="27">
        <f>ROUND('РОЗН Торис'!M95-'РОЗН Торис'!M95/100*ОПТ!$E$2,0)</f>
        <v>0</v>
      </c>
      <c r="N95" s="27">
        <f>ROUND('РОЗН Торис'!N95-'РОЗН Торис'!N95/100*ОПТ!$E$2,0)</f>
        <v>56520</v>
      </c>
      <c r="O95" s="27">
        <f>ROUND('РОЗН Торис'!O95-'РОЗН Торис'!O95/100*ОПТ!$E$2,0)</f>
        <v>0</v>
      </c>
      <c r="P95" s="28">
        <f>ROUND('РОЗН Торис'!P95-'РОЗН Торис'!P95/100*ОПТ!$E$2,0)</f>
        <v>61607</v>
      </c>
      <c r="Q95" s="29">
        <f>ROUND('РОЗН Торис'!Q95-'РОЗН Торис'!Q95/100*ОПТ!$E$2,0)</f>
        <v>0</v>
      </c>
      <c r="R95" s="27">
        <f>ROUND('РОЗН Торис'!R95-'РОЗН Торис'!R95/100*ОПТ!$E$2,0)</f>
        <v>70008</v>
      </c>
      <c r="S95" s="30">
        <f>ROUND('РОЗН Торис'!S95-'РОЗН Торис'!S95/100*ОПТ!$E$2,0)</f>
        <v>0</v>
      </c>
      <c r="T95" s="31">
        <f>ROUND('РОЗН Торис'!T95-'РОЗН Торис'!T95/100*ОПТ!$E$2,0)</f>
        <v>77984</v>
      </c>
    </row>
    <row r="96" spans="1:20" s="20" customFormat="1" ht="28.5" customHeight="1">
      <c r="A96" s="80" t="s">
        <v>73</v>
      </c>
      <c r="B96" s="487" t="s">
        <v>276</v>
      </c>
      <c r="C96" s="81" t="s">
        <v>61</v>
      </c>
      <c r="D96" s="81"/>
      <c r="E96" s="63" t="s">
        <v>17</v>
      </c>
      <c r="F96" s="63"/>
      <c r="G96" s="64" t="s">
        <v>23</v>
      </c>
      <c r="H96" s="64" t="s">
        <v>23</v>
      </c>
      <c r="I96" s="64"/>
      <c r="J96" s="64">
        <f>ROUND('РОЗН Торис'!J96-'РОЗН Торис'!J96/100*ОПТ!$E$2,0)</f>
        <v>44597</v>
      </c>
      <c r="K96" s="64">
        <f>ROUND('РОЗН Торис'!K96-'РОЗН Торис'!K96/100*ОПТ!$E$2,0)</f>
        <v>0</v>
      </c>
      <c r="L96" s="64">
        <f>ROUND('РОЗН Торис'!L96-'РОЗН Торис'!L96/100*ОПТ!$E$2,0)</f>
        <v>54632</v>
      </c>
      <c r="M96" s="64">
        <f>ROUND('РОЗН Торис'!M96-'РОЗН Торис'!M96/100*ОПТ!$E$2,0)</f>
        <v>0</v>
      </c>
      <c r="N96" s="64">
        <f>ROUND('РОЗН Торис'!N96-'РОЗН Торис'!N96/100*ОПТ!$E$2,0)</f>
        <v>60145</v>
      </c>
      <c r="O96" s="64">
        <f>ROUND('РОЗН Торис'!O96-'РОЗН Торис'!O96/100*ОПТ!$E$2,0)</f>
        <v>0</v>
      </c>
      <c r="P96" s="65">
        <f>ROUND('РОЗН Торис'!P96-'РОЗН Торис'!P96/100*ОПТ!$E$2,0)</f>
        <v>65559</v>
      </c>
      <c r="Q96" s="65">
        <f>ROUND('РОЗН Торис'!Q96-'РОЗН Торис'!Q96/100*ОПТ!$E$2,0)</f>
        <v>0</v>
      </c>
      <c r="R96" s="64">
        <f>ROUND('РОЗН Торис'!R96-'РОЗН Торис'!R96/100*ОПТ!$E$2,0)</f>
        <v>74499</v>
      </c>
      <c r="S96" s="82">
        <f>ROUND('РОЗН Торис'!S96-'РОЗН Торис'!S96/100*ОПТ!$E$2,0)</f>
        <v>0</v>
      </c>
      <c r="T96" s="67">
        <f>ROUND('РОЗН Торис'!T96-'РОЗН Торис'!T96/100*ОПТ!$E$2,0)</f>
        <v>82985</v>
      </c>
    </row>
    <row r="97" spans="1:20" s="20" customFormat="1" ht="28.5" customHeight="1">
      <c r="A97" s="80" t="s">
        <v>74</v>
      </c>
      <c r="B97" s="487" t="s">
        <v>276</v>
      </c>
      <c r="C97" s="81" t="s">
        <v>61</v>
      </c>
      <c r="D97" s="81"/>
      <c r="E97" s="63" t="s">
        <v>17</v>
      </c>
      <c r="F97" s="63"/>
      <c r="G97" s="64" t="s">
        <v>23</v>
      </c>
      <c r="H97" s="64" t="s">
        <v>23</v>
      </c>
      <c r="I97" s="64"/>
      <c r="J97" s="64">
        <f>ROUND('РОЗН Торис'!J97-'РОЗН Торис'!J97/100*ОПТ!$E$2,0)</f>
        <v>47266</v>
      </c>
      <c r="K97" s="64">
        <f>ROUND('РОЗН Торис'!K97-'РОЗН Торис'!K97/100*ОПТ!$E$2,0)</f>
        <v>0</v>
      </c>
      <c r="L97" s="64">
        <f>ROUND('РОЗН Торис'!L97-'РОЗН Торис'!L97/100*ОПТ!$E$2,0)</f>
        <v>57901</v>
      </c>
      <c r="M97" s="64">
        <f>ROUND('РОЗН Торис'!M97-'РОЗН Торис'!M97/100*ОПТ!$E$2,0)</f>
        <v>0</v>
      </c>
      <c r="N97" s="64">
        <f>ROUND('РОЗН Торис'!N97-'РОЗН Торис'!N97/100*ОПТ!$E$2,0)</f>
        <v>63743</v>
      </c>
      <c r="O97" s="64">
        <f>ROUND('РОЗН Торис'!O97-'РОЗН Торис'!O97/100*ОПТ!$E$2,0)</f>
        <v>0</v>
      </c>
      <c r="P97" s="65">
        <f>ROUND('РОЗН Торис'!P97-'РОЗН Торис'!P97/100*ОПТ!$E$2,0)</f>
        <v>69481</v>
      </c>
      <c r="Q97" s="65">
        <f>ROUND('РОЗН Торис'!Q97-'РОЗН Торис'!Q97/100*ОПТ!$E$2,0)</f>
        <v>0</v>
      </c>
      <c r="R97" s="64">
        <f>ROUND('РОЗН Торис'!R97-'РОЗН Торис'!R97/100*ОПТ!$E$2,0)</f>
        <v>78957</v>
      </c>
      <c r="S97" s="82">
        <f>ROUND('РОЗН Торис'!S97-'РОЗН Торис'!S97/100*ОПТ!$E$2,0)</f>
        <v>0</v>
      </c>
      <c r="T97" s="67">
        <f>ROUND('РОЗН Торис'!T97-'РОЗН Торис'!T97/100*ОПТ!$E$2,0)</f>
        <v>87952</v>
      </c>
    </row>
    <row r="98" spans="1:20" s="20" customFormat="1" ht="28.5" customHeight="1">
      <c r="A98" s="80" t="s">
        <v>75</v>
      </c>
      <c r="B98" s="487" t="s">
        <v>276</v>
      </c>
      <c r="C98" s="81" t="s">
        <v>61</v>
      </c>
      <c r="D98" s="81"/>
      <c r="E98" s="63" t="s">
        <v>17</v>
      </c>
      <c r="F98" s="63"/>
      <c r="G98" s="64" t="s">
        <v>23</v>
      </c>
      <c r="H98" s="64" t="s">
        <v>23</v>
      </c>
      <c r="I98" s="64"/>
      <c r="J98" s="64">
        <f>ROUND('РОЗН Торис'!J98-'РОЗН Торис'!J98/100*ОПТ!$E$2,0)</f>
        <v>50036</v>
      </c>
      <c r="K98" s="64">
        <f>ROUND('РОЗН Торис'!K98-'РОЗН Торис'!K98/100*ОПТ!$E$2,0)</f>
        <v>0</v>
      </c>
      <c r="L98" s="64">
        <f>ROUND('РОЗН Торис'!L98-'РОЗН Торис'!L98/100*ОПТ!$E$2,0)</f>
        <v>61294</v>
      </c>
      <c r="M98" s="64">
        <f>ROUND('РОЗН Торис'!M98-'РОЗН Торис'!M98/100*ОПТ!$E$2,0)</f>
        <v>0</v>
      </c>
      <c r="N98" s="64">
        <f>ROUND('РОЗН Торис'!N98-'РОЗН Торис'!N98/100*ОПТ!$E$2,0)</f>
        <v>67479</v>
      </c>
      <c r="O98" s="64">
        <f>ROUND('РОЗН Торис'!O98-'РОЗН Торис'!O98/100*ОПТ!$E$2,0)</f>
        <v>0</v>
      </c>
      <c r="P98" s="65">
        <f>ROUND('РОЗН Торис'!P98-'РОЗН Торис'!P98/100*ОПТ!$E$2,0)</f>
        <v>73553</v>
      </c>
      <c r="Q98" s="65">
        <f>ROUND('РОЗН Торис'!Q98-'РОЗН Торис'!Q98/100*ОПТ!$E$2,0)</f>
        <v>0</v>
      </c>
      <c r="R98" s="64">
        <f>ROUND('РОЗН Торис'!R98-'РОЗН Торис'!R98/100*ОПТ!$E$2,0)</f>
        <v>83584</v>
      </c>
      <c r="S98" s="82">
        <f>ROUND('РОЗН Торис'!S98-'РОЗН Торис'!S98/100*ОПТ!$E$2,0)</f>
        <v>0</v>
      </c>
      <c r="T98" s="67">
        <f>ROUND('РОЗН Торис'!T98-'РОЗН Торис'!T98/100*ОПТ!$E$2,0)</f>
        <v>93105</v>
      </c>
    </row>
    <row r="99" spans="1:20" s="20" customFormat="1" ht="38.25" customHeight="1">
      <c r="A99" s="80" t="s">
        <v>76</v>
      </c>
      <c r="B99" s="487" t="s">
        <v>281</v>
      </c>
      <c r="C99" s="81" t="s">
        <v>61</v>
      </c>
      <c r="D99" s="81"/>
      <c r="E99" s="63" t="s">
        <v>17</v>
      </c>
      <c r="F99" s="63"/>
      <c r="G99" s="64" t="s">
        <v>23</v>
      </c>
      <c r="H99" s="64" t="s">
        <v>23</v>
      </c>
      <c r="I99" s="64"/>
      <c r="J99" s="64">
        <f>ROUND('РОЗН Торис'!J99-'РОЗН Торис'!J99/100*ОПТ!$E$2,0)</f>
        <v>52083</v>
      </c>
      <c r="K99" s="64">
        <f>ROUND('РОЗН Торис'!K99-'РОЗН Торис'!K99/100*ОПТ!$E$2,0)</f>
        <v>0</v>
      </c>
      <c r="L99" s="64">
        <f>ROUND('РОЗН Торис'!L99-'РОЗН Торис'!L99/100*ОПТ!$E$2,0)</f>
        <v>63802</v>
      </c>
      <c r="M99" s="64">
        <f>ROUND('РОЗН Торис'!M99-'РОЗН Торис'!M99/100*ОПТ!$E$2,0)</f>
        <v>0</v>
      </c>
      <c r="N99" s="64">
        <f>ROUND('РОЗН Торис'!N99-'РОЗН Торис'!N99/100*ОПТ!$E$2,0)</f>
        <v>70239</v>
      </c>
      <c r="O99" s="64">
        <f>ROUND('РОЗН Торис'!O99-'РОЗН Торис'!O99/100*ОПТ!$E$2,0)</f>
        <v>0</v>
      </c>
      <c r="P99" s="65">
        <f>ROUND('РОЗН Торис'!P99-'РОЗН Торис'!P99/100*ОПТ!$E$2,0)</f>
        <v>76562</v>
      </c>
      <c r="Q99" s="65">
        <f>ROUND('РОЗН Торис'!Q99-'РОЗН Торис'!Q99/100*ОПТ!$E$2,0)</f>
        <v>0</v>
      </c>
      <c r="R99" s="64">
        <f>ROUND('РОЗН Торис'!R99-'РОЗН Торис'!R99/100*ОПТ!$E$2,0)</f>
        <v>87002</v>
      </c>
      <c r="S99" s="82">
        <f>ROUND('РОЗН Торис'!S99-'РОЗН Торис'!S99/100*ОПТ!$E$2,0)</f>
        <v>0</v>
      </c>
      <c r="T99" s="67">
        <f>ROUND('РОЗН Торис'!T99-'РОЗН Торис'!T99/100*ОПТ!$E$2,0)</f>
        <v>96914</v>
      </c>
    </row>
    <row r="100" spans="1:20" s="20" customFormat="1" ht="36.75" customHeight="1">
      <c r="A100" s="80" t="s">
        <v>77</v>
      </c>
      <c r="B100" s="487" t="s">
        <v>282</v>
      </c>
      <c r="C100" s="81" t="s">
        <v>61</v>
      </c>
      <c r="D100" s="81"/>
      <c r="E100" s="68" t="s">
        <v>17</v>
      </c>
      <c r="F100" s="68"/>
      <c r="G100" s="64" t="s">
        <v>23</v>
      </c>
      <c r="H100" s="64" t="s">
        <v>23</v>
      </c>
      <c r="I100" s="64"/>
      <c r="J100" s="64">
        <f>ROUND('РОЗН Торис'!J100-'РОЗН Торис'!J100/100*ОПТ!$E$2,0)</f>
        <v>56980</v>
      </c>
      <c r="K100" s="64">
        <f>ROUND('РОЗН Торис'!K100-'РОЗН Торис'!K100/100*ОПТ!$E$2,0)</f>
        <v>0</v>
      </c>
      <c r="L100" s="64">
        <f>ROUND('РОЗН Торис'!L100-'РОЗН Торис'!L100/100*ОПТ!$E$2,0)</f>
        <v>69801</v>
      </c>
      <c r="M100" s="64">
        <f>ROUND('РОЗН Торис'!M100-'РОЗН Торис'!M100/100*ОПТ!$E$2,0)</f>
        <v>0</v>
      </c>
      <c r="N100" s="64">
        <f>ROUND('РОЗН Торис'!N100-'РОЗН Торис'!N100/100*ОПТ!$E$2,0)</f>
        <v>76844</v>
      </c>
      <c r="O100" s="64">
        <f>ROUND('РОЗН Торис'!O100-'РОЗН Торис'!O100/100*ОПТ!$E$2,0)</f>
        <v>0</v>
      </c>
      <c r="P100" s="65">
        <f>ROUND('РОЗН Торис'!P100-'РОЗН Торис'!P100/100*ОПТ!$E$2,0)</f>
        <v>83761</v>
      </c>
      <c r="Q100" s="65">
        <f>ROUND('РОЗН Торис'!Q100-'РОЗН Торис'!Q100/100*ОПТ!$E$2,0)</f>
        <v>0</v>
      </c>
      <c r="R100" s="64">
        <f>ROUND('РОЗН Торис'!R100-'РОЗН Торис'!R100/100*ОПТ!$E$2,0)</f>
        <v>95183</v>
      </c>
      <c r="S100" s="82">
        <f>ROUND('РОЗН Торис'!S100-'РОЗН Торис'!S100/100*ОПТ!$E$2,0)</f>
        <v>0</v>
      </c>
      <c r="T100" s="67">
        <f>ROUND('РОЗН Торис'!T100-'РОЗН Торис'!T100/100*ОПТ!$E$2,0)</f>
        <v>106026</v>
      </c>
    </row>
    <row r="101" spans="1:20" s="20" customFormat="1" ht="43.5" customHeight="1">
      <c r="A101" s="80" t="s">
        <v>78</v>
      </c>
      <c r="B101" s="487" t="s">
        <v>281</v>
      </c>
      <c r="C101" s="62" t="s">
        <v>68</v>
      </c>
      <c r="D101" s="81"/>
      <c r="E101" s="68" t="s">
        <v>17</v>
      </c>
      <c r="F101" s="68"/>
      <c r="G101" s="64" t="s">
        <v>23</v>
      </c>
      <c r="H101" s="64" t="s">
        <v>23</v>
      </c>
      <c r="I101" s="64"/>
      <c r="J101" s="64">
        <f>ROUND('РОЗН Торис'!J101-'РОЗН Торис'!J101/100*ОПТ!$E$2,0)</f>
        <v>55578</v>
      </c>
      <c r="K101" s="64">
        <f>ROUND('РОЗН Торис'!K101-'РОЗН Торис'!K101/100*ОПТ!$E$2,0)</f>
        <v>0</v>
      </c>
      <c r="L101" s="64">
        <f>ROUND('РОЗН Торис'!L101-'РОЗН Торис'!L101/100*ОПТ!$E$2,0)</f>
        <v>68083</v>
      </c>
      <c r="M101" s="64">
        <f>ROUND('РОЗН Торис'!M101-'РОЗН Торис'!M101/100*ОПТ!$E$2,0)</f>
        <v>0</v>
      </c>
      <c r="N101" s="64">
        <f>ROUND('РОЗН Торис'!N101-'РОЗН Торис'!N101/100*ОПТ!$E$2,0)</f>
        <v>74953</v>
      </c>
      <c r="O101" s="64">
        <f>ROUND('РОЗН Торис'!O101-'РОЗН Торис'!O101/100*ОПТ!$E$2,0)</f>
        <v>0</v>
      </c>
      <c r="P101" s="65">
        <f>ROUND('РОЗН Торис'!P101-'РОЗН Торис'!P101/100*ОПТ!$E$2,0)</f>
        <v>81699</v>
      </c>
      <c r="Q101" s="65">
        <f>ROUND('РОЗН Торис'!Q101-'РОЗН Торис'!Q101/100*ОПТ!$E$2,0)</f>
        <v>0</v>
      </c>
      <c r="R101" s="64">
        <f>ROUND('РОЗН Торис'!R101-'РОЗН Торис'!R101/100*ОПТ!$E$2,0)</f>
        <v>92840</v>
      </c>
      <c r="S101" s="82">
        <f>ROUND('РОЗН Торис'!S101-'РОЗН Торис'!S101/100*ОПТ!$E$2,0)</f>
        <v>0</v>
      </c>
      <c r="T101" s="67">
        <f>ROUND('РОЗН Торис'!T101-'РОЗН Торис'!T101/100*ОПТ!$E$2,0)</f>
        <v>103417</v>
      </c>
    </row>
    <row r="102" spans="1:20" s="20" customFormat="1" ht="45" customHeight="1" thickBot="1">
      <c r="A102" s="83" t="s">
        <v>79</v>
      </c>
      <c r="B102" s="488" t="s">
        <v>282</v>
      </c>
      <c r="C102" s="33" t="s">
        <v>70</v>
      </c>
      <c r="D102" s="34"/>
      <c r="E102" s="75" t="s">
        <v>17</v>
      </c>
      <c r="F102" s="75"/>
      <c r="G102" s="37" t="s">
        <v>23</v>
      </c>
      <c r="H102" s="37" t="s">
        <v>23</v>
      </c>
      <c r="I102" s="37"/>
      <c r="J102" s="37">
        <f>ROUND('РОЗН Торис'!J102-'РОЗН Торис'!J102/100*ОПТ!$E$2,0)</f>
        <v>59791</v>
      </c>
      <c r="K102" s="37">
        <f>ROUND('РОЗН Торис'!K102-'РОЗН Торис'!K102/100*ОПТ!$E$2,0)</f>
        <v>0</v>
      </c>
      <c r="L102" s="37">
        <f>ROUND('РОЗН Торис'!L102-'РОЗН Торис'!L102/100*ОПТ!$E$2,0)</f>
        <v>73243</v>
      </c>
      <c r="M102" s="37">
        <f>ROUND('РОЗН Торис'!M102-'РОЗН Торис'!M102/100*ОПТ!$E$2,0)</f>
        <v>0</v>
      </c>
      <c r="N102" s="37">
        <f>ROUND('РОЗН Торис'!N102-'РОЗН Торис'!N102/100*ОПТ!$E$2,0)</f>
        <v>80635</v>
      </c>
      <c r="O102" s="37">
        <f>ROUND('РОЗН Торис'!O102-'РОЗН Торис'!O102/100*ОПТ!$E$2,0)</f>
        <v>0</v>
      </c>
      <c r="P102" s="49">
        <f>ROUND('РОЗН Торис'!P102-'РОЗН Торис'!P102/100*ОПТ!$E$2,0)</f>
        <v>87893</v>
      </c>
      <c r="Q102" s="49">
        <f>ROUND('РОЗН Торис'!Q102-'РОЗН Торис'!Q102/100*ОПТ!$E$2,0)</f>
        <v>0</v>
      </c>
      <c r="R102" s="37">
        <f>ROUND('РОЗН Торис'!R102-'РОЗН Торис'!R102/100*ОПТ!$E$2,0)</f>
        <v>99880</v>
      </c>
      <c r="S102" s="38">
        <f>ROUND('РОЗН Торис'!S102-'РОЗН Торис'!S102/100*ОПТ!$E$2,0)</f>
        <v>0</v>
      </c>
      <c r="T102" s="39">
        <f>ROUND('РОЗН Торис'!T102-'РОЗН Торис'!T102/100*ОПТ!$E$2,0)</f>
        <v>111257</v>
      </c>
    </row>
    <row r="103" spans="1:20" s="20" customFormat="1" ht="37.5" customHeight="1" thickBot="1">
      <c r="A103" s="702" t="s">
        <v>80</v>
      </c>
      <c r="B103" s="703"/>
      <c r="C103" s="703"/>
      <c r="D103" s="703"/>
      <c r="E103" s="703"/>
      <c r="F103" s="703"/>
      <c r="G103" s="703"/>
      <c r="H103" s="703"/>
      <c r="I103" s="703"/>
      <c r="J103" s="703"/>
      <c r="K103" s="703"/>
      <c r="L103" s="703"/>
      <c r="M103" s="703"/>
      <c r="N103" s="703"/>
      <c r="O103" s="703"/>
      <c r="P103" s="703"/>
      <c r="Q103" s="703"/>
      <c r="R103" s="703"/>
      <c r="S103" s="703"/>
      <c r="T103" s="704"/>
    </row>
    <row r="104" spans="1:20" s="20" customFormat="1" ht="34.5" customHeight="1">
      <c r="A104" s="40" t="s">
        <v>81</v>
      </c>
      <c r="B104" s="796" t="s">
        <v>82</v>
      </c>
      <c r="C104" s="797"/>
      <c r="D104" s="797"/>
      <c r="E104" s="797"/>
      <c r="F104" s="797"/>
      <c r="G104" s="798"/>
      <c r="H104" s="793">
        <f>ROUND('РОЗН Торис'!H104-'РОЗН Торис'!H104/100*ОПТ!$E$2,0)</f>
        <v>3708</v>
      </c>
      <c r="I104" s="794">
        <f>ROUND('РОЗН Торис'!I104-'РОЗН Торис'!I104/100*ОПТ!$E$2,0)</f>
        <v>0</v>
      </c>
      <c r="J104" s="794">
        <f>ROUND('РОЗН Торис'!J104-'РОЗН Торис'!J104/100*ОПТ!$E$2,0)</f>
        <v>0</v>
      </c>
      <c r="K104" s="794">
        <f>ROUND('РОЗН Торис'!K104-'РОЗН Торис'!K104/100*ОПТ!$E$2,0)</f>
        <v>0</v>
      </c>
      <c r="L104" s="794">
        <f>ROUND('РОЗН Торис'!L104-'РОЗН Торис'!L104/100*ОПТ!$E$2,0)</f>
        <v>0</v>
      </c>
      <c r="M104" s="794">
        <f>ROUND('РОЗН Торис'!M104-'РОЗН Торис'!M104/100*ОПТ!$E$2,0)</f>
        <v>0</v>
      </c>
      <c r="N104" s="794">
        <f>ROUND('РОЗН Торис'!N104-'РОЗН Торис'!N104/100*ОПТ!$E$2,0)</f>
        <v>0</v>
      </c>
      <c r="O104" s="794">
        <f>ROUND('РОЗН Торис'!O104-'РОЗН Торис'!O104/100*ОПТ!$E$2,0)</f>
        <v>0</v>
      </c>
      <c r="P104" s="794">
        <f>ROUND('РОЗН Торис'!P104-'РОЗН Торис'!P104/100*ОПТ!$E$2,0)</f>
        <v>0</v>
      </c>
      <c r="Q104" s="794">
        <f>ROUND('РОЗН Торис'!Q104-'РОЗН Торис'!Q104/100*ОПТ!$E$2,0)</f>
        <v>0</v>
      </c>
      <c r="R104" s="794">
        <f>ROUND('РОЗН Торис'!R104-'РОЗН Торис'!R104/100*ОПТ!$E$2,0)</f>
        <v>0</v>
      </c>
      <c r="S104" s="794">
        <f>ROUND('РОЗН Торис'!S104-'РОЗН Торис'!S104/100*ОПТ!$E$2,0)</f>
        <v>0</v>
      </c>
      <c r="T104" s="795">
        <f>ROUND('РОЗН Торис'!T104-'РОЗН Торис'!T104/100*ОПТ!$E$2,0)</f>
        <v>0</v>
      </c>
    </row>
    <row r="105" spans="1:20" s="20" customFormat="1" ht="34.5" customHeight="1">
      <c r="A105" s="61" t="s">
        <v>55</v>
      </c>
      <c r="B105" s="746" t="s">
        <v>272</v>
      </c>
      <c r="C105" s="747"/>
      <c r="D105" s="747"/>
      <c r="E105" s="747"/>
      <c r="F105" s="747"/>
      <c r="G105" s="799"/>
      <c r="H105" s="809">
        <v>0</v>
      </c>
      <c r="I105" s="809"/>
      <c r="J105" s="809"/>
      <c r="K105" s="809"/>
      <c r="L105" s="809"/>
      <c r="M105" s="809"/>
      <c r="N105" s="809"/>
      <c r="O105" s="809"/>
      <c r="P105" s="809"/>
      <c r="Q105" s="809"/>
      <c r="R105" s="809"/>
      <c r="S105" s="809"/>
      <c r="T105" s="810"/>
    </row>
    <row r="106" spans="1:20" s="20" customFormat="1" ht="34.5" customHeight="1">
      <c r="A106" s="61" t="s">
        <v>365</v>
      </c>
      <c r="B106" s="746" t="s">
        <v>366</v>
      </c>
      <c r="C106" s="747"/>
      <c r="D106" s="747"/>
      <c r="E106" s="747"/>
      <c r="F106" s="747"/>
      <c r="G106" s="747"/>
      <c r="H106" s="799"/>
      <c r="I106" s="684"/>
      <c r="J106" s="64">
        <f>ROUND('РОЗН Торис'!J106-'РОЗН Торис'!J106/100*ОПТ!$E$2,0)</f>
        <v>888</v>
      </c>
      <c r="K106" s="64">
        <f>ROUND('РОЗН Торис'!K106-'РОЗН Торис'!K106/100*ОПТ!$E$2,0)</f>
        <v>0</v>
      </c>
      <c r="L106" s="64">
        <f>ROUND('РОЗН Торис'!L106-'РОЗН Торис'!L106/100*ОПТ!$E$2,0)</f>
        <v>1087</v>
      </c>
      <c r="M106" s="64">
        <f>ROUND('РОЗН Торис'!M106-'РОЗН Торис'!M106/100*ОПТ!$E$2,0)</f>
        <v>0</v>
      </c>
      <c r="N106" s="64">
        <f>ROUND('РОЗН Торис'!N106-'РОЗН Торис'!N106/100*ОПТ!$E$2,0)</f>
        <v>1197</v>
      </c>
      <c r="O106" s="64">
        <f>ROUND('РОЗН Торис'!O106-'РОЗН Торис'!O106/100*ОПТ!$E$2,0)</f>
        <v>0</v>
      </c>
      <c r="P106" s="65">
        <f>ROUND('РОЗН Торис'!P106-'РОЗН Торис'!P106/100*ОПТ!$E$2,0)</f>
        <v>1305</v>
      </c>
      <c r="Q106" s="65">
        <f>ROUND('РОЗН Торис'!Q106-'РОЗН Торис'!Q106/100*ОПТ!$E$2,0)</f>
        <v>0</v>
      </c>
      <c r="R106" s="64">
        <f>ROUND('РОЗН Торис'!R106-'РОЗН Торис'!R106/100*ОПТ!$E$2,0)</f>
        <v>1483</v>
      </c>
      <c r="S106" s="82">
        <f>ROUND('РОЗН Торис'!S106-'РОЗН Торис'!S106/100*ОПТ!$E$2,0)</f>
        <v>0</v>
      </c>
      <c r="T106" s="67">
        <f>ROUND('РОЗН Торис'!T106-'РОЗН Торис'!T106/100*ОПТ!$E$2,0)</f>
        <v>1652</v>
      </c>
    </row>
    <row r="107" spans="1:20" s="20" customFormat="1" ht="32.25" customHeight="1" thickBot="1">
      <c r="A107" s="804" t="s">
        <v>83</v>
      </c>
      <c r="B107" s="805"/>
      <c r="C107" s="805"/>
      <c r="D107" s="805"/>
      <c r="E107" s="805"/>
      <c r="F107" s="805"/>
      <c r="G107" s="805"/>
      <c r="H107" s="805"/>
      <c r="I107" s="805"/>
      <c r="J107" s="805"/>
      <c r="K107" s="805"/>
      <c r="L107" s="805"/>
      <c r="M107" s="805"/>
      <c r="N107" s="805"/>
      <c r="O107" s="805"/>
      <c r="P107" s="805"/>
      <c r="Q107" s="805"/>
      <c r="R107" s="805"/>
      <c r="S107" s="805"/>
      <c r="T107" s="806"/>
    </row>
    <row r="108" spans="1:20" s="20" customFormat="1" ht="45" customHeight="1" thickBot="1">
      <c r="A108" s="702" t="s">
        <v>84</v>
      </c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703"/>
      <c r="N108" s="703"/>
      <c r="O108" s="703"/>
      <c r="P108" s="703"/>
      <c r="Q108" s="703"/>
      <c r="R108" s="703"/>
      <c r="S108" s="703"/>
      <c r="T108" s="704"/>
    </row>
    <row r="109" spans="1:20" s="20" customFormat="1" ht="55.5" customHeight="1">
      <c r="A109" s="705" t="s">
        <v>4</v>
      </c>
      <c r="B109" s="707" t="s">
        <v>5</v>
      </c>
      <c r="C109" s="709" t="s">
        <v>30</v>
      </c>
      <c r="D109" s="55"/>
      <c r="E109" s="707" t="s">
        <v>31</v>
      </c>
      <c r="F109" s="90"/>
      <c r="G109" s="579" t="s">
        <v>334</v>
      </c>
      <c r="H109" s="579" t="s">
        <v>337</v>
      </c>
      <c r="I109" s="579"/>
      <c r="J109" s="579" t="s">
        <v>344</v>
      </c>
      <c r="K109" s="57"/>
      <c r="L109" s="57" t="s">
        <v>8</v>
      </c>
      <c r="M109" s="57"/>
      <c r="N109" s="57" t="s">
        <v>9</v>
      </c>
      <c r="O109" s="57"/>
      <c r="P109" s="57" t="s">
        <v>10</v>
      </c>
      <c r="Q109" s="57"/>
      <c r="R109" s="57" t="s">
        <v>11</v>
      </c>
      <c r="S109" s="58"/>
      <c r="T109" s="59" t="s">
        <v>12</v>
      </c>
    </row>
    <row r="110" spans="1:20" s="20" customFormat="1" ht="31.5" customHeight="1" thickBot="1">
      <c r="A110" s="706"/>
      <c r="B110" s="708"/>
      <c r="C110" s="710"/>
      <c r="D110" s="60"/>
      <c r="E110" s="708"/>
      <c r="F110" s="22"/>
      <c r="G110" s="580" t="s">
        <v>13</v>
      </c>
      <c r="H110" s="23" t="s">
        <v>13</v>
      </c>
      <c r="I110" s="23"/>
      <c r="J110" s="23" t="s">
        <v>13</v>
      </c>
      <c r="K110" s="23" t="s">
        <v>13</v>
      </c>
      <c r="L110" s="23" t="s">
        <v>13</v>
      </c>
      <c r="M110" s="23" t="s">
        <v>13</v>
      </c>
      <c r="N110" s="23" t="s">
        <v>13</v>
      </c>
      <c r="O110" s="23" t="s">
        <v>13</v>
      </c>
      <c r="P110" s="23" t="s">
        <v>13</v>
      </c>
      <c r="Q110" s="23" t="s">
        <v>13</v>
      </c>
      <c r="R110" s="23" t="s">
        <v>13</v>
      </c>
      <c r="S110" s="23" t="s">
        <v>13</v>
      </c>
      <c r="T110" s="24" t="s">
        <v>13</v>
      </c>
    </row>
    <row r="111" spans="1:20" s="20" customFormat="1" ht="27" customHeight="1">
      <c r="A111" s="84" t="s">
        <v>85</v>
      </c>
      <c r="B111" s="492" t="s">
        <v>284</v>
      </c>
      <c r="C111" s="85" t="s">
        <v>16</v>
      </c>
      <c r="D111" s="85"/>
      <c r="E111" s="50" t="s">
        <v>15</v>
      </c>
      <c r="F111" s="50"/>
      <c r="G111" s="44" t="s">
        <v>23</v>
      </c>
      <c r="H111" s="44" t="s">
        <v>23</v>
      </c>
      <c r="I111" s="44"/>
      <c r="J111" s="44">
        <f>ROUND('РОЗН Торис'!J111-'РОЗН Торис'!J111/100*ОПТ!$E$2,0)</f>
        <v>43980</v>
      </c>
      <c r="K111" s="44">
        <f>ROUND('РОЗН Торис'!K111-'РОЗН Торис'!K111/100*ОПТ!$E$2,0)</f>
        <v>0</v>
      </c>
      <c r="L111" s="44">
        <f>ROUND('РОЗН Торис'!L111-'РОЗН Торис'!L111/100*ОПТ!$E$2,0)</f>
        <v>53875</v>
      </c>
      <c r="M111" s="44">
        <f>ROUND('РОЗН Торис'!M111-'РОЗН Торис'!M111/100*ОПТ!$E$2,0)</f>
        <v>0</v>
      </c>
      <c r="N111" s="44">
        <f>ROUND('РОЗН Торис'!N111-'РОЗН Торис'!N111/100*ОПТ!$E$2,0)</f>
        <v>59312</v>
      </c>
      <c r="O111" s="44">
        <f>ROUND('РОЗН Торис'!O111-'РОЗН Торис'!O111/100*ОПТ!$E$2,0)</f>
        <v>0</v>
      </c>
      <c r="P111" s="45">
        <f>ROUND('РОЗН Торис'!P111-'РОЗН Торис'!P111/100*ОПТ!$E$2,0)</f>
        <v>64651</v>
      </c>
      <c r="Q111" s="46">
        <f>ROUND('РОЗН Торис'!Q111-'РОЗН Торис'!Q111/100*ОПТ!$E$2,0)</f>
        <v>0</v>
      </c>
      <c r="R111" s="44">
        <f>ROUND('РОЗН Торис'!R111-'РОЗН Торис'!R111/100*ОПТ!$E$2,0)</f>
        <v>73466</v>
      </c>
      <c r="S111" s="47">
        <f>ROUND('РОЗН Торис'!S111-'РОЗН Торис'!S111/100*ОПТ!$E$2,0)</f>
        <v>0</v>
      </c>
      <c r="T111" s="48">
        <f>ROUND('РОЗН Торис'!T111-'РОЗН Торис'!T111/100*ОПТ!$E$2,0)</f>
        <v>81837</v>
      </c>
    </row>
    <row r="112" spans="1:20" s="20" customFormat="1" ht="27" customHeight="1">
      <c r="A112" s="80" t="s">
        <v>86</v>
      </c>
      <c r="B112" s="487" t="s">
        <v>284</v>
      </c>
      <c r="C112" s="81" t="s">
        <v>16</v>
      </c>
      <c r="D112" s="81"/>
      <c r="E112" s="63" t="s">
        <v>15</v>
      </c>
      <c r="F112" s="63"/>
      <c r="G112" s="64" t="s">
        <v>23</v>
      </c>
      <c r="H112" s="64" t="s">
        <v>23</v>
      </c>
      <c r="I112" s="64"/>
      <c r="J112" s="64">
        <f>ROUND('РОЗН Торис'!J112-'РОЗН Торис'!J112/100*ОПТ!$E$2,0)</f>
        <v>46669</v>
      </c>
      <c r="K112" s="64">
        <f>ROUND('РОЗН Торис'!K112-'РОЗН Торис'!K112/100*ОПТ!$E$2,0)</f>
        <v>0</v>
      </c>
      <c r="L112" s="64">
        <f>ROUND('РОЗН Торис'!L112-'РОЗН Торис'!L112/100*ОПТ!$E$2,0)</f>
        <v>57169</v>
      </c>
      <c r="M112" s="64">
        <f>ROUND('РОЗН Торис'!M112-'РОЗН Торис'!M112/100*ОПТ!$E$2,0)</f>
        <v>0</v>
      </c>
      <c r="N112" s="64">
        <f>ROUND('РОЗН Торис'!N112-'РОЗН Торис'!N112/100*ОПТ!$E$2,0)</f>
        <v>62938</v>
      </c>
      <c r="O112" s="64">
        <f>ROUND('РОЗН Торис'!O112-'РОЗН Торис'!O112/100*ОПТ!$E$2,0)</f>
        <v>0</v>
      </c>
      <c r="P112" s="65">
        <f>ROUND('РОЗН Торис'!P112-'РОЗН Торис'!P112/100*ОПТ!$E$2,0)</f>
        <v>68603</v>
      </c>
      <c r="Q112" s="65">
        <f>ROUND('РОЗН Торис'!Q112-'РОЗН Торис'!Q112/100*ОПТ!$E$2,0)</f>
        <v>0</v>
      </c>
      <c r="R112" s="64">
        <f>ROUND('РОЗН Торис'!R112-'РОЗН Торис'!R112/100*ОПТ!$E$2,0)</f>
        <v>77958</v>
      </c>
      <c r="S112" s="82">
        <f>ROUND('РОЗН Торис'!S112-'РОЗН Торис'!S112/100*ОПТ!$E$2,0)</f>
        <v>0</v>
      </c>
      <c r="T112" s="67">
        <f>ROUND('РОЗН Торис'!T112-'РОЗН Торис'!T112/100*ОПТ!$E$2,0)</f>
        <v>86839</v>
      </c>
    </row>
    <row r="113" spans="1:20" s="20" customFormat="1" ht="27" customHeight="1">
      <c r="A113" s="80" t="s">
        <v>87</v>
      </c>
      <c r="B113" s="487" t="s">
        <v>284</v>
      </c>
      <c r="C113" s="81" t="s">
        <v>16</v>
      </c>
      <c r="D113" s="81"/>
      <c r="E113" s="63" t="s">
        <v>15</v>
      </c>
      <c r="F113" s="63"/>
      <c r="G113" s="64" t="s">
        <v>23</v>
      </c>
      <c r="H113" s="64" t="s">
        <v>23</v>
      </c>
      <c r="I113" s="64"/>
      <c r="J113" s="64">
        <f>ROUND('РОЗН Торис'!J113-'РОЗН Торис'!J113/100*ОПТ!$E$2,0)</f>
        <v>49337</v>
      </c>
      <c r="K113" s="64">
        <f>ROUND('РОЗН Торис'!K113-'РОЗН Торис'!K113/100*ОПТ!$E$2,0)</f>
        <v>0</v>
      </c>
      <c r="L113" s="64">
        <f>ROUND('РОЗН Торис'!L113-'РОЗН Торис'!L113/100*ОПТ!$E$2,0)</f>
        <v>60437</v>
      </c>
      <c r="M113" s="64">
        <f>ROUND('РОЗН Торис'!M113-'РОЗН Торис'!M113/100*ОПТ!$E$2,0)</f>
        <v>0</v>
      </c>
      <c r="N113" s="64">
        <f>ROUND('РОЗН Торис'!N113-'РОЗН Торис'!N113/100*ОПТ!$E$2,0)</f>
        <v>66536</v>
      </c>
      <c r="O113" s="64">
        <f>ROUND('РОЗН Торис'!O113-'РОЗН Торис'!O113/100*ОПТ!$E$2,0)</f>
        <v>0</v>
      </c>
      <c r="P113" s="65">
        <f>ROUND('РОЗН Торис'!P113-'РОЗН Торис'!P113/100*ОПТ!$E$2,0)</f>
        <v>72525</v>
      </c>
      <c r="Q113" s="65">
        <f>ROUND('РОЗН Торис'!Q113-'РОЗН Торис'!Q113/100*ОПТ!$E$2,0)</f>
        <v>0</v>
      </c>
      <c r="R113" s="64">
        <f>ROUND('РОЗН Торис'!R113-'РОЗН Торис'!R113/100*ОПТ!$E$2,0)</f>
        <v>82415</v>
      </c>
      <c r="S113" s="82">
        <f>ROUND('РОЗН Торис'!S113-'РОЗН Торис'!S113/100*ОПТ!$E$2,0)</f>
        <v>0</v>
      </c>
      <c r="T113" s="67">
        <f>ROUND('РОЗН Торис'!T113-'РОЗН Торис'!T113/100*ОПТ!$E$2,0)</f>
        <v>91804</v>
      </c>
    </row>
    <row r="114" spans="1:20" s="20" customFormat="1" ht="27" customHeight="1">
      <c r="A114" s="80" t="s">
        <v>88</v>
      </c>
      <c r="B114" s="487" t="s">
        <v>284</v>
      </c>
      <c r="C114" s="81" t="s">
        <v>16</v>
      </c>
      <c r="D114" s="81"/>
      <c r="E114" s="63" t="s">
        <v>15</v>
      </c>
      <c r="F114" s="63"/>
      <c r="G114" s="64" t="s">
        <v>23</v>
      </c>
      <c r="H114" s="64" t="s">
        <v>23</v>
      </c>
      <c r="I114" s="64"/>
      <c r="J114" s="64">
        <f>ROUND('РОЗН Торис'!J114-'РОЗН Торис'!J114/100*ОПТ!$E$2,0)</f>
        <v>52107</v>
      </c>
      <c r="K114" s="64">
        <f>ROUND('РОЗН Торис'!K114-'РОЗН Торис'!K114/100*ОПТ!$E$2,0)</f>
        <v>0</v>
      </c>
      <c r="L114" s="64">
        <f>ROUND('РОЗН Торис'!L114-'РОЗН Торис'!L114/100*ОПТ!$E$2,0)</f>
        <v>63830</v>
      </c>
      <c r="M114" s="64">
        <f>ROUND('РОЗН Торис'!M114-'РОЗН Торис'!M114/100*ОПТ!$E$2,0)</f>
        <v>0</v>
      </c>
      <c r="N114" s="64">
        <f>ROUND('РОЗН Торис'!N114-'РОЗН Торис'!N114/100*ОПТ!$E$2,0)</f>
        <v>70272</v>
      </c>
      <c r="O114" s="64">
        <f>ROUND('РОЗН Торис'!O114-'РОЗН Торис'!O114/100*ОПТ!$E$2,0)</f>
        <v>0</v>
      </c>
      <c r="P114" s="65">
        <f>ROUND('РОЗН Торис'!P114-'РОЗН Торис'!P114/100*ОПТ!$E$2,0)</f>
        <v>76597</v>
      </c>
      <c r="Q114" s="65">
        <f>ROUND('РОЗН Торис'!Q114-'РОЗН Торис'!Q114/100*ОПТ!$E$2,0)</f>
        <v>0</v>
      </c>
      <c r="R114" s="64">
        <f>ROUND('РОЗН Торис'!R114-'РОЗН Торис'!R114/100*ОПТ!$E$2,0)</f>
        <v>87041</v>
      </c>
      <c r="S114" s="82">
        <f>ROUND('РОЗН Торис'!S114-'РОЗН Торис'!S114/100*ОПТ!$E$2,0)</f>
        <v>0</v>
      </c>
      <c r="T114" s="67">
        <f>ROUND('РОЗН Торис'!T114-'РОЗН Торис'!T114/100*ОПТ!$E$2,0)</f>
        <v>96958</v>
      </c>
    </row>
    <row r="115" spans="1:20" s="20" customFormat="1" ht="35.25" customHeight="1">
      <c r="A115" s="80" t="s">
        <v>89</v>
      </c>
      <c r="B115" s="487" t="s">
        <v>281</v>
      </c>
      <c r="C115" s="81" t="s">
        <v>16</v>
      </c>
      <c r="D115" s="81"/>
      <c r="E115" s="63" t="s">
        <v>15</v>
      </c>
      <c r="F115" s="63"/>
      <c r="G115" s="64" t="s">
        <v>23</v>
      </c>
      <c r="H115" s="64" t="s">
        <v>23</v>
      </c>
      <c r="I115" s="64"/>
      <c r="J115" s="64">
        <f>ROUND('РОЗН Торис'!J115-'РОЗН Торис'!J115/100*ОПТ!$E$2,0)</f>
        <v>54210</v>
      </c>
      <c r="K115" s="64">
        <f>ROUND('РОЗН Торис'!K115-'РОЗН Торис'!K115/100*ОПТ!$E$2,0)</f>
        <v>0</v>
      </c>
      <c r="L115" s="64">
        <f>ROUND('РОЗН Торис'!L115-'РОЗН Торис'!L115/100*ОПТ!$E$2,0)</f>
        <v>66408</v>
      </c>
      <c r="M115" s="64">
        <f>ROUND('РОЗН Торис'!M115-'РОЗН Торис'!M115/100*ОПТ!$E$2,0)</f>
        <v>0</v>
      </c>
      <c r="N115" s="64">
        <f>ROUND('РОЗН Торис'!N115-'РОЗН Торис'!N115/100*ОПТ!$E$2,0)</f>
        <v>73109</v>
      </c>
      <c r="O115" s="64">
        <f>ROUND('РОЗН Торис'!O115-'РОЗН Торис'!O115/100*ОПТ!$E$2,0)</f>
        <v>0</v>
      </c>
      <c r="P115" s="65">
        <f>ROUND('РОЗН Торис'!P115-'РОЗН Торис'!P115/100*ОПТ!$E$2,0)</f>
        <v>79689</v>
      </c>
      <c r="Q115" s="65">
        <f>ROUND('РОЗН Торис'!Q115-'РОЗН Торис'!Q115/100*ОПТ!$E$2,0)</f>
        <v>0</v>
      </c>
      <c r="R115" s="64">
        <f>ROUND('РОЗН Торис'!R115-'РОЗН Торис'!R115/100*ОПТ!$E$2,0)</f>
        <v>90555</v>
      </c>
      <c r="S115" s="82">
        <f>ROUND('РОЗН Торис'!S115-'РОЗН Торис'!S115/100*ОПТ!$E$2,0)</f>
        <v>0</v>
      </c>
      <c r="T115" s="67">
        <f>ROUND('РОЗН Торис'!T115-'РОЗН Торис'!T115/100*ОПТ!$E$2,0)</f>
        <v>100873</v>
      </c>
    </row>
    <row r="116" spans="1:20" s="20" customFormat="1" ht="37.5" customHeight="1">
      <c r="A116" s="80" t="s">
        <v>90</v>
      </c>
      <c r="B116" s="487" t="s">
        <v>282</v>
      </c>
      <c r="C116" s="81" t="s">
        <v>16</v>
      </c>
      <c r="D116" s="81"/>
      <c r="E116" s="68" t="s">
        <v>15</v>
      </c>
      <c r="F116" s="68"/>
      <c r="G116" s="64" t="s">
        <v>23</v>
      </c>
      <c r="H116" s="64" t="s">
        <v>23</v>
      </c>
      <c r="I116" s="64"/>
      <c r="J116" s="64">
        <f>ROUND('РОЗН Торис'!J116-'РОЗН Торис'!J116/100*ОПТ!$E$2,0)</f>
        <v>59107</v>
      </c>
      <c r="K116" s="64">
        <f>ROUND('РОЗН Торис'!K116-'РОЗН Торис'!K116/100*ОПТ!$E$2,0)</f>
        <v>0</v>
      </c>
      <c r="L116" s="64">
        <f>ROUND('РОЗН Торис'!L116-'РОЗН Торис'!L116/100*ОПТ!$E$2,0)</f>
        <v>72407</v>
      </c>
      <c r="M116" s="64">
        <f>ROUND('РОЗН Торис'!M116-'РОЗН Торис'!M116/100*ОПТ!$E$2,0)</f>
        <v>0</v>
      </c>
      <c r="N116" s="64">
        <f>ROUND('РОЗН Торис'!N116-'РОЗН Торис'!N116/100*ОПТ!$E$2,0)</f>
        <v>79714</v>
      </c>
      <c r="O116" s="64">
        <f>ROUND('РОЗН Торис'!O116-'РОЗН Торис'!O116/100*ОПТ!$E$2,0)</f>
        <v>0</v>
      </c>
      <c r="P116" s="65">
        <f>ROUND('РОЗН Торис'!P116-'РОЗН Торис'!P116/100*ОПТ!$E$2,0)</f>
        <v>86889</v>
      </c>
      <c r="Q116" s="65">
        <f>ROUND('РОЗН Торис'!Q116-'РОЗН Торис'!Q116/100*ОПТ!$E$2,0)</f>
        <v>0</v>
      </c>
      <c r="R116" s="64">
        <f>ROUND('РОЗН Торис'!R116-'РОЗН Торис'!R116/100*ОПТ!$E$2,0)</f>
        <v>98737</v>
      </c>
      <c r="S116" s="82">
        <f>ROUND('РОЗН Торис'!S116-'РОЗН Торис'!S116/100*ОПТ!$E$2,0)</f>
        <v>0</v>
      </c>
      <c r="T116" s="67">
        <f>ROUND('РОЗН Торис'!T116-'РОЗН Торис'!T116/100*ОПТ!$E$2,0)</f>
        <v>109986</v>
      </c>
    </row>
    <row r="117" spans="1:20" s="20" customFormat="1" ht="39" customHeight="1">
      <c r="A117" s="80" t="s">
        <v>91</v>
      </c>
      <c r="B117" s="487" t="s">
        <v>283</v>
      </c>
      <c r="C117" s="81" t="s">
        <v>16</v>
      </c>
      <c r="D117" s="81"/>
      <c r="E117" s="63" t="s">
        <v>15</v>
      </c>
      <c r="F117" s="63"/>
      <c r="G117" s="64" t="s">
        <v>23</v>
      </c>
      <c r="H117" s="64" t="s">
        <v>23</v>
      </c>
      <c r="I117" s="64"/>
      <c r="J117" s="64">
        <f>ROUND('РОЗН Торис'!J117-'РОЗН Торис'!J117/100*ОПТ!$E$2,0)</f>
        <v>57705</v>
      </c>
      <c r="K117" s="64">
        <f>ROUND('РОЗН Торис'!K117-'РОЗН Торис'!K117/100*ОПТ!$E$2,0)</f>
        <v>0</v>
      </c>
      <c r="L117" s="64">
        <f>ROUND('РОЗН Торис'!L117-'РОЗН Торис'!L117/100*ОПТ!$E$2,0)</f>
        <v>70690</v>
      </c>
      <c r="M117" s="64">
        <f>ROUND('РОЗН Торис'!M117-'РОЗН Торис'!M117/100*ОПТ!$E$2,0)</f>
        <v>0</v>
      </c>
      <c r="N117" s="64">
        <f>ROUND('РОЗН Торис'!N117-'РОЗН Торис'!N117/100*ОПТ!$E$2,0)</f>
        <v>77823</v>
      </c>
      <c r="O117" s="64">
        <f>ROUND('РОЗН Торис'!O117-'РОЗН Торис'!O117/100*ОПТ!$E$2,0)</f>
        <v>0</v>
      </c>
      <c r="P117" s="65">
        <f>ROUND('РОЗН Торис'!P117-'РОЗН Торис'!P117/100*ОПТ!$E$2,0)</f>
        <v>84827</v>
      </c>
      <c r="Q117" s="65">
        <f>ROUND('РОЗН Торис'!Q117-'РОЗН Торис'!Q117/100*ОПТ!$E$2,0)</f>
        <v>0</v>
      </c>
      <c r="R117" s="64">
        <f>ROUND('РОЗН Торис'!R117-'РОЗН Торис'!R117/100*ОПТ!$E$2,0)</f>
        <v>96394</v>
      </c>
      <c r="S117" s="82">
        <f>ROUND('РОЗН Торис'!S117-'РОЗН Торис'!S117/100*ОПТ!$E$2,0)</f>
        <v>0</v>
      </c>
      <c r="T117" s="67">
        <f>ROUND('РОЗН Торис'!T117-'РОЗН Торис'!T117/100*ОПТ!$E$2,0)</f>
        <v>107377</v>
      </c>
    </row>
    <row r="118" spans="1:20" s="20" customFormat="1" ht="42" customHeight="1" thickBot="1">
      <c r="A118" s="83" t="s">
        <v>92</v>
      </c>
      <c r="B118" s="490" t="s">
        <v>282</v>
      </c>
      <c r="C118" s="34" t="s">
        <v>16</v>
      </c>
      <c r="D118" s="34"/>
      <c r="E118" s="75" t="s">
        <v>15</v>
      </c>
      <c r="F118" s="75"/>
      <c r="G118" s="37" t="s">
        <v>23</v>
      </c>
      <c r="H118" s="37" t="s">
        <v>23</v>
      </c>
      <c r="I118" s="37"/>
      <c r="J118" s="37">
        <f>ROUND('РОЗН Торис'!J118-'РОЗН Торис'!J118/100*ОПТ!$E$2,0)</f>
        <v>61919</v>
      </c>
      <c r="K118" s="37">
        <f>ROUND('РОЗН Торис'!K118-'РОЗН Торис'!K118/100*ОПТ!$E$2,0)</f>
        <v>0</v>
      </c>
      <c r="L118" s="37">
        <f>ROUND('РОЗН Торис'!L118-'РОЗН Торис'!L118/100*ОПТ!$E$2,0)</f>
        <v>75851</v>
      </c>
      <c r="M118" s="37">
        <f>ROUND('РОЗН Торис'!M118-'РОЗН Торис'!M118/100*ОПТ!$E$2,0)</f>
        <v>0</v>
      </c>
      <c r="N118" s="37">
        <f>ROUND('РОЗН Торис'!N118-'РОЗН Торис'!N118/100*ОПТ!$E$2,0)</f>
        <v>83504</v>
      </c>
      <c r="O118" s="37">
        <f>ROUND('РОЗН Торис'!O118-'РОЗН Торис'!O118/100*ОПТ!$E$2,0)</f>
        <v>0</v>
      </c>
      <c r="P118" s="49">
        <f>ROUND('РОЗН Торис'!P118-'РОЗН Торис'!P118/100*ОПТ!$E$2,0)</f>
        <v>91021</v>
      </c>
      <c r="Q118" s="49">
        <f>ROUND('РОЗН Торис'!Q118-'РОЗН Торис'!Q118/100*ОПТ!$E$2,0)</f>
        <v>0</v>
      </c>
      <c r="R118" s="37">
        <f>ROUND('РОЗН Торис'!R118-'РОЗН Торис'!R118/100*ОПТ!$E$2,0)</f>
        <v>103433</v>
      </c>
      <c r="S118" s="38">
        <f>ROUND('РОЗН Торис'!S118-'РОЗН Торис'!S118/100*ОПТ!$E$2,0)</f>
        <v>0</v>
      </c>
      <c r="T118" s="39">
        <f>ROUND('РОЗН Торис'!T118-'РОЗН Торис'!T118/100*ОПТ!$E$2,0)</f>
        <v>115217</v>
      </c>
    </row>
    <row r="119" spans="1:20" s="20" customFormat="1" ht="35.25" customHeight="1" thickBot="1">
      <c r="A119" s="787" t="s">
        <v>93</v>
      </c>
      <c r="B119" s="788"/>
      <c r="C119" s="788"/>
      <c r="D119" s="788"/>
      <c r="E119" s="788"/>
      <c r="F119" s="788"/>
      <c r="G119" s="788"/>
      <c r="H119" s="788"/>
      <c r="I119" s="788"/>
      <c r="J119" s="788"/>
      <c r="K119" s="788"/>
      <c r="L119" s="788"/>
      <c r="M119" s="788"/>
      <c r="N119" s="788"/>
      <c r="O119" s="788"/>
      <c r="P119" s="788"/>
      <c r="Q119" s="788"/>
      <c r="R119" s="788"/>
      <c r="S119" s="788"/>
      <c r="T119" s="789"/>
    </row>
    <row r="120" spans="1:20" s="20" customFormat="1" ht="27.75" customHeight="1" thickBot="1">
      <c r="A120" s="54" t="s">
        <v>55</v>
      </c>
      <c r="B120" s="764" t="s">
        <v>94</v>
      </c>
      <c r="C120" s="764"/>
      <c r="D120" s="764"/>
      <c r="E120" s="764"/>
      <c r="F120" s="764"/>
      <c r="G120" s="764"/>
      <c r="H120" s="764"/>
      <c r="I120" s="91"/>
      <c r="J120" s="92">
        <v>0</v>
      </c>
      <c r="K120" s="92"/>
      <c r="L120" s="92">
        <v>0</v>
      </c>
      <c r="M120" s="92"/>
      <c r="N120" s="92">
        <v>0</v>
      </c>
      <c r="O120" s="92"/>
      <c r="P120" s="92">
        <v>0</v>
      </c>
      <c r="Q120" s="92"/>
      <c r="R120" s="92">
        <v>0</v>
      </c>
      <c r="S120" s="93"/>
      <c r="T120" s="94">
        <v>0</v>
      </c>
    </row>
    <row r="121" spans="1:20" s="20" customFormat="1" ht="26.25" customHeight="1" thickBot="1">
      <c r="A121" s="702" t="s">
        <v>95</v>
      </c>
      <c r="B121" s="703"/>
      <c r="C121" s="703"/>
      <c r="D121" s="703"/>
      <c r="E121" s="703"/>
      <c r="F121" s="703"/>
      <c r="G121" s="703"/>
      <c r="H121" s="703"/>
      <c r="I121" s="703"/>
      <c r="J121" s="703"/>
      <c r="K121" s="703"/>
      <c r="L121" s="703"/>
      <c r="M121" s="703"/>
      <c r="N121" s="703"/>
      <c r="O121" s="703"/>
      <c r="P121" s="703"/>
      <c r="Q121" s="703"/>
      <c r="R121" s="703"/>
      <c r="S121" s="703"/>
      <c r="T121" s="704"/>
    </row>
    <row r="122" spans="1:20" s="20" customFormat="1" ht="58.5" customHeight="1">
      <c r="A122" s="705" t="s">
        <v>4</v>
      </c>
      <c r="B122" s="707" t="s">
        <v>5</v>
      </c>
      <c r="C122" s="709" t="s">
        <v>30</v>
      </c>
      <c r="D122" s="55"/>
      <c r="E122" s="707" t="s">
        <v>31</v>
      </c>
      <c r="F122" s="90"/>
      <c r="G122" s="579" t="s">
        <v>334</v>
      </c>
      <c r="H122" s="579" t="s">
        <v>337</v>
      </c>
      <c r="I122" s="579"/>
      <c r="J122" s="579" t="s">
        <v>344</v>
      </c>
      <c r="K122" s="57"/>
      <c r="L122" s="57" t="s">
        <v>8</v>
      </c>
      <c r="M122" s="57"/>
      <c r="N122" s="57" t="s">
        <v>9</v>
      </c>
      <c r="O122" s="57"/>
      <c r="P122" s="57" t="s">
        <v>10</v>
      </c>
      <c r="Q122" s="57"/>
      <c r="R122" s="57" t="s">
        <v>11</v>
      </c>
      <c r="S122" s="58"/>
      <c r="T122" s="59" t="s">
        <v>12</v>
      </c>
    </row>
    <row r="123" spans="1:20" s="20" customFormat="1" ht="31.5" customHeight="1" thickBot="1">
      <c r="A123" s="706"/>
      <c r="B123" s="708"/>
      <c r="C123" s="710"/>
      <c r="D123" s="60"/>
      <c r="E123" s="708"/>
      <c r="F123" s="22"/>
      <c r="G123" s="580" t="s">
        <v>13</v>
      </c>
      <c r="H123" s="23" t="s">
        <v>13</v>
      </c>
      <c r="I123" s="23"/>
      <c r="J123" s="23" t="s">
        <v>13</v>
      </c>
      <c r="K123" s="23" t="s">
        <v>13</v>
      </c>
      <c r="L123" s="23" t="s">
        <v>13</v>
      </c>
      <c r="M123" s="23" t="s">
        <v>13</v>
      </c>
      <c r="N123" s="23" t="s">
        <v>13</v>
      </c>
      <c r="O123" s="23" t="s">
        <v>13</v>
      </c>
      <c r="P123" s="23" t="s">
        <v>13</v>
      </c>
      <c r="Q123" s="23" t="s">
        <v>13</v>
      </c>
      <c r="R123" s="23" t="s">
        <v>13</v>
      </c>
      <c r="S123" s="23" t="s">
        <v>13</v>
      </c>
      <c r="T123" s="24" t="s">
        <v>13</v>
      </c>
    </row>
    <row r="124" spans="1:20" s="20" customFormat="1" ht="27" customHeight="1">
      <c r="A124" s="40" t="s">
        <v>96</v>
      </c>
      <c r="B124" s="492" t="s">
        <v>276</v>
      </c>
      <c r="C124" s="85" t="s">
        <v>16</v>
      </c>
      <c r="D124" s="85"/>
      <c r="E124" s="50" t="s">
        <v>17</v>
      </c>
      <c r="F124" s="50"/>
      <c r="G124" s="44" t="s">
        <v>23</v>
      </c>
      <c r="H124" s="44" t="s">
        <v>23</v>
      </c>
      <c r="I124" s="95"/>
      <c r="J124" s="44">
        <f>ROUND('РОЗН Торис'!J124-'РОЗН Торис'!J124/100*ОПТ!$E$2,0)</f>
        <v>54198</v>
      </c>
      <c r="K124" s="44">
        <f>ROUND('РОЗН Торис'!K124-'РОЗН Торис'!K124/100*ОПТ!$E$2,0)</f>
        <v>0</v>
      </c>
      <c r="L124" s="44">
        <f>ROUND('РОЗН Торис'!L124-'РОЗН Торис'!L124/100*ОПТ!$E$2,0)</f>
        <v>66392</v>
      </c>
      <c r="M124" s="44">
        <f>ROUND('РОЗН Торис'!M124-'РОЗН Торис'!M124/100*ОПТ!$E$2,0)</f>
        <v>0</v>
      </c>
      <c r="N124" s="44">
        <f>ROUND('РОЗН Торис'!N124-'РОЗН Торис'!N124/100*ОПТ!$E$2,0)</f>
        <v>73092</v>
      </c>
      <c r="O124" s="44">
        <f>ROUND('РОЗН Торис'!O124-'РОЗН Торис'!O124/100*ОПТ!$E$2,0)</f>
        <v>0</v>
      </c>
      <c r="P124" s="45">
        <f>ROUND('РОЗН Торис'!P124-'РОЗН Торис'!P124/100*ОПТ!$E$2,0)</f>
        <v>79671</v>
      </c>
      <c r="Q124" s="46">
        <f>ROUND('РОЗН Торис'!Q124-'РОЗН Торис'!Q124/100*ОПТ!$E$2,0)</f>
        <v>0</v>
      </c>
      <c r="R124" s="44">
        <f>ROUND('РОЗН Торис'!R124-'РОЗН Торис'!R124/100*ОПТ!$E$2,0)</f>
        <v>90535</v>
      </c>
      <c r="S124" s="47">
        <f>ROUND('РОЗН Торис'!S124-'РОЗН Торис'!S124/100*ОПТ!$E$2,0)</f>
        <v>0</v>
      </c>
      <c r="T124" s="48">
        <f>ROUND('РОЗН Торис'!T124-'РОЗН Торис'!T124/100*ОПТ!$E$2,0)</f>
        <v>100850</v>
      </c>
    </row>
    <row r="125" spans="1:20" s="20" customFormat="1" ht="27" customHeight="1">
      <c r="A125" s="61" t="s">
        <v>97</v>
      </c>
      <c r="B125" s="487" t="s">
        <v>276</v>
      </c>
      <c r="C125" s="81" t="s">
        <v>16</v>
      </c>
      <c r="D125" s="81"/>
      <c r="E125" s="63" t="s">
        <v>17</v>
      </c>
      <c r="F125" s="63"/>
      <c r="G125" s="64" t="s">
        <v>23</v>
      </c>
      <c r="H125" s="64" t="s">
        <v>23</v>
      </c>
      <c r="I125" s="86"/>
      <c r="J125" s="64">
        <f>ROUND('РОЗН Торис'!J125-'РОЗН Торис'!J125/100*ОПТ!$E$2,0)</f>
        <v>56886</v>
      </c>
      <c r="K125" s="64">
        <f>ROUND('РОЗН Торис'!K125-'РОЗН Торис'!K125/100*ОПТ!$E$2,0)</f>
        <v>0</v>
      </c>
      <c r="L125" s="64">
        <f>ROUND('РОЗН Торис'!L125-'РОЗН Торис'!L125/100*ОПТ!$E$2,0)</f>
        <v>69686</v>
      </c>
      <c r="M125" s="64">
        <f>ROUND('РОЗН Торис'!M125-'РОЗН Торис'!M125/100*ОПТ!$E$2,0)</f>
        <v>0</v>
      </c>
      <c r="N125" s="64">
        <f>ROUND('РОЗН Торис'!N125-'РОЗН Торис'!N125/100*ОПТ!$E$2,0)</f>
        <v>76717</v>
      </c>
      <c r="O125" s="64">
        <f>ROUND('РОЗН Торис'!O125-'РОЗН Торис'!O125/100*ОПТ!$E$2,0)</f>
        <v>0</v>
      </c>
      <c r="P125" s="65">
        <f>ROUND('РОЗН Торис'!P125-'РОЗН Торис'!P125/100*ОПТ!$E$2,0)</f>
        <v>83623</v>
      </c>
      <c r="Q125" s="65">
        <f>ROUND('РОЗН Торис'!Q125-'РОЗН Торис'!Q125/100*ОПТ!$E$2,0)</f>
        <v>0</v>
      </c>
      <c r="R125" s="64">
        <f>ROUND('РОЗН Торис'!R125-'РОЗН Торис'!R125/100*ОПТ!$E$2,0)</f>
        <v>95026</v>
      </c>
      <c r="S125" s="82">
        <f>ROUND('РОЗН Торис'!S125-'РОЗН Торис'!S125/100*ОПТ!$E$2,0)</f>
        <v>0</v>
      </c>
      <c r="T125" s="67">
        <f>ROUND('РОЗН Торис'!T125-'РОЗН Торис'!T125/100*ОПТ!$E$2,0)</f>
        <v>105853</v>
      </c>
    </row>
    <row r="126" spans="1:20" s="20" customFormat="1" ht="27" customHeight="1">
      <c r="A126" s="61" t="s">
        <v>98</v>
      </c>
      <c r="B126" s="487" t="s">
        <v>276</v>
      </c>
      <c r="C126" s="81" t="s">
        <v>16</v>
      </c>
      <c r="D126" s="81"/>
      <c r="E126" s="63" t="s">
        <v>17</v>
      </c>
      <c r="F126" s="63"/>
      <c r="G126" s="64" t="s">
        <v>23</v>
      </c>
      <c r="H126" s="64" t="s">
        <v>23</v>
      </c>
      <c r="I126" s="86"/>
      <c r="J126" s="64">
        <f>ROUND('РОЗН Торис'!J126-'РОЗН Торис'!J126/100*ОПТ!$E$2,0)</f>
        <v>59555</v>
      </c>
      <c r="K126" s="64">
        <f>ROUND('РОЗН Торис'!K126-'РОЗН Торис'!K126/100*ОПТ!$E$2,0)</f>
        <v>0</v>
      </c>
      <c r="L126" s="64">
        <f>ROUND('РОЗН Торис'!L126-'РОЗН Торис'!L126/100*ОПТ!$E$2,0)</f>
        <v>72954</v>
      </c>
      <c r="M126" s="64">
        <f>ROUND('РОЗН Торис'!M126-'РОЗН Торис'!M126/100*ОПТ!$E$2,0)</f>
        <v>0</v>
      </c>
      <c r="N126" s="64">
        <f>ROUND('РОЗН Торис'!N126-'РОЗН Торис'!N126/100*ОПТ!$E$2,0)</f>
        <v>80316</v>
      </c>
      <c r="O126" s="64">
        <f>ROUND('РОЗН Торис'!O126-'РОЗН Торис'!O126/100*ОПТ!$E$2,0)</f>
        <v>0</v>
      </c>
      <c r="P126" s="65">
        <f>ROUND('РОЗН Торис'!P126-'РОЗН Торис'!P126/100*ОПТ!$E$2,0)</f>
        <v>87545</v>
      </c>
      <c r="Q126" s="65">
        <f>ROUND('РОЗН Торис'!Q126-'РОЗН Торис'!Q126/100*ОПТ!$E$2,0)</f>
        <v>0</v>
      </c>
      <c r="R126" s="64">
        <f>ROUND('РОЗН Торис'!R126-'РОЗН Торис'!R126/100*ОПТ!$E$2,0)</f>
        <v>99482</v>
      </c>
      <c r="S126" s="82">
        <f>ROUND('РОЗН Торис'!S126-'РОЗН Торис'!S126/100*ОПТ!$E$2,0)</f>
        <v>0</v>
      </c>
      <c r="T126" s="67">
        <f>ROUND('РОЗН Торис'!T126-'РОЗН Торис'!T126/100*ОПТ!$E$2,0)</f>
        <v>110817</v>
      </c>
    </row>
    <row r="127" spans="1:20" s="20" customFormat="1" ht="27" customHeight="1">
      <c r="A127" s="61" t="s">
        <v>99</v>
      </c>
      <c r="B127" s="487" t="s">
        <v>285</v>
      </c>
      <c r="C127" s="81" t="s">
        <v>16</v>
      </c>
      <c r="D127" s="81"/>
      <c r="E127" s="63" t="s">
        <v>17</v>
      </c>
      <c r="F127" s="63"/>
      <c r="G127" s="64" t="s">
        <v>23</v>
      </c>
      <c r="H127" s="64" t="s">
        <v>23</v>
      </c>
      <c r="I127" s="86"/>
      <c r="J127" s="64">
        <f>ROUND('РОЗН Торис'!J127-'РОЗН Торис'!J127/100*ОПТ!$E$2,0)</f>
        <v>62325</v>
      </c>
      <c r="K127" s="64">
        <f>ROUND('РОЗН Торис'!K127-'РОЗН Торис'!K127/100*ОПТ!$E$2,0)</f>
        <v>0</v>
      </c>
      <c r="L127" s="64">
        <f>ROUND('РОЗН Торис'!L127-'РОЗН Торис'!L127/100*ОПТ!$E$2,0)</f>
        <v>76348</v>
      </c>
      <c r="M127" s="64">
        <f>ROUND('РОЗН Торис'!M127-'РОЗН Торис'!M127/100*ОПТ!$E$2,0)</f>
        <v>0</v>
      </c>
      <c r="N127" s="64">
        <f>ROUND('РОЗН Торис'!N127-'РОЗН Торис'!N127/100*ОПТ!$E$2,0)</f>
        <v>84052</v>
      </c>
      <c r="O127" s="64">
        <f>ROUND('РОЗН Торис'!O127-'РОЗН Торис'!O127/100*ОПТ!$E$2,0)</f>
        <v>0</v>
      </c>
      <c r="P127" s="65">
        <f>ROUND('РОЗН Торис'!P127-'РОЗН Торис'!P127/100*ОПТ!$E$2,0)</f>
        <v>91617</v>
      </c>
      <c r="Q127" s="65">
        <f>ROUND('РОЗН Торис'!Q127-'РОЗН Торис'!Q127/100*ОПТ!$E$2,0)</f>
        <v>0</v>
      </c>
      <c r="R127" s="64">
        <f>ROUND('РОЗН Торис'!R127-'РОЗН Торис'!R127/100*ОПТ!$E$2,0)</f>
        <v>104111</v>
      </c>
      <c r="S127" s="82">
        <f>ROUND('РОЗН Торис'!S127-'РОЗН Торис'!S127/100*ОПТ!$E$2,0)</f>
        <v>0</v>
      </c>
      <c r="T127" s="67">
        <f>ROUND('РОЗН Торис'!T127-'РОЗН Торис'!T127/100*ОПТ!$E$2,0)</f>
        <v>115973</v>
      </c>
    </row>
    <row r="128" spans="1:20" s="20" customFormat="1" ht="37.5" customHeight="1">
      <c r="A128" s="61" t="s">
        <v>100</v>
      </c>
      <c r="B128" s="487" t="s">
        <v>281</v>
      </c>
      <c r="C128" s="81" t="s">
        <v>16</v>
      </c>
      <c r="D128" s="81"/>
      <c r="E128" s="63" t="s">
        <v>17</v>
      </c>
      <c r="F128" s="63"/>
      <c r="G128" s="64" t="s">
        <v>23</v>
      </c>
      <c r="H128" s="64" t="s">
        <v>23</v>
      </c>
      <c r="I128" s="86"/>
      <c r="J128" s="64">
        <f>ROUND('РОЗН Торис'!J128-'РОЗН Торис'!J128/100*ОПТ!$E$2,0)</f>
        <v>64709</v>
      </c>
      <c r="K128" s="64">
        <f>ROUND('РОЗН Торис'!K128-'РОЗН Торис'!K128/100*ОПТ!$E$2,0)</f>
        <v>0</v>
      </c>
      <c r="L128" s="64">
        <f>ROUND('РОЗН Торис'!L128-'РОЗН Торис'!L128/100*ОПТ!$E$2,0)</f>
        <v>79268</v>
      </c>
      <c r="M128" s="64">
        <f>ROUND('РОЗН Торис'!M128-'РОЗН Торис'!M128/100*ОПТ!$E$2,0)</f>
        <v>0</v>
      </c>
      <c r="N128" s="64">
        <f>ROUND('РОЗН Торис'!N128-'РОЗН Торис'!N128/100*ОПТ!$E$2,0)</f>
        <v>87268</v>
      </c>
      <c r="O128" s="64">
        <f>ROUND('РОЗН Торис'!O128-'РОЗН Торис'!O128/100*ОПТ!$E$2,0)</f>
        <v>0</v>
      </c>
      <c r="P128" s="65">
        <f>ROUND('РОЗН Торис'!P128-'РОЗН Торис'!P128/100*ОПТ!$E$2,0)</f>
        <v>95122</v>
      </c>
      <c r="Q128" s="65">
        <f>ROUND('РОЗН Торис'!Q128-'РОЗН Торис'!Q128/100*ОПТ!$E$2,0)</f>
        <v>0</v>
      </c>
      <c r="R128" s="64">
        <f>ROUND('РОЗН Торис'!R128-'РОЗН Торис'!R128/100*ОПТ!$E$2,0)</f>
        <v>108093</v>
      </c>
      <c r="S128" s="82">
        <f>ROUND('РОЗН Торис'!S128-'РОЗН Торис'!S128/100*ОПТ!$E$2,0)</f>
        <v>0</v>
      </c>
      <c r="T128" s="67">
        <f>ROUND('РОЗН Торис'!T128-'РОЗН Торис'!T128/100*ОПТ!$E$2,0)</f>
        <v>120409</v>
      </c>
    </row>
    <row r="129" spans="1:20" s="20" customFormat="1" ht="39.75" customHeight="1">
      <c r="A129" s="61" t="s">
        <v>101</v>
      </c>
      <c r="B129" s="487" t="s">
        <v>282</v>
      </c>
      <c r="C129" s="81" t="s">
        <v>16</v>
      </c>
      <c r="D129" s="81"/>
      <c r="E129" s="68" t="s">
        <v>17</v>
      </c>
      <c r="F129" s="68"/>
      <c r="G129" s="64" t="s">
        <v>23</v>
      </c>
      <c r="H129" s="64" t="s">
        <v>23</v>
      </c>
      <c r="I129" s="86"/>
      <c r="J129" s="64">
        <f>ROUND('РОЗН Торис'!J129-'РОЗН Торис'!J129/100*ОПТ!$E$2,0)</f>
        <v>69606</v>
      </c>
      <c r="K129" s="64">
        <f>ROUND('РОЗН Торис'!K129-'РОЗН Торис'!K129/100*ОПТ!$E$2,0)</f>
        <v>0</v>
      </c>
      <c r="L129" s="64">
        <f>ROUND('РОЗН Торис'!L129-'РОЗН Торис'!L129/100*ОПТ!$E$2,0)</f>
        <v>85268</v>
      </c>
      <c r="M129" s="64">
        <f>ROUND('РОЗН Торис'!M129-'РОЗН Торис'!M129/100*ОПТ!$E$2,0)</f>
        <v>0</v>
      </c>
      <c r="N129" s="64">
        <f>ROUND('РОЗН Торис'!N129-'РОЗН Торис'!N129/100*ОПТ!$E$2,0)</f>
        <v>93871</v>
      </c>
      <c r="O129" s="64">
        <f>ROUND('РОЗН Торис'!O129-'РОЗН Торис'!O129/100*ОПТ!$E$2,0)</f>
        <v>0</v>
      </c>
      <c r="P129" s="65">
        <f>ROUND('РОЗН Торис'!P129-'РОЗН Торис'!P129/100*ОПТ!$E$2,0)</f>
        <v>102321</v>
      </c>
      <c r="Q129" s="65">
        <f>ROUND('РОЗН Торис'!Q129-'РОЗН Торис'!Q129/100*ОПТ!$E$2,0)</f>
        <v>0</v>
      </c>
      <c r="R129" s="64">
        <f>ROUND('РОЗН Торис'!R129-'РОЗН Торис'!R129/100*ОПТ!$E$2,0)</f>
        <v>116274</v>
      </c>
      <c r="S129" s="82">
        <f>ROUND('РОЗН Торис'!S129-'РОЗН Торис'!S129/100*ОПТ!$E$2,0)</f>
        <v>0</v>
      </c>
      <c r="T129" s="67">
        <f>ROUND('РОЗН Торис'!T129-'РОЗН Торис'!T129/100*ОПТ!$E$2,0)</f>
        <v>129521</v>
      </c>
    </row>
    <row r="130" spans="1:20" s="20" customFormat="1" ht="37.5" customHeight="1">
      <c r="A130" s="61" t="s">
        <v>102</v>
      </c>
      <c r="B130" s="487" t="s">
        <v>283</v>
      </c>
      <c r="C130" s="81" t="s">
        <v>16</v>
      </c>
      <c r="D130" s="81"/>
      <c r="E130" s="68" t="s">
        <v>17</v>
      </c>
      <c r="F130" s="68"/>
      <c r="G130" s="64" t="s">
        <v>23</v>
      </c>
      <c r="H130" s="64" t="s">
        <v>23</v>
      </c>
      <c r="I130" s="86"/>
      <c r="J130" s="64">
        <f>ROUND('РОЗН Торис'!J130-'РОЗН Торис'!J130/100*ОПТ!$E$2,0)</f>
        <v>68204</v>
      </c>
      <c r="K130" s="64">
        <f>ROUND('РОЗН Торис'!K130-'РОЗН Торис'!K130/100*ОПТ!$E$2,0)</f>
        <v>0</v>
      </c>
      <c r="L130" s="64">
        <f>ROUND('РОЗН Торис'!L130-'РОЗН Торис'!L130/100*ОПТ!$E$2,0)</f>
        <v>83549</v>
      </c>
      <c r="M130" s="64">
        <f>ROUND('РОЗН Торис'!M130-'РОЗН Торис'!M130/100*ОПТ!$E$2,0)</f>
        <v>0</v>
      </c>
      <c r="N130" s="64">
        <f>ROUND('РОЗН Торис'!N130-'РОЗН Торис'!N130/100*ОПТ!$E$2,0)</f>
        <v>91980</v>
      </c>
      <c r="O130" s="64">
        <f>ROUND('РОЗН Торис'!O130-'РОЗН Торис'!O130/100*ОПТ!$E$2,0)</f>
        <v>0</v>
      </c>
      <c r="P130" s="65">
        <f>ROUND('РОЗН Торис'!P130-'РОЗН Торис'!P130/100*ОПТ!$E$2,0)</f>
        <v>100260</v>
      </c>
      <c r="Q130" s="65">
        <f>ROUND('РОЗН Торис'!Q130-'РОЗН Торис'!Q130/100*ОПТ!$E$2,0)</f>
        <v>0</v>
      </c>
      <c r="R130" s="64">
        <f>ROUND('РОЗН Торис'!R130-'РОЗН Торис'!R130/100*ОПТ!$E$2,0)</f>
        <v>113931</v>
      </c>
      <c r="S130" s="82">
        <f>ROUND('РОЗН Торис'!S130-'РОЗН Торис'!S130/100*ОПТ!$E$2,0)</f>
        <v>0</v>
      </c>
      <c r="T130" s="67">
        <f>ROUND('РОЗН Торис'!T130-'РОЗН Торис'!T130/100*ОПТ!$E$2,0)</f>
        <v>126912</v>
      </c>
    </row>
    <row r="131" spans="1:20" s="20" customFormat="1" ht="39" customHeight="1" thickBot="1">
      <c r="A131" s="32" t="s">
        <v>103</v>
      </c>
      <c r="B131" s="490" t="s">
        <v>282</v>
      </c>
      <c r="C131" s="34" t="s">
        <v>16</v>
      </c>
      <c r="D131" s="34"/>
      <c r="E131" s="75" t="s">
        <v>17</v>
      </c>
      <c r="F131" s="75"/>
      <c r="G131" s="37" t="s">
        <v>23</v>
      </c>
      <c r="H131" s="37" t="s">
        <v>23</v>
      </c>
      <c r="I131" s="96"/>
      <c r="J131" s="37">
        <f>ROUND('РОЗН Торис'!J131-'РОЗН Торис'!J131/100*ОПТ!$E$2,0)</f>
        <v>72417</v>
      </c>
      <c r="K131" s="37">
        <f>ROUND('РОЗН Торис'!K131-'РОЗН Торис'!K131/100*ОПТ!$E$2,0)</f>
        <v>0</v>
      </c>
      <c r="L131" s="37">
        <f>ROUND('РОЗН Торис'!L131-'РОЗН Торис'!L131/100*ОПТ!$E$2,0)</f>
        <v>88712</v>
      </c>
      <c r="M131" s="37">
        <f>ROUND('РОЗН Торис'!M131-'РОЗН Торис'!M131/100*ОПТ!$E$2,0)</f>
        <v>0</v>
      </c>
      <c r="N131" s="37">
        <f>ROUND('РОЗН Торис'!N131-'РОЗН Торис'!N131/100*ОПТ!$E$2,0)</f>
        <v>97663</v>
      </c>
      <c r="O131" s="37">
        <f>ROUND('РОЗН Торис'!O131-'РОЗН Торис'!O131/100*ОПТ!$E$2,0)</f>
        <v>0</v>
      </c>
      <c r="P131" s="49">
        <f>ROUND('РОЗН Торис'!P131-'РОЗН Торис'!P131/100*ОПТ!$E$2,0)</f>
        <v>106454</v>
      </c>
      <c r="Q131" s="49">
        <f>ROUND('РОЗН Торис'!Q131-'РОЗН Торис'!Q131/100*ОПТ!$E$2,0)</f>
        <v>0</v>
      </c>
      <c r="R131" s="37">
        <f>ROUND('РОЗН Торис'!R131-'РОЗН Торис'!R131/100*ОПТ!$E$2,0)</f>
        <v>120970</v>
      </c>
      <c r="S131" s="38">
        <f>ROUND('РОЗН Торис'!S131-'РОЗН Торис'!S131/100*ОПТ!$E$2,0)</f>
        <v>0</v>
      </c>
      <c r="T131" s="39">
        <f>ROUND('РОЗН Торис'!T131-'РОЗН Торис'!T131/100*ОПТ!$E$2,0)</f>
        <v>134753</v>
      </c>
    </row>
    <row r="132" spans="1:20" s="20" customFormat="1" ht="27" customHeight="1">
      <c r="A132" s="790" t="s">
        <v>273</v>
      </c>
      <c r="B132" s="791"/>
      <c r="C132" s="791"/>
      <c r="D132" s="791"/>
      <c r="E132" s="791"/>
      <c r="F132" s="791"/>
      <c r="G132" s="791"/>
      <c r="H132" s="791"/>
      <c r="I132" s="791"/>
      <c r="J132" s="791"/>
      <c r="K132" s="791"/>
      <c r="L132" s="791"/>
      <c r="M132" s="791"/>
      <c r="N132" s="791"/>
      <c r="O132" s="791"/>
      <c r="P132" s="791"/>
      <c r="Q132" s="791"/>
      <c r="R132" s="791"/>
      <c r="S132" s="791"/>
      <c r="T132" s="792"/>
    </row>
    <row r="133" spans="1:20" s="20" customFormat="1" ht="27" customHeight="1" thickBot="1">
      <c r="A133" s="89" t="s">
        <v>55</v>
      </c>
      <c r="B133" s="726" t="s">
        <v>274</v>
      </c>
      <c r="C133" s="726"/>
      <c r="D133" s="726"/>
      <c r="E133" s="726"/>
      <c r="F133" s="726"/>
      <c r="G133" s="726"/>
      <c r="H133" s="726"/>
      <c r="I133" s="501"/>
      <c r="J133" s="491">
        <v>0</v>
      </c>
      <c r="K133" s="491"/>
      <c r="L133" s="491">
        <v>0</v>
      </c>
      <c r="M133" s="491"/>
      <c r="N133" s="491">
        <v>0</v>
      </c>
      <c r="O133" s="491"/>
      <c r="P133" s="491">
        <v>0</v>
      </c>
      <c r="Q133" s="491"/>
      <c r="R133" s="491">
        <v>0</v>
      </c>
      <c r="S133" s="502"/>
      <c r="T133" s="503">
        <v>0</v>
      </c>
    </row>
    <row r="134" spans="1:20" s="20" customFormat="1" ht="44.25" customHeight="1" thickBot="1">
      <c r="A134" s="702" t="s">
        <v>104</v>
      </c>
      <c r="B134" s="703"/>
      <c r="C134" s="703"/>
      <c r="D134" s="703"/>
      <c r="E134" s="703"/>
      <c r="F134" s="703"/>
      <c r="G134" s="703"/>
      <c r="H134" s="703"/>
      <c r="I134" s="703"/>
      <c r="J134" s="703"/>
      <c r="K134" s="703"/>
      <c r="L134" s="703"/>
      <c r="M134" s="703"/>
      <c r="N134" s="703"/>
      <c r="O134" s="703"/>
      <c r="P134" s="703"/>
      <c r="Q134" s="703"/>
      <c r="R134" s="703"/>
      <c r="S134" s="703"/>
      <c r="T134" s="704"/>
    </row>
    <row r="135" spans="1:20" s="20" customFormat="1" ht="59.25" customHeight="1">
      <c r="A135" s="705" t="s">
        <v>4</v>
      </c>
      <c r="B135" s="707" t="s">
        <v>5</v>
      </c>
      <c r="C135" s="709" t="s">
        <v>30</v>
      </c>
      <c r="D135" s="55"/>
      <c r="E135" s="707" t="s">
        <v>31</v>
      </c>
      <c r="F135" s="90"/>
      <c r="G135" s="579" t="s">
        <v>334</v>
      </c>
      <c r="H135" s="579" t="s">
        <v>337</v>
      </c>
      <c r="I135" s="579"/>
      <c r="J135" s="579" t="s">
        <v>344</v>
      </c>
      <c r="K135" s="57"/>
      <c r="L135" s="57" t="s">
        <v>8</v>
      </c>
      <c r="M135" s="57"/>
      <c r="N135" s="57" t="s">
        <v>9</v>
      </c>
      <c r="O135" s="57"/>
      <c r="P135" s="57" t="s">
        <v>10</v>
      </c>
      <c r="Q135" s="57"/>
      <c r="R135" s="57" t="s">
        <v>11</v>
      </c>
      <c r="S135" s="58"/>
      <c r="T135" s="59" t="s">
        <v>12</v>
      </c>
    </row>
    <row r="136" spans="1:20" s="20" customFormat="1" ht="31.5" customHeight="1" thickBot="1">
      <c r="A136" s="706"/>
      <c r="B136" s="708"/>
      <c r="C136" s="710"/>
      <c r="D136" s="60"/>
      <c r="E136" s="708"/>
      <c r="F136" s="22"/>
      <c r="G136" s="580" t="s">
        <v>13</v>
      </c>
      <c r="H136" s="23" t="s">
        <v>13</v>
      </c>
      <c r="I136" s="23"/>
      <c r="J136" s="23" t="s">
        <v>13</v>
      </c>
      <c r="K136" s="23" t="s">
        <v>13</v>
      </c>
      <c r="L136" s="23" t="s">
        <v>13</v>
      </c>
      <c r="M136" s="23" t="s">
        <v>13</v>
      </c>
      <c r="N136" s="23" t="s">
        <v>13</v>
      </c>
      <c r="O136" s="23" t="s">
        <v>13</v>
      </c>
      <c r="P136" s="23" t="s">
        <v>13</v>
      </c>
      <c r="Q136" s="23" t="s">
        <v>13</v>
      </c>
      <c r="R136" s="23" t="s">
        <v>13</v>
      </c>
      <c r="S136" s="23" t="s">
        <v>13</v>
      </c>
      <c r="T136" s="24" t="s">
        <v>13</v>
      </c>
    </row>
    <row r="137" spans="1:20" s="20" customFormat="1" ht="59.25" customHeight="1">
      <c r="A137" s="40" t="s">
        <v>105</v>
      </c>
      <c r="B137" s="492" t="s">
        <v>286</v>
      </c>
      <c r="C137" s="85" t="s">
        <v>16</v>
      </c>
      <c r="D137" s="85"/>
      <c r="E137" s="50" t="s">
        <v>15</v>
      </c>
      <c r="F137" s="50"/>
      <c r="G137" s="44" t="s">
        <v>23</v>
      </c>
      <c r="H137" s="44" t="s">
        <v>23</v>
      </c>
      <c r="I137" s="44"/>
      <c r="J137" s="44">
        <f>ROUND('РОЗН Торис'!J137-'РОЗН Торис'!J137/100*ОПТ!$E$2,0)</f>
        <v>50383</v>
      </c>
      <c r="K137" s="44">
        <f>ROUND('РОЗН Торис'!K137-'РОЗН Торис'!K137/100*ОПТ!$E$2,0)</f>
        <v>0</v>
      </c>
      <c r="L137" s="44">
        <f>ROUND('РОЗН Торис'!L137-'РОЗН Торис'!L137/100*ОПТ!$E$2,0)</f>
        <v>61718</v>
      </c>
      <c r="M137" s="44">
        <f>ROUND('РОЗН Торис'!M137-'РОЗН Торис'!M137/100*ОПТ!$E$2,0)</f>
        <v>0</v>
      </c>
      <c r="N137" s="44">
        <f>ROUND('РОЗН Торис'!N137-'РОЗН Торис'!N137/100*ОПТ!$E$2,0)</f>
        <v>67946</v>
      </c>
      <c r="O137" s="44">
        <f>ROUND('РОЗН Торис'!O137-'РОЗН Торис'!O137/100*ОПТ!$E$2,0)</f>
        <v>0</v>
      </c>
      <c r="P137" s="45">
        <f>ROUND('РОЗН Торис'!P137-'РОЗН Торис'!P137/100*ОПТ!$E$2,0)</f>
        <v>74062</v>
      </c>
      <c r="Q137" s="46">
        <f>ROUND('РОЗН Торис'!Q137-'РОЗН Торис'!Q137/100*ОПТ!$E$2,0)</f>
        <v>0</v>
      </c>
      <c r="R137" s="44">
        <f>ROUND('РОЗН Торис'!R137-'РОЗН Торис'!R137/100*ОПТ!$E$2,0)</f>
        <v>84162</v>
      </c>
      <c r="S137" s="47">
        <f>ROUND('РОЗН Торис'!S137-'РОЗН Торис'!S137/100*ОПТ!$E$2,0)</f>
        <v>0</v>
      </c>
      <c r="T137" s="48">
        <f>ROUND('РОЗН Торис'!T137-'РОЗН Торис'!T137/100*ОПТ!$E$2,0)</f>
        <v>93750</v>
      </c>
    </row>
    <row r="138" spans="1:20" s="20" customFormat="1" ht="55.5" customHeight="1">
      <c r="A138" s="61" t="s">
        <v>106</v>
      </c>
      <c r="B138" s="487" t="s">
        <v>287</v>
      </c>
      <c r="C138" s="81" t="s">
        <v>16</v>
      </c>
      <c r="D138" s="81"/>
      <c r="E138" s="63" t="s">
        <v>15</v>
      </c>
      <c r="F138" s="63"/>
      <c r="G138" s="64" t="s">
        <v>23</v>
      </c>
      <c r="H138" s="64" t="s">
        <v>23</v>
      </c>
      <c r="I138" s="64"/>
      <c r="J138" s="64">
        <f>ROUND('РОЗН Торис'!J138-'РОЗН Торис'!J138/100*ОПТ!$E$2,0)</f>
        <v>53071</v>
      </c>
      <c r="K138" s="64">
        <f>ROUND('РОЗН Торис'!K138-'РОЗН Торис'!K138/100*ОПТ!$E$2,0)</f>
        <v>0</v>
      </c>
      <c r="L138" s="64">
        <f>ROUND('РОЗН Торис'!L138-'РОЗН Торис'!L138/100*ОПТ!$E$2,0)</f>
        <v>65011</v>
      </c>
      <c r="M138" s="64">
        <f>ROUND('РОЗН Торис'!M138-'РОЗН Торис'!M138/100*ОПТ!$E$2,0)</f>
        <v>0</v>
      </c>
      <c r="N138" s="64">
        <f>ROUND('РОЗН Торис'!N138-'РОЗН Торис'!N138/100*ОПТ!$E$2,0)</f>
        <v>71572</v>
      </c>
      <c r="O138" s="64">
        <f>ROUND('РОЗН Торис'!O138-'РОЗН Торис'!O138/100*ОПТ!$E$2,0)</f>
        <v>0</v>
      </c>
      <c r="P138" s="65">
        <f>ROUND('РОЗН Торис'!P138-'РОЗН Торис'!P138/100*ОПТ!$E$2,0)</f>
        <v>78014</v>
      </c>
      <c r="Q138" s="65">
        <f>ROUND('РОЗН Торис'!Q138-'РОЗН Торис'!Q138/100*ОПТ!$E$2,0)</f>
        <v>0</v>
      </c>
      <c r="R138" s="64">
        <f>ROUND('РОЗН Торис'!R138-'РОЗН Торис'!R138/100*ОПТ!$E$2,0)</f>
        <v>88652</v>
      </c>
      <c r="S138" s="82">
        <f>ROUND('РОЗН Торис'!S138-'РОЗН Торис'!S138/100*ОПТ!$E$2,0)</f>
        <v>0</v>
      </c>
      <c r="T138" s="67">
        <f>ROUND('РОЗН Торис'!T138-'РОЗН Торис'!T138/100*ОПТ!$E$2,0)</f>
        <v>98752</v>
      </c>
    </row>
    <row r="139" spans="1:20" s="20" customFormat="1" ht="55.5" customHeight="1">
      <c r="A139" s="61" t="s">
        <v>107</v>
      </c>
      <c r="B139" s="487" t="s">
        <v>286</v>
      </c>
      <c r="C139" s="81" t="s">
        <v>16</v>
      </c>
      <c r="D139" s="81"/>
      <c r="E139" s="63" t="s">
        <v>15</v>
      </c>
      <c r="F139" s="63"/>
      <c r="G139" s="64" t="s">
        <v>23</v>
      </c>
      <c r="H139" s="64" t="s">
        <v>23</v>
      </c>
      <c r="I139" s="64"/>
      <c r="J139" s="64">
        <f>ROUND('РОЗН Торис'!J139-'РОЗН Торис'!J139/100*ОПТ!$E$2,0)</f>
        <v>55739</v>
      </c>
      <c r="K139" s="64">
        <f>ROUND('РОЗН Торис'!K139-'РОЗН Торис'!K139/100*ОПТ!$E$2,0)</f>
        <v>0</v>
      </c>
      <c r="L139" s="64">
        <f>ROUND('РОЗН Торис'!L139-'РОЗН Торис'!L139/100*ОПТ!$E$2,0)</f>
        <v>68280</v>
      </c>
      <c r="M139" s="64">
        <f>ROUND('РОЗН Торис'!M139-'РОЗН Торис'!M139/100*ОПТ!$E$2,0)</f>
        <v>0</v>
      </c>
      <c r="N139" s="64">
        <f>ROUND('РОЗН Торис'!N139-'РОЗН Торис'!N139/100*ОПТ!$E$2,0)</f>
        <v>75170</v>
      </c>
      <c r="O139" s="64">
        <f>ROUND('РОЗН Торис'!O139-'РОЗН Торис'!O139/100*ОПТ!$E$2,0)</f>
        <v>0</v>
      </c>
      <c r="P139" s="65">
        <f>ROUND('РОЗН Торис'!P139-'РОЗН Торис'!P139/100*ОПТ!$E$2,0)</f>
        <v>81936</v>
      </c>
      <c r="Q139" s="65">
        <f>ROUND('РОЗН Торис'!Q139-'РОЗН Торис'!Q139/100*ОПТ!$E$2,0)</f>
        <v>0</v>
      </c>
      <c r="R139" s="64">
        <f>ROUND('РОЗН Торис'!R139-'РОЗН Торис'!R139/100*ОПТ!$E$2,0)</f>
        <v>93109</v>
      </c>
      <c r="S139" s="82">
        <f>ROUND('РОЗН Торис'!S139-'РОЗН Торис'!S139/100*ОПТ!$E$2,0)</f>
        <v>0</v>
      </c>
      <c r="T139" s="67">
        <f>ROUND('РОЗН Торис'!T139-'РОЗН Торис'!T139/100*ОПТ!$E$2,0)</f>
        <v>103718</v>
      </c>
    </row>
    <row r="140" spans="1:20" s="20" customFormat="1" ht="58.5" customHeight="1">
      <c r="A140" s="61" t="s">
        <v>108</v>
      </c>
      <c r="B140" s="487" t="s">
        <v>286</v>
      </c>
      <c r="C140" s="81" t="s">
        <v>16</v>
      </c>
      <c r="D140" s="81"/>
      <c r="E140" s="63" t="s">
        <v>15</v>
      </c>
      <c r="F140" s="63"/>
      <c r="G140" s="64" t="s">
        <v>23</v>
      </c>
      <c r="H140" s="64" t="s">
        <v>23</v>
      </c>
      <c r="I140" s="64"/>
      <c r="J140" s="64">
        <f>ROUND('РОЗН Торис'!J140-'РОЗН Торис'!J140/100*ОПТ!$E$2,0)</f>
        <v>58509</v>
      </c>
      <c r="K140" s="64">
        <f>ROUND('РОЗН Торис'!K140-'РОЗН Торис'!K140/100*ОПТ!$E$2,0)</f>
        <v>0</v>
      </c>
      <c r="L140" s="64">
        <f>ROUND('РОЗН Торис'!L140-'РОЗН Торис'!L140/100*ОПТ!$E$2,0)</f>
        <v>71673</v>
      </c>
      <c r="M140" s="64">
        <f>ROUND('РОЗН Торис'!M140-'РОЗН Торис'!M140/100*ОПТ!$E$2,0)</f>
        <v>0</v>
      </c>
      <c r="N140" s="64">
        <f>ROUND('РОЗН Торис'!N140-'РОЗН Торис'!N140/100*ОПТ!$E$2,0)</f>
        <v>78905</v>
      </c>
      <c r="O140" s="64">
        <f>ROUND('РОЗН Торис'!O140-'РОЗН Торис'!O140/100*ОПТ!$E$2,0)</f>
        <v>0</v>
      </c>
      <c r="P140" s="65">
        <f>ROUND('РОЗН Торис'!P140-'РОЗН Торис'!P140/100*ОПТ!$E$2,0)</f>
        <v>86008</v>
      </c>
      <c r="Q140" s="65">
        <f>ROUND('РОЗН Торис'!Q140-'РОЗН Торис'!Q140/100*ОПТ!$E$2,0)</f>
        <v>0</v>
      </c>
      <c r="R140" s="64">
        <f>ROUND('РОЗН Торис'!R140-'РОЗН Торис'!R140/100*ОПТ!$E$2,0)</f>
        <v>97735</v>
      </c>
      <c r="S140" s="82">
        <f>ROUND('РОЗН Торис'!S140-'РОЗН Торис'!S140/100*ОПТ!$E$2,0)</f>
        <v>0</v>
      </c>
      <c r="T140" s="67">
        <f>ROUND('РОЗН Торис'!T140-'РОЗН Торис'!T140/100*ОПТ!$E$2,0)</f>
        <v>108871</v>
      </c>
    </row>
    <row r="141" spans="1:20" s="20" customFormat="1" ht="57" customHeight="1">
      <c r="A141" s="61" t="s">
        <v>109</v>
      </c>
      <c r="B141" s="487" t="s">
        <v>288</v>
      </c>
      <c r="C141" s="81" t="s">
        <v>16</v>
      </c>
      <c r="D141" s="81"/>
      <c r="E141" s="63" t="s">
        <v>15</v>
      </c>
      <c r="F141" s="63"/>
      <c r="G141" s="64" t="s">
        <v>23</v>
      </c>
      <c r="H141" s="64" t="s">
        <v>23</v>
      </c>
      <c r="I141" s="64"/>
      <c r="J141" s="64">
        <f>ROUND('РОЗН Торис'!J141-'РОЗН Торис'!J141/100*ОПТ!$E$2,0)</f>
        <v>60789</v>
      </c>
      <c r="K141" s="64">
        <f>ROUND('РОЗН Торис'!K141-'РОЗН Торис'!K141/100*ОПТ!$E$2,0)</f>
        <v>0</v>
      </c>
      <c r="L141" s="64">
        <f>ROUND('РОЗН Торис'!L141-'РОЗН Торис'!L141/100*ОПТ!$E$2,0)</f>
        <v>74466</v>
      </c>
      <c r="M141" s="64">
        <f>ROUND('РОЗН Торис'!M141-'РОЗН Торис'!M141/100*ОПТ!$E$2,0)</f>
        <v>0</v>
      </c>
      <c r="N141" s="64">
        <f>ROUND('РОЗН Торис'!N141-'РОЗН Торис'!N141/100*ОПТ!$E$2,0)</f>
        <v>81981</v>
      </c>
      <c r="O141" s="64">
        <f>ROUND('РОЗН Торис'!O141-'РОЗН Торис'!O141/100*ОПТ!$E$2,0)</f>
        <v>0</v>
      </c>
      <c r="P141" s="65">
        <f>ROUND('РОЗН Торис'!P141-'РОЗН Торис'!P141/100*ОПТ!$E$2,0)</f>
        <v>89360</v>
      </c>
      <c r="Q141" s="65">
        <f>ROUND('РОЗН Торис'!Q141-'РОЗН Торис'!Q141/100*ОПТ!$E$2,0)</f>
        <v>0</v>
      </c>
      <c r="R141" s="64">
        <f>ROUND('РОЗН Торис'!R141-'РОЗН Торис'!R141/100*ОПТ!$E$2,0)</f>
        <v>101545</v>
      </c>
      <c r="S141" s="82">
        <f>ROUND('РОЗН Торис'!S141-'РОЗН Торис'!S141/100*ОПТ!$E$2,0)</f>
        <v>0</v>
      </c>
      <c r="T141" s="67">
        <f>ROUND('РОЗН Торис'!T141-'РОЗН Торис'!T141/100*ОПТ!$E$2,0)</f>
        <v>113114</v>
      </c>
    </row>
    <row r="142" spans="1:20" s="20" customFormat="1" ht="56.25" customHeight="1">
      <c r="A142" s="69" t="s">
        <v>110</v>
      </c>
      <c r="B142" s="488" t="s">
        <v>289</v>
      </c>
      <c r="C142" s="87" t="s">
        <v>16</v>
      </c>
      <c r="D142" s="87"/>
      <c r="E142" s="71" t="s">
        <v>15</v>
      </c>
      <c r="F142" s="71"/>
      <c r="G142" s="72" t="s">
        <v>23</v>
      </c>
      <c r="H142" s="72" t="s">
        <v>23</v>
      </c>
      <c r="I142" s="72"/>
      <c r="J142" s="64">
        <f>ROUND('РОЗН Торис'!J142-'РОЗН Торис'!J142/100*ОПТ!$E$2,0)</f>
        <v>65685</v>
      </c>
      <c r="K142" s="64">
        <f>ROUND('РОЗН Торис'!K142-'РОЗН Торис'!K142/100*ОПТ!$E$2,0)</f>
        <v>0</v>
      </c>
      <c r="L142" s="64">
        <f>ROUND('РОЗН Торис'!L142-'РОЗН Торис'!L142/100*ОПТ!$E$2,0)</f>
        <v>80464</v>
      </c>
      <c r="M142" s="64">
        <f>ROUND('РОЗН Торис'!M142-'РОЗН Торис'!M142/100*ОПТ!$E$2,0)</f>
        <v>0</v>
      </c>
      <c r="N142" s="64">
        <f>ROUND('РОЗН Торис'!N142-'РОЗН Торис'!N142/100*ОПТ!$E$2,0)</f>
        <v>88584</v>
      </c>
      <c r="O142" s="64">
        <f>ROUND('РОЗН Торис'!O142-'РОЗН Торис'!O142/100*ОПТ!$E$2,0)</f>
        <v>0</v>
      </c>
      <c r="P142" s="65">
        <f>ROUND('РОЗН Торис'!P142-'РОЗН Торис'!P142/100*ОПТ!$E$2,0)</f>
        <v>96558</v>
      </c>
      <c r="Q142" s="65">
        <f>ROUND('РОЗН Торис'!Q142-'РОЗН Торис'!Q142/100*ОПТ!$E$2,0)</f>
        <v>0</v>
      </c>
      <c r="R142" s="64">
        <f>ROUND('РОЗН Торис'!R142-'РОЗН Торис'!R142/100*ОПТ!$E$2,0)</f>
        <v>109725</v>
      </c>
      <c r="S142" s="64">
        <f>ROUND('РОЗН Торис'!S142-'РОЗН Торис'!S142/100*ОПТ!$E$2,0)</f>
        <v>0</v>
      </c>
      <c r="T142" s="67">
        <f>ROUND('РОЗН Торис'!T142-'РОЗН Торис'!T142/100*ОПТ!$E$2,0)</f>
        <v>122226</v>
      </c>
    </row>
    <row r="143" spans="1:20" s="20" customFormat="1" ht="57" customHeight="1">
      <c r="A143" s="61" t="s">
        <v>111</v>
      </c>
      <c r="B143" s="487" t="s">
        <v>288</v>
      </c>
      <c r="C143" s="81" t="s">
        <v>16</v>
      </c>
      <c r="D143" s="81"/>
      <c r="E143" s="63" t="s">
        <v>15</v>
      </c>
      <c r="F143" s="63"/>
      <c r="G143" s="64" t="s">
        <v>23</v>
      </c>
      <c r="H143" s="64" t="s">
        <v>23</v>
      </c>
      <c r="I143" s="98"/>
      <c r="J143" s="64">
        <f>ROUND('РОЗН Торис'!J143-'РОЗН Торис'!J143/100*ОПТ!$E$2,0)</f>
        <v>64283</v>
      </c>
      <c r="K143" s="64">
        <f>ROUND('РОЗН Торис'!K143-'РОЗН Торис'!K143/100*ОПТ!$E$2,0)</f>
        <v>0</v>
      </c>
      <c r="L143" s="64">
        <f>ROUND('РОЗН Торис'!L143-'РОЗН Торис'!L143/100*ОПТ!$E$2,0)</f>
        <v>78747</v>
      </c>
      <c r="M143" s="64">
        <f>ROUND('РОЗН Торис'!M143-'РОЗН Торис'!M143/100*ОПТ!$E$2,0)</f>
        <v>0</v>
      </c>
      <c r="N143" s="64">
        <f>ROUND('РОЗН Торис'!N143-'РОЗН Торис'!N143/100*ОПТ!$E$2,0)</f>
        <v>86694</v>
      </c>
      <c r="O143" s="64">
        <f>ROUND('РОЗН Торис'!O143-'РОЗН Торис'!O143/100*ОПТ!$E$2,0)</f>
        <v>0</v>
      </c>
      <c r="P143" s="65">
        <f>ROUND('РОЗН Торис'!P143-'РОЗН Торис'!P143/100*ОПТ!$E$2,0)</f>
        <v>94497</v>
      </c>
      <c r="Q143" s="65">
        <f>ROUND('РОЗН Торис'!Q143-'РОЗН Торис'!Q143/100*ОПТ!$E$2,0)</f>
        <v>0</v>
      </c>
      <c r="R143" s="64">
        <f>ROUND('РОЗН Торис'!R143-'РОЗН Торис'!R143/100*ОПТ!$E$2,0)</f>
        <v>107382</v>
      </c>
      <c r="S143" s="64">
        <f>ROUND('РОЗН Торис'!S143-'РОЗН Торис'!S143/100*ОПТ!$E$2,0)</f>
        <v>0</v>
      </c>
      <c r="T143" s="67">
        <f>ROUND('РОЗН Торис'!T143-'РОЗН Торис'!T143/100*ОПТ!$E$2,0)</f>
        <v>119617</v>
      </c>
    </row>
    <row r="144" spans="1:20" s="20" customFormat="1" ht="54" customHeight="1" thickBot="1">
      <c r="A144" s="69" t="s">
        <v>112</v>
      </c>
      <c r="B144" s="488" t="s">
        <v>289</v>
      </c>
      <c r="C144" s="87" t="s">
        <v>16</v>
      </c>
      <c r="D144" s="87"/>
      <c r="E144" s="71" t="s">
        <v>15</v>
      </c>
      <c r="F144" s="71"/>
      <c r="G144" s="72" t="s">
        <v>23</v>
      </c>
      <c r="H144" s="72" t="s">
        <v>23</v>
      </c>
      <c r="I144" s="98"/>
      <c r="J144" s="37">
        <f>ROUND('РОЗН Торис'!J144-'РОЗН Торис'!J144/100*ОПТ!$E$2,0)</f>
        <v>68497</v>
      </c>
      <c r="K144" s="37">
        <f>ROUND('РОЗН Торис'!K144-'РОЗН Торис'!K144/100*ОПТ!$E$2,0)</f>
        <v>0</v>
      </c>
      <c r="L144" s="37">
        <f>ROUND('РОЗН Торис'!L144-'РОЗН Торис'!L144/100*ОПТ!$E$2,0)</f>
        <v>83908</v>
      </c>
      <c r="M144" s="37">
        <f>ROUND('РОЗН Торис'!M144-'РОЗН Торис'!M144/100*ОПТ!$E$2,0)</f>
        <v>0</v>
      </c>
      <c r="N144" s="37">
        <f>ROUND('РОЗН Торис'!N144-'РОЗН Торис'!N144/100*ОПТ!$E$2,0)</f>
        <v>92376</v>
      </c>
      <c r="O144" s="37">
        <f>ROUND('РОЗН Торис'!O144-'РОЗН Торис'!O144/100*ОПТ!$E$2,0)</f>
        <v>0</v>
      </c>
      <c r="P144" s="49">
        <f>ROUND('РОЗН Торис'!P144-'РОЗН Торис'!P144/100*ОПТ!$E$2,0)</f>
        <v>100691</v>
      </c>
      <c r="Q144" s="49">
        <f>ROUND('РОЗН Торис'!Q144-'РОЗН Торис'!Q144/100*ОПТ!$E$2,0)</f>
        <v>0</v>
      </c>
      <c r="R144" s="37">
        <f>ROUND('РОЗН Торис'!R144-'РОЗН Торис'!R144/100*ОПТ!$E$2,0)</f>
        <v>114421</v>
      </c>
      <c r="S144" s="37">
        <f>ROUND('РОЗН Торис'!S144-'РОЗН Торис'!S144/100*ОПТ!$E$2,0)</f>
        <v>0</v>
      </c>
      <c r="T144" s="39">
        <f>ROUND('РОЗН Торис'!T144-'РОЗН Торис'!T144/100*ОПТ!$E$2,0)</f>
        <v>127457</v>
      </c>
    </row>
    <row r="145" spans="1:20" s="20" customFormat="1" ht="38.25" customHeight="1">
      <c r="A145" s="40" t="s">
        <v>113</v>
      </c>
      <c r="B145" s="492" t="s">
        <v>290</v>
      </c>
      <c r="C145" s="85" t="s">
        <v>16</v>
      </c>
      <c r="D145" s="85"/>
      <c r="E145" s="50" t="s">
        <v>15</v>
      </c>
      <c r="F145" s="50"/>
      <c r="G145" s="44" t="s">
        <v>23</v>
      </c>
      <c r="H145" s="44" t="s">
        <v>23</v>
      </c>
      <c r="I145" s="44"/>
      <c r="J145" s="44" t="s">
        <v>23</v>
      </c>
      <c r="K145" s="44"/>
      <c r="L145" s="44" t="s">
        <v>23</v>
      </c>
      <c r="M145" s="44"/>
      <c r="N145" s="44">
        <f>ROUND('РОЗН Торис'!N145-'РОЗН Торис'!N145/100*ОПТ!$E$2,0)</f>
        <v>78330</v>
      </c>
      <c r="O145" s="44">
        <f>ROUND('РОЗН Торис'!O145-'РОЗН Торис'!O145/100*ОПТ!$E$2,0)</f>
        <v>0</v>
      </c>
      <c r="P145" s="45">
        <f>ROUND('РОЗН Торис'!P145-'РОЗН Торис'!P145/100*ОПТ!$E$2,0)</f>
        <v>85380</v>
      </c>
      <c r="Q145" s="46">
        <f>ROUND('РОЗН Торис'!Q145-'РОЗН Торис'!Q145/100*ОПТ!$E$2,0)</f>
        <v>0</v>
      </c>
      <c r="R145" s="44">
        <f>ROUND('РОЗН Торис'!R145-'РОЗН Торис'!R145/100*ОПТ!$E$2,0)</f>
        <v>97023</v>
      </c>
      <c r="S145" s="47">
        <f>ROUND('РОЗН Торис'!S145-'РОЗН Торис'!S145/100*ОПТ!$E$2,0)</f>
        <v>0</v>
      </c>
      <c r="T145" s="48">
        <f>ROUND('РОЗН Торис'!T145-'РОЗН Торис'!T145/100*ОПТ!$E$2,0)</f>
        <v>108077</v>
      </c>
    </row>
    <row r="146" spans="1:20" s="20" customFormat="1" ht="38.25" customHeight="1">
      <c r="A146" s="61" t="s">
        <v>114</v>
      </c>
      <c r="B146" s="487" t="s">
        <v>291</v>
      </c>
      <c r="C146" s="81" t="s">
        <v>16</v>
      </c>
      <c r="D146" s="81"/>
      <c r="E146" s="63" t="s">
        <v>15</v>
      </c>
      <c r="F146" s="63"/>
      <c r="G146" s="64" t="s">
        <v>23</v>
      </c>
      <c r="H146" s="64" t="s">
        <v>23</v>
      </c>
      <c r="I146" s="64"/>
      <c r="J146" s="64" t="s">
        <v>23</v>
      </c>
      <c r="K146" s="64"/>
      <c r="L146" s="64" t="s">
        <v>23</v>
      </c>
      <c r="M146" s="64"/>
      <c r="N146" s="64">
        <f>ROUND('РОЗН Торис'!N146-'РОЗН Торис'!N146/100*ОПТ!$E$2,0)</f>
        <v>81955</v>
      </c>
      <c r="O146" s="64">
        <f>ROUND('РОЗН Торис'!O146-'РОЗН Торис'!O146/100*ОПТ!$E$2,0)</f>
        <v>0</v>
      </c>
      <c r="P146" s="65">
        <f>ROUND('РОЗН Торис'!P146-'РОЗН Торис'!P146/100*ОПТ!$E$2,0)</f>
        <v>89331</v>
      </c>
      <c r="Q146" s="65">
        <f>ROUND('РОЗН Торис'!Q146-'РОЗН Торис'!Q146/100*ОПТ!$E$2,0)</f>
        <v>0</v>
      </c>
      <c r="R146" s="64">
        <f>ROUND('РОЗН Торис'!R146-'РОЗН Торис'!R146/100*ОПТ!$E$2,0)</f>
        <v>101512</v>
      </c>
      <c r="S146" s="82">
        <f>ROUND('РОЗН Торис'!S146-'РОЗН Торис'!S146/100*ОПТ!$E$2,0)</f>
        <v>0</v>
      </c>
      <c r="T146" s="67">
        <f>ROUND('РОЗН Торис'!T146-'РОЗН Торис'!T146/100*ОПТ!$E$2,0)</f>
        <v>113079</v>
      </c>
    </row>
    <row r="147" spans="1:20" s="20" customFormat="1" ht="38.25" customHeight="1">
      <c r="A147" s="61" t="s">
        <v>115</v>
      </c>
      <c r="B147" s="487" t="s">
        <v>290</v>
      </c>
      <c r="C147" s="81" t="s">
        <v>16</v>
      </c>
      <c r="D147" s="81"/>
      <c r="E147" s="63" t="s">
        <v>15</v>
      </c>
      <c r="F147" s="63"/>
      <c r="G147" s="64" t="s">
        <v>23</v>
      </c>
      <c r="H147" s="64" t="s">
        <v>23</v>
      </c>
      <c r="I147" s="64"/>
      <c r="J147" s="64" t="s">
        <v>23</v>
      </c>
      <c r="K147" s="64"/>
      <c r="L147" s="64" t="s">
        <v>23</v>
      </c>
      <c r="M147" s="64"/>
      <c r="N147" s="64">
        <f>ROUND('РОЗН Торис'!N147-'РОЗН Торис'!N147/100*ОПТ!$E$2,0)</f>
        <v>85553</v>
      </c>
      <c r="O147" s="64">
        <f>ROUND('РОЗН Торис'!O147-'РОЗН Торис'!O147/100*ОПТ!$E$2,0)</f>
        <v>0</v>
      </c>
      <c r="P147" s="65">
        <f>ROUND('РОЗН Торис'!P147-'РОЗН Торис'!P147/100*ОПТ!$E$2,0)</f>
        <v>93254</v>
      </c>
      <c r="Q147" s="65">
        <f>ROUND('РОЗН Торис'!Q147-'РОЗН Торис'!Q147/100*ОПТ!$E$2,0)</f>
        <v>0</v>
      </c>
      <c r="R147" s="64">
        <f>ROUND('РОЗН Торис'!R147-'РОЗН Торис'!R147/100*ОПТ!$E$2,0)</f>
        <v>105971</v>
      </c>
      <c r="S147" s="82">
        <f>ROUND('РОЗН Торис'!S147-'РОЗН Торис'!S147/100*ОПТ!$E$2,0)</f>
        <v>0</v>
      </c>
      <c r="T147" s="67">
        <f>ROUND('РОЗН Торис'!T147-'РОЗН Торис'!T147/100*ОПТ!$E$2,0)</f>
        <v>118045</v>
      </c>
    </row>
    <row r="148" spans="1:20" s="20" customFormat="1" ht="38.25" customHeight="1">
      <c r="A148" s="61" t="s">
        <v>116</v>
      </c>
      <c r="B148" s="487" t="s">
        <v>290</v>
      </c>
      <c r="C148" s="81" t="s">
        <v>16</v>
      </c>
      <c r="D148" s="81"/>
      <c r="E148" s="63" t="s">
        <v>15</v>
      </c>
      <c r="F148" s="63"/>
      <c r="G148" s="64" t="s">
        <v>23</v>
      </c>
      <c r="H148" s="64" t="s">
        <v>23</v>
      </c>
      <c r="I148" s="64"/>
      <c r="J148" s="64" t="s">
        <v>23</v>
      </c>
      <c r="K148" s="64"/>
      <c r="L148" s="64" t="s">
        <v>23</v>
      </c>
      <c r="M148" s="64"/>
      <c r="N148" s="64">
        <f>ROUND('РОЗН Торис'!N148-'РОЗН Торис'!N148/100*ОПТ!$E$2,0)</f>
        <v>89289</v>
      </c>
      <c r="O148" s="64">
        <f>ROUND('РОЗН Торис'!O148-'РОЗН Торис'!O148/100*ОПТ!$E$2,0)</f>
        <v>0</v>
      </c>
      <c r="P148" s="65">
        <f>ROUND('РОЗН Торис'!P148-'РОЗН Торис'!P148/100*ОПТ!$E$2,0)</f>
        <v>97326</v>
      </c>
      <c r="Q148" s="65">
        <f>ROUND('РОЗН Торис'!Q148-'РОЗН Торис'!Q148/100*ОПТ!$E$2,0)</f>
        <v>0</v>
      </c>
      <c r="R148" s="64">
        <f>ROUND('РОЗН Торис'!R148-'РОЗН Торис'!R148/100*ОПТ!$E$2,0)</f>
        <v>110597</v>
      </c>
      <c r="S148" s="82">
        <f>ROUND('РОЗН Торис'!S148-'РОЗН Торис'!S148/100*ОПТ!$E$2,0)</f>
        <v>0</v>
      </c>
      <c r="T148" s="67">
        <f>ROUND('РОЗН Торис'!T148-'РОЗН Торис'!T148/100*ОПТ!$E$2,0)</f>
        <v>123198</v>
      </c>
    </row>
    <row r="149" spans="1:20" s="20" customFormat="1" ht="35.25" customHeight="1">
      <c r="A149" s="61" t="s">
        <v>117</v>
      </c>
      <c r="B149" s="487" t="s">
        <v>281</v>
      </c>
      <c r="C149" s="81" t="s">
        <v>16</v>
      </c>
      <c r="D149" s="81"/>
      <c r="E149" s="63" t="s">
        <v>15</v>
      </c>
      <c r="F149" s="63"/>
      <c r="G149" s="64" t="s">
        <v>23</v>
      </c>
      <c r="H149" s="64" t="s">
        <v>23</v>
      </c>
      <c r="I149" s="64"/>
      <c r="J149" s="64" t="s">
        <v>23</v>
      </c>
      <c r="K149" s="64"/>
      <c r="L149" s="64" t="s">
        <v>23</v>
      </c>
      <c r="M149" s="64"/>
      <c r="N149" s="64">
        <f>ROUND('РОЗН Торис'!N149-'РОЗН Торис'!N149/100*ОПТ!$E$2,0)</f>
        <v>92649</v>
      </c>
      <c r="O149" s="64">
        <f>ROUND('РОЗН Торис'!O149-'РОЗН Торис'!O149/100*ОПТ!$E$2,0)</f>
        <v>0</v>
      </c>
      <c r="P149" s="65">
        <f>ROUND('РОЗН Торис'!P149-'РОЗН Торис'!P149/100*ОПТ!$E$2,0)</f>
        <v>100988</v>
      </c>
      <c r="Q149" s="65">
        <f>ROUND('РОЗН Торис'!Q149-'РОЗН Торис'!Q149/100*ОПТ!$E$2,0)</f>
        <v>0</v>
      </c>
      <c r="R149" s="64">
        <f>ROUND('РОЗН Торис'!R149-'РОЗН Торис'!R149/100*ОПТ!$E$2,0)</f>
        <v>114759</v>
      </c>
      <c r="S149" s="82">
        <f>ROUND('РОЗН Торис'!S149-'РОЗН Торис'!S149/100*ОПТ!$E$2,0)</f>
        <v>0</v>
      </c>
      <c r="T149" s="67">
        <f>ROUND('РОЗН Торис'!T149-'РОЗН Торис'!T149/100*ОПТ!$E$2,0)</f>
        <v>127834</v>
      </c>
    </row>
    <row r="150" spans="1:20" s="20" customFormat="1" ht="37.5" customHeight="1">
      <c r="A150" s="61" t="s">
        <v>118</v>
      </c>
      <c r="B150" s="487" t="s">
        <v>282</v>
      </c>
      <c r="C150" s="81" t="s">
        <v>16</v>
      </c>
      <c r="D150" s="81"/>
      <c r="E150" s="68" t="s">
        <v>15</v>
      </c>
      <c r="F150" s="68"/>
      <c r="G150" s="64" t="s">
        <v>23</v>
      </c>
      <c r="H150" s="64" t="s">
        <v>23</v>
      </c>
      <c r="I150" s="64"/>
      <c r="J150" s="64" t="s">
        <v>23</v>
      </c>
      <c r="K150" s="64"/>
      <c r="L150" s="64" t="s">
        <v>23</v>
      </c>
      <c r="M150" s="64"/>
      <c r="N150" s="64">
        <f>ROUND('РОЗН Торис'!N150-'РОЗН Торис'!N150/100*ОПТ!$E$2,0)</f>
        <v>99253</v>
      </c>
      <c r="O150" s="64">
        <f>ROUND('РОЗН Торис'!O150-'РОЗН Торис'!O150/100*ОПТ!$E$2,0)</f>
        <v>0</v>
      </c>
      <c r="P150" s="65">
        <f>ROUND('РОЗН Торис'!P150-'РОЗН Торис'!P150/100*ОПТ!$E$2,0)</f>
        <v>108187</v>
      </c>
      <c r="Q150" s="65">
        <f>ROUND('РОЗН Торис'!Q150-'РОЗН Торис'!Q150/100*ОПТ!$E$2,0)</f>
        <v>0</v>
      </c>
      <c r="R150" s="64">
        <f>ROUND('РОЗН Торис'!R150-'РОЗН Торис'!R150/100*ОПТ!$E$2,0)</f>
        <v>122941</v>
      </c>
      <c r="S150" s="82">
        <f>ROUND('РОЗН Торис'!S150-'РОЗН Торис'!S150/100*ОПТ!$E$2,0)</f>
        <v>0</v>
      </c>
      <c r="T150" s="67">
        <f>ROUND('РОЗН Торис'!T150-'РОЗН Торис'!T150/100*ОПТ!$E$2,0)</f>
        <v>136948</v>
      </c>
    </row>
    <row r="151" spans="1:20" s="20" customFormat="1" ht="38.25" customHeight="1">
      <c r="A151" s="61" t="s">
        <v>119</v>
      </c>
      <c r="B151" s="487" t="s">
        <v>283</v>
      </c>
      <c r="C151" s="81" t="s">
        <v>16</v>
      </c>
      <c r="D151" s="81"/>
      <c r="E151" s="63" t="s">
        <v>15</v>
      </c>
      <c r="F151" s="63"/>
      <c r="G151" s="64" t="s">
        <v>23</v>
      </c>
      <c r="H151" s="64" t="s">
        <v>23</v>
      </c>
      <c r="I151" s="64"/>
      <c r="J151" s="64" t="s">
        <v>23</v>
      </c>
      <c r="K151" s="64"/>
      <c r="L151" s="64" t="s">
        <v>23</v>
      </c>
      <c r="M151" s="64"/>
      <c r="N151" s="64">
        <f>ROUND('РОЗН Торис'!N151-'РОЗН Торис'!N151/100*ОПТ!$E$2,0)</f>
        <v>97362</v>
      </c>
      <c r="O151" s="64">
        <f>ROUND('РОЗН Торис'!O151-'РОЗН Торис'!O151/100*ОПТ!$E$2,0)</f>
        <v>0</v>
      </c>
      <c r="P151" s="65">
        <f>ROUND('РОЗН Торис'!P151-'РОЗН Торис'!P151/100*ОПТ!$E$2,0)</f>
        <v>106126</v>
      </c>
      <c r="Q151" s="65">
        <f>ROUND('РОЗН Торис'!Q151-'РОЗН Торис'!Q151/100*ОПТ!$E$2,0)</f>
        <v>0</v>
      </c>
      <c r="R151" s="64">
        <f>ROUND('РОЗН Торис'!R151-'РОЗН Торис'!R151/100*ОПТ!$E$2,0)</f>
        <v>120597</v>
      </c>
      <c r="S151" s="82">
        <f>ROUND('РОЗН Торис'!S151-'РОЗН Торис'!S151/100*ОПТ!$E$2,0)</f>
        <v>0</v>
      </c>
      <c r="T151" s="67">
        <f>ROUND('РОЗН Торис'!T151-'РОЗН Торис'!T151/100*ОПТ!$E$2,0)</f>
        <v>134337</v>
      </c>
    </row>
    <row r="152" spans="1:20" s="20" customFormat="1" ht="39.75" customHeight="1" thickBot="1">
      <c r="A152" s="32" t="s">
        <v>120</v>
      </c>
      <c r="B152" s="490" t="s">
        <v>282</v>
      </c>
      <c r="C152" s="34" t="s">
        <v>16</v>
      </c>
      <c r="D152" s="34"/>
      <c r="E152" s="75" t="s">
        <v>15</v>
      </c>
      <c r="F152" s="75"/>
      <c r="G152" s="37" t="s">
        <v>23</v>
      </c>
      <c r="H152" s="37" t="s">
        <v>23</v>
      </c>
      <c r="I152" s="37"/>
      <c r="J152" s="37" t="s">
        <v>23</v>
      </c>
      <c r="K152" s="37"/>
      <c r="L152" s="37" t="s">
        <v>23</v>
      </c>
      <c r="M152" s="37"/>
      <c r="N152" s="37">
        <f>ROUND('РОЗН Торис'!N152-'РОЗН Торис'!N152/100*ОПТ!$E$2,0)</f>
        <v>103046</v>
      </c>
      <c r="O152" s="37">
        <f>ROUND('РОЗН Торис'!O152-'РОЗН Торис'!O152/100*ОПТ!$E$2,0)</f>
        <v>0</v>
      </c>
      <c r="P152" s="49">
        <f>ROUND('РОЗН Торис'!P152-'РОЗН Торис'!P152/100*ОПТ!$E$2,0)</f>
        <v>112321</v>
      </c>
      <c r="Q152" s="49">
        <f>ROUND('РОЗН Торис'!Q152-'РОЗН Торис'!Q152/100*ОПТ!$E$2,0)</f>
        <v>0</v>
      </c>
      <c r="R152" s="37">
        <f>ROUND('РОЗН Торис'!R152-'РОЗН Торис'!R152/100*ОПТ!$E$2,0)</f>
        <v>127637</v>
      </c>
      <c r="S152" s="38">
        <f>ROUND('РОЗН Торис'!S152-'РОЗН Торис'!S152/100*ОПТ!$E$2,0)</f>
        <v>0</v>
      </c>
      <c r="T152" s="39">
        <f>ROUND('РОЗН Торис'!T152-'РОЗН Торис'!T152/100*ОПТ!$E$2,0)</f>
        <v>142180</v>
      </c>
    </row>
    <row r="153" spans="1:20" s="20" customFormat="1" ht="32.25" customHeight="1" thickBot="1">
      <c r="A153" s="99" t="s">
        <v>121</v>
      </c>
      <c r="B153" s="100"/>
      <c r="C153" s="101"/>
      <c r="D153" s="101"/>
      <c r="E153" s="102"/>
      <c r="F153" s="102"/>
      <c r="G153" s="102"/>
      <c r="H153" s="103"/>
      <c r="I153" s="103"/>
      <c r="J153" s="103"/>
      <c r="K153" s="103"/>
      <c r="L153" s="103"/>
      <c r="M153" s="103"/>
      <c r="N153" s="104">
        <f>ROUND('РОЗН Торис'!N153-'РОЗН Торис'!N153/100*ОПТ!$E$2,0)</f>
        <v>1376</v>
      </c>
      <c r="O153" s="104"/>
      <c r="P153" s="104" t="s">
        <v>122</v>
      </c>
      <c r="Q153" s="105"/>
      <c r="R153" s="103"/>
      <c r="S153" s="103"/>
      <c r="T153" s="106"/>
    </row>
    <row r="154" spans="1:20" s="20" customFormat="1" ht="33" customHeight="1" thickBot="1">
      <c r="A154" s="737" t="s">
        <v>123</v>
      </c>
      <c r="B154" s="738"/>
      <c r="C154" s="738"/>
      <c r="D154" s="738"/>
      <c r="E154" s="738"/>
      <c r="F154" s="738"/>
      <c r="G154" s="738"/>
      <c r="H154" s="738"/>
      <c r="I154" s="738"/>
      <c r="J154" s="739"/>
      <c r="K154" s="107"/>
      <c r="L154" s="108"/>
      <c r="M154" s="108"/>
      <c r="N154" s="109"/>
      <c r="O154" s="109"/>
      <c r="P154" s="109"/>
      <c r="Q154" s="109"/>
      <c r="R154" s="108"/>
      <c r="S154" s="108"/>
      <c r="T154" s="108"/>
    </row>
    <row r="155" spans="1:20" s="20" customFormat="1" ht="53.25" customHeight="1">
      <c r="A155" s="783" t="s">
        <v>4</v>
      </c>
      <c r="B155" s="785" t="s">
        <v>124</v>
      </c>
      <c r="C155" s="729" t="s">
        <v>30</v>
      </c>
      <c r="D155" s="729"/>
      <c r="E155" s="729"/>
      <c r="F155" s="76"/>
      <c r="G155" s="579" t="s">
        <v>334</v>
      </c>
      <c r="H155" s="579" t="s">
        <v>337</v>
      </c>
      <c r="I155" s="579"/>
      <c r="J155" s="579" t="s">
        <v>344</v>
      </c>
      <c r="K155" s="110"/>
      <c r="L155" s="111"/>
      <c r="M155" s="111"/>
      <c r="N155" s="111"/>
      <c r="O155" s="111"/>
      <c r="P155" s="111"/>
      <c r="Q155" s="111"/>
    </row>
    <row r="156" spans="1:20" s="20" customFormat="1" ht="41.25" customHeight="1" thickBot="1">
      <c r="A156" s="784"/>
      <c r="B156" s="786"/>
      <c r="C156" s="730"/>
      <c r="D156" s="730"/>
      <c r="E156" s="730"/>
      <c r="F156" s="112"/>
      <c r="G156" s="580" t="s">
        <v>13</v>
      </c>
      <c r="H156" s="23" t="s">
        <v>13</v>
      </c>
      <c r="I156" s="23"/>
      <c r="J156" s="24" t="s">
        <v>13</v>
      </c>
      <c r="K156" s="110"/>
      <c r="L156" s="111"/>
      <c r="M156" s="111"/>
      <c r="N156" s="111"/>
      <c r="O156" s="111"/>
      <c r="P156" s="111"/>
      <c r="Q156" s="111"/>
    </row>
    <row r="157" spans="1:20" s="20" customFormat="1" ht="54.75" customHeight="1">
      <c r="A157" s="25" t="s">
        <v>125</v>
      </c>
      <c r="B157" s="113" t="s">
        <v>292</v>
      </c>
      <c r="C157" s="699" t="s">
        <v>126</v>
      </c>
      <c r="D157" s="699"/>
      <c r="E157" s="699"/>
      <c r="F157" s="113"/>
      <c r="G157" s="28">
        <f>ROUND('РОЗН Торис'!G157-'РОЗН Торис'!G157/100*ОПТ!$E$2,0)</f>
        <v>38408</v>
      </c>
      <c r="H157" s="28">
        <f>ROUND('РОЗН Торис'!H157-'РОЗН Торис'!H157/100*ОПТ!$E$2,0)</f>
        <v>42675</v>
      </c>
      <c r="I157" s="114">
        <f>ROUND('РОЗН Торис'!I157-'РОЗН Торис'!I157/100*ОПТ!$E$2,0)</f>
        <v>0</v>
      </c>
      <c r="J157" s="115">
        <f>ROUND('РОЗН Торис'!J157-'РОЗН Торис'!J157/100*ОПТ!$E$2,0)</f>
        <v>43940</v>
      </c>
      <c r="K157" s="116"/>
      <c r="L157" s="117"/>
      <c r="M157" s="117"/>
      <c r="N157" s="117"/>
      <c r="O157" s="117"/>
      <c r="P157" s="117"/>
      <c r="Q157" s="117"/>
    </row>
    <row r="158" spans="1:20" s="20" customFormat="1" ht="90.75" customHeight="1">
      <c r="A158" s="61" t="s">
        <v>127</v>
      </c>
      <c r="B158" s="118" t="s">
        <v>293</v>
      </c>
      <c r="C158" s="700" t="s">
        <v>126</v>
      </c>
      <c r="D158" s="700"/>
      <c r="E158" s="700"/>
      <c r="F158" s="118"/>
      <c r="G158" s="65">
        <f>ROUND('РОЗН Торис'!G158-'РОЗН Торис'!G158/100*ОПТ!$E$2,0)</f>
        <v>47300</v>
      </c>
      <c r="H158" s="65">
        <f>ROUND('РОЗН Торис'!H158-'РОЗН Торис'!H158/100*ОПТ!$E$2,0)</f>
        <v>52555</v>
      </c>
      <c r="I158" s="119">
        <f>ROUND('РОЗН Торис'!I158-'РОЗН Торис'!I158/100*ОПТ!$E$2,0)</f>
        <v>0</v>
      </c>
      <c r="J158" s="120">
        <f>ROUND('РОЗН Торис'!J158-'РОЗН Торис'!J158/100*ОПТ!$E$2,0)</f>
        <v>53813</v>
      </c>
      <c r="K158" s="116"/>
      <c r="L158" s="117"/>
      <c r="M158" s="117"/>
      <c r="N158" s="117"/>
      <c r="O158" s="117"/>
      <c r="P158" s="117"/>
      <c r="Q158" s="117"/>
    </row>
    <row r="159" spans="1:20" s="20" customFormat="1" ht="38.25" customHeight="1">
      <c r="A159" s="61" t="s">
        <v>128</v>
      </c>
      <c r="B159" s="118" t="s">
        <v>294</v>
      </c>
      <c r="C159" s="700" t="s">
        <v>126</v>
      </c>
      <c r="D159" s="700"/>
      <c r="E159" s="700"/>
      <c r="F159" s="118"/>
      <c r="G159" s="65">
        <f>ROUND('РОЗН Торис'!G159-'РОЗН Торис'!G159/100*ОПТ!$E$2,0)</f>
        <v>39459</v>
      </c>
      <c r="H159" s="65">
        <f>ROUND('РОЗН Торис'!H159-'РОЗН Торис'!H159/100*ОПТ!$E$2,0)</f>
        <v>43843</v>
      </c>
      <c r="I159" s="119">
        <f>ROUND('РОЗН Торис'!I159-'РОЗН Торис'!I159/100*ОПТ!$E$2,0)</f>
        <v>0</v>
      </c>
      <c r="J159" s="120">
        <f>ROUND('РОЗН Торис'!J159-'РОЗН Торис'!J159/100*ОПТ!$E$2,0)</f>
        <v>45107</v>
      </c>
      <c r="K159" s="116"/>
      <c r="L159" s="117"/>
      <c r="M159" s="117"/>
      <c r="N159" s="117"/>
      <c r="O159" s="117"/>
      <c r="P159" s="117"/>
      <c r="Q159" s="117"/>
    </row>
    <row r="160" spans="1:20" s="20" customFormat="1" ht="38.25" customHeight="1">
      <c r="A160" s="61" t="s">
        <v>129</v>
      </c>
      <c r="B160" s="118" t="s">
        <v>295</v>
      </c>
      <c r="C160" s="700" t="s">
        <v>126</v>
      </c>
      <c r="D160" s="700"/>
      <c r="E160" s="700"/>
      <c r="F160" s="118"/>
      <c r="G160" s="65">
        <f>ROUND('РОЗН Торис'!G160-'РОЗН Торис'!G160/100*ОПТ!$E$2,0)</f>
        <v>39459</v>
      </c>
      <c r="H160" s="65">
        <f>ROUND('РОЗН Торис'!H160-'РОЗН Торис'!H160/100*ОПТ!$E$2,0)</f>
        <v>43843</v>
      </c>
      <c r="I160" s="119">
        <f>ROUND('РОЗН Торис'!I160-'РОЗН Торис'!I160/100*ОПТ!$E$2,0)</f>
        <v>0</v>
      </c>
      <c r="J160" s="120">
        <f>ROUND('РОЗН Торис'!J160-'РОЗН Торис'!J160/100*ОПТ!$E$2,0)</f>
        <v>45107</v>
      </c>
      <c r="K160" s="116"/>
      <c r="L160" s="117"/>
      <c r="M160" s="117"/>
      <c r="N160" s="117"/>
      <c r="O160" s="117"/>
      <c r="P160" s="117"/>
      <c r="Q160" s="117"/>
    </row>
    <row r="161" spans="1:20" s="20" customFormat="1" ht="72" customHeight="1">
      <c r="A161" s="61" t="s">
        <v>130</v>
      </c>
      <c r="B161" s="118" t="s">
        <v>296</v>
      </c>
      <c r="C161" s="700" t="s">
        <v>126</v>
      </c>
      <c r="D161" s="700"/>
      <c r="E161" s="700"/>
      <c r="F161" s="118"/>
      <c r="G161" s="65">
        <f>ROUND('РОЗН Торис'!G161-'РОЗН Торис'!G161/100*ОПТ!$E$2,0)</f>
        <v>49006</v>
      </c>
      <c r="H161" s="65">
        <f>ROUND('РОЗН Торис'!H161-'РОЗН Торис'!H161/100*ОПТ!$E$2,0)</f>
        <v>54450</v>
      </c>
      <c r="I161" s="119">
        <f>ROUND('РОЗН Торис'!I161-'РОЗН Торис'!I161/100*ОПТ!$E$2,0)</f>
        <v>0</v>
      </c>
      <c r="J161" s="120">
        <f>ROUND('РОЗН Торис'!J161-'РОЗН Торис'!J161/100*ОПТ!$E$2,0)</f>
        <v>55698</v>
      </c>
      <c r="K161" s="116"/>
      <c r="L161" s="117"/>
      <c r="M161" s="117"/>
      <c r="N161" s="117"/>
      <c r="O161" s="117"/>
      <c r="P161" s="117"/>
      <c r="Q161" s="117"/>
    </row>
    <row r="162" spans="1:20" s="20" customFormat="1" ht="141" customHeight="1" thickBot="1">
      <c r="A162" s="69" t="s">
        <v>131</v>
      </c>
      <c r="B162" s="121" t="s">
        <v>297</v>
      </c>
      <c r="C162" s="701" t="s">
        <v>126</v>
      </c>
      <c r="D162" s="701"/>
      <c r="E162" s="701"/>
      <c r="F162" s="121"/>
      <c r="G162" s="73">
        <f>ROUND('РОЗН Торис'!G162-'РОЗН Торис'!G162/100*ОПТ!$E$2,0)</f>
        <v>49006</v>
      </c>
      <c r="H162" s="73">
        <f>ROUND('РОЗН Торис'!H162-'РОЗН Торис'!H162/100*ОПТ!$E$2,0)</f>
        <v>54450</v>
      </c>
      <c r="I162" s="122">
        <f>ROUND('РОЗН Торис'!I162-'РОЗН Торис'!I162/100*ОПТ!$E$2,0)</f>
        <v>0</v>
      </c>
      <c r="J162" s="123">
        <f>ROUND('РОЗН Торис'!J162-'РОЗН Торис'!J162/100*ОПТ!$E$2,0)</f>
        <v>55698</v>
      </c>
      <c r="K162" s="116"/>
      <c r="L162" s="117"/>
      <c r="M162" s="117"/>
      <c r="N162" s="117"/>
      <c r="O162" s="117"/>
      <c r="P162" s="117"/>
      <c r="Q162" s="117"/>
    </row>
    <row r="163" spans="1:20" s="20" customFormat="1" ht="28.5" customHeight="1" thickBot="1">
      <c r="A163" s="717" t="s">
        <v>132</v>
      </c>
      <c r="B163" s="718"/>
      <c r="C163" s="718"/>
      <c r="D163" s="718"/>
      <c r="E163" s="718"/>
      <c r="F163" s="718"/>
      <c r="G163" s="719"/>
      <c r="H163" s="721" t="s">
        <v>133</v>
      </c>
      <c r="I163" s="718"/>
      <c r="J163" s="718"/>
      <c r="K163" s="718"/>
      <c r="L163" s="718"/>
      <c r="M163" s="718"/>
      <c r="N163" s="722"/>
      <c r="O163" s="125"/>
      <c r="P163" s="126"/>
      <c r="Q163" s="126"/>
      <c r="R163" s="125"/>
      <c r="S163" s="125"/>
      <c r="T163" s="125"/>
    </row>
    <row r="164" spans="1:20" s="20" customFormat="1" ht="21.75" customHeight="1">
      <c r="A164" s="127" t="s">
        <v>4</v>
      </c>
      <c r="B164" s="128" t="s">
        <v>124</v>
      </c>
      <c r="C164" s="711" t="s">
        <v>134</v>
      </c>
      <c r="D164" s="712"/>
      <c r="E164" s="712"/>
      <c r="F164" s="712"/>
      <c r="G164" s="713"/>
      <c r="H164" s="18" t="s">
        <v>135</v>
      </c>
      <c r="I164" s="18"/>
      <c r="J164" s="18" t="s">
        <v>136</v>
      </c>
      <c r="K164" s="18"/>
      <c r="L164" s="18" t="s">
        <v>137</v>
      </c>
      <c r="M164" s="18"/>
      <c r="N164" s="19" t="s">
        <v>138</v>
      </c>
      <c r="O164" s="125"/>
      <c r="P164" s="126"/>
      <c r="Q164" s="126"/>
      <c r="R164" s="125"/>
      <c r="S164" s="125"/>
      <c r="T164" s="125"/>
    </row>
    <row r="165" spans="1:20" s="20" customFormat="1" ht="54.75" customHeight="1" thickBot="1">
      <c r="A165" s="83" t="s">
        <v>139</v>
      </c>
      <c r="B165" s="489" t="s">
        <v>298</v>
      </c>
      <c r="C165" s="714" t="s">
        <v>140</v>
      </c>
      <c r="D165" s="715"/>
      <c r="E165" s="715"/>
      <c r="F165" s="715"/>
      <c r="G165" s="716"/>
      <c r="H165" s="129">
        <f>ROUND('РОЗН Торис'!H165-'РОЗН Торис'!H165/100*ОПТ!$E$2,0)</f>
        <v>73982</v>
      </c>
      <c r="I165" s="129">
        <f>ROUND('РОЗН Торис'!I165-'РОЗН Торис'!I165/100*ОПТ!$E$2,0)</f>
        <v>0</v>
      </c>
      <c r="J165" s="129">
        <f>ROUND('РОЗН Торис'!J165-'РОЗН Торис'!J165/100*ОПТ!$E$2,0)</f>
        <v>80705</v>
      </c>
      <c r="K165" s="129">
        <f>ROUND('РОЗН Торис'!K165-'РОЗН Торис'!K165/100*ОПТ!$E$2,0)</f>
        <v>0</v>
      </c>
      <c r="L165" s="129">
        <f>ROUND('РОЗН Торис'!L165-'РОЗН Торис'!L165/100*ОПТ!$E$2,0)</f>
        <v>87431</v>
      </c>
      <c r="M165" s="129">
        <f>ROUND('РОЗН Торис'!M165-'РОЗН Торис'!M165/100*ОПТ!$E$2,0)</f>
        <v>0</v>
      </c>
      <c r="N165" s="130">
        <f>ROUND('РОЗН Торис'!N165-'РОЗН Торис'!N165/100*ОПТ!$E$2,0)</f>
        <v>94157</v>
      </c>
      <c r="O165" s="125"/>
      <c r="P165" s="126"/>
      <c r="Q165" s="126"/>
      <c r="R165" s="125"/>
      <c r="S165" s="125"/>
      <c r="T165" s="125"/>
    </row>
    <row r="166" spans="1:20" s="20" customFormat="1" ht="21.75" customHeight="1" thickBot="1">
      <c r="A166" s="702" t="s">
        <v>234</v>
      </c>
      <c r="B166" s="703"/>
      <c r="C166" s="703"/>
      <c r="D166" s="703"/>
      <c r="E166" s="703"/>
      <c r="F166" s="703"/>
      <c r="G166" s="703"/>
      <c r="H166" s="703"/>
      <c r="I166" s="703"/>
      <c r="J166" s="703"/>
      <c r="K166" s="703"/>
      <c r="L166" s="703"/>
      <c r="M166" s="703"/>
      <c r="N166" s="703"/>
      <c r="O166" s="703"/>
      <c r="P166" s="703"/>
      <c r="Q166" s="703"/>
      <c r="R166" s="703"/>
      <c r="S166" s="703"/>
      <c r="T166" s="704"/>
    </row>
    <row r="167" spans="1:20" s="20" customFormat="1" ht="57" customHeight="1">
      <c r="A167" s="705" t="s">
        <v>4</v>
      </c>
      <c r="B167" s="707" t="s">
        <v>5</v>
      </c>
      <c r="C167" s="709" t="s">
        <v>30</v>
      </c>
      <c r="D167" s="407"/>
      <c r="E167" s="707" t="s">
        <v>31</v>
      </c>
      <c r="F167" s="90"/>
      <c r="G167" s="579" t="s">
        <v>334</v>
      </c>
      <c r="H167" s="579" t="s">
        <v>337</v>
      </c>
      <c r="I167" s="579"/>
      <c r="J167" s="579" t="s">
        <v>344</v>
      </c>
      <c r="K167" s="406"/>
      <c r="L167" s="406" t="s">
        <v>8</v>
      </c>
      <c r="M167" s="406"/>
      <c r="N167" s="406" t="s">
        <v>9</v>
      </c>
      <c r="O167" s="406"/>
      <c r="P167" s="406" t="s">
        <v>10</v>
      </c>
      <c r="Q167" s="406"/>
      <c r="R167" s="406" t="s">
        <v>11</v>
      </c>
      <c r="S167" s="416"/>
      <c r="T167" s="59" t="s">
        <v>12</v>
      </c>
    </row>
    <row r="168" spans="1:20" s="20" customFormat="1" ht="21.75" customHeight="1" thickBot="1">
      <c r="A168" s="706"/>
      <c r="B168" s="708"/>
      <c r="C168" s="710"/>
      <c r="D168" s="408"/>
      <c r="E168" s="708"/>
      <c r="F168" s="22"/>
      <c r="G168" s="580" t="s">
        <v>13</v>
      </c>
      <c r="H168" s="404" t="s">
        <v>13</v>
      </c>
      <c r="I168" s="404"/>
      <c r="J168" s="404" t="s">
        <v>13</v>
      </c>
      <c r="K168" s="404" t="s">
        <v>13</v>
      </c>
      <c r="L168" s="404" t="s">
        <v>13</v>
      </c>
      <c r="M168" s="404" t="s">
        <v>13</v>
      </c>
      <c r="N168" s="404" t="s">
        <v>13</v>
      </c>
      <c r="O168" s="404" t="s">
        <v>13</v>
      </c>
      <c r="P168" s="404" t="s">
        <v>13</v>
      </c>
      <c r="Q168" s="404" t="s">
        <v>13</v>
      </c>
      <c r="R168" s="404" t="s">
        <v>13</v>
      </c>
      <c r="S168" s="404" t="s">
        <v>13</v>
      </c>
      <c r="T168" s="417" t="s">
        <v>13</v>
      </c>
    </row>
    <row r="169" spans="1:20" s="20" customFormat="1" ht="54" customHeight="1" thickBot="1">
      <c r="A169" s="323" t="s">
        <v>235</v>
      </c>
      <c r="B169" s="496" t="s">
        <v>299</v>
      </c>
      <c r="C169" s="431" t="s">
        <v>245</v>
      </c>
      <c r="D169" s="78"/>
      <c r="E169" s="50" t="s">
        <v>15</v>
      </c>
      <c r="F169" s="79"/>
      <c r="G169" s="27" t="s">
        <v>23</v>
      </c>
      <c r="H169" s="27" t="s">
        <v>23</v>
      </c>
      <c r="I169" s="423"/>
      <c r="J169" s="98">
        <f>ROUND('РОЗН Торис'!J169-'РОЗН Торис'!J169/100*ОПТ!$E$2,0)</f>
        <v>24214</v>
      </c>
      <c r="K169" s="98">
        <f>ROUND('РОЗН Торис'!K169-'РОЗН Торис'!K169/100*ОПТ!$E$2,0)</f>
        <v>0</v>
      </c>
      <c r="L169" s="98">
        <f>ROUND('РОЗН Торис'!L169-'РОЗН Торис'!L169/100*ОПТ!$E$2,0)</f>
        <v>29662</v>
      </c>
      <c r="M169" s="98">
        <f>ROUND('РОЗН Торис'!M169-'РОЗН Торис'!M169/100*ОПТ!$E$2,0)</f>
        <v>0</v>
      </c>
      <c r="N169" s="98">
        <f>ROUND('РОЗН Торис'!N169-'РОЗН Торис'!N169/100*ОПТ!$E$2,0)</f>
        <v>32654</v>
      </c>
      <c r="O169" s="98">
        <f>ROUND('РОЗН Торис'!O169-'РОЗН Торис'!O169/100*ОПТ!$E$2,0)</f>
        <v>0</v>
      </c>
      <c r="P169" s="447">
        <f>ROUND('РОЗН Торис'!P169-'РОЗН Торис'!P169/100*ОПТ!$E$2,0)</f>
        <v>35594</v>
      </c>
      <c r="Q169" s="448">
        <f>ROUND('РОЗН Торис'!Q169-'РОЗН Торис'!Q169/100*ОПТ!$E$2,0)</f>
        <v>0</v>
      </c>
      <c r="R169" s="98">
        <f>ROUND('РОЗН Торис'!R169-'РОЗН Торис'!R169/100*ОПТ!$E$2,0)</f>
        <v>40447</v>
      </c>
      <c r="S169" s="449">
        <f>ROUND('РОЗН Торис'!S169-'РОЗН Торис'!S169/100*ОПТ!$E$2,0)</f>
        <v>0</v>
      </c>
      <c r="T169" s="450">
        <f>ROUND('РОЗН Торис'!T169-'РОЗН Торис'!T169/100*ОПТ!$E$2,0)</f>
        <v>45056</v>
      </c>
    </row>
    <row r="170" spans="1:20" s="20" customFormat="1" ht="58.5" customHeight="1" thickBot="1">
      <c r="A170" s="324" t="s">
        <v>236</v>
      </c>
      <c r="B170" s="497" t="s">
        <v>299</v>
      </c>
      <c r="C170" s="434" t="s">
        <v>61</v>
      </c>
      <c r="D170" s="400"/>
      <c r="E170" s="63" t="s">
        <v>17</v>
      </c>
      <c r="F170" s="63"/>
      <c r="G170" s="64" t="s">
        <v>23</v>
      </c>
      <c r="H170" s="64" t="s">
        <v>23</v>
      </c>
      <c r="I170" s="423"/>
      <c r="J170" s="64">
        <f>ROUND('РОЗН Торис'!J170-'РОЗН Торис'!J170/100*ОПТ!$E$2,0)</f>
        <v>29631</v>
      </c>
      <c r="K170" s="64">
        <f>ROUND('РОЗН Торис'!K170-'РОЗН Торис'!K170/100*ОПТ!$E$2,0)</f>
        <v>0</v>
      </c>
      <c r="L170" s="64">
        <f>ROUND('РОЗН Торис'!L170-'РОЗН Торис'!L170/100*ОПТ!$E$2,0)</f>
        <v>36299</v>
      </c>
      <c r="M170" s="64">
        <f>ROUND('РОЗН Торис'!M170-'РОЗН Торис'!M170/100*ОПТ!$E$2,0)</f>
        <v>0</v>
      </c>
      <c r="N170" s="64">
        <f>ROUND('РОЗН Торис'!N170-'РОЗН Торис'!N170/100*ОПТ!$E$2,0)</f>
        <v>39961</v>
      </c>
      <c r="O170" s="64">
        <f>ROUND('РОЗН Торис'!O170-'РОЗН Торис'!O170/100*ОПТ!$E$2,0)</f>
        <v>0</v>
      </c>
      <c r="P170" s="65">
        <f>ROUND('РОЗН Торис'!P170-'РОЗН Торис'!P170/100*ОПТ!$E$2,0)</f>
        <v>43558</v>
      </c>
      <c r="Q170" s="66">
        <f>ROUND('РОЗН Торис'!Q170-'РОЗН Торис'!Q170/100*ОПТ!$E$2,0)</f>
        <v>0</v>
      </c>
      <c r="R170" s="64">
        <f>ROUND('РОЗН Торис'!R170-'РОЗН Торис'!R170/100*ОПТ!$E$2,0)</f>
        <v>49497</v>
      </c>
      <c r="S170" s="64">
        <f>ROUND('РОЗН Торис'!S170-'РОЗН Торис'!S170/100*ОПТ!$E$2,0)</f>
        <v>0</v>
      </c>
      <c r="T170" s="67">
        <f>ROUND('РОЗН Торис'!T170-'РОЗН Торис'!T170/100*ОПТ!$E$2,0)</f>
        <v>55136</v>
      </c>
    </row>
    <row r="171" spans="1:20" s="20" customFormat="1" ht="44.25" customHeight="1" thickBot="1">
      <c r="A171" s="324" t="s">
        <v>237</v>
      </c>
      <c r="B171" s="487" t="s">
        <v>300</v>
      </c>
      <c r="C171" s="434" t="s">
        <v>245</v>
      </c>
      <c r="D171" s="400"/>
      <c r="E171" s="63" t="s">
        <v>15</v>
      </c>
      <c r="F171" s="63"/>
      <c r="G171" s="64" t="s">
        <v>23</v>
      </c>
      <c r="H171" s="64" t="s">
        <v>23</v>
      </c>
      <c r="I171" s="423"/>
      <c r="J171" s="64">
        <f>ROUND('РОЗН Торис'!J171-'РОЗН Торис'!J171/100*ОПТ!$E$2,0)</f>
        <v>38187</v>
      </c>
      <c r="K171" s="64">
        <f>ROUND('РОЗН Торис'!K171-'РОЗН Торис'!K171/100*ОПТ!$E$2,0)</f>
        <v>0</v>
      </c>
      <c r="L171" s="64">
        <f>ROUND('РОЗН Торис'!L171-'РОЗН Торис'!L171/100*ОПТ!$E$2,0)</f>
        <v>46780</v>
      </c>
      <c r="M171" s="64">
        <f>ROUND('РОЗН Торис'!M171-'РОЗН Торис'!M171/100*ОПТ!$E$2,0)</f>
        <v>0</v>
      </c>
      <c r="N171" s="64">
        <f>ROUND('РОЗН Торис'!N171-'РОЗН Торис'!N171/100*ОПТ!$E$2,0)</f>
        <v>51499</v>
      </c>
      <c r="O171" s="64">
        <f>ROUND('РОЗН Торис'!O171-'РОЗН Торис'!O171/100*ОПТ!$E$2,0)</f>
        <v>0</v>
      </c>
      <c r="P171" s="65">
        <f>ROUND('РОЗН Торис'!P171-'РОЗН Торис'!P171/100*ОПТ!$E$2,0)</f>
        <v>56134</v>
      </c>
      <c r="Q171" s="66">
        <f>ROUND('РОЗН Торис'!Q171-'РОЗН Торис'!Q171/100*ОПТ!$E$2,0)</f>
        <v>0</v>
      </c>
      <c r="R171" s="64">
        <f>ROUND('РОЗН Торис'!R171-'РОЗН Торис'!R171/100*ОПТ!$E$2,0)</f>
        <v>63789</v>
      </c>
      <c r="S171" s="64">
        <f>ROUND('РОЗН Торис'!S171-'РОЗН Торис'!S171/100*ОПТ!$E$2,0)</f>
        <v>0</v>
      </c>
      <c r="T171" s="67">
        <f>ROUND('РОЗН Торис'!T171-'РОЗН Торис'!T171/100*ОПТ!$E$2,0)</f>
        <v>71056</v>
      </c>
    </row>
    <row r="172" spans="1:20" s="20" customFormat="1" ht="44.25" customHeight="1" thickBot="1">
      <c r="A172" s="324" t="s">
        <v>238</v>
      </c>
      <c r="B172" s="487" t="s">
        <v>300</v>
      </c>
      <c r="C172" s="434" t="s">
        <v>61</v>
      </c>
      <c r="D172" s="400"/>
      <c r="E172" s="63" t="s">
        <v>17</v>
      </c>
      <c r="F172" s="63"/>
      <c r="G172" s="64" t="s">
        <v>23</v>
      </c>
      <c r="H172" s="64" t="s">
        <v>23</v>
      </c>
      <c r="I172" s="423"/>
      <c r="J172" s="64">
        <f>ROUND('РОЗН Торис'!J172-'РОЗН Торис'!J172/100*ОПТ!$E$2,0)</f>
        <v>43647</v>
      </c>
      <c r="K172" s="64">
        <f>ROUND('РОЗН Торис'!K172-'РОЗН Торис'!K172/100*ОПТ!$E$2,0)</f>
        <v>0</v>
      </c>
      <c r="L172" s="64">
        <f>ROUND('РОЗН Торис'!L172-'РОЗН Торис'!L172/100*ОПТ!$E$2,0)</f>
        <v>53467</v>
      </c>
      <c r="M172" s="64">
        <f>ROUND('РОЗН Торис'!M172-'РОЗН Торис'!M172/100*ОПТ!$E$2,0)</f>
        <v>0</v>
      </c>
      <c r="N172" s="64">
        <f>ROUND('РОЗН Торис'!N172-'РОЗН Торис'!N172/100*ОПТ!$E$2,0)</f>
        <v>58863</v>
      </c>
      <c r="O172" s="64">
        <f>ROUND('РОЗН Торис'!O172-'РОЗН Торис'!O172/100*ОПТ!$E$2,0)</f>
        <v>0</v>
      </c>
      <c r="P172" s="65">
        <f>ROUND('РОЗН Торис'!P172-'РОЗН Торис'!P172/100*ОПТ!$E$2,0)</f>
        <v>64161</v>
      </c>
      <c r="Q172" s="66">
        <f>ROUND('РОЗН Торис'!Q172-'РОЗН Торис'!Q172/100*ОПТ!$E$2,0)</f>
        <v>0</v>
      </c>
      <c r="R172" s="64">
        <f>ROUND('РОЗН Торис'!R172-'РОЗН Торис'!R172/100*ОПТ!$E$2,0)</f>
        <v>72909</v>
      </c>
      <c r="S172" s="64">
        <f>ROUND('РОЗН Торис'!S172-'РОЗН Торис'!S172/100*ОПТ!$E$2,0)</f>
        <v>0</v>
      </c>
      <c r="T172" s="67">
        <f>ROUND('РОЗН Торис'!T172-'РОЗН Торис'!T172/100*ОПТ!$E$2,0)</f>
        <v>81216</v>
      </c>
    </row>
    <row r="173" spans="1:20" s="20" customFormat="1" ht="57" customHeight="1" thickBot="1">
      <c r="A173" s="324" t="s">
        <v>239</v>
      </c>
      <c r="B173" s="497" t="s">
        <v>301</v>
      </c>
      <c r="C173" s="434" t="s">
        <v>245</v>
      </c>
      <c r="D173" s="400"/>
      <c r="E173" s="63" t="s">
        <v>15</v>
      </c>
      <c r="F173" s="63"/>
      <c r="G173" s="64" t="s">
        <v>23</v>
      </c>
      <c r="H173" s="64" t="s">
        <v>23</v>
      </c>
      <c r="I173" s="423"/>
      <c r="J173" s="64">
        <f>ROUND('РОЗН Торис'!J173-'РОЗН Торис'!J173/100*ОПТ!$E$2,0)</f>
        <v>43669</v>
      </c>
      <c r="K173" s="64">
        <f>ROUND('РОЗН Торис'!K173-'РОЗН Торис'!K173/100*ОПТ!$E$2,0)</f>
        <v>0</v>
      </c>
      <c r="L173" s="64">
        <f>ROUND('РОЗН Торис'!L173-'РОЗН Торис'!L173/100*ОПТ!$E$2,0)</f>
        <v>53495</v>
      </c>
      <c r="M173" s="64">
        <f>ROUND('РОЗН Торис'!M173-'РОЗН Торис'!M173/100*ОПТ!$E$2,0)</f>
        <v>0</v>
      </c>
      <c r="N173" s="64">
        <f>ROUND('РОЗН Торис'!N173-'РОЗН Торис'!N173/100*ОПТ!$E$2,0)</f>
        <v>58892</v>
      </c>
      <c r="O173" s="64">
        <f>ROUND('РОЗН Торис'!O173-'РОЗН Торис'!O173/100*ОПТ!$E$2,0)</f>
        <v>0</v>
      </c>
      <c r="P173" s="65">
        <f>ROUND('РОЗН Торис'!P173-'РОЗН Торис'!P173/100*ОПТ!$E$2,0)</f>
        <v>64193</v>
      </c>
      <c r="Q173" s="66">
        <f>ROUND('РОЗН Торис'!Q173-'РОЗН Торис'!Q173/100*ОПТ!$E$2,0)</f>
        <v>0</v>
      </c>
      <c r="R173" s="64">
        <f>ROUND('РОЗН Торис'!R173-'РОЗН Торис'!R173/100*ОПТ!$E$2,0)</f>
        <v>72946</v>
      </c>
      <c r="S173" s="64">
        <f>ROUND('РОЗН Торис'!S173-'РОЗН Торис'!S173/100*ОПТ!$E$2,0)</f>
        <v>0</v>
      </c>
      <c r="T173" s="67">
        <f>ROUND('РОЗН Торис'!T173-'РОЗН Торис'!T173/100*ОПТ!$E$2,0)</f>
        <v>81257</v>
      </c>
    </row>
    <row r="174" spans="1:20" s="20" customFormat="1" ht="57.75" customHeight="1" thickBot="1">
      <c r="A174" s="324" t="s">
        <v>240</v>
      </c>
      <c r="B174" s="497" t="s">
        <v>301</v>
      </c>
      <c r="C174" s="434" t="s">
        <v>61</v>
      </c>
      <c r="D174" s="400"/>
      <c r="E174" s="63" t="s">
        <v>17</v>
      </c>
      <c r="F174" s="71"/>
      <c r="G174" s="72" t="s">
        <v>23</v>
      </c>
      <c r="H174" s="72" t="s">
        <v>23</v>
      </c>
      <c r="I174" s="423"/>
      <c r="J174" s="64">
        <f>ROUND('РОЗН Торис'!J174-'РОЗН Торис'!J174/100*ОПТ!$E$2,0)</f>
        <v>49137</v>
      </c>
      <c r="K174" s="64">
        <f>ROUND('РОЗН Торис'!K174-'РОЗН Торис'!K174/100*ОПТ!$E$2,0)</f>
        <v>0</v>
      </c>
      <c r="L174" s="64">
        <f>ROUND('РОЗН Торис'!L174-'РОЗН Торис'!L174/100*ОПТ!$E$2,0)</f>
        <v>60192</v>
      </c>
      <c r="M174" s="64">
        <f>ROUND('РОЗН Торис'!M174-'РОЗН Торис'!M174/100*ОПТ!$E$2,0)</f>
        <v>0</v>
      </c>
      <c r="N174" s="64">
        <f>ROUND('РОЗН Торис'!N174-'РОЗН Торис'!N174/100*ОПТ!$E$2,0)</f>
        <v>66266</v>
      </c>
      <c r="O174" s="64">
        <f>ROUND('РОЗН Торис'!O174-'РОЗН Торис'!O174/100*ОПТ!$E$2,0)</f>
        <v>0</v>
      </c>
      <c r="P174" s="65">
        <f>ROUND('РОЗН Торис'!P174-'РОЗН Торис'!P174/100*ОПТ!$E$2,0)</f>
        <v>72230</v>
      </c>
      <c r="Q174" s="66">
        <f>ROUND('РОЗН Торис'!Q174-'РОЗН Торис'!Q174/100*ОПТ!$E$2,0)</f>
        <v>0</v>
      </c>
      <c r="R174" s="64">
        <f>ROUND('РОЗН Торис'!R174-'РОЗН Торис'!R174/100*ОПТ!$E$2,0)</f>
        <v>82079</v>
      </c>
      <c r="S174" s="64">
        <f>ROUND('РОЗН Торис'!S174-'РОЗН Торис'!S174/100*ОПТ!$E$2,0)</f>
        <v>0</v>
      </c>
      <c r="T174" s="67">
        <f>ROUND('РОЗН Торис'!T174-'РОЗН Торис'!T174/100*ОПТ!$E$2,0)</f>
        <v>91431</v>
      </c>
    </row>
    <row r="175" spans="1:20" s="20" customFormat="1" ht="39" customHeight="1" thickBot="1">
      <c r="A175" s="324" t="s">
        <v>241</v>
      </c>
      <c r="B175" s="497" t="s">
        <v>300</v>
      </c>
      <c r="C175" s="434" t="s">
        <v>245</v>
      </c>
      <c r="D175" s="400"/>
      <c r="E175" s="63" t="s">
        <v>15</v>
      </c>
      <c r="F175" s="424"/>
      <c r="G175" s="72" t="s">
        <v>23</v>
      </c>
      <c r="H175" s="72" t="s">
        <v>23</v>
      </c>
      <c r="I175" s="423"/>
      <c r="J175" s="64">
        <f>ROUND('РОЗН Торис'!J175-'РОЗН Торис'!J175/100*ОПТ!$E$2,0)</f>
        <v>42106</v>
      </c>
      <c r="K175" s="64">
        <f>ROUND('РОЗН Торис'!K175-'РОЗН Торис'!K175/100*ОПТ!$E$2,0)</f>
        <v>0</v>
      </c>
      <c r="L175" s="64">
        <f>ROUND('РОЗН Торис'!L175-'РОЗН Торис'!L175/100*ОПТ!$E$2,0)</f>
        <v>51580</v>
      </c>
      <c r="M175" s="64">
        <f>ROUND('РОЗН Торис'!M175-'РОЗН Торис'!M175/100*ОПТ!$E$2,0)</f>
        <v>0</v>
      </c>
      <c r="N175" s="64">
        <f>ROUND('РОЗН Торис'!N175-'РОЗН Торис'!N175/100*ОПТ!$E$2,0)</f>
        <v>56785</v>
      </c>
      <c r="O175" s="64">
        <f>ROUND('РОЗН Торис'!O175-'РОЗН Торис'!O175/100*ОПТ!$E$2,0)</f>
        <v>0</v>
      </c>
      <c r="P175" s="65">
        <f>ROUND('РОЗН Торис'!P175-'РОЗН Торис'!P175/100*ОПТ!$E$2,0)</f>
        <v>61896</v>
      </c>
      <c r="Q175" s="66">
        <f>ROUND('РОЗН Торис'!Q175-'РОЗН Торис'!Q175/100*ОПТ!$E$2,0)</f>
        <v>0</v>
      </c>
      <c r="R175" s="64">
        <f>ROUND('РОЗН Торис'!R175-'РОЗН Торис'!R175/100*ОПТ!$E$2,0)</f>
        <v>70337</v>
      </c>
      <c r="S175" s="64">
        <f>ROUND('РОЗН Торис'!S175-'РОЗН Торис'!S175/100*ОПТ!$E$2,0)</f>
        <v>0</v>
      </c>
      <c r="T175" s="67">
        <f>ROUND('РОЗН Торис'!T175-'РОЗН Торис'!T175/100*ОПТ!$E$2,0)</f>
        <v>78349</v>
      </c>
    </row>
    <row r="176" spans="1:20" s="20" customFormat="1" ht="36" customHeight="1" thickBot="1">
      <c r="A176" s="324" t="s">
        <v>242</v>
      </c>
      <c r="B176" s="497" t="s">
        <v>300</v>
      </c>
      <c r="C176" s="434" t="s">
        <v>246</v>
      </c>
      <c r="D176" s="400"/>
      <c r="E176" s="63" t="s">
        <v>17</v>
      </c>
      <c r="F176" s="424"/>
      <c r="G176" s="72" t="s">
        <v>23</v>
      </c>
      <c r="H176" s="72" t="s">
        <v>23</v>
      </c>
      <c r="I176" s="423"/>
      <c r="J176" s="64">
        <f>ROUND('РОЗН Торис'!J176-'РОЗН Торис'!J176/100*ОПТ!$E$2,0)</f>
        <v>47503</v>
      </c>
      <c r="K176" s="64">
        <f>ROUND('РОЗН Торис'!K176-'РОЗН Торис'!K176/100*ОПТ!$E$2,0)</f>
        <v>0</v>
      </c>
      <c r="L176" s="64">
        <f>ROUND('РОЗН Торис'!L176-'РОЗН Торис'!L176/100*ОПТ!$E$2,0)</f>
        <v>58192</v>
      </c>
      <c r="M176" s="64">
        <f>ROUND('РОЗН Торис'!M176-'РОЗН Торис'!M176/100*ОПТ!$E$2,0)</f>
        <v>0</v>
      </c>
      <c r="N176" s="64">
        <f>ROUND('РОЗН Торис'!N176-'РОЗН Торис'!N176/100*ОПТ!$E$2,0)</f>
        <v>64063</v>
      </c>
      <c r="O176" s="64">
        <f>ROUND('РОЗН Торис'!O176-'РОЗН Торис'!O176/100*ОПТ!$E$2,0)</f>
        <v>0</v>
      </c>
      <c r="P176" s="65">
        <f>ROUND('РОЗН Торис'!P176-'РОЗН Торис'!P176/100*ОПТ!$E$2,0)</f>
        <v>69829</v>
      </c>
      <c r="Q176" s="66">
        <f>ROUND('РОЗН Торис'!Q176-'РОЗН Торис'!Q176/100*ОПТ!$E$2,0)</f>
        <v>0</v>
      </c>
      <c r="R176" s="64">
        <f>ROUND('РОЗН Торис'!R176-'РОЗН Торис'!R176/100*ОПТ!$E$2,0)</f>
        <v>79351</v>
      </c>
      <c r="S176" s="64">
        <f>ROUND('РОЗН Торис'!S176-'РОЗН Торис'!S176/100*ОПТ!$E$2,0)</f>
        <v>0</v>
      </c>
      <c r="T176" s="67">
        <f>ROUND('РОЗН Торис'!T176-'РОЗН Торис'!T176/100*ОПТ!$E$2,0)</f>
        <v>88392</v>
      </c>
    </row>
    <row r="177" spans="1:20" s="20" customFormat="1" ht="59.25" customHeight="1" thickBot="1">
      <c r="A177" s="435" t="s">
        <v>243</v>
      </c>
      <c r="B177" s="495" t="s">
        <v>301</v>
      </c>
      <c r="C177" s="434" t="s">
        <v>245</v>
      </c>
      <c r="D177" s="232"/>
      <c r="E177" s="63" t="s">
        <v>15</v>
      </c>
      <c r="F177" s="422"/>
      <c r="G177" s="72" t="s">
        <v>23</v>
      </c>
      <c r="H177" s="72" t="s">
        <v>23</v>
      </c>
      <c r="I177" s="423"/>
      <c r="J177" s="64">
        <f>ROUND('РОЗН Торис'!J177-'РОЗН Торис'!J177/100*ОПТ!$E$2,0)</f>
        <v>46822</v>
      </c>
      <c r="K177" s="64">
        <f>ROUND('РОЗН Торис'!K177-'РОЗН Торис'!K177/100*ОПТ!$E$2,0)</f>
        <v>0</v>
      </c>
      <c r="L177" s="64">
        <f>ROUND('РОЗН Торис'!L177-'РОЗН Торис'!L177/100*ОПТ!$E$2,0)</f>
        <v>57357</v>
      </c>
      <c r="M177" s="64">
        <f>ROUND('РОЗН Торис'!M177-'РОЗН Торис'!M177/100*ОПТ!$E$2,0)</f>
        <v>0</v>
      </c>
      <c r="N177" s="64">
        <f>ROUND('РОЗН Торис'!N177-'РОЗН Торис'!N177/100*ОПТ!$E$2,0)</f>
        <v>63145</v>
      </c>
      <c r="O177" s="64">
        <f>ROUND('РОЗН Торис'!O177-'РОЗН Торис'!O177/100*ОПТ!$E$2,0)</f>
        <v>0</v>
      </c>
      <c r="P177" s="65">
        <f>ROUND('РОЗН Торис'!P177-'РОЗН Торис'!P177/100*ОПТ!$E$2,0)</f>
        <v>68828</v>
      </c>
      <c r="Q177" s="66">
        <f>ROUND('РОЗН Торис'!Q177-'РОЗН Торис'!Q177/100*ОПТ!$E$2,0)</f>
        <v>0</v>
      </c>
      <c r="R177" s="64">
        <f>ROUND('РОЗН Торис'!R177-'РОЗН Торис'!R177/100*ОПТ!$E$2,0)</f>
        <v>78214</v>
      </c>
      <c r="S177" s="64">
        <f>ROUND('РОЗН Торис'!S177-'РОЗН Торис'!S177/100*ОПТ!$E$2,0)</f>
        <v>0</v>
      </c>
      <c r="T177" s="67">
        <f>ROUND('РОЗН Торис'!T177-'РОЗН Торис'!T177/100*ОПТ!$E$2,0)</f>
        <v>87124</v>
      </c>
    </row>
    <row r="178" spans="1:20" s="20" customFormat="1" ht="57" customHeight="1" thickBot="1">
      <c r="A178" s="444" t="s">
        <v>244</v>
      </c>
      <c r="B178" s="441" t="s">
        <v>301</v>
      </c>
      <c r="C178" s="445" t="s">
        <v>247</v>
      </c>
      <c r="D178" s="414"/>
      <c r="E178" s="427" t="s">
        <v>17</v>
      </c>
      <c r="G178" s="72" t="s">
        <v>23</v>
      </c>
      <c r="H178" s="72" t="s">
        <v>23</v>
      </c>
      <c r="I178" s="446"/>
      <c r="J178" s="98">
        <f>ROUND('РОЗН Торис'!J178-'РОЗН Торис'!J178/100*ОПТ!$E$2,0)</f>
        <v>52282</v>
      </c>
      <c r="K178" s="98">
        <f>ROUND('РОЗН Торис'!K178-'РОЗН Торис'!K178/100*ОПТ!$E$2,0)</f>
        <v>0</v>
      </c>
      <c r="L178" s="98">
        <f>ROUND('РОЗН Торис'!L178-'РОЗН Торис'!L178/100*ОПТ!$E$2,0)</f>
        <v>64046</v>
      </c>
      <c r="M178" s="98">
        <f>ROUND('РОЗН Торис'!M178-'РОЗН Торис'!M178/100*ОПТ!$E$2,0)</f>
        <v>0</v>
      </c>
      <c r="N178" s="98">
        <f>ROUND('РОЗН Торис'!N178-'РОЗН Торис'!N178/100*ОПТ!$E$2,0)</f>
        <v>70508</v>
      </c>
      <c r="O178" s="98">
        <f>ROUND('РОЗН Торис'!O178-'РОЗН Торис'!O178/100*ОПТ!$E$2,0)</f>
        <v>0</v>
      </c>
      <c r="P178" s="447">
        <f>ROUND('РОЗН Торис'!P178-'РОЗН Торис'!P178/100*ОПТ!$E$2,0)</f>
        <v>76854</v>
      </c>
      <c r="Q178" s="448">
        <f>ROUND('РОЗН Торис'!Q178-'РОЗН Торис'!Q178/100*ОПТ!$E$2,0)</f>
        <v>0</v>
      </c>
      <c r="R178" s="98">
        <f>ROUND('РОЗН Торис'!R178-'РОЗН Торис'!R178/100*ОПТ!$E$2,0)</f>
        <v>87334</v>
      </c>
      <c r="S178" s="449">
        <f>ROUND('РОЗН Торис'!S178-'РОЗН Торис'!S178/100*ОПТ!$E$2,0)</f>
        <v>0</v>
      </c>
      <c r="T178" s="450">
        <f>ROUND('РОЗН Торис'!T178-'РОЗН Торис'!T178/100*ОПТ!$E$2,0)</f>
        <v>97284</v>
      </c>
    </row>
    <row r="179" spans="1:20" s="20" customFormat="1" ht="21.75" customHeight="1" thickBot="1">
      <c r="A179" s="737" t="s">
        <v>257</v>
      </c>
      <c r="B179" s="738"/>
      <c r="C179" s="738"/>
      <c r="D179" s="738"/>
      <c r="E179" s="738"/>
      <c r="F179" s="738"/>
      <c r="G179" s="738"/>
      <c r="H179" s="738"/>
      <c r="I179" s="738"/>
      <c r="J179" s="738"/>
      <c r="K179" s="738"/>
      <c r="L179" s="738"/>
      <c r="M179" s="738"/>
      <c r="N179" s="738"/>
      <c r="O179" s="738"/>
      <c r="P179" s="738"/>
      <c r="Q179" s="738"/>
      <c r="R179" s="738"/>
      <c r="S179" s="738"/>
      <c r="T179" s="739"/>
    </row>
    <row r="180" spans="1:20" s="20" customFormat="1" ht="21.75" customHeight="1">
      <c r="A180" s="40" t="s">
        <v>258</v>
      </c>
      <c r="B180" s="796" t="s">
        <v>259</v>
      </c>
      <c r="C180" s="836"/>
      <c r="D180" s="836"/>
      <c r="E180" s="836"/>
      <c r="F180" s="621"/>
      <c r="G180" s="44" t="s">
        <v>23</v>
      </c>
      <c r="H180" s="44" t="s">
        <v>23</v>
      </c>
      <c r="I180" s="356"/>
      <c r="J180" s="44">
        <f>ROUND('РОЗН Торис'!J180-'РОЗН Торис'!J180/100*ОПТ!$E$2,0)</f>
        <v>3297</v>
      </c>
      <c r="K180" s="44">
        <f>ROUND('РОЗН Торис'!K180-'РОЗН Торис'!K180/100*ОПТ!$E$2,0)</f>
        <v>0</v>
      </c>
      <c r="L180" s="44">
        <f>ROUND('РОЗН Торис'!L180-'РОЗН Торис'!L180/100*ОПТ!$E$2,0)</f>
        <v>4039</v>
      </c>
      <c r="M180" s="44">
        <f>ROUND('РОЗН Торис'!M180-'РОЗН Торис'!M180/100*ОПТ!$E$2,0)</f>
        <v>0</v>
      </c>
      <c r="N180" s="44">
        <f>ROUND('РОЗН Торис'!N180-'РОЗН Торис'!N180/100*ОПТ!$E$2,0)</f>
        <v>4446</v>
      </c>
      <c r="O180" s="44">
        <f>ROUND('РОЗН Торис'!O180-'РОЗН Торис'!O180/100*ОПТ!$E$2,0)</f>
        <v>0</v>
      </c>
      <c r="P180" s="410">
        <f>ROUND('РОЗН Торис'!P180-'РОЗН Торис'!P180/100*ОПТ!$E$2,0)</f>
        <v>4847</v>
      </c>
      <c r="Q180" s="46">
        <f>ROUND('РОЗН Торис'!Q180-'РОЗН Торис'!Q180/100*ОПТ!$E$2,0)</f>
        <v>0</v>
      </c>
      <c r="R180" s="44">
        <f>ROUND('РОЗН Торис'!R180-'РОЗН Торис'!R180/100*ОПТ!$E$2,0)</f>
        <v>5508</v>
      </c>
      <c r="S180" s="44">
        <f>ROUND('РОЗН Торис'!S180-'РОЗН Торис'!S180/100*ОПТ!$E$2,0)</f>
        <v>0</v>
      </c>
      <c r="T180" s="48">
        <f>ROUND('РОЗН Торис'!T180-'РОЗН Торис'!T180/100*ОПТ!$E$2,0)</f>
        <v>6136</v>
      </c>
    </row>
    <row r="181" spans="1:20" s="20" customFormat="1" ht="21.75" customHeight="1">
      <c r="A181" s="61" t="s">
        <v>260</v>
      </c>
      <c r="B181" s="746" t="s">
        <v>261</v>
      </c>
      <c r="C181" s="747"/>
      <c r="D181" s="747"/>
      <c r="E181" s="747"/>
      <c r="F181" s="747"/>
      <c r="G181" s="747"/>
      <c r="H181" s="747"/>
      <c r="I181" s="622"/>
      <c r="J181" s="837">
        <f>ROUND('РОЗН Торис'!J181-'РОЗН Торис'!J181/100*ОПТ!$E$2,0)</f>
        <v>3708</v>
      </c>
      <c r="K181" s="838"/>
      <c r="L181" s="838"/>
      <c r="M181" s="838"/>
      <c r="N181" s="838"/>
      <c r="O181" s="838"/>
      <c r="P181" s="838"/>
      <c r="Q181" s="838"/>
      <c r="R181" s="838"/>
      <c r="S181" s="838"/>
      <c r="T181" s="839"/>
    </row>
    <row r="182" spans="1:20" s="20" customFormat="1" ht="21.75" customHeight="1" thickBot="1">
      <c r="A182" s="89" t="s">
        <v>55</v>
      </c>
      <c r="B182" s="726" t="s">
        <v>275</v>
      </c>
      <c r="C182" s="726"/>
      <c r="D182" s="726"/>
      <c r="E182" s="726"/>
      <c r="F182" s="726"/>
      <c r="G182" s="726"/>
      <c r="H182" s="726"/>
      <c r="I182" s="505"/>
      <c r="J182" s="491">
        <v>0</v>
      </c>
      <c r="K182" s="491"/>
      <c r="L182" s="491">
        <v>0</v>
      </c>
      <c r="M182" s="491"/>
      <c r="N182" s="491">
        <v>0</v>
      </c>
      <c r="O182" s="491"/>
      <c r="P182" s="491">
        <v>0</v>
      </c>
      <c r="Q182" s="491"/>
      <c r="R182" s="491">
        <v>0</v>
      </c>
      <c r="S182" s="502"/>
      <c r="T182" s="503">
        <v>0</v>
      </c>
    </row>
    <row r="183" spans="1:20" s="20" customFormat="1" ht="21.75" customHeight="1" thickBot="1">
      <c r="A183" s="820" t="s">
        <v>252</v>
      </c>
      <c r="B183" s="821"/>
      <c r="C183" s="821"/>
      <c r="D183" s="821"/>
      <c r="E183" s="821"/>
      <c r="F183" s="821"/>
      <c r="G183" s="821"/>
      <c r="H183" s="821"/>
      <c r="I183" s="821"/>
      <c r="J183" s="821"/>
      <c r="K183" s="821"/>
      <c r="L183" s="821"/>
      <c r="M183" s="821"/>
      <c r="N183" s="821"/>
      <c r="O183" s="821"/>
      <c r="P183" s="821"/>
      <c r="Q183" s="821"/>
      <c r="R183" s="821"/>
      <c r="S183" s="821"/>
      <c r="T183" s="822"/>
    </row>
    <row r="184" spans="1:20" s="20" customFormat="1" ht="57" customHeight="1">
      <c r="A184" s="705" t="s">
        <v>4</v>
      </c>
      <c r="B184" s="707" t="s">
        <v>5</v>
      </c>
      <c r="C184" s="709" t="s">
        <v>30</v>
      </c>
      <c r="D184" s="407"/>
      <c r="E184" s="707" t="s">
        <v>31</v>
      </c>
      <c r="F184" s="90"/>
      <c r="G184" s="579" t="s">
        <v>334</v>
      </c>
      <c r="H184" s="579" t="s">
        <v>337</v>
      </c>
      <c r="I184" s="579"/>
      <c r="J184" s="579" t="s">
        <v>344</v>
      </c>
      <c r="K184" s="406"/>
      <c r="L184" s="406" t="s">
        <v>8</v>
      </c>
      <c r="M184" s="406"/>
      <c r="N184" s="406" t="s">
        <v>9</v>
      </c>
      <c r="O184" s="406"/>
      <c r="P184" s="406" t="s">
        <v>10</v>
      </c>
      <c r="Q184" s="406"/>
      <c r="R184" s="406" t="s">
        <v>11</v>
      </c>
      <c r="S184" s="416"/>
      <c r="T184" s="59" t="s">
        <v>12</v>
      </c>
    </row>
    <row r="185" spans="1:20" s="20" customFormat="1" ht="21.75" customHeight="1" thickBot="1">
      <c r="A185" s="734"/>
      <c r="B185" s="735"/>
      <c r="C185" s="736"/>
      <c r="D185" s="426"/>
      <c r="E185" s="735"/>
      <c r="F185" s="430"/>
      <c r="G185" s="580" t="s">
        <v>13</v>
      </c>
      <c r="H185" s="412" t="s">
        <v>13</v>
      </c>
      <c r="I185" s="412"/>
      <c r="J185" s="412" t="s">
        <v>13</v>
      </c>
      <c r="K185" s="412" t="s">
        <v>13</v>
      </c>
      <c r="L185" s="412" t="s">
        <v>13</v>
      </c>
      <c r="M185" s="412" t="s">
        <v>13</v>
      </c>
      <c r="N185" s="412" t="s">
        <v>13</v>
      </c>
      <c r="O185" s="412" t="s">
        <v>13</v>
      </c>
      <c r="P185" s="412" t="s">
        <v>13</v>
      </c>
      <c r="Q185" s="412" t="s">
        <v>13</v>
      </c>
      <c r="R185" s="412" t="s">
        <v>13</v>
      </c>
      <c r="S185" s="412" t="s">
        <v>13</v>
      </c>
      <c r="T185" s="413" t="s">
        <v>13</v>
      </c>
    </row>
    <row r="186" spans="1:20" s="20" customFormat="1" ht="21.75" customHeight="1" thickBot="1">
      <c r="A186" s="40" t="s">
        <v>253</v>
      </c>
      <c r="B186" s="492" t="s">
        <v>276</v>
      </c>
      <c r="C186" s="409" t="s">
        <v>254</v>
      </c>
      <c r="D186" s="409"/>
      <c r="E186" s="42" t="s">
        <v>15</v>
      </c>
      <c r="F186" s="124"/>
      <c r="G186" s="27" t="s">
        <v>23</v>
      </c>
      <c r="H186" s="44">
        <f>ROUND('РОЗН Торис'!H186-'РОЗН Торис'!H186/100*ОПТ!$E$2,0)</f>
        <v>17321</v>
      </c>
      <c r="I186" s="44"/>
      <c r="J186" s="44">
        <f>ROUND('РОЗН Торис'!J186-'РОЗН Торис'!J186/100*ОПТ!$E$2,0)</f>
        <v>17557</v>
      </c>
      <c r="K186" s="44">
        <f>ROUND('РОЗН Торис'!K186-'РОЗН Торис'!K186/100*ОПТ!$E$2,0)</f>
        <v>0</v>
      </c>
      <c r="L186" s="44">
        <f>ROUND('РОЗН Торис'!L186-'РОЗН Торис'!L186/100*ОПТ!$E$2,0)</f>
        <v>21506</v>
      </c>
      <c r="M186" s="44">
        <f>ROUND('РОЗН Торис'!M186-'РОЗН Торис'!M186/100*ОПТ!$E$2,0)</f>
        <v>0</v>
      </c>
      <c r="N186" s="44">
        <f>ROUND('РОЗН Торис'!N186-'РОЗН Торис'!N186/100*ОПТ!$E$2,0)</f>
        <v>23677</v>
      </c>
      <c r="O186" s="44">
        <f>ROUND('РОЗН Торис'!O186-'РОЗН Торис'!O186/100*ОПТ!$E$2,0)</f>
        <v>0</v>
      </c>
      <c r="P186" s="410">
        <f>ROUND('РОЗН Торис'!P186-'РОЗН Торис'!P186/100*ОПТ!$E$2,0)</f>
        <v>25808</v>
      </c>
      <c r="Q186" s="46">
        <f>ROUND('РОЗН Торис'!Q186-'РОЗН Торис'!Q186/100*ОПТ!$E$2,0)</f>
        <v>0</v>
      </c>
      <c r="R186" s="44">
        <f>ROUND('РОЗН Торис'!R186-'РОЗН Торис'!R186/100*ОПТ!$E$2,0)</f>
        <v>29327</v>
      </c>
      <c r="S186" s="47">
        <f>ROUND('РОЗН Торис'!S186-'РОЗН Торис'!S186/100*ОПТ!$E$2,0)</f>
        <v>0</v>
      </c>
      <c r="T186" s="48">
        <f>ROUND('РОЗН Торис'!T186-'РОЗН Торис'!T186/100*ОПТ!$E$2,0)</f>
        <v>32668</v>
      </c>
    </row>
    <row r="187" spans="1:20" s="20" customFormat="1" ht="21.75" customHeight="1" thickBot="1">
      <c r="A187" s="61" t="s">
        <v>255</v>
      </c>
      <c r="B187" s="487" t="s">
        <v>284</v>
      </c>
      <c r="C187" s="418" t="s">
        <v>254</v>
      </c>
      <c r="D187" s="418"/>
      <c r="E187" s="454" t="s">
        <v>15</v>
      </c>
      <c r="F187" s="422"/>
      <c r="G187" s="64" t="s">
        <v>23</v>
      </c>
      <c r="H187" s="27">
        <f>ROUND('РОЗН Торис'!H187-'РОЗН Торис'!H187/100*ОПТ!$E$2,0)</f>
        <v>18441</v>
      </c>
      <c r="I187" s="27"/>
      <c r="J187" s="27">
        <f>ROUND('РОЗН Торис'!J187-'РОЗН Торис'!J187/100*ОПТ!$E$2,0)</f>
        <v>18691</v>
      </c>
      <c r="K187" s="27">
        <f>ROUND('РОЗН Торис'!K187-'РОЗН Торис'!K187/100*ОПТ!$E$2,0)</f>
        <v>0</v>
      </c>
      <c r="L187" s="27">
        <f>ROUND('РОЗН Торис'!L187-'РОЗН Торис'!L187/100*ОПТ!$E$2,0)</f>
        <v>22896</v>
      </c>
      <c r="M187" s="27">
        <f>ROUND('РОЗН Торис'!M187-'РОЗН Торис'!M187/100*ОПТ!$E$2,0)</f>
        <v>0</v>
      </c>
      <c r="N187" s="27">
        <f>ROUND('РОЗН Торис'!N187-'РОЗН Торис'!N187/100*ОПТ!$E$2,0)</f>
        <v>25207</v>
      </c>
      <c r="O187" s="27">
        <f>ROUND('РОЗН Торис'!O187-'РОЗН Торис'!O187/100*ОПТ!$E$2,0)</f>
        <v>0</v>
      </c>
      <c r="P187" s="28">
        <f>ROUND('РОЗН Торис'!P187-'РОЗН Торис'!P187/100*ОПТ!$E$2,0)</f>
        <v>27476</v>
      </c>
      <c r="Q187" s="29">
        <f>ROUND('РОЗН Торис'!Q187-'РОЗН Торис'!Q187/100*ОПТ!$E$2,0)</f>
        <v>0</v>
      </c>
      <c r="R187" s="27">
        <f>ROUND('РОЗН Торис'!R187-'РОЗН Торис'!R187/100*ОПТ!$E$2,0)</f>
        <v>31222</v>
      </c>
      <c r="S187" s="30">
        <f>ROUND('РОЗН Торис'!S187-'РОЗН Торис'!S187/100*ОПТ!$E$2,0)</f>
        <v>0</v>
      </c>
      <c r="T187" s="31">
        <f>ROUND('РОЗН Торис'!T187-'РОЗН Торис'!T187/100*ОПТ!$E$2,0)</f>
        <v>34780</v>
      </c>
    </row>
    <row r="188" spans="1:20" s="20" customFormat="1" ht="21.75" customHeight="1" thickBot="1">
      <c r="A188" s="32" t="s">
        <v>256</v>
      </c>
      <c r="B188" s="490" t="s">
        <v>276</v>
      </c>
      <c r="C188" s="411" t="s">
        <v>254</v>
      </c>
      <c r="D188" s="411"/>
      <c r="E188" s="419" t="s">
        <v>15</v>
      </c>
      <c r="F188" s="422"/>
      <c r="G188" s="64" t="s">
        <v>23</v>
      </c>
      <c r="H188" s="436">
        <f>ROUND('РОЗН Торис'!H188-'РОЗН Торис'!H188/100*ОПТ!$E$2,0)</f>
        <v>21996</v>
      </c>
      <c r="I188" s="436"/>
      <c r="J188" s="436">
        <f>ROUND('РОЗН Торис'!J188-'РОЗН Торис'!J188/100*ОПТ!$E$2,0)</f>
        <v>22295</v>
      </c>
      <c r="K188" s="436">
        <f>ROUND('РОЗН Торис'!K188-'РОЗН Торис'!K188/100*ОПТ!$E$2,0)</f>
        <v>0</v>
      </c>
      <c r="L188" s="436">
        <f>ROUND('РОЗН Торис'!L188-'РОЗН Торис'!L188/100*ОПТ!$E$2,0)</f>
        <v>27311</v>
      </c>
      <c r="M188" s="436">
        <f>ROUND('РОЗН Торис'!M188-'РОЗН Торис'!M188/100*ОПТ!$E$2,0)</f>
        <v>0</v>
      </c>
      <c r="N188" s="436">
        <f>ROUND('РОЗН Торис'!N188-'РОЗН Торис'!N188/100*ОПТ!$E$2,0)</f>
        <v>30067</v>
      </c>
      <c r="O188" s="436">
        <f>ROUND('РОЗН Торис'!O188-'РОЗН Торис'!O188/100*ОПТ!$E$2,0)</f>
        <v>0</v>
      </c>
      <c r="P188" s="437">
        <f>ROUND('РОЗН Торис'!P188-'РОЗН Торис'!P188/100*ОПТ!$E$2,0)</f>
        <v>32773</v>
      </c>
      <c r="Q188" s="438">
        <f>ROUND('РОЗН Торис'!Q188-'РОЗН Торис'!Q188/100*ОПТ!$E$2,0)</f>
        <v>0</v>
      </c>
      <c r="R188" s="436">
        <f>ROUND('РОЗН Торис'!R188-'РОЗН Торис'!R188/100*ОПТ!$E$2,0)</f>
        <v>37242</v>
      </c>
      <c r="S188" s="439">
        <f>ROUND('РОЗН Торис'!S188-'РОЗН Торис'!S188/100*ОПТ!$E$2,0)</f>
        <v>0</v>
      </c>
      <c r="T188" s="440">
        <f>ROUND('РОЗН Торис'!T188-'РОЗН Торис'!T188/100*ОПТ!$E$2,0)</f>
        <v>41486</v>
      </c>
    </row>
    <row r="189" spans="1:20" s="20" customFormat="1" ht="33" customHeight="1" thickBot="1">
      <c r="A189" s="723" t="s">
        <v>141</v>
      </c>
      <c r="B189" s="724"/>
      <c r="C189" s="724"/>
      <c r="D189" s="724"/>
      <c r="E189" s="725"/>
      <c r="F189" s="442"/>
      <c r="G189" s="718" t="s">
        <v>142</v>
      </c>
      <c r="H189" s="718"/>
      <c r="I189" s="718"/>
      <c r="J189" s="718"/>
      <c r="K189" s="718"/>
      <c r="L189" s="722"/>
      <c r="M189" s="443"/>
      <c r="N189" s="723" t="s">
        <v>143</v>
      </c>
      <c r="O189" s="724"/>
      <c r="P189" s="724"/>
      <c r="Q189" s="724"/>
      <c r="R189" s="724"/>
      <c r="S189" s="724"/>
      <c r="T189" s="725"/>
    </row>
    <row r="190" spans="1:20" s="20" customFormat="1" ht="38.25" customHeight="1" thickBot="1">
      <c r="A190" s="727" t="s">
        <v>4</v>
      </c>
      <c r="B190" s="729" t="s">
        <v>124</v>
      </c>
      <c r="C190" s="729"/>
      <c r="D190" s="729"/>
      <c r="E190" s="729"/>
      <c r="F190" s="133"/>
      <c r="G190" s="609" t="s">
        <v>334</v>
      </c>
      <c r="H190" s="92" t="s">
        <v>337</v>
      </c>
      <c r="I190" s="92"/>
      <c r="J190" s="92" t="s">
        <v>344</v>
      </c>
      <c r="K190" s="92"/>
      <c r="L190" s="94" t="s">
        <v>8</v>
      </c>
      <c r="M190" s="137"/>
      <c r="N190" s="134" t="s">
        <v>9</v>
      </c>
      <c r="O190" s="135"/>
      <c r="P190" s="135" t="s">
        <v>10</v>
      </c>
      <c r="Q190" s="135"/>
      <c r="R190" s="135" t="s">
        <v>11</v>
      </c>
      <c r="S190" s="135"/>
      <c r="T190" s="136" t="s">
        <v>12</v>
      </c>
    </row>
    <row r="191" spans="1:20" s="20" customFormat="1" ht="33" customHeight="1" thickBot="1">
      <c r="A191" s="728"/>
      <c r="B191" s="730"/>
      <c r="C191" s="730"/>
      <c r="D191" s="730"/>
      <c r="E191" s="730"/>
      <c r="F191" s="138"/>
      <c r="G191" s="611" t="s">
        <v>13</v>
      </c>
      <c r="H191" s="610" t="s">
        <v>13</v>
      </c>
      <c r="I191" s="612"/>
      <c r="J191" s="612" t="s">
        <v>13</v>
      </c>
      <c r="K191" s="612" t="s">
        <v>13</v>
      </c>
      <c r="L191" s="613" t="s">
        <v>13</v>
      </c>
      <c r="M191" s="142" t="s">
        <v>13</v>
      </c>
      <c r="N191" s="139" t="s">
        <v>13</v>
      </c>
      <c r="O191" s="140" t="s">
        <v>13</v>
      </c>
      <c r="P191" s="140" t="s">
        <v>13</v>
      </c>
      <c r="Q191" s="140" t="s">
        <v>13</v>
      </c>
      <c r="R191" s="140" t="s">
        <v>13</v>
      </c>
      <c r="S191" s="140" t="s">
        <v>13</v>
      </c>
      <c r="T191" s="141" t="s">
        <v>13</v>
      </c>
    </row>
    <row r="192" spans="1:20" s="20" customFormat="1" ht="33" customHeight="1">
      <c r="A192" s="143" t="s">
        <v>144</v>
      </c>
      <c r="B192" s="731" t="s">
        <v>145</v>
      </c>
      <c r="C192" s="732"/>
      <c r="D192" s="732"/>
      <c r="E192" s="733"/>
      <c r="F192" s="144"/>
      <c r="G192" s="145">
        <f>ROUND('РОЗН Торис'!G192-'РОЗН Торис'!G192/100*ОПТ!$E$2,0)</f>
        <v>1033</v>
      </c>
      <c r="H192" s="145">
        <f>ROUND('РОЗН Торис'!H192-'РОЗН Торис'!H192/100*ОПТ!$E$2,0)</f>
        <v>1156</v>
      </c>
      <c r="I192" s="145">
        <f>ROUND('РОЗН Торис'!I192-'РОЗН Торис'!I192/100*ОПТ!$E$2,0)</f>
        <v>0</v>
      </c>
      <c r="J192" s="145">
        <f>ROUND('РОЗН Торис'!J192-'РОЗН Торис'!J192/100*ОПТ!$E$2,0)</f>
        <v>1280</v>
      </c>
      <c r="K192" s="146">
        <f>ROUND('РОЗН Торис'!K192-'РОЗН Торис'!K192/100*ОПТ!$E$2,0)</f>
        <v>0</v>
      </c>
      <c r="L192" s="147">
        <f>ROUND('РОЗН Торис'!L192-'РОЗН Торис'!L192/100*ОПТ!$E$2,0)</f>
        <v>1651</v>
      </c>
      <c r="M192" s="148">
        <f>ROUND('РОЗН Торис'!M192-'РОЗН Торис'!M192/100*ОПТ!$E$2,0)</f>
        <v>0</v>
      </c>
      <c r="N192" s="149">
        <f>ROUND('РОЗН Торис'!N192-'РОЗН Торис'!N192/100*ОПТ!$E$2,0)</f>
        <v>1858</v>
      </c>
      <c r="O192" s="150">
        <f>ROUND('РОЗН Торис'!O192-'РОЗН Торис'!O192/100*ОПТ!$E$2,0)</f>
        <v>0</v>
      </c>
      <c r="P192" s="151">
        <f>ROUND('РОЗН Торис'!P192-'РОЗН Торис'!P192/100*ОПТ!$E$2,0)</f>
        <v>2064</v>
      </c>
      <c r="Q192" s="152">
        <f>ROUND('РОЗН Торис'!Q192-'РОЗН Торис'!Q192/100*ОПТ!$E$2,0)</f>
        <v>0</v>
      </c>
      <c r="R192" s="145">
        <f>ROUND('РОЗН Торис'!R192-'РОЗН Торис'!R192/100*ОПТ!$E$2,0)</f>
        <v>2312</v>
      </c>
      <c r="S192" s="146">
        <f>ROUND('РОЗН Торис'!S192-'РОЗН Торис'!S192/100*ОПТ!$E$2,0)</f>
        <v>0</v>
      </c>
      <c r="T192" s="147">
        <f>ROUND('РОЗН Торис'!T192-'РОЗН Торис'!T192/100*ОПТ!$E$2,0)</f>
        <v>2580</v>
      </c>
    </row>
    <row r="193" spans="1:20" s="20" customFormat="1" ht="42" customHeight="1" thickBot="1">
      <c r="A193" s="153" t="s">
        <v>146</v>
      </c>
      <c r="B193" s="714" t="s">
        <v>147</v>
      </c>
      <c r="C193" s="715"/>
      <c r="D193" s="715"/>
      <c r="E193" s="720"/>
      <c r="F193" s="154"/>
      <c r="G193" s="155">
        <f>ROUND('РОЗН Торис'!G193-'РОЗН Торис'!G193/100*ОПТ!$E$2,0)</f>
        <v>1670</v>
      </c>
      <c r="H193" s="155">
        <f>ROUND('РОЗН Торис'!H193-'РОЗН Торис'!H193/100*ОПТ!$E$2,0)</f>
        <v>1870</v>
      </c>
      <c r="I193" s="155">
        <f>ROUND('РОЗН Торис'!I193-'РОЗН Торис'!I193/100*ОПТ!$E$2,0)</f>
        <v>0</v>
      </c>
      <c r="J193" s="155">
        <f>ROUND('РОЗН Торис'!J193-'РОЗН Торис'!J193/100*ОПТ!$E$2,0)</f>
        <v>2071</v>
      </c>
      <c r="K193" s="156">
        <f>ROUND('РОЗН Торис'!K193-'РОЗН Торис'!K193/100*ОПТ!$E$2,0)</f>
        <v>0</v>
      </c>
      <c r="L193" s="157">
        <f>ROUND('РОЗН Торис'!L193-'РОЗН Торис'!L193/100*ОПТ!$E$2,0)</f>
        <v>2673</v>
      </c>
      <c r="M193" s="158">
        <f>ROUND('РОЗН Торис'!M193-'РОЗН Торис'!M193/100*ОПТ!$E$2,0)</f>
        <v>0</v>
      </c>
      <c r="N193" s="159">
        <f>ROUND('РОЗН Торис'!N193-'РОЗН Торис'!N193/100*ОПТ!$E$2,0)</f>
        <v>3007</v>
      </c>
      <c r="O193" s="160">
        <f>ROUND('РОЗН Торис'!O193-'РОЗН Торис'!O193/100*ОПТ!$E$2,0)</f>
        <v>0</v>
      </c>
      <c r="P193" s="129">
        <f>ROUND('РОЗН Торис'!P193-'РОЗН Торис'!P193/100*ОПТ!$E$2,0)</f>
        <v>3340</v>
      </c>
      <c r="Q193" s="161">
        <f>ROUND('РОЗН Торис'!Q193-'РОЗН Торис'!Q193/100*ОПТ!$E$2,0)</f>
        <v>0</v>
      </c>
      <c r="R193" s="155">
        <f>ROUND('РОЗН Торис'!R193-'РОЗН Торис'!R193/100*ОПТ!$E$2,0)</f>
        <v>3742</v>
      </c>
      <c r="S193" s="156">
        <f>ROUND('РОЗН Торис'!S193-'РОЗН Торис'!S193/100*ОПТ!$E$2,0)</f>
        <v>0</v>
      </c>
      <c r="T193" s="157">
        <f>ROUND('РОЗН Торис'!T193-'РОЗН Торис'!T193/100*ОПТ!$E$2,0)</f>
        <v>4176</v>
      </c>
    </row>
    <row r="194" spans="1:20" s="162" customFormat="1" ht="33" customHeight="1" thickBot="1">
      <c r="A194" s="717" t="s">
        <v>148</v>
      </c>
      <c r="B194" s="718"/>
      <c r="C194" s="718"/>
      <c r="D194" s="718"/>
      <c r="E194" s="718"/>
      <c r="F194" s="131"/>
      <c r="G194" s="718" t="s">
        <v>142</v>
      </c>
      <c r="H194" s="718"/>
      <c r="I194" s="718"/>
      <c r="J194" s="718"/>
      <c r="K194" s="718"/>
      <c r="L194" s="722"/>
      <c r="M194" s="132"/>
      <c r="N194" s="717" t="s">
        <v>143</v>
      </c>
      <c r="O194" s="718"/>
      <c r="P194" s="718"/>
      <c r="Q194" s="718"/>
      <c r="R194" s="718"/>
      <c r="S194" s="718"/>
      <c r="T194" s="722"/>
    </row>
    <row r="195" spans="1:20" s="20" customFormat="1" ht="38.25" customHeight="1" thickBot="1">
      <c r="A195" s="727" t="s">
        <v>4</v>
      </c>
      <c r="B195" s="729" t="s">
        <v>124</v>
      </c>
      <c r="C195" s="729"/>
      <c r="D195" s="729"/>
      <c r="E195" s="729"/>
      <c r="F195" s="133"/>
      <c r="G195" s="614" t="s">
        <v>334</v>
      </c>
      <c r="H195" s="615" t="s">
        <v>337</v>
      </c>
      <c r="I195" s="615"/>
      <c r="J195" s="615" t="s">
        <v>344</v>
      </c>
      <c r="K195" s="615"/>
      <c r="L195" s="616" t="s">
        <v>8</v>
      </c>
      <c r="M195" s="137"/>
      <c r="N195" s="134" t="s">
        <v>9</v>
      </c>
      <c r="O195" s="135"/>
      <c r="P195" s="135" t="s">
        <v>10</v>
      </c>
      <c r="Q195" s="135"/>
      <c r="R195" s="135" t="s">
        <v>11</v>
      </c>
      <c r="S195" s="135"/>
      <c r="T195" s="136" t="s">
        <v>12</v>
      </c>
    </row>
    <row r="196" spans="1:20" s="20" customFormat="1" ht="33" customHeight="1" thickBot="1">
      <c r="A196" s="728"/>
      <c r="B196" s="730"/>
      <c r="C196" s="730"/>
      <c r="D196" s="730"/>
      <c r="E196" s="730"/>
      <c r="F196" s="138"/>
      <c r="G196" s="617" t="s">
        <v>13</v>
      </c>
      <c r="H196" s="612" t="s">
        <v>13</v>
      </c>
      <c r="I196" s="612"/>
      <c r="J196" s="612" t="s">
        <v>13</v>
      </c>
      <c r="K196" s="612" t="s">
        <v>13</v>
      </c>
      <c r="L196" s="613" t="s">
        <v>13</v>
      </c>
      <c r="M196" s="142" t="s">
        <v>13</v>
      </c>
      <c r="N196" s="139" t="s">
        <v>13</v>
      </c>
      <c r="O196" s="140" t="s">
        <v>13</v>
      </c>
      <c r="P196" s="140" t="s">
        <v>13</v>
      </c>
      <c r="Q196" s="140" t="s">
        <v>13</v>
      </c>
      <c r="R196" s="140" t="s">
        <v>13</v>
      </c>
      <c r="S196" s="140" t="s">
        <v>13</v>
      </c>
      <c r="T196" s="141" t="s">
        <v>13</v>
      </c>
    </row>
    <row r="197" spans="1:20" s="162" customFormat="1" ht="31.5" customHeight="1" thickBot="1">
      <c r="A197" s="163" t="s">
        <v>149</v>
      </c>
      <c r="B197" s="752" t="s">
        <v>150</v>
      </c>
      <c r="C197" s="753"/>
      <c r="D197" s="753"/>
      <c r="E197" s="754"/>
      <c r="F197" s="164"/>
      <c r="G197" s="165">
        <f>ROUND('РОЗН Торис'!G197-'РОЗН Торис'!G197/100*ОПТ!$E$2,0)</f>
        <v>1308</v>
      </c>
      <c r="H197" s="165">
        <f>ROUND('РОЗН Торис'!H197-'РОЗН Торис'!H197/100*ОПТ!$E$2,0)</f>
        <v>1464</v>
      </c>
      <c r="I197" s="165">
        <f>ROUND('РОЗН Торис'!I197-'РОЗН Торис'!I197/100*ОПТ!$E$2,0)</f>
        <v>0</v>
      </c>
      <c r="J197" s="165">
        <f>ROUND('РОЗН Торис'!J197-'РОЗН Торис'!J197/100*ОПТ!$E$2,0)</f>
        <v>1621</v>
      </c>
      <c r="K197" s="166">
        <f>ROUND('РОЗН Торис'!K197-'РОЗН Торис'!K197/100*ОПТ!$E$2,0)</f>
        <v>0</v>
      </c>
      <c r="L197" s="167">
        <f>ROUND('РОЗН Торис'!L197-'РОЗН Торис'!L197/100*ОПТ!$E$2,0)</f>
        <v>2092</v>
      </c>
      <c r="M197" s="168">
        <f>ROUND('РОЗН Торис'!M197-'РОЗН Торис'!M197/100*ОПТ!$E$2,0)</f>
        <v>0</v>
      </c>
      <c r="N197" s="169">
        <f>ROUND('РОЗН Торис'!N197-'РОЗН Торис'!N197/100*ОПТ!$E$2,0)</f>
        <v>2353</v>
      </c>
      <c r="O197" s="170">
        <f>ROUND('РОЗН Торис'!O197-'РОЗН Торис'!O197/100*ОПТ!$E$2,0)</f>
        <v>0</v>
      </c>
      <c r="P197" s="171">
        <f>ROUND('РОЗН Торис'!P197-'РОЗН Торис'!P197/100*ОПТ!$E$2,0)</f>
        <v>2615</v>
      </c>
      <c r="Q197" s="172">
        <f>ROUND('РОЗН Торис'!Q197-'РОЗН Торис'!Q197/100*ОПТ!$E$2,0)</f>
        <v>0</v>
      </c>
      <c r="R197" s="165">
        <f>ROUND('РОЗН Торис'!R197-'РОЗН Торис'!R197/100*ОПТ!$E$2,0)</f>
        <v>2929</v>
      </c>
      <c r="S197" s="166">
        <f>ROUND('РОЗН Торис'!S197-'РОЗН Торис'!S197/100*ОПТ!$E$2,0)</f>
        <v>0</v>
      </c>
      <c r="T197" s="167">
        <f>ROUND('РОЗН Торис'!T197-'РОЗН Торис'!T197/100*ОПТ!$E$2,0)</f>
        <v>3268</v>
      </c>
    </row>
    <row r="198" spans="1:20" s="162" customFormat="1" ht="30.75" customHeight="1">
      <c r="A198" s="755" t="s">
        <v>151</v>
      </c>
      <c r="B198" s="756"/>
      <c r="C198" s="756"/>
      <c r="D198" s="756"/>
      <c r="E198" s="756"/>
      <c r="F198" s="173"/>
      <c r="G198" s="760" t="s">
        <v>142</v>
      </c>
      <c r="H198" s="760"/>
      <c r="I198" s="760"/>
      <c r="J198" s="761"/>
      <c r="K198" s="174"/>
      <c r="L198" s="756" t="s">
        <v>143</v>
      </c>
      <c r="M198" s="756"/>
      <c r="N198" s="756"/>
      <c r="O198" s="756"/>
      <c r="P198" s="756"/>
      <c r="Q198" s="756"/>
      <c r="R198" s="756"/>
      <c r="S198" s="756"/>
      <c r="T198" s="759"/>
    </row>
    <row r="199" spans="1:20" s="162" customFormat="1" ht="30.75" customHeight="1" thickBot="1">
      <c r="A199" s="757"/>
      <c r="B199" s="758"/>
      <c r="C199" s="758"/>
      <c r="D199" s="758"/>
      <c r="E199" s="758"/>
      <c r="F199" s="175"/>
      <c r="G199" s="575"/>
      <c r="H199" s="176" t="s">
        <v>13</v>
      </c>
      <c r="I199" s="177"/>
      <c r="J199" s="178" t="s">
        <v>13</v>
      </c>
      <c r="K199" s="179" t="s">
        <v>13</v>
      </c>
      <c r="L199" s="177" t="s">
        <v>13</v>
      </c>
      <c r="M199" s="177" t="s">
        <v>13</v>
      </c>
      <c r="N199" s="177" t="s">
        <v>13</v>
      </c>
      <c r="O199" s="177" t="s">
        <v>13</v>
      </c>
      <c r="P199" s="177" t="s">
        <v>13</v>
      </c>
      <c r="Q199" s="177" t="s">
        <v>13</v>
      </c>
      <c r="R199" s="177" t="s">
        <v>13</v>
      </c>
      <c r="S199" s="177" t="s">
        <v>13</v>
      </c>
      <c r="T199" s="178" t="s">
        <v>13</v>
      </c>
    </row>
    <row r="200" spans="1:20" s="162" customFormat="1" ht="50.25" customHeight="1" thickBot="1">
      <c r="A200" s="180" t="s">
        <v>152</v>
      </c>
      <c r="B200" s="743" t="s">
        <v>153</v>
      </c>
      <c r="C200" s="744"/>
      <c r="D200" s="744"/>
      <c r="E200" s="745"/>
      <c r="F200" s="144"/>
      <c r="G200" s="145">
        <f>ROUND('РОЗН Торис'!G200-'РОЗН Торис'!G200/100*ОПТ!$E$2,0)</f>
        <v>2185</v>
      </c>
      <c r="H200" s="145">
        <f>ROUND('РОЗН Торис'!H200-'РОЗН Торис'!H200/100*ОПТ!$E$2,0)</f>
        <v>2447</v>
      </c>
      <c r="I200" s="146">
        <f>ROUND('РОЗН Торис'!I200-'РОЗН Торис'!I200/100*ОПТ!$E$2,0)</f>
        <v>0</v>
      </c>
      <c r="J200" s="147">
        <f>ROUND('РОЗН Торис'!J200-'РОЗН Торис'!J200/100*ОПТ!$E$2,0)</f>
        <v>2709</v>
      </c>
      <c r="K200" s="181">
        <f>ROUND('РОЗН Торис'!K200-'РОЗН Торис'!K200/100*ОПТ!$E$2,0)</f>
        <v>0</v>
      </c>
      <c r="L200" s="182">
        <f>ROUND('РОЗН Торис'!L200-'РОЗН Торис'!L200/100*ОПТ!$E$2,0)</f>
        <v>3496</v>
      </c>
      <c r="M200" s="182">
        <f>ROUND('РОЗН Торис'!M200-'РОЗН Торис'!M200/100*ОПТ!$E$2,0)</f>
        <v>0</v>
      </c>
      <c r="N200" s="145">
        <f>ROUND('РОЗН Торис'!N200-'РОЗН Торис'!N200/100*ОПТ!$E$2,0)</f>
        <v>3933</v>
      </c>
      <c r="O200" s="145">
        <f>ROUND('РОЗН Торис'!O200-'РОЗН Торис'!O200/100*ОПТ!$E$2,0)</f>
        <v>0</v>
      </c>
      <c r="P200" s="151">
        <f>ROUND('РОЗН Торис'!P200-'РОЗН Торис'!P200/100*ОПТ!$E$2,0)</f>
        <v>4369</v>
      </c>
      <c r="Q200" s="151">
        <f>ROUND('РОЗН Торис'!Q200-'РОЗН Торис'!Q200/100*ОПТ!$E$2,0)</f>
        <v>0</v>
      </c>
      <c r="R200" s="145">
        <f>ROUND('РОЗН Торис'!R200-'РОЗН Торис'!R200/100*ОПТ!$E$2,0)</f>
        <v>4894</v>
      </c>
      <c r="S200" s="146">
        <f>ROUND('РОЗН Торис'!S200-'РОЗН Торис'!S200/100*ОПТ!$E$2,0)</f>
        <v>0</v>
      </c>
      <c r="T200" s="147">
        <f>ROUND('РОЗН Торис'!T200-'РОЗН Торис'!T200/100*ОПТ!$E$2,0)</f>
        <v>5462</v>
      </c>
    </row>
    <row r="201" spans="1:20" s="162" customFormat="1" ht="57" customHeight="1">
      <c r="A201" s="183" t="s">
        <v>154</v>
      </c>
      <c r="B201" s="746" t="s">
        <v>155</v>
      </c>
      <c r="C201" s="747"/>
      <c r="D201" s="747"/>
      <c r="E201" s="748"/>
      <c r="F201" s="184"/>
      <c r="G201" s="185">
        <f>ROUND('РОЗН Торис'!G201-'РОЗН Торис'!G201/100*ОПТ!$E$2,0)</f>
        <v>2810</v>
      </c>
      <c r="H201" s="185">
        <f>ROUND('РОЗН Торис'!H201-'РОЗН Торис'!H201/100*ОПТ!$E$2,0)</f>
        <v>3147</v>
      </c>
      <c r="I201" s="185">
        <f>ROUND('РОЗН Торис'!I201-'РОЗН Торис'!I201/100*ОПТ!$E$2,0)</f>
        <v>0</v>
      </c>
      <c r="J201" s="185">
        <f>ROUND('РОЗН Торис'!J201-'РОЗН Торис'!J201/100*ОПТ!$E$2,0)</f>
        <v>3484</v>
      </c>
      <c r="K201" s="146">
        <f>ROUND('РОЗН Торис'!K201-'РОЗН Торис'!K201/100*ОПТ!$E$2,0)</f>
        <v>0</v>
      </c>
      <c r="L201" s="186">
        <f>ROUND('РОЗН Торис'!L201-'РОЗН Торис'!L201/100*ОПТ!$E$2,0)</f>
        <v>4495</v>
      </c>
      <c r="M201" s="148">
        <f>ROUND('РОЗН Торис'!M201-'РОЗН Торис'!M201/100*ОПТ!$E$2,0)</f>
        <v>0</v>
      </c>
      <c r="N201" s="187">
        <f>ROUND('РОЗН Торис'!N201-'РОЗН Торис'!N201/100*ОПТ!$E$2,0)</f>
        <v>5057</v>
      </c>
      <c r="O201" s="187">
        <f>ROUND('РОЗН Торис'!O201-'РОЗН Торис'!O201/100*ОПТ!$E$2,0)</f>
        <v>0</v>
      </c>
      <c r="P201" s="188">
        <f>ROUND('РОЗН Торис'!P201-'РОЗН Торис'!P201/100*ОПТ!$E$2,0)</f>
        <v>5619</v>
      </c>
      <c r="Q201" s="188">
        <f>ROUND('РОЗН Торис'!Q201-'РОЗН Торис'!Q201/100*ОПТ!$E$2,0)</f>
        <v>0</v>
      </c>
      <c r="R201" s="185">
        <f>ROUND('РОЗН Торис'!R201-'РОЗН Торис'!R201/100*ОПТ!$E$2,0)</f>
        <v>6293</v>
      </c>
      <c r="S201" s="189">
        <f>ROUND('РОЗН Торис'!S201-'РОЗН Торис'!S201/100*ОПТ!$E$2,0)</f>
        <v>0</v>
      </c>
      <c r="T201" s="190">
        <f>ROUND('РОЗН Торис'!T201-'РОЗН Торис'!T201/100*ОПТ!$E$2,0)</f>
        <v>7024</v>
      </c>
    </row>
    <row r="202" spans="1:20" s="162" customFormat="1" ht="57" customHeight="1">
      <c r="A202" s="183" t="s">
        <v>156</v>
      </c>
      <c r="B202" s="746" t="s">
        <v>157</v>
      </c>
      <c r="C202" s="747"/>
      <c r="D202" s="747"/>
      <c r="E202" s="748"/>
      <c r="F202" s="184"/>
      <c r="G202" s="185">
        <f>ROUND('РОЗН Торис'!G202-'РОЗН Торис'!G202/100*ОПТ!$E$2,0)</f>
        <v>6951</v>
      </c>
      <c r="H202" s="185">
        <f>ROUND('РОЗН Торис'!H202-'РОЗН Торис'!H202/100*ОПТ!$E$2,0)</f>
        <v>7785</v>
      </c>
      <c r="I202" s="185">
        <f>ROUND('РОЗН Торис'!I202-'РОЗН Торис'!I202/100*ОПТ!$E$2,0)</f>
        <v>0</v>
      </c>
      <c r="J202" s="185">
        <f>ROUND('РОЗН Торис'!J202-'РОЗН Торис'!J202/100*ОПТ!$E$2,0)</f>
        <v>8619</v>
      </c>
      <c r="K202" s="189">
        <f>ROUND('РОЗН Торис'!K202-'РОЗН Торис'!K202/100*ОПТ!$E$2,0)</f>
        <v>0</v>
      </c>
      <c r="L202" s="190">
        <f>ROUND('РОЗН Торис'!L202-'РОЗН Торис'!L202/100*ОПТ!$E$2,0)</f>
        <v>11122</v>
      </c>
      <c r="M202" s="191">
        <f>ROUND('РОЗН Торис'!M202-'РОЗН Торис'!M202/100*ОПТ!$E$2,0)</f>
        <v>0</v>
      </c>
      <c r="N202" s="187">
        <f>ROUND('РОЗН Торис'!N202-'РОЗН Торис'!N202/100*ОПТ!$E$2,0)</f>
        <v>12512</v>
      </c>
      <c r="O202" s="187">
        <f>ROUND('РОЗН Торис'!O202-'РОЗН Торис'!O202/100*ОПТ!$E$2,0)</f>
        <v>0</v>
      </c>
      <c r="P202" s="188">
        <f>ROUND('РОЗН Торис'!P202-'РОЗН Торис'!P202/100*ОПТ!$E$2,0)</f>
        <v>13902</v>
      </c>
      <c r="Q202" s="188">
        <f>ROUND('РОЗН Торис'!Q202-'РОЗН Торис'!Q202/100*ОПТ!$E$2,0)</f>
        <v>0</v>
      </c>
      <c r="R202" s="185">
        <f>ROUND('РОЗН Торис'!R202-'РОЗН Торис'!R202/100*ОПТ!$E$2,0)</f>
        <v>15570</v>
      </c>
      <c r="S202" s="189">
        <f>ROUND('РОЗН Торис'!S202-'РОЗН Торис'!S202/100*ОПТ!$E$2,0)</f>
        <v>0</v>
      </c>
      <c r="T202" s="190">
        <f>ROUND('РОЗН Торис'!T202-'РОЗН Торис'!T202/100*ОПТ!$E$2,0)</f>
        <v>17378</v>
      </c>
    </row>
    <row r="203" spans="1:20" s="162" customFormat="1" ht="57" customHeight="1" thickBot="1">
      <c r="A203" s="192" t="s">
        <v>158</v>
      </c>
      <c r="B203" s="749" t="s">
        <v>159</v>
      </c>
      <c r="C203" s="750"/>
      <c r="D203" s="750"/>
      <c r="E203" s="751"/>
      <c r="F203" s="193"/>
      <c r="G203" s="155">
        <f>ROUND('РОЗН Торис'!G203-'РОЗН Торис'!G203/100*ОПТ!$E$2,0)</f>
        <v>20993</v>
      </c>
      <c r="H203" s="155">
        <f>ROUND('РОЗН Торис'!H203-'РОЗН Торис'!H203/100*ОПТ!$E$2,0)</f>
        <v>21833</v>
      </c>
      <c r="I203" s="155">
        <f>ROUND('РОЗН Торис'!I203-'РОЗН Торис'!I203/100*ОПТ!$E$2,0)</f>
        <v>0</v>
      </c>
      <c r="J203" s="155">
        <f>ROUND('РОЗН Торис'!J203-'РОЗН Торис'!J203/100*ОПТ!$E$2,0)</f>
        <v>22252</v>
      </c>
      <c r="K203" s="156">
        <f>ROUND('РОЗН Торис'!K203-'РОЗН Торис'!K203/100*ОПТ!$E$2,0)</f>
        <v>14509</v>
      </c>
      <c r="L203" s="157">
        <f>ROUND('РОЗН Торис'!L203-'РОЗН Торис'!L203/100*ОПТ!$E$2,0)</f>
        <v>24352</v>
      </c>
      <c r="M203" s="158">
        <f>ROUND('РОЗН Торис'!M203-'РОЗН Торис'!M203/100*ОПТ!$E$2,0)</f>
        <v>0</v>
      </c>
      <c r="N203" s="160">
        <f>ROUND('РОЗН Торис'!N203-'РОЗН Торис'!N203/100*ОПТ!$E$2,0)</f>
        <v>40727</v>
      </c>
      <c r="O203" s="160">
        <f>ROUND('РОЗН Торис'!O203-'РОЗН Торис'!O203/100*ОПТ!$E$2,0)</f>
        <v>0</v>
      </c>
      <c r="P203" s="129">
        <f>ROUND('РОЗН Торис'!P203-'РОЗН Торис'!P203/100*ОПТ!$E$2,0)</f>
        <v>41986</v>
      </c>
      <c r="Q203" s="129">
        <f>ROUND('РОЗН Торис'!Q203-'РОЗН Торис'!Q203/100*ОПТ!$E$2,0)</f>
        <v>0</v>
      </c>
      <c r="R203" s="155">
        <f>ROUND('РОЗН Торис'!R203-'РОЗН Торис'!R203/100*ОПТ!$E$2,0)</f>
        <v>43329</v>
      </c>
      <c r="S203" s="156">
        <f>ROUND('РОЗН Торис'!S203-'РОЗН Торис'!S203/100*ОПТ!$E$2,0)</f>
        <v>0</v>
      </c>
      <c r="T203" s="157">
        <f>ROUND('РОЗН Торис'!T203-'РОЗН Торис'!T203/100*ОПТ!$E$2,0)</f>
        <v>44925</v>
      </c>
    </row>
    <row r="204" spans="1:20" s="162" customFormat="1" ht="33" customHeight="1" thickBot="1">
      <c r="A204" s="776" t="s">
        <v>160</v>
      </c>
      <c r="B204" s="771"/>
      <c r="C204" s="771"/>
      <c r="D204" s="771"/>
      <c r="E204" s="772"/>
      <c r="F204" s="194"/>
      <c r="G204" s="718" t="s">
        <v>142</v>
      </c>
      <c r="H204" s="718"/>
      <c r="I204" s="718"/>
      <c r="J204" s="718"/>
      <c r="K204" s="718"/>
      <c r="L204" s="722"/>
      <c r="M204" s="195"/>
      <c r="N204" s="771" t="s">
        <v>143</v>
      </c>
      <c r="O204" s="771"/>
      <c r="P204" s="771"/>
      <c r="Q204" s="771"/>
      <c r="R204" s="771"/>
      <c r="S204" s="771"/>
      <c r="T204" s="772"/>
    </row>
    <row r="205" spans="1:20" s="162" customFormat="1" ht="53.25" customHeight="1">
      <c r="A205" s="727" t="s">
        <v>161</v>
      </c>
      <c r="B205" s="729" t="s">
        <v>162</v>
      </c>
      <c r="C205" s="729"/>
      <c r="D205" s="729"/>
      <c r="E205" s="729"/>
      <c r="F205" s="133"/>
      <c r="G205" s="579" t="s">
        <v>334</v>
      </c>
      <c r="H205" s="579" t="s">
        <v>337</v>
      </c>
      <c r="I205" s="579"/>
      <c r="J205" s="579" t="s">
        <v>344</v>
      </c>
      <c r="K205" s="16"/>
      <c r="L205" s="197" t="s">
        <v>8</v>
      </c>
      <c r="M205" s="198"/>
      <c r="N205" s="16" t="s">
        <v>9</v>
      </c>
      <c r="O205" s="16"/>
      <c r="P205" s="16" t="s">
        <v>10</v>
      </c>
      <c r="Q205" s="16"/>
      <c r="R205" s="16" t="s">
        <v>11</v>
      </c>
      <c r="S205" s="16"/>
      <c r="T205" s="197" t="s">
        <v>12</v>
      </c>
    </row>
    <row r="206" spans="1:20" s="162" customFormat="1" ht="27" customHeight="1" thickBot="1">
      <c r="A206" s="728"/>
      <c r="B206" s="730"/>
      <c r="C206" s="730"/>
      <c r="D206" s="730"/>
      <c r="E206" s="730"/>
      <c r="F206" s="138"/>
      <c r="G206" s="580" t="s">
        <v>13</v>
      </c>
      <c r="H206" s="580" t="s">
        <v>13</v>
      </c>
      <c r="I206" s="580"/>
      <c r="J206" s="580" t="s">
        <v>13</v>
      </c>
      <c r="K206" s="581" t="s">
        <v>13</v>
      </c>
      <c r="L206" s="199" t="s">
        <v>13</v>
      </c>
      <c r="M206" s="200" t="s">
        <v>13</v>
      </c>
      <c r="N206" s="21" t="s">
        <v>13</v>
      </c>
      <c r="O206" s="21" t="s">
        <v>13</v>
      </c>
      <c r="P206" s="21" t="s">
        <v>13</v>
      </c>
      <c r="Q206" s="21" t="s">
        <v>13</v>
      </c>
      <c r="R206" s="21" t="s">
        <v>13</v>
      </c>
      <c r="S206" s="21" t="s">
        <v>13</v>
      </c>
      <c r="T206" s="199" t="s">
        <v>13</v>
      </c>
    </row>
    <row r="207" spans="1:20" s="162" customFormat="1" ht="30" customHeight="1">
      <c r="A207" s="143" t="s">
        <v>163</v>
      </c>
      <c r="B207" s="731" t="s">
        <v>150</v>
      </c>
      <c r="C207" s="732"/>
      <c r="D207" s="732"/>
      <c r="E207" s="733"/>
      <c r="F207" s="144"/>
      <c r="G207" s="145">
        <f>ROUND('РОЗН Торис'!G207-'РОЗН Торис'!G207/100*ОПТ!$E$2,0)</f>
        <v>1308</v>
      </c>
      <c r="H207" s="145">
        <f>ROUND('РОЗН Торис'!H207-'РОЗН Торис'!H207/100*ОПТ!$E$2,0)</f>
        <v>1464</v>
      </c>
      <c r="I207" s="145">
        <f>ROUND('РОЗН Торис'!I207-'РОЗН Торис'!I207/100*ОПТ!$E$2,0)</f>
        <v>0</v>
      </c>
      <c r="J207" s="145">
        <f>ROUND('РОЗН Торис'!J207-'РОЗН Торис'!J207/100*ОПТ!$E$2,0)</f>
        <v>1621</v>
      </c>
      <c r="K207" s="146">
        <f>ROUND('РОЗН Торис'!K207-'РОЗН Торис'!K207/100*ОПТ!$E$2,0)</f>
        <v>0</v>
      </c>
      <c r="L207" s="147">
        <f>ROUND('РОЗН Торис'!L207-'РОЗН Торис'!L207/100*ОПТ!$E$2,0)</f>
        <v>2092</v>
      </c>
      <c r="M207" s="148">
        <f>ROUND('РОЗН Торис'!M207-'РОЗН Торис'!M207/100*ОПТ!$E$2,0)</f>
        <v>0</v>
      </c>
      <c r="N207" s="150">
        <f>ROUND('РОЗН Торис'!N207-'РОЗН Торис'!N207/100*ОПТ!$E$2,0)</f>
        <v>2353</v>
      </c>
      <c r="O207" s="150">
        <f>ROUND('РОЗН Торис'!O207-'РОЗН Торис'!O207/100*ОПТ!$E$2,0)</f>
        <v>0</v>
      </c>
      <c r="P207" s="151">
        <f>ROUND('РОЗН Торис'!P207-'РОЗН Торис'!P207/100*ОПТ!$E$2,0)</f>
        <v>2615</v>
      </c>
      <c r="Q207" s="151">
        <f>ROUND('РОЗН Торис'!Q207-'РОЗН Торис'!Q207/100*ОПТ!$E$2,0)</f>
        <v>0</v>
      </c>
      <c r="R207" s="145">
        <f>ROUND('РОЗН Торис'!R207-'РОЗН Торис'!R207/100*ОПТ!$E$2,0)</f>
        <v>2929</v>
      </c>
      <c r="S207" s="146">
        <f>ROUND('РОЗН Торис'!S207-'РОЗН Торис'!S207/100*ОПТ!$E$2,0)</f>
        <v>0</v>
      </c>
      <c r="T207" s="147">
        <f>ROUND('РОЗН Торис'!T207-'РОЗН Торис'!T207/100*ОПТ!$E$2,0)</f>
        <v>3268</v>
      </c>
    </row>
    <row r="208" spans="1:20" s="162" customFormat="1" ht="30" customHeight="1">
      <c r="A208" s="201" t="s">
        <v>164</v>
      </c>
      <c r="B208" s="746" t="s">
        <v>165</v>
      </c>
      <c r="C208" s="747"/>
      <c r="D208" s="747"/>
      <c r="E208" s="748"/>
      <c r="F208" s="202"/>
      <c r="G208" s="185">
        <f>ROUND('РОЗН Торис'!G208-'РОЗН Торис'!G208/100*ОПТ!$E$2,0)</f>
        <v>561</v>
      </c>
      <c r="H208" s="185">
        <f>ROUND('РОЗН Торис'!H208-'РОЗН Торис'!H208/100*ОПТ!$E$2,0)</f>
        <v>561</v>
      </c>
      <c r="I208" s="185">
        <f>ROUND('РОЗН Торис'!I208-'РОЗН Торис'!I208/100*ОПТ!$E$2,0)</f>
        <v>0</v>
      </c>
      <c r="J208" s="185">
        <f>ROUND('РОЗН Торис'!J208-'РОЗН Торис'!J208/100*ОПТ!$E$2,0)</f>
        <v>561</v>
      </c>
      <c r="K208" s="189">
        <f>ROUND('РОЗН Торис'!K208-'РОЗН Торис'!K208/100*ОПТ!$E$2,0)</f>
        <v>0</v>
      </c>
      <c r="L208" s="190">
        <f>ROUND('РОЗН Торис'!L208-'РОЗН Торис'!L208/100*ОПТ!$E$2,0)</f>
        <v>561</v>
      </c>
      <c r="M208" s="191">
        <f>ROUND('РОЗН Торис'!M208-'РОЗН Торис'!M208/100*ОПТ!$E$2,0)</f>
        <v>0</v>
      </c>
      <c r="N208" s="187">
        <f>ROUND('РОЗН Торис'!N208-'РОЗН Торис'!N208/100*ОПТ!$E$2,0)</f>
        <v>702</v>
      </c>
      <c r="O208" s="187">
        <f>ROUND('РОЗН Торис'!O208-'РОЗН Торис'!O208/100*ОПТ!$E$2,0)</f>
        <v>0</v>
      </c>
      <c r="P208" s="188">
        <f>ROUND('РОЗН Торис'!P208-'РОЗН Торис'!P208/100*ОПТ!$E$2,0)</f>
        <v>702</v>
      </c>
      <c r="Q208" s="188">
        <f>ROUND('РОЗН Торис'!Q208-'РОЗН Торис'!Q208/100*ОПТ!$E$2,0)</f>
        <v>0</v>
      </c>
      <c r="R208" s="185">
        <f>ROUND('РОЗН Торис'!R208-'РОЗН Торис'!R208/100*ОПТ!$E$2,0)</f>
        <v>702</v>
      </c>
      <c r="S208" s="189">
        <f>ROUND('РОЗН Торис'!S208-'РОЗН Торис'!S208/100*ОПТ!$E$2,0)</f>
        <v>0</v>
      </c>
      <c r="T208" s="190">
        <f>ROUND('РОЗН Торис'!T208-'РОЗН Торис'!T208/100*ОПТ!$E$2,0)</f>
        <v>702</v>
      </c>
    </row>
    <row r="209" spans="1:20" s="162" customFormat="1" ht="30" customHeight="1" thickBot="1">
      <c r="A209" s="203" t="s">
        <v>166</v>
      </c>
      <c r="B209" s="773" t="s">
        <v>167</v>
      </c>
      <c r="C209" s="774"/>
      <c r="D209" s="774"/>
      <c r="E209" s="775"/>
      <c r="F209" s="204"/>
      <c r="G209" s="205">
        <f>ROUND('РОЗН Торис'!G209-'РОЗН Торис'!G209/100*ОПТ!$E$2,0)</f>
        <v>1376</v>
      </c>
      <c r="H209" s="205">
        <f>ROUND('РОЗН Торис'!H209-'РОЗН Торис'!H209/100*ОПТ!$E$2,0)</f>
        <v>1376</v>
      </c>
      <c r="I209" s="205">
        <f>ROUND('РОЗН Торис'!I209-'РОЗН Торис'!I209/100*ОПТ!$E$2,0)</f>
        <v>0</v>
      </c>
      <c r="J209" s="205">
        <f>ROUND('РОЗН Торис'!J209-'РОЗН Торис'!J209/100*ОПТ!$E$2,0)</f>
        <v>1376</v>
      </c>
      <c r="K209" s="206">
        <f>ROUND('РОЗН Торис'!K209-'РОЗН Торис'!K209/100*ОПТ!$E$2,0)</f>
        <v>0</v>
      </c>
      <c r="L209" s="207">
        <f>ROUND('РОЗН Торис'!L209-'РОЗН Торис'!L209/100*ОПТ!$E$2,0)</f>
        <v>1376</v>
      </c>
      <c r="M209" s="208">
        <f>ROUND('РОЗН Торис'!M209-'РОЗН Торис'!M209/100*ОПТ!$E$2,0)</f>
        <v>0</v>
      </c>
      <c r="N209" s="209">
        <f>ROUND('РОЗН Торис'!N209-'РОЗН Торис'!N209/100*ОПТ!$E$2,0)</f>
        <v>1719</v>
      </c>
      <c r="O209" s="209">
        <f>ROUND('РОЗН Торис'!O209-'РОЗН Торис'!O209/100*ОПТ!$E$2,0)</f>
        <v>0</v>
      </c>
      <c r="P209" s="210">
        <f>ROUND('РОЗН Торис'!P209-'РОЗН Торис'!P209/100*ОПТ!$E$2,0)</f>
        <v>1719</v>
      </c>
      <c r="Q209" s="210">
        <f>ROUND('РОЗН Торис'!Q209-'РОЗН Торис'!Q209/100*ОПТ!$E$2,0)</f>
        <v>0</v>
      </c>
      <c r="R209" s="205">
        <f>ROUND('РОЗН Торис'!R209-'РОЗН Торис'!R209/100*ОПТ!$E$2,0)</f>
        <v>1719</v>
      </c>
      <c r="S209" s="206">
        <f>ROUND('РОЗН Торис'!S209-'РОЗН Торис'!S209/100*ОПТ!$E$2,0)</f>
        <v>0</v>
      </c>
      <c r="T209" s="207">
        <f>ROUND('РОЗН Торис'!T209-'РОЗН Торис'!T209/100*ОПТ!$E$2,0)</f>
        <v>1719</v>
      </c>
    </row>
    <row r="210" spans="1:20" s="162" customFormat="1" ht="39.75" customHeight="1" thickBot="1">
      <c r="A210" s="480" t="s">
        <v>168</v>
      </c>
      <c r="B210" s="764" t="s">
        <v>169</v>
      </c>
      <c r="C210" s="764"/>
      <c r="D210" s="765"/>
      <c r="E210" s="766"/>
      <c r="F210" s="481"/>
      <c r="G210" s="211">
        <v>0</v>
      </c>
      <c r="H210" s="211">
        <v>0</v>
      </c>
      <c r="I210" s="211"/>
      <c r="J210" s="211">
        <v>0</v>
      </c>
      <c r="K210" s="211">
        <v>0</v>
      </c>
      <c r="L210" s="211">
        <v>0</v>
      </c>
      <c r="M210" s="211">
        <v>0</v>
      </c>
      <c r="N210" s="211">
        <v>0</v>
      </c>
      <c r="O210" s="211">
        <v>0</v>
      </c>
      <c r="P210" s="211">
        <v>0</v>
      </c>
      <c r="Q210" s="211">
        <v>0</v>
      </c>
      <c r="R210" s="211">
        <v>0</v>
      </c>
      <c r="S210" s="211">
        <v>0</v>
      </c>
      <c r="T210" s="482">
        <v>0</v>
      </c>
    </row>
    <row r="211" spans="1:20" s="20" customFormat="1" ht="36" customHeight="1" thickBot="1">
      <c r="A211" s="777" t="s">
        <v>170</v>
      </c>
      <c r="B211" s="778"/>
      <c r="C211" s="778"/>
      <c r="D211" s="778"/>
      <c r="E211" s="778"/>
      <c r="F211" s="778"/>
      <c r="G211" s="779"/>
      <c r="I211" s="212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</row>
    <row r="212" spans="1:20" s="20" customFormat="1" ht="43.5" customHeight="1" thickBot="1">
      <c r="A212" s="767" t="s">
        <v>171</v>
      </c>
      <c r="B212" s="768"/>
      <c r="C212" s="768"/>
      <c r="D212" s="214"/>
      <c r="E212" s="780" t="s">
        <v>172</v>
      </c>
      <c r="F212" s="781"/>
      <c r="G212" s="782"/>
      <c r="I212" s="215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</row>
    <row r="213" spans="1:20" s="20" customFormat="1" ht="48" customHeight="1" thickBot="1">
      <c r="A213" s="217" t="s">
        <v>4</v>
      </c>
      <c r="B213" s="97" t="s">
        <v>124</v>
      </c>
      <c r="C213" s="97" t="s">
        <v>173</v>
      </c>
      <c r="D213" s="97"/>
      <c r="E213" s="218" t="s">
        <v>174</v>
      </c>
      <c r="F213" s="219"/>
      <c r="G213" s="220" t="s">
        <v>175</v>
      </c>
      <c r="I213" s="221"/>
      <c r="J213" s="221"/>
      <c r="K213" s="221"/>
      <c r="L213" s="221"/>
      <c r="M213" s="221"/>
      <c r="N213" s="221"/>
      <c r="O213" s="221"/>
      <c r="P213" s="221"/>
      <c r="Q213" s="221"/>
      <c r="R213" s="216"/>
      <c r="S213" s="216"/>
      <c r="T213" s="221"/>
    </row>
    <row r="214" spans="1:20" s="20" customFormat="1" ht="22.5" customHeight="1">
      <c r="A214" s="127" t="s">
        <v>176</v>
      </c>
      <c r="B214" s="492" t="s">
        <v>302</v>
      </c>
      <c r="C214" s="222">
        <f>ROUND('РОЗН Торис'!C214-'РОЗН Торис'!C214/100*ОПТ!$E$2,0)</f>
        <v>10808</v>
      </c>
      <c r="D214" s="222"/>
      <c r="E214" s="223">
        <f>ROUND('РОЗН Торис'!E214-'РОЗН Торис'!E214/100*ОПТ!$E$2,0)</f>
        <v>878</v>
      </c>
      <c r="F214" s="223">
        <f>ROUND('РОЗН Торис'!F214-'РОЗН Торис'!F214/100*ОПТ!$E$2,0)</f>
        <v>0</v>
      </c>
      <c r="G214" s="224">
        <f>ROUND('РОЗН Торис'!G214-'РОЗН Торис'!G214/100*ОПТ!$E$2,0)</f>
        <v>11686</v>
      </c>
      <c r="I214" s="225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</row>
    <row r="215" spans="1:20" s="20" customFormat="1" ht="22.5" customHeight="1">
      <c r="A215" s="201" t="s">
        <v>177</v>
      </c>
      <c r="B215" s="487" t="s">
        <v>303</v>
      </c>
      <c r="C215" s="226">
        <f>ROUND('РОЗН Торис'!C215-'РОЗН Торис'!C215/100*ОПТ!$E$2,0)</f>
        <v>12773</v>
      </c>
      <c r="D215" s="226"/>
      <c r="E215" s="227">
        <f>ROUND('РОЗН Торис'!E215-'РОЗН Торис'!E215/100*ОПТ!$E$2,0)</f>
        <v>1316</v>
      </c>
      <c r="F215" s="227">
        <f>ROUND('РОЗН Торис'!F215-'РОЗН Торис'!F215/100*ОПТ!$E$2,0)</f>
        <v>0</v>
      </c>
      <c r="G215" s="228">
        <f>ROUND('РОЗН Торис'!G215-'РОЗН Торис'!G215/100*ОПТ!$E$2,0)</f>
        <v>14089</v>
      </c>
      <c r="I215" s="225"/>
      <c r="J215" s="225"/>
      <c r="K215" s="225"/>
      <c r="L215" s="108"/>
      <c r="M215" s="108"/>
      <c r="N215" s="108"/>
      <c r="O215" s="108"/>
      <c r="P215" s="108"/>
      <c r="Q215" s="108"/>
      <c r="R215" s="108"/>
      <c r="S215" s="108"/>
      <c r="T215" s="108"/>
    </row>
    <row r="216" spans="1:20" s="20" customFormat="1" ht="22.5" customHeight="1">
      <c r="A216" s="201" t="s">
        <v>178</v>
      </c>
      <c r="B216" s="487" t="s">
        <v>302</v>
      </c>
      <c r="C216" s="226">
        <f>ROUND('РОЗН Торис'!C216-'РОЗН Торис'!C216/100*ОПТ!$E$2,0)</f>
        <v>11885</v>
      </c>
      <c r="D216" s="226"/>
      <c r="E216" s="227">
        <f>ROUND('РОЗН Торис'!E216-'РОЗН Торис'!E216/100*ОПТ!$E$2,0)</f>
        <v>878</v>
      </c>
      <c r="F216" s="227">
        <f>ROUND('РОЗН Торис'!F216-'РОЗН Торис'!F216/100*ОПТ!$E$2,0)</f>
        <v>0</v>
      </c>
      <c r="G216" s="228">
        <f>ROUND('РОЗН Торис'!G216-'РОЗН Торис'!G216/100*ОПТ!$E$2,0)</f>
        <v>12762</v>
      </c>
      <c r="I216" s="225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</row>
    <row r="217" spans="1:20" s="20" customFormat="1" ht="22.5" customHeight="1">
      <c r="A217" s="201" t="s">
        <v>179</v>
      </c>
      <c r="B217" s="487" t="s">
        <v>303</v>
      </c>
      <c r="C217" s="226">
        <f>ROUND('РОЗН Торис'!C217-'РОЗН Торис'!C217/100*ОПТ!$E$2,0)</f>
        <v>13941</v>
      </c>
      <c r="D217" s="226"/>
      <c r="E217" s="227">
        <f>ROUND('РОЗН Торис'!E217-'РОЗН Торис'!E217/100*ОПТ!$E$2,0)</f>
        <v>1316</v>
      </c>
      <c r="F217" s="227">
        <f>ROUND('РОЗН Торис'!F217-'РОЗН Торис'!F217/100*ОПТ!$E$2,0)</f>
        <v>0</v>
      </c>
      <c r="G217" s="228">
        <f>ROUND('РОЗН Торис'!G217-'РОЗН Торис'!G217/100*ОПТ!$E$2,0)</f>
        <v>15257</v>
      </c>
      <c r="I217" s="225"/>
      <c r="J217" s="225"/>
      <c r="K217" s="225"/>
      <c r="L217" s="108"/>
      <c r="M217" s="108"/>
      <c r="N217" s="108"/>
      <c r="O217" s="108"/>
      <c r="P217" s="108"/>
      <c r="Q217" s="108"/>
      <c r="R217" s="108"/>
      <c r="S217" s="108"/>
      <c r="T217" s="108"/>
    </row>
    <row r="218" spans="1:20" s="20" customFormat="1" ht="22.5" customHeight="1">
      <c r="A218" s="415" t="s">
        <v>180</v>
      </c>
      <c r="B218" s="487" t="s">
        <v>303</v>
      </c>
      <c r="C218" s="226">
        <f>ROUND('РОЗН Торис'!C218-'РОЗН Торис'!C218/100*ОПТ!$E$2,0)</f>
        <v>10888</v>
      </c>
      <c r="D218" s="226"/>
      <c r="E218" s="227">
        <f>ROUND('РОЗН Торис'!E218-'РОЗН Торис'!E218/100*ОПТ!$E$2,0)</f>
        <v>1316</v>
      </c>
      <c r="F218" s="227">
        <f>ROUND('РОЗН Торис'!F218-'РОЗН Торис'!F218/100*ОПТ!$E$2,0)</f>
        <v>0</v>
      </c>
      <c r="G218" s="228">
        <f>ROUND('РОЗН Торис'!G218-'РОЗН Торис'!G218/100*ОПТ!$E$2,0)</f>
        <v>12204</v>
      </c>
      <c r="I218" s="225"/>
      <c r="J218" s="225"/>
      <c r="K218" s="225"/>
      <c r="L218" s="108"/>
      <c r="M218" s="108"/>
      <c r="N218" s="108"/>
      <c r="O218" s="108"/>
      <c r="P218" s="108"/>
      <c r="Q218" s="108"/>
      <c r="R218" s="108"/>
      <c r="S218" s="108"/>
      <c r="T218" s="108"/>
    </row>
    <row r="219" spans="1:20" s="20" customFormat="1" ht="22.5" customHeight="1">
      <c r="A219" s="415" t="s">
        <v>262</v>
      </c>
      <c r="B219" s="585" t="s">
        <v>302</v>
      </c>
      <c r="C219" s="226">
        <f>ROUND('РОЗН Торис'!C219-'РОЗН Торис'!C219/100*ОПТ!$E$2,0)</f>
        <v>8942</v>
      </c>
      <c r="D219" s="226"/>
      <c r="E219" s="227">
        <f>ROUND('РОЗН Торис'!E219-'РОЗН Торис'!E219/100*ОПТ!$E$2,0)</f>
        <v>878</v>
      </c>
      <c r="F219" s="227">
        <f>ROUND('РОЗН Торис'!F219-'РОЗН Торис'!F219/100*ОПТ!$E$2,0)</f>
        <v>0</v>
      </c>
      <c r="G219" s="228">
        <f>ROUND('РОЗН Торис'!G219-'РОЗН Торис'!G219/100*ОПТ!$E$2,0)</f>
        <v>9820</v>
      </c>
      <c r="I219" s="225"/>
      <c r="J219" s="225"/>
      <c r="K219" s="225"/>
      <c r="L219" s="108"/>
      <c r="M219" s="108"/>
      <c r="N219" s="108"/>
      <c r="O219" s="108"/>
      <c r="P219" s="108"/>
      <c r="Q219" s="108"/>
      <c r="R219" s="108"/>
      <c r="S219" s="108"/>
      <c r="T219" s="108"/>
    </row>
    <row r="220" spans="1:20" s="20" customFormat="1" ht="22.5" customHeight="1" thickBot="1">
      <c r="A220" s="588" t="s">
        <v>345</v>
      </c>
      <c r="B220" s="600" t="s">
        <v>349</v>
      </c>
      <c r="C220" s="226">
        <f>ROUND('РОЗН Торис'!C220-'РОЗН Торис'!C220/100*ОПТ!$E$2,0)</f>
        <v>9895</v>
      </c>
      <c r="D220" s="226"/>
      <c r="E220" s="227">
        <f>ROUND('РОЗН Торис'!E220-'РОЗН Торис'!E220/100*ОПТ!$E$2,0)</f>
        <v>878</v>
      </c>
      <c r="F220" s="227">
        <f>ROUND('РОЗН Торис'!F220-'РОЗН Торис'!F220/100*ОПТ!$E$2,0)</f>
        <v>0</v>
      </c>
      <c r="G220" s="228">
        <f>ROUND('РОЗН Торис'!G220-'РОЗН Торис'!G220/100*ОПТ!$E$2,0)</f>
        <v>10773</v>
      </c>
      <c r="I220" s="225"/>
      <c r="J220" s="225"/>
      <c r="K220" s="225"/>
      <c r="L220" s="108"/>
      <c r="M220" s="108"/>
      <c r="N220" s="108"/>
      <c r="O220" s="108"/>
      <c r="P220" s="108"/>
      <c r="Q220" s="108"/>
      <c r="R220" s="108"/>
      <c r="S220" s="108"/>
      <c r="T220" s="108"/>
    </row>
    <row r="221" spans="1:20" s="20" customFormat="1" ht="24.75" customHeight="1">
      <c r="A221" s="127" t="s">
        <v>181</v>
      </c>
      <c r="B221" s="493" t="s">
        <v>304</v>
      </c>
      <c r="C221" s="222">
        <f>ROUND('РОЗН Торис'!C221-'РОЗН Торис'!C221/100*ОПТ!$E$2,0)</f>
        <v>24710</v>
      </c>
      <c r="D221" s="222"/>
      <c r="E221" s="223">
        <f>ROUND('РОЗН Торис'!E221-'РОЗН Торис'!E221/100*ОПТ!$E$2,0)</f>
        <v>1755</v>
      </c>
      <c r="F221" s="223">
        <f>ROUND('РОЗН Торис'!F221-'РОЗН Торис'!F221/100*ОПТ!$E$2,0)</f>
        <v>0</v>
      </c>
      <c r="G221" s="224">
        <f>ROUND('РОЗН Торис'!G221-'РОЗН Торис'!G221/100*ОПТ!$E$2,0)</f>
        <v>26465</v>
      </c>
      <c r="I221" s="225"/>
      <c r="J221" s="225"/>
      <c r="K221" s="225"/>
      <c r="L221" s="225"/>
      <c r="M221" s="225"/>
      <c r="N221" s="108"/>
      <c r="O221" s="108"/>
      <c r="P221" s="108"/>
      <c r="Q221" s="108"/>
      <c r="R221" s="108"/>
      <c r="S221" s="108"/>
      <c r="T221" s="108"/>
    </row>
    <row r="222" spans="1:20" s="20" customFormat="1" ht="24.75" customHeight="1">
      <c r="A222" s="201" t="s">
        <v>182</v>
      </c>
      <c r="B222" s="487" t="s">
        <v>305</v>
      </c>
      <c r="C222" s="226">
        <f>ROUND('РОЗН Торис'!C222-'РОЗН Торис'!C222/100*ОПТ!$E$2,0)</f>
        <v>28792</v>
      </c>
      <c r="D222" s="226"/>
      <c r="E222" s="227">
        <f>ROUND('РОЗН Торис'!E222-'РОЗН Торис'!E222/100*ОПТ!$E$2,0)</f>
        <v>2194</v>
      </c>
      <c r="F222" s="227">
        <f>ROUND('РОЗН Торис'!F222-'РОЗН Торис'!F222/100*ОПТ!$E$2,0)</f>
        <v>0</v>
      </c>
      <c r="G222" s="228">
        <f>ROUND('РОЗН Торис'!G222-'РОЗН Торис'!G222/100*ОПТ!$E$2,0)</f>
        <v>30986</v>
      </c>
      <c r="I222" s="225"/>
      <c r="J222" s="225"/>
      <c r="K222" s="225"/>
      <c r="L222" s="225"/>
      <c r="M222" s="225"/>
      <c r="N222" s="225"/>
      <c r="O222" s="225"/>
      <c r="P222" s="108"/>
      <c r="Q222" s="108"/>
      <c r="R222" s="108"/>
      <c r="S222" s="108"/>
      <c r="T222" s="108"/>
    </row>
    <row r="223" spans="1:20" s="20" customFormat="1" ht="24.75" customHeight="1">
      <c r="A223" s="201" t="s">
        <v>183</v>
      </c>
      <c r="B223" s="487" t="s">
        <v>304</v>
      </c>
      <c r="C223" s="226">
        <f>ROUND('РОЗН Торис'!C223-'РОЗН Торис'!C223/100*ОПТ!$E$2,0)</f>
        <v>26515</v>
      </c>
      <c r="D223" s="226"/>
      <c r="E223" s="227">
        <f>ROUND('РОЗН Торис'!E223-'РОЗН Торис'!E223/100*ОПТ!$E$2,0)</f>
        <v>1755</v>
      </c>
      <c r="F223" s="227">
        <f>ROUND('РОЗН Торис'!F223-'РОЗН Торис'!F223/100*ОПТ!$E$2,0)</f>
        <v>0</v>
      </c>
      <c r="G223" s="228">
        <f>ROUND('РОЗН Торис'!G223-'РОЗН Торис'!G223/100*ОПТ!$E$2,0)</f>
        <v>28270</v>
      </c>
      <c r="I223" s="225"/>
      <c r="J223" s="225"/>
      <c r="K223" s="225"/>
      <c r="L223" s="225"/>
      <c r="M223" s="225"/>
      <c r="N223" s="108"/>
      <c r="O223" s="108"/>
      <c r="P223" s="108"/>
      <c r="Q223" s="108"/>
      <c r="R223" s="108"/>
      <c r="S223" s="108"/>
      <c r="T223" s="108"/>
    </row>
    <row r="224" spans="1:20" s="20" customFormat="1" ht="24.75" customHeight="1">
      <c r="A224" s="201" t="s">
        <v>184</v>
      </c>
      <c r="B224" s="487" t="s">
        <v>305</v>
      </c>
      <c r="C224" s="226">
        <f>ROUND('РОЗН Торис'!C224-'РОЗН Торис'!C224/100*ОПТ!$E$2,0)</f>
        <v>30808</v>
      </c>
      <c r="D224" s="226"/>
      <c r="E224" s="227">
        <f>ROUND('РОЗН Торис'!E224-'РОЗН Торис'!E224/100*ОПТ!$E$2,0)</f>
        <v>2194</v>
      </c>
      <c r="F224" s="227">
        <f>ROUND('РОЗН Торис'!F224-'РОЗН Торис'!F224/100*ОПТ!$E$2,0)</f>
        <v>0</v>
      </c>
      <c r="G224" s="228">
        <f>ROUND('РОЗН Торис'!G224-'РОЗН Торис'!G224/100*ОПТ!$E$2,0)</f>
        <v>33002</v>
      </c>
      <c r="I224" s="225"/>
      <c r="J224" s="225"/>
      <c r="K224" s="225"/>
      <c r="L224" s="225"/>
      <c r="M224" s="225"/>
      <c r="N224" s="225"/>
      <c r="O224" s="225"/>
      <c r="P224" s="108"/>
      <c r="Q224" s="108"/>
      <c r="R224" s="108"/>
      <c r="S224" s="108"/>
      <c r="T224" s="108"/>
    </row>
    <row r="225" spans="1:20" s="20" customFormat="1" ht="60.75" customHeight="1">
      <c r="A225" s="201" t="s">
        <v>185</v>
      </c>
      <c r="B225" s="487" t="s">
        <v>306</v>
      </c>
      <c r="C225" s="226">
        <f>ROUND('РОЗН Торис'!C225-'РОЗН Торис'!C225/100*ОПТ!$E$2,0)</f>
        <v>26926</v>
      </c>
      <c r="D225" s="226"/>
      <c r="E225" s="227">
        <f>ROUND('РОЗН Торис'!E225-'РОЗН Торис'!E225/100*ОПТ!$E$2,0)</f>
        <v>2194</v>
      </c>
      <c r="F225" s="227">
        <f>ROUND('РОЗН Торис'!F225-'РОЗН Торис'!F225/100*ОПТ!$E$2,0)</f>
        <v>0</v>
      </c>
      <c r="G225" s="228">
        <f>ROUND('РОЗН Торис'!G225-'РОЗН Торис'!G225/100*ОПТ!$E$2,0)</f>
        <v>29120</v>
      </c>
      <c r="I225" s="225"/>
      <c r="J225" s="225"/>
      <c r="K225" s="225"/>
      <c r="L225" s="108"/>
      <c r="M225" s="108"/>
      <c r="N225" s="108"/>
      <c r="O225" s="108"/>
      <c r="P225" s="108"/>
      <c r="Q225" s="108"/>
      <c r="R225" s="108"/>
      <c r="S225" s="108"/>
      <c r="T225" s="108"/>
    </row>
    <row r="226" spans="1:20" s="20" customFormat="1" ht="70.5" customHeight="1">
      <c r="A226" s="201" t="s">
        <v>186</v>
      </c>
      <c r="B226" s="494" t="s">
        <v>307</v>
      </c>
      <c r="C226" s="226">
        <f>ROUND('РОЗН Торис'!C226-'РОЗН Торис'!C226/100*ОПТ!$E$2,0)</f>
        <v>31657</v>
      </c>
      <c r="D226" s="226"/>
      <c r="E226" s="227">
        <f>ROUND('РОЗН Торис'!E226-'РОЗН Торис'!E226/100*ОПТ!$E$2,0)</f>
        <v>2194</v>
      </c>
      <c r="F226" s="227">
        <f>ROUND('РОЗН Торис'!F226-'РОЗН Торис'!F226/100*ОПТ!$E$2,0)</f>
        <v>0</v>
      </c>
      <c r="G226" s="228">
        <f>ROUND('РОЗН Торис'!G226-'РОЗН Торис'!G226/100*ОПТ!$E$2,0)</f>
        <v>33851</v>
      </c>
      <c r="I226" s="225"/>
      <c r="J226" s="225"/>
      <c r="K226" s="225"/>
      <c r="L226" s="108"/>
      <c r="M226" s="108"/>
      <c r="N226" s="108"/>
      <c r="O226" s="108"/>
      <c r="P226" s="108"/>
      <c r="Q226" s="108"/>
      <c r="R226" s="108"/>
      <c r="S226" s="108"/>
      <c r="T226" s="108"/>
    </row>
    <row r="227" spans="1:20" s="20" customFormat="1" ht="61.5" customHeight="1">
      <c r="A227" s="201" t="s">
        <v>187</v>
      </c>
      <c r="B227" s="487" t="s">
        <v>308</v>
      </c>
      <c r="C227" s="226">
        <f>ROUND('РОЗН Торис'!C227-'РОЗН Торис'!C227/100*ОПТ!$E$2,0)</f>
        <v>29810</v>
      </c>
      <c r="D227" s="226"/>
      <c r="E227" s="227">
        <f>ROUND('РОЗН Торис'!E227-'РОЗН Торис'!E227/100*ОПТ!$E$2,0)</f>
        <v>2633</v>
      </c>
      <c r="F227" s="227">
        <f>ROUND('РОЗН Торис'!F227-'РОЗН Торис'!F227/100*ОПТ!$E$2,0)</f>
        <v>0</v>
      </c>
      <c r="G227" s="228">
        <f>ROUND('РОЗН Торис'!G227-'РОЗН Торис'!G227/100*ОПТ!$E$2,0)</f>
        <v>32443</v>
      </c>
      <c r="I227" s="225"/>
      <c r="J227" s="225"/>
      <c r="K227" s="225"/>
      <c r="L227" s="108"/>
      <c r="M227" s="108"/>
      <c r="N227" s="108"/>
      <c r="O227" s="108"/>
      <c r="P227" s="108"/>
      <c r="Q227" s="108"/>
      <c r="R227" s="108"/>
      <c r="S227" s="108"/>
      <c r="T227" s="108"/>
    </row>
    <row r="228" spans="1:20" s="20" customFormat="1" ht="80.25" customHeight="1">
      <c r="A228" s="201" t="s">
        <v>188</v>
      </c>
      <c r="B228" s="487" t="s">
        <v>309</v>
      </c>
      <c r="C228" s="226">
        <f>ROUND('РОЗН Торис'!C228-'РОЗН Торис'!C228/100*ОПТ!$E$2,0)</f>
        <v>34861</v>
      </c>
      <c r="D228" s="226"/>
      <c r="E228" s="227">
        <f>ROUND('РОЗН Торис'!E228-'РОЗН Торис'!E228/100*ОПТ!$E$2,0)</f>
        <v>2633</v>
      </c>
      <c r="F228" s="227">
        <f>ROUND('РОЗН Торис'!F228-'РОЗН Торис'!F228/100*ОПТ!$E$2,0)</f>
        <v>0</v>
      </c>
      <c r="G228" s="228">
        <f>ROUND('РОЗН Торис'!G228-'РОЗН Торис'!G228/100*ОПТ!$E$2,0)</f>
        <v>37493</v>
      </c>
      <c r="I228" s="225"/>
      <c r="J228" s="225"/>
      <c r="K228" s="225"/>
      <c r="L228" s="108"/>
      <c r="M228" s="108"/>
      <c r="N228" s="108"/>
      <c r="O228" s="108"/>
      <c r="P228" s="108"/>
      <c r="Q228" s="108"/>
      <c r="R228" s="108"/>
      <c r="S228" s="108"/>
      <c r="T228" s="108"/>
    </row>
    <row r="229" spans="1:20" s="20" customFormat="1" ht="48" customHeight="1" thickBot="1">
      <c r="A229" s="203" t="s">
        <v>189</v>
      </c>
      <c r="B229" s="490" t="s">
        <v>305</v>
      </c>
      <c r="C229" s="229">
        <f>ROUND('РОЗН Торис'!C229-'РОЗН Торис'!C229/100*ОПТ!$E$2,0)</f>
        <v>14860</v>
      </c>
      <c r="D229" s="229"/>
      <c r="E229" s="230">
        <f>ROUND('РОЗН Торис'!E229-'РОЗН Торис'!E229/100*ОПТ!$E$2,0)</f>
        <v>2194</v>
      </c>
      <c r="F229" s="230">
        <f>ROUND('РОЗН Торис'!F229-'РОЗН Торис'!F229/100*ОПТ!$E$2,0)</f>
        <v>0</v>
      </c>
      <c r="G229" s="231">
        <f>ROUND('РОЗН Торис'!G229-'РОЗН Торис'!G229/100*ОПТ!$E$2,0)</f>
        <v>17054</v>
      </c>
      <c r="I229" s="225"/>
      <c r="J229" s="225"/>
      <c r="K229" s="225"/>
      <c r="L229" s="225"/>
      <c r="M229" s="225"/>
      <c r="N229" s="225"/>
      <c r="O229" s="225"/>
      <c r="P229" s="225"/>
      <c r="Q229" s="225"/>
      <c r="R229" s="108"/>
      <c r="S229" s="108"/>
      <c r="T229" s="108"/>
    </row>
    <row r="230" spans="1:20" s="234" customFormat="1" ht="53.25" customHeight="1">
      <c r="A230" s="127" t="s">
        <v>190</v>
      </c>
      <c r="B230" s="486" t="s">
        <v>310</v>
      </c>
      <c r="C230" s="233">
        <f>ROUND('РОЗН Торис'!C230-'РОЗН Торис'!C230/100*ОПТ!$E$2,0)</f>
        <v>22415</v>
      </c>
      <c r="D230" s="233"/>
      <c r="E230" s="223">
        <f>ROUND('РОЗН Торис'!E230-'РОЗН Торис'!E230/100*ОПТ!$E$2,0)</f>
        <v>1755</v>
      </c>
      <c r="F230" s="223">
        <f>ROUND('РОЗН Торис'!F230-'РОЗН Торис'!F230/100*ОПТ!$E$2,0)</f>
        <v>0</v>
      </c>
      <c r="G230" s="224">
        <f>ROUND('РОЗН Торис'!G230-'РОЗН Торис'!G230/100*ОПТ!$E$2,0)</f>
        <v>24170</v>
      </c>
      <c r="I230" s="225"/>
      <c r="J230" s="225"/>
      <c r="K230" s="225"/>
      <c r="L230" s="225"/>
      <c r="M230" s="225"/>
      <c r="N230" s="225"/>
      <c r="O230" s="225"/>
      <c r="P230" s="108"/>
      <c r="Q230" s="108"/>
      <c r="R230" s="108"/>
      <c r="S230" s="108"/>
      <c r="T230" s="108"/>
    </row>
    <row r="231" spans="1:20" s="234" customFormat="1" ht="72.75" customHeight="1">
      <c r="A231" s="201" t="s">
        <v>191</v>
      </c>
      <c r="B231" s="487" t="s">
        <v>311</v>
      </c>
      <c r="C231" s="235">
        <f>ROUND('РОЗН Торис'!C231-'РОЗН Торис'!C231/100*ОПТ!$E$2,0)</f>
        <v>25480</v>
      </c>
      <c r="D231" s="235"/>
      <c r="E231" s="227">
        <f>ROUND('РОЗН Торис'!E231-'РОЗН Торис'!E231/100*ОПТ!$E$2,0)</f>
        <v>2194</v>
      </c>
      <c r="F231" s="227">
        <f>ROUND('РОЗН Торис'!F231-'РОЗН Торис'!F231/100*ОПТ!$E$2,0)</f>
        <v>0</v>
      </c>
      <c r="G231" s="228">
        <f>ROUND('РОЗН Торис'!G231-'РОЗН Торис'!G231/100*ОПТ!$E$2,0)</f>
        <v>27674</v>
      </c>
      <c r="I231" s="225"/>
      <c r="J231" s="225"/>
      <c r="K231" s="225"/>
      <c r="L231" s="225"/>
      <c r="M231" s="225"/>
      <c r="N231" s="108"/>
      <c r="O231" s="108"/>
      <c r="P231" s="108"/>
      <c r="Q231" s="108"/>
      <c r="R231" s="108"/>
      <c r="S231" s="108"/>
      <c r="T231" s="108"/>
    </row>
    <row r="232" spans="1:20" s="234" customFormat="1" ht="77.25" customHeight="1">
      <c r="A232" s="201" t="s">
        <v>192</v>
      </c>
      <c r="B232" s="487" t="s">
        <v>312</v>
      </c>
      <c r="C232" s="235">
        <f>ROUND('РОЗН Торис'!C232-'РОЗН Торис'!C232/100*ОПТ!$E$2,0)</f>
        <v>31517</v>
      </c>
      <c r="D232" s="235"/>
      <c r="E232" s="227">
        <f>ROUND('РОЗН Торис'!E232-'РОЗН Торис'!E232/100*ОПТ!$E$2,0)</f>
        <v>3071</v>
      </c>
      <c r="F232" s="227">
        <f>ROUND('РОЗН Торис'!F232-'РОЗН Торис'!F232/100*ОПТ!$E$2,0)</f>
        <v>0</v>
      </c>
      <c r="G232" s="228">
        <f>ROUND('РОЗН Торис'!G232-'РОЗН Торис'!G232/100*ОПТ!$E$2,0)</f>
        <v>34588</v>
      </c>
      <c r="I232" s="225"/>
      <c r="J232" s="225"/>
      <c r="K232" s="225"/>
      <c r="L232" s="225"/>
      <c r="M232" s="225"/>
      <c r="N232" s="225"/>
      <c r="O232" s="225"/>
      <c r="P232" s="108"/>
      <c r="Q232" s="108"/>
      <c r="R232" s="108"/>
      <c r="S232" s="108"/>
      <c r="T232" s="108"/>
    </row>
    <row r="233" spans="1:20" s="20" customFormat="1" ht="79.5" customHeight="1">
      <c r="A233" s="201" t="s">
        <v>193</v>
      </c>
      <c r="B233" s="487" t="s">
        <v>313</v>
      </c>
      <c r="C233" s="235">
        <f>ROUND('РОЗН Торис'!C233-'РОЗН Торис'!C233/100*ОПТ!$E$2,0)</f>
        <v>34651</v>
      </c>
      <c r="D233" s="235"/>
      <c r="E233" s="227">
        <f>ROUND('РОЗН Торис'!E233-'РОЗН Торис'!E233/100*ОПТ!$E$2,0)</f>
        <v>3510</v>
      </c>
      <c r="F233" s="227">
        <f>ROUND('РОЗН Торис'!F233-'РОЗН Торис'!F233/100*ОПТ!$E$2,0)</f>
        <v>0</v>
      </c>
      <c r="G233" s="228">
        <f>ROUND('РОЗН Торис'!G233-'РОЗН Торис'!G233/100*ОПТ!$E$2,0)</f>
        <v>38161</v>
      </c>
      <c r="I233" s="225"/>
      <c r="J233" s="225"/>
      <c r="K233" s="225"/>
      <c r="L233" s="225"/>
      <c r="M233" s="225"/>
      <c r="N233" s="225"/>
      <c r="O233" s="225"/>
      <c r="P233" s="108"/>
      <c r="Q233" s="108"/>
      <c r="R233" s="108"/>
      <c r="S233" s="108"/>
      <c r="T233" s="108"/>
    </row>
    <row r="234" spans="1:20" s="20" customFormat="1" ht="36.75" customHeight="1">
      <c r="A234" s="201" t="s">
        <v>194</v>
      </c>
      <c r="B234" s="487" t="s">
        <v>314</v>
      </c>
      <c r="C234" s="235">
        <f>ROUND('РОЗН Торис'!C234-'РОЗН Торис'!C234/100*ОПТ!$E$2,0)</f>
        <v>35749</v>
      </c>
      <c r="D234" s="235"/>
      <c r="E234" s="227">
        <f>ROUND('РОЗН Торис'!E234-'РОЗН Торис'!E234/100*ОПТ!$E$2,0)</f>
        <v>3510</v>
      </c>
      <c r="F234" s="227">
        <f>ROUND('РОЗН Торис'!F234-'РОЗН Торис'!F234/100*ОПТ!$E$2,0)</f>
        <v>0</v>
      </c>
      <c r="G234" s="228">
        <f>ROUND('РОЗН Торис'!G234-'РОЗН Торис'!G234/100*ОПТ!$E$2,0)</f>
        <v>39259</v>
      </c>
      <c r="I234" s="225"/>
      <c r="J234" s="225"/>
      <c r="K234" s="225"/>
      <c r="L234" s="225"/>
      <c r="M234" s="225"/>
      <c r="N234" s="225"/>
      <c r="O234" s="225"/>
      <c r="P234" s="108"/>
      <c r="Q234" s="108"/>
      <c r="R234" s="108"/>
      <c r="S234" s="108"/>
      <c r="T234" s="108"/>
    </row>
    <row r="235" spans="1:20" s="20" customFormat="1" ht="55.5" customHeight="1" thickBot="1">
      <c r="A235" s="153" t="s">
        <v>195</v>
      </c>
      <c r="B235" s="490" t="s">
        <v>315</v>
      </c>
      <c r="C235" s="236">
        <f>ROUND('РОЗН Торис'!C235-'РОЗН Торис'!C235/100*ОПТ!$E$2,0)</f>
        <v>37684</v>
      </c>
      <c r="D235" s="236"/>
      <c r="E235" s="237">
        <f>ROUND('РОЗН Торис'!E235-'РОЗН Торис'!E235/100*ОПТ!$E$2,0)</f>
        <v>4388</v>
      </c>
      <c r="F235" s="237">
        <f>ROUND('РОЗН Торис'!F235-'РОЗН Торис'!F235/100*ОПТ!$E$2,0)</f>
        <v>0</v>
      </c>
      <c r="G235" s="238">
        <f>ROUND('РОЗН Торис'!G235-'РОЗН Торис'!G235/100*ОПТ!$E$2,0)</f>
        <v>42071</v>
      </c>
      <c r="I235" s="225"/>
      <c r="J235" s="225"/>
      <c r="K235" s="225"/>
      <c r="L235" s="225"/>
      <c r="M235" s="225"/>
      <c r="N235" s="225"/>
      <c r="O235" s="225"/>
      <c r="P235" s="108"/>
      <c r="Q235" s="108"/>
      <c r="R235" s="108"/>
      <c r="S235" s="108"/>
      <c r="T235" s="108"/>
    </row>
    <row r="236" spans="1:20" s="20" customFormat="1" ht="24" customHeight="1">
      <c r="A236" s="143" t="s">
        <v>196</v>
      </c>
      <c r="B236" s="486" t="s">
        <v>316</v>
      </c>
      <c r="C236" s="239">
        <f>ROUND('РОЗН Торис'!C236-'РОЗН Торис'!C236/100*ОПТ!$E$2,0)</f>
        <v>6528</v>
      </c>
      <c r="D236" s="240"/>
      <c r="E236" s="241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</row>
    <row r="237" spans="1:20" s="20" customFormat="1" ht="24" customHeight="1" thickBot="1">
      <c r="A237" s="153" t="s">
        <v>197</v>
      </c>
      <c r="B237" s="490" t="s">
        <v>198</v>
      </c>
      <c r="C237" s="243">
        <f>ROUND('РОЗН Торис'!C237-'РОЗН Торис'!C237/100*ОПТ!$E$2,0)</f>
        <v>2825</v>
      </c>
      <c r="D237" s="240"/>
      <c r="E237" s="241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</row>
    <row r="238" spans="1:20" s="20" customFormat="1" ht="66.75" customHeight="1" thickBot="1">
      <c r="A238" s="769" t="s">
        <v>199</v>
      </c>
      <c r="B238" s="770"/>
      <c r="C238" s="770"/>
      <c r="D238" s="244"/>
      <c r="E238" s="840" t="s">
        <v>200</v>
      </c>
      <c r="F238" s="841"/>
      <c r="G238" s="842"/>
      <c r="I238" s="245"/>
      <c r="J238" s="216"/>
      <c r="K238" s="216"/>
      <c r="L238" s="216"/>
      <c r="M238" s="216"/>
      <c r="N238" s="216"/>
      <c r="O238" s="216"/>
      <c r="P238" s="216"/>
      <c r="Q238" s="246"/>
      <c r="R238" s="247"/>
      <c r="S238" s="247"/>
      <c r="T238" s="247"/>
    </row>
    <row r="239" spans="1:20" s="20" customFormat="1" ht="35.25" customHeight="1" thickBot="1">
      <c r="A239" s="153" t="s">
        <v>4</v>
      </c>
      <c r="B239" s="23" t="s">
        <v>124</v>
      </c>
      <c r="C239" s="23" t="s">
        <v>201</v>
      </c>
      <c r="D239" s="23"/>
      <c r="E239" s="248" t="s">
        <v>174</v>
      </c>
      <c r="F239" s="249"/>
      <c r="G239" s="250" t="s">
        <v>175</v>
      </c>
    </row>
    <row r="240" spans="1:20" s="20" customFormat="1" ht="58.5" customHeight="1">
      <c r="A240" s="180" t="s">
        <v>202</v>
      </c>
      <c r="B240" s="251" t="s">
        <v>317</v>
      </c>
      <c r="C240" s="252">
        <f>ROUND('РОЗН Торис'!C240-'РОЗН Торис'!C240/100*ОПТ!$E$2,0)</f>
        <v>37645</v>
      </c>
      <c r="D240" s="252">
        <f>ROUND('РОЗН Торис'!D240-'РОЗН Торис'!D240/100*ОПТ!$E$2,0)</f>
        <v>0</v>
      </c>
      <c r="E240" s="253">
        <f>ROUND('РОЗН Торис'!E240-'РОЗН Торис'!E240/100*ОПТ!$E$2,0)</f>
        <v>2633</v>
      </c>
      <c r="F240" s="253">
        <f>ROUND('РОЗН Торис'!F240-'РОЗН Торис'!F240/100*ОПТ!$E$2,0)</f>
        <v>0</v>
      </c>
      <c r="G240" s="254">
        <f>ROUND('РОЗН Торис'!G240-'РОЗН Торис'!G240/100*ОПТ!$E$2,0)</f>
        <v>40277</v>
      </c>
    </row>
    <row r="241" spans="1:7" s="20" customFormat="1" ht="53.25" customHeight="1">
      <c r="A241" s="183" t="s">
        <v>203</v>
      </c>
      <c r="B241" s="255" t="s">
        <v>317</v>
      </c>
      <c r="C241" s="235">
        <f>ROUND('РОЗН Торис'!C241-'РОЗН Торис'!C241/100*ОПТ!$E$2,0)</f>
        <v>40513</v>
      </c>
      <c r="D241" s="235">
        <f>ROUND('РОЗН Торис'!D241-'РОЗН Торис'!D241/100*ОПТ!$E$2,0)</f>
        <v>0</v>
      </c>
      <c r="E241" s="227">
        <f>ROUND('РОЗН Торис'!E241-'РОЗН Торис'!E241/100*ОПТ!$E$2,0)</f>
        <v>2633</v>
      </c>
      <c r="F241" s="227">
        <f>ROUND('РОЗН Торис'!F241-'РОЗН Торис'!F241/100*ОПТ!$E$2,0)</f>
        <v>0</v>
      </c>
      <c r="G241" s="256">
        <f>ROUND('РОЗН Торис'!G241-'РОЗН Торис'!G241/100*ОПТ!$E$2,0)</f>
        <v>43145</v>
      </c>
    </row>
    <row r="242" spans="1:7" s="20" customFormat="1" ht="59.25" customHeight="1" thickBot="1">
      <c r="A242" s="257" t="s">
        <v>204</v>
      </c>
      <c r="B242" s="263" t="s">
        <v>317</v>
      </c>
      <c r="C242" s="259">
        <f>ROUND('РОЗН Торис'!C242-'РОЗН Торис'!C242/100*ОПТ!$E$2,0)</f>
        <v>43381</v>
      </c>
      <c r="D242" s="259">
        <f>ROUND('РОЗН Торис'!D242-'РОЗН Торис'!D242/100*ОПТ!$E$2,0)</f>
        <v>0</v>
      </c>
      <c r="E242" s="230">
        <f>ROUND('РОЗН Торис'!E242-'РОЗН Торис'!E242/100*ОПТ!$E$2,0)</f>
        <v>2633</v>
      </c>
      <c r="F242" s="230">
        <f>ROUND('РОЗН Торис'!F242-'РОЗН Торис'!F242/100*ОПТ!$E$2,0)</f>
        <v>0</v>
      </c>
      <c r="G242" s="260">
        <f>ROUND('РОЗН Торис'!G242-'РОЗН Торис'!G242/100*ОПТ!$E$2,0)</f>
        <v>46014</v>
      </c>
    </row>
    <row r="243" spans="1:7" s="20" customFormat="1" ht="53.25" customHeight="1">
      <c r="A243" s="196" t="s">
        <v>205</v>
      </c>
      <c r="B243" s="251" t="s">
        <v>318</v>
      </c>
      <c r="C243" s="233">
        <f>ROUND('РОЗН Торис'!C243-'РОЗН Торис'!C243/100*ОПТ!$E$2,0)</f>
        <v>37765</v>
      </c>
      <c r="D243" s="233">
        <f>ROUND('РОЗН Торис'!D243-'РОЗН Торис'!D243/100*ОПТ!$E$2,0)</f>
        <v>0</v>
      </c>
      <c r="E243" s="223">
        <f>ROUND('РОЗН Торис'!E243-'РОЗН Торис'!E243/100*ОПТ!$E$2,0)</f>
        <v>2633</v>
      </c>
      <c r="F243" s="223">
        <f>ROUND('РОЗН Торис'!F243-'РОЗН Торис'!F243/100*ОПТ!$E$2,0)</f>
        <v>0</v>
      </c>
      <c r="G243" s="262">
        <f>ROUND('РОЗН Торис'!G243-'РОЗН Торис'!G243/100*ОПТ!$E$2,0)</f>
        <v>40398</v>
      </c>
    </row>
    <row r="244" spans="1:7" s="20" customFormat="1" ht="56.25" customHeight="1">
      <c r="A244" s="183" t="s">
        <v>206</v>
      </c>
      <c r="B244" s="255" t="s">
        <v>319</v>
      </c>
      <c r="C244" s="235">
        <f>ROUND('РОЗН Торис'!C244-'РОЗН Торис'!C244/100*ОПТ!$E$2,0)</f>
        <v>40495</v>
      </c>
      <c r="D244" s="235">
        <f>ROUND('РОЗН Торис'!D244-'РОЗН Торис'!D244/100*ОПТ!$E$2,0)</f>
        <v>0</v>
      </c>
      <c r="E244" s="227">
        <f>ROUND('РОЗН Торис'!E244-'РОЗН Торис'!E244/100*ОПТ!$E$2,0)</f>
        <v>2633</v>
      </c>
      <c r="F244" s="227">
        <f>ROUND('РОЗН Торис'!F244-'РОЗН Торис'!F244/100*ОПТ!$E$2,0)</f>
        <v>0</v>
      </c>
      <c r="G244" s="256">
        <f>ROUND('РОЗН Торис'!G244-'РОЗН Торис'!G244/100*ОПТ!$E$2,0)</f>
        <v>43128</v>
      </c>
    </row>
    <row r="245" spans="1:7" s="20" customFormat="1" ht="59.25" customHeight="1" thickBot="1">
      <c r="A245" s="257" t="s">
        <v>207</v>
      </c>
      <c r="B245" s="263" t="s">
        <v>319</v>
      </c>
      <c r="C245" s="259">
        <f>ROUND('РОЗН Торис'!C245-'РОЗН Торис'!C245/100*ОПТ!$E$2,0)</f>
        <v>43348</v>
      </c>
      <c r="D245" s="259">
        <f>ROUND('РОЗН Торис'!D245-'РОЗН Торис'!D245/100*ОПТ!$E$2,0)</f>
        <v>0</v>
      </c>
      <c r="E245" s="230">
        <f>ROUND('РОЗН Торис'!E245-'РОЗН Торис'!E245/100*ОПТ!$E$2,0)</f>
        <v>2633</v>
      </c>
      <c r="F245" s="230">
        <f>ROUND('РОЗН Торис'!F245-'РОЗН Торис'!F245/100*ОПТ!$E$2,0)</f>
        <v>0</v>
      </c>
      <c r="G245" s="260">
        <f>ROUND('РОЗН Торис'!G245-'РОЗН Торис'!G245/100*ОПТ!$E$2,0)</f>
        <v>45980</v>
      </c>
    </row>
    <row r="246" spans="1:7" s="20" customFormat="1" ht="60" customHeight="1">
      <c r="A246" s="196" t="s">
        <v>208</v>
      </c>
      <c r="B246" s="261" t="s">
        <v>320</v>
      </c>
      <c r="C246" s="233">
        <f>ROUND('РОЗН Торис'!C246-'РОЗН Торис'!C246/100*ОПТ!$E$2,0)</f>
        <v>44771</v>
      </c>
      <c r="D246" s="233">
        <f>ROUND('РОЗН Торис'!D246-'РОЗН Торис'!D246/100*ОПТ!$E$2,0)</f>
        <v>0</v>
      </c>
      <c r="E246" s="223">
        <f>ROUND('РОЗН Торис'!E246-'РОЗН Торис'!E246/100*ОПТ!$E$2,0)</f>
        <v>2633</v>
      </c>
      <c r="F246" s="223">
        <f>ROUND('РОЗН Торис'!F246-'РОЗН Торис'!F246/100*ОПТ!$E$2,0)</f>
        <v>0</v>
      </c>
      <c r="G246" s="262">
        <f>ROUND('РОЗН Торис'!G246-'РОЗН Торис'!G246/100*ОПТ!$E$2,0)</f>
        <v>47403</v>
      </c>
    </row>
    <row r="247" spans="1:7" s="20" customFormat="1" ht="58.5" customHeight="1">
      <c r="A247" s="183" t="s">
        <v>209</v>
      </c>
      <c r="B247" s="255" t="s">
        <v>320</v>
      </c>
      <c r="C247" s="235">
        <f>ROUND('РОЗН Торис'!C247-'РОЗН Торис'!C247/100*ОПТ!$E$2,0)</f>
        <v>47604</v>
      </c>
      <c r="D247" s="235">
        <f>ROUND('РОЗН Торис'!D247-'РОЗН Торис'!D247/100*ОПТ!$E$2,0)</f>
        <v>0</v>
      </c>
      <c r="E247" s="227">
        <f>ROUND('РОЗН Торис'!E247-'РОЗН Торис'!E247/100*ОПТ!$E$2,0)</f>
        <v>2633</v>
      </c>
      <c r="F247" s="227">
        <f>ROUND('РОЗН Торис'!F247-'РОЗН Торис'!F247/100*ОПТ!$E$2,0)</f>
        <v>0</v>
      </c>
      <c r="G247" s="256">
        <f>ROUND('РОЗН Торис'!G247-'РОЗН Торис'!G247/100*ОПТ!$E$2,0)</f>
        <v>50237</v>
      </c>
    </row>
    <row r="248" spans="1:7" s="20" customFormat="1" ht="59.25" customHeight="1" thickBot="1">
      <c r="A248" s="257" t="s">
        <v>210</v>
      </c>
      <c r="B248" s="263" t="s">
        <v>320</v>
      </c>
      <c r="C248" s="259">
        <f>ROUND('РОЗН Торис'!C248-'РОЗН Торис'!C248/100*ОПТ!$E$2,0)</f>
        <v>50486</v>
      </c>
      <c r="D248" s="259">
        <f>ROUND('РОЗН Торис'!D248-'РОЗН Торис'!D248/100*ОПТ!$E$2,0)</f>
        <v>0</v>
      </c>
      <c r="E248" s="230">
        <f>ROUND('РОЗН Торис'!E248-'РОЗН Торис'!E248/100*ОПТ!$E$2,0)</f>
        <v>2633</v>
      </c>
      <c r="F248" s="230">
        <f>ROUND('РОЗН Торис'!F248-'РОЗН Торис'!F248/100*ОПТ!$E$2,0)</f>
        <v>0</v>
      </c>
      <c r="G248" s="260">
        <f>ROUND('РОЗН Торис'!G248-'РОЗН Торис'!G248/100*ОПТ!$E$2,0)</f>
        <v>53119</v>
      </c>
    </row>
    <row r="249" spans="1:7" s="20" customFormat="1" ht="53.25" customHeight="1">
      <c r="A249" s="196" t="s">
        <v>211</v>
      </c>
      <c r="B249" s="251" t="s">
        <v>321</v>
      </c>
      <c r="C249" s="233">
        <f>ROUND('РОЗН Торис'!C249-'РОЗН Торис'!C249/100*ОПТ!$E$2,0)</f>
        <v>45878</v>
      </c>
      <c r="D249" s="233">
        <f>ROUND('РОЗН Торис'!D249-'РОЗН Торис'!D249/100*ОПТ!$E$2,0)</f>
        <v>0</v>
      </c>
      <c r="E249" s="223">
        <f>ROUND('РОЗН Торис'!E249-'РОЗН Торис'!E249/100*ОПТ!$E$2,0)</f>
        <v>2633</v>
      </c>
      <c r="F249" s="223">
        <f>ROUND('РОЗН Торис'!F249-'РОЗН Торис'!F249/100*ОПТ!$E$2,0)</f>
        <v>0</v>
      </c>
      <c r="G249" s="262">
        <f>ROUND('РОЗН Торис'!G249-'РОЗН Торис'!G249/100*ОПТ!$E$2,0)</f>
        <v>48511</v>
      </c>
    </row>
    <row r="250" spans="1:7" s="20" customFormat="1" ht="54.75" customHeight="1">
      <c r="A250" s="183" t="s">
        <v>212</v>
      </c>
      <c r="B250" s="255" t="s">
        <v>321</v>
      </c>
      <c r="C250" s="235">
        <f>ROUND('РОЗН Торис'!C250-'РОЗН Торис'!C250/100*ОПТ!$E$2,0)</f>
        <v>48952</v>
      </c>
      <c r="D250" s="235">
        <f>ROUND('РОЗН Торис'!D250-'РОЗН Торис'!D250/100*ОПТ!$E$2,0)</f>
        <v>0</v>
      </c>
      <c r="E250" s="227">
        <f>ROUND('РОЗН Торис'!E250-'РОЗН Торис'!E250/100*ОПТ!$E$2,0)</f>
        <v>2633</v>
      </c>
      <c r="F250" s="227">
        <f>ROUND('РОЗН Торис'!F250-'РОЗН Торис'!F250/100*ОПТ!$E$2,0)</f>
        <v>0</v>
      </c>
      <c r="G250" s="256">
        <f>ROUND('РОЗН Торис'!G250-'РОЗН Торис'!G250/100*ОПТ!$E$2,0)</f>
        <v>51585</v>
      </c>
    </row>
    <row r="251" spans="1:7" s="20" customFormat="1" ht="54.75" customHeight="1" thickBot="1">
      <c r="A251" s="257" t="s">
        <v>213</v>
      </c>
      <c r="B251" s="263" t="s">
        <v>321</v>
      </c>
      <c r="C251" s="259">
        <f>ROUND('РОЗН Торис'!C251-'РОЗН Торис'!C251/100*ОПТ!$E$2,0)</f>
        <v>51575</v>
      </c>
      <c r="D251" s="259">
        <f>ROUND('РОЗН Торис'!D251-'РОЗН Торис'!D251/100*ОПТ!$E$2,0)</f>
        <v>0</v>
      </c>
      <c r="E251" s="230">
        <f>ROUND('РОЗН Торис'!E251-'РОЗН Торис'!E251/100*ОПТ!$E$2,0)</f>
        <v>2633</v>
      </c>
      <c r="F251" s="230">
        <f>ROUND('РОЗН Торис'!F251-'РОЗН Торис'!F251/100*ОПТ!$E$2,0)</f>
        <v>0</v>
      </c>
      <c r="G251" s="260">
        <f>ROUND('РОЗН Торис'!G251-'РОЗН Торис'!G251/100*ОПТ!$E$2,0)</f>
        <v>54207</v>
      </c>
    </row>
    <row r="252" spans="1:7" s="20" customFormat="1" ht="57" customHeight="1">
      <c r="A252" s="196" t="s">
        <v>214</v>
      </c>
      <c r="B252" s="251" t="s">
        <v>322</v>
      </c>
      <c r="C252" s="233">
        <f>ROUND('РОЗН Торис'!C252-'РОЗН Торис'!C252/100*ОПТ!$E$2,0)</f>
        <v>24810</v>
      </c>
      <c r="D252" s="233">
        <f>ROUND('РОЗН Торис'!D252-'РОЗН Торис'!D252/100*ОПТ!$E$2,0)</f>
        <v>0</v>
      </c>
      <c r="E252" s="223">
        <f>ROUND('РОЗН Торис'!E252-'РОЗН Торис'!E252/100*ОПТ!$E$2,0)</f>
        <v>1755</v>
      </c>
      <c r="F252" s="223">
        <f>ROUND('РОЗН Торис'!F252-'РОЗН Торис'!F252/100*ОПТ!$E$2,0)</f>
        <v>0</v>
      </c>
      <c r="G252" s="262">
        <f>ROUND('РОЗН Торис'!G252-'РОЗН Торис'!G252/100*ОПТ!$E$2,0)</f>
        <v>26565</v>
      </c>
    </row>
    <row r="253" spans="1:7" s="20" customFormat="1" ht="58.5" customHeight="1">
      <c r="A253" s="183" t="s">
        <v>215</v>
      </c>
      <c r="B253" s="255" t="s">
        <v>322</v>
      </c>
      <c r="C253" s="235">
        <f>ROUND('РОЗН Торис'!C253-'РОЗН Торис'!C253/100*ОПТ!$E$2,0)</f>
        <v>26911</v>
      </c>
      <c r="D253" s="235">
        <f>ROUND('РОЗН Торис'!D253-'РОЗН Торис'!D253/100*ОПТ!$E$2,0)</f>
        <v>0</v>
      </c>
      <c r="E253" s="227">
        <f>ROUND('РОЗН Торис'!E253-'РОЗН Торис'!E253/100*ОПТ!$E$2,0)</f>
        <v>1755</v>
      </c>
      <c r="F253" s="227">
        <f>ROUND('РОЗН Торис'!F253-'РОЗН Торис'!F253/100*ОПТ!$E$2,0)</f>
        <v>0</v>
      </c>
      <c r="G253" s="256">
        <f>ROUND('РОЗН Торис'!G253-'РОЗН Торис'!G253/100*ОПТ!$E$2,0)</f>
        <v>28666</v>
      </c>
    </row>
    <row r="254" spans="1:7" s="20" customFormat="1" ht="57.75" customHeight="1" thickBot="1">
      <c r="A254" s="257" t="s">
        <v>216</v>
      </c>
      <c r="B254" s="258" t="s">
        <v>322</v>
      </c>
      <c r="C254" s="259">
        <f>ROUND('РОЗН Торис'!C254-'РОЗН Торис'!C254/100*ОПТ!$E$2,0)</f>
        <v>28883</v>
      </c>
      <c r="D254" s="259">
        <f>ROUND('РОЗН Торис'!D254-'РОЗН Торис'!D254/100*ОПТ!$E$2,0)</f>
        <v>0</v>
      </c>
      <c r="E254" s="230">
        <f>ROUND('РОЗН Торис'!E254-'РОЗН Торис'!E254/100*ОПТ!$E$2,0)</f>
        <v>1755</v>
      </c>
      <c r="F254" s="230">
        <f>ROUND('РОЗН Торис'!F254-'РОЗН Торис'!F254/100*ОПТ!$E$2,0)</f>
        <v>0</v>
      </c>
      <c r="G254" s="260">
        <f>ROUND('РОЗН Торис'!G254-'РОЗН Торис'!G254/100*ОПТ!$E$2,0)</f>
        <v>30638</v>
      </c>
    </row>
    <row r="255" spans="1:7" s="20" customFormat="1" ht="57" customHeight="1">
      <c r="A255" s="196" t="s">
        <v>217</v>
      </c>
      <c r="B255" s="261" t="s">
        <v>323</v>
      </c>
      <c r="C255" s="233">
        <f>ROUND('РОЗН Торис'!C255-'РОЗН Торис'!C255/100*ОПТ!$E$2,0)</f>
        <v>25679</v>
      </c>
      <c r="D255" s="233">
        <f>ROUND('РОЗН Торис'!D255-'РОЗН Торис'!D255/100*ОПТ!$E$2,0)</f>
        <v>0</v>
      </c>
      <c r="E255" s="223">
        <f>ROUND('РОЗН Торис'!E255-'РОЗН Торис'!E255/100*ОПТ!$E$2,0)</f>
        <v>1755</v>
      </c>
      <c r="F255" s="223">
        <f>ROUND('РОЗН Торис'!F255-'РОЗН Торис'!F255/100*ОПТ!$E$2,0)</f>
        <v>0</v>
      </c>
      <c r="G255" s="262">
        <f>ROUND('РОЗН Торис'!G255-'РОЗН Торис'!G255/100*ОПТ!$E$2,0)</f>
        <v>27434</v>
      </c>
    </row>
    <row r="256" spans="1:7" s="20" customFormat="1" ht="57" customHeight="1">
      <c r="A256" s="183" t="s">
        <v>218</v>
      </c>
      <c r="B256" s="255" t="s">
        <v>323</v>
      </c>
      <c r="C256" s="235">
        <f>ROUND('РОЗН Торис'!C256-'РОЗН Торис'!C256/100*ОПТ!$E$2,0)</f>
        <v>27643</v>
      </c>
      <c r="D256" s="235">
        <f>ROUND('РОЗН Торис'!D256-'РОЗН Торис'!D256/100*ОПТ!$E$2,0)</f>
        <v>0</v>
      </c>
      <c r="E256" s="227">
        <f>ROUND('РОЗН Торис'!E256-'РОЗН Торис'!E256/100*ОПТ!$E$2,0)</f>
        <v>1755</v>
      </c>
      <c r="F256" s="227">
        <f>ROUND('РОЗН Торис'!F256-'РОЗН Торис'!F256/100*ОПТ!$E$2,0)</f>
        <v>0</v>
      </c>
      <c r="G256" s="256">
        <f>ROUND('РОЗН Торис'!G256-'РОЗН Торис'!G256/100*ОПТ!$E$2,0)</f>
        <v>29398</v>
      </c>
    </row>
    <row r="257" spans="1:19" s="20" customFormat="1" ht="56.25" customHeight="1" thickBot="1">
      <c r="A257" s="257" t="s">
        <v>219</v>
      </c>
      <c r="B257" s="258" t="s">
        <v>323</v>
      </c>
      <c r="C257" s="259">
        <f>ROUND('РОЗН Торис'!C257-'РОЗН Торис'!C257/100*ОПТ!$E$2,0)</f>
        <v>29607</v>
      </c>
      <c r="D257" s="259">
        <f>ROUND('РОЗН Торис'!D257-'РОЗН Торис'!D257/100*ОПТ!$E$2,0)</f>
        <v>0</v>
      </c>
      <c r="E257" s="230">
        <f>ROUND('РОЗН Торис'!E257-'РОЗН Торис'!E257/100*ОПТ!$E$2,0)</f>
        <v>1755</v>
      </c>
      <c r="F257" s="230">
        <f>ROUND('РОЗН Торис'!F257-'РОЗН Торис'!F257/100*ОПТ!$E$2,0)</f>
        <v>0</v>
      </c>
      <c r="G257" s="260">
        <f>ROUND('РОЗН Торис'!G257-'РОЗН Торис'!G257/100*ОПТ!$E$2,0)</f>
        <v>31362</v>
      </c>
    </row>
    <row r="258" spans="1:19" s="20" customFormat="1" ht="54.75" customHeight="1">
      <c r="A258" s="196" t="s">
        <v>220</v>
      </c>
      <c r="B258" s="261" t="s">
        <v>324</v>
      </c>
      <c r="C258" s="233">
        <f>ROUND('РОЗН Торис'!C258-'РОЗН Торис'!C258/100*ОПТ!$E$2,0)</f>
        <v>30818</v>
      </c>
      <c r="D258" s="233">
        <f>ROUND('РОЗН Торис'!D258-'РОЗН Торис'!D258/100*ОПТ!$E$2,0)</f>
        <v>0</v>
      </c>
      <c r="E258" s="223">
        <f>ROUND('РОЗН Торис'!E258-'РОЗН Торис'!E258/100*ОПТ!$E$2,0)</f>
        <v>1755</v>
      </c>
      <c r="F258" s="223">
        <f>ROUND('РОЗН Торис'!F258-'РОЗН Торис'!F258/100*ОПТ!$E$2,0)</f>
        <v>0</v>
      </c>
      <c r="G258" s="262">
        <f>ROUND('РОЗН Торис'!G258-'РОЗН Торис'!G258/100*ОПТ!$E$2,0)</f>
        <v>32573</v>
      </c>
    </row>
    <row r="259" spans="1:19" s="20" customFormat="1" ht="54.75" customHeight="1">
      <c r="A259" s="183" t="s">
        <v>221</v>
      </c>
      <c r="B259" s="255" t="s">
        <v>324</v>
      </c>
      <c r="C259" s="235">
        <f>ROUND('РОЗН Торис'!C259-'РОЗН Торис'!C259/100*ОПТ!$E$2,0)</f>
        <v>32824</v>
      </c>
      <c r="D259" s="235">
        <f>ROUND('РОЗН Торис'!D259-'РОЗН Торис'!D259/100*ОПТ!$E$2,0)</f>
        <v>0</v>
      </c>
      <c r="E259" s="227">
        <f>ROUND('РОЗН Торис'!E259-'РОЗН Торис'!E259/100*ОПТ!$E$2,0)</f>
        <v>1755</v>
      </c>
      <c r="F259" s="227">
        <f>ROUND('РОЗН Торис'!F259-'РОЗН Торис'!F259/100*ОПТ!$E$2,0)</f>
        <v>0</v>
      </c>
      <c r="G259" s="256">
        <f>ROUND('РОЗН Торис'!G259-'РОЗН Торис'!G259/100*ОПТ!$E$2,0)</f>
        <v>34579</v>
      </c>
    </row>
    <row r="260" spans="1:19" s="20" customFormat="1" ht="54" customHeight="1" thickBot="1">
      <c r="A260" s="257" t="s">
        <v>222</v>
      </c>
      <c r="B260" s="258" t="s">
        <v>324</v>
      </c>
      <c r="C260" s="259">
        <f>ROUND('РОЗН Торис'!C260-'РОЗН Торис'!C260/100*ОПТ!$E$2,0)</f>
        <v>34766</v>
      </c>
      <c r="D260" s="259">
        <f>ROUND('РОЗН Торис'!D260-'РОЗН Торис'!D260/100*ОПТ!$E$2,0)</f>
        <v>0</v>
      </c>
      <c r="E260" s="230">
        <f>ROUND('РОЗН Торис'!E260-'РОЗН Торис'!E260/100*ОПТ!$E$2,0)</f>
        <v>1755</v>
      </c>
      <c r="F260" s="230">
        <f>ROUND('РОЗН Торис'!F260-'РОЗН Торис'!F260/100*ОПТ!$E$2,0)</f>
        <v>0</v>
      </c>
      <c r="G260" s="260">
        <f>ROUND('РОЗН Торис'!G260-'РОЗН Торис'!G260/100*ОПТ!$E$2,0)</f>
        <v>36520</v>
      </c>
    </row>
    <row r="261" spans="1:19" s="20" customFormat="1" ht="60" customHeight="1">
      <c r="A261" s="196" t="s">
        <v>223</v>
      </c>
      <c r="B261" s="261" t="s">
        <v>325</v>
      </c>
      <c r="C261" s="233">
        <f>ROUND('РОЗН Торис'!C261-'РОЗН Торис'!C261/100*ОПТ!$E$2,0)</f>
        <v>32585</v>
      </c>
      <c r="D261" s="233">
        <f>ROUND('РОЗН Торис'!D261-'РОЗН Торис'!D261/100*ОПТ!$E$2,0)</f>
        <v>0</v>
      </c>
      <c r="E261" s="223">
        <f>ROUND('РОЗН Торис'!E261-'РОЗН Торис'!E261/100*ОПТ!$E$2,0)</f>
        <v>1755</v>
      </c>
      <c r="F261" s="223">
        <f>ROUND('РОЗН Торис'!F261-'РОЗН Торис'!F261/100*ОПТ!$E$2,0)</f>
        <v>0</v>
      </c>
      <c r="G261" s="262">
        <f>ROUND('РОЗН Торис'!G261-'РОЗН Торис'!G261/100*ОПТ!$E$2,0)</f>
        <v>34340</v>
      </c>
    </row>
    <row r="262" spans="1:19" s="20" customFormat="1" ht="54.75" customHeight="1">
      <c r="A262" s="183" t="s">
        <v>224</v>
      </c>
      <c r="B262" s="255" t="s">
        <v>325</v>
      </c>
      <c r="C262" s="235">
        <f>ROUND('РОЗН Торис'!C262-'РОЗН Торис'!C262/100*ОПТ!$E$2,0)</f>
        <v>34530</v>
      </c>
      <c r="D262" s="235">
        <f>ROUND('РОЗН Торис'!D262-'РОЗН Торис'!D262/100*ОПТ!$E$2,0)</f>
        <v>0</v>
      </c>
      <c r="E262" s="227">
        <f>ROUND('РОЗН Торис'!E262-'РОЗН Торис'!E262/100*ОПТ!$E$2,0)</f>
        <v>1755</v>
      </c>
      <c r="F262" s="227">
        <f>ROUND('РОЗН Торис'!F262-'РОЗН Торис'!F262/100*ОПТ!$E$2,0)</f>
        <v>0</v>
      </c>
      <c r="G262" s="256">
        <f>ROUND('РОЗН Торис'!G262-'РОЗН Торис'!G262/100*ОПТ!$E$2,0)</f>
        <v>36285</v>
      </c>
    </row>
    <row r="263" spans="1:19" s="20" customFormat="1" ht="57" customHeight="1" thickBot="1">
      <c r="A263" s="192" t="s">
        <v>225</v>
      </c>
      <c r="B263" s="263" t="s">
        <v>325</v>
      </c>
      <c r="C263" s="236">
        <f>ROUND('РОЗН Торис'!C263-'РОЗН Торис'!C263/100*ОПТ!$E$2,0)</f>
        <v>36208</v>
      </c>
      <c r="D263" s="236">
        <f>ROUND('РОЗН Торис'!D263-'РОЗН Торис'!D263/100*ОПТ!$E$2,0)</f>
        <v>0</v>
      </c>
      <c r="E263" s="237">
        <f>ROUND('РОЗН Торис'!E263-'РОЗН Торис'!E263/100*ОПТ!$E$2,0)</f>
        <v>1755</v>
      </c>
      <c r="F263" s="237">
        <f>ROUND('РОЗН Торис'!F263-'РОЗН Торис'!F263/100*ОПТ!$E$2,0)</f>
        <v>0</v>
      </c>
      <c r="G263" s="264">
        <f>ROUND('РОЗН Торис'!G263-'РОЗН Торис'!G263/100*ОПТ!$E$2,0)</f>
        <v>37963</v>
      </c>
    </row>
    <row r="264" spans="1:19" s="20" customFormat="1" ht="28.5" customHeight="1" thickBot="1">
      <c r="A264" s="480" t="s">
        <v>4</v>
      </c>
      <c r="B264" s="526" t="s">
        <v>124</v>
      </c>
      <c r="C264" s="527" t="s">
        <v>346</v>
      </c>
      <c r="D264" s="595"/>
      <c r="E264" s="524"/>
      <c r="F264" s="524"/>
      <c r="G264" s="556"/>
      <c r="H264" s="524"/>
      <c r="I264" s="267"/>
      <c r="N264" s="162"/>
      <c r="O264" s="162"/>
      <c r="P264" s="268"/>
      <c r="Q264" s="268"/>
      <c r="R264" s="162"/>
      <c r="S264" s="162"/>
    </row>
    <row r="265" spans="1:19" ht="21.75" customHeight="1">
      <c r="A265" s="762" t="s">
        <v>226</v>
      </c>
      <c r="B265" s="270" t="s">
        <v>326</v>
      </c>
      <c r="C265" s="498">
        <f>ROUND('РОЗН Торис'!C265-'РОЗН Торис'!C265/100*ОПТ!$E$2,0)</f>
        <v>3712</v>
      </c>
      <c r="D265" s="272"/>
      <c r="E265" s="273"/>
      <c r="F265" s="273"/>
      <c r="G265" s="273"/>
      <c r="H265" s="273"/>
    </row>
    <row r="266" spans="1:19" ht="21.75" customHeight="1" thickBot="1">
      <c r="A266" s="763"/>
      <c r="B266" s="275" t="s">
        <v>327</v>
      </c>
      <c r="C266" s="276">
        <f>ROUND('РОЗН Торис'!C266-'РОЗН Торис'!C266/100*ОПТ!$E$2,0)</f>
        <v>6103</v>
      </c>
      <c r="D266" s="272"/>
      <c r="E266" s="273"/>
      <c r="F266" s="273"/>
      <c r="G266" s="273"/>
      <c r="H266" s="273"/>
    </row>
    <row r="267" spans="1:19" ht="21.75" customHeight="1">
      <c r="A267" s="762" t="s">
        <v>356</v>
      </c>
      <c r="B267" s="270" t="s">
        <v>357</v>
      </c>
      <c r="C267" s="498">
        <f>ROUND('РОЗН Торис'!C267-'РОЗН Торис'!C267/100*ОПТ!$E$2,0)</f>
        <v>6292</v>
      </c>
    </row>
    <row r="268" spans="1:19" ht="21.75" customHeight="1" thickBot="1">
      <c r="A268" s="763"/>
      <c r="B268" s="650" t="s">
        <v>358</v>
      </c>
      <c r="C268" s="276">
        <f>ROUND('РОЗН Торис'!C268-'РОЗН Торис'!C268/100*ОПТ!$E$2,0)</f>
        <v>17709</v>
      </c>
    </row>
  </sheetData>
  <sheetProtection selectLockedCells="1"/>
  <mergeCells count="132">
    <mergeCell ref="A267:A268"/>
    <mergeCell ref="C1:E1"/>
    <mergeCell ref="L1:N1"/>
    <mergeCell ref="P1:T1"/>
    <mergeCell ref="L2:N2"/>
    <mergeCell ref="P2:T2"/>
    <mergeCell ref="A4:T4"/>
    <mergeCell ref="A30:T30"/>
    <mergeCell ref="A31:A32"/>
    <mergeCell ref="B31:B32"/>
    <mergeCell ref="C31:C32"/>
    <mergeCell ref="E31:E32"/>
    <mergeCell ref="A5:A6"/>
    <mergeCell ref="B5:B6"/>
    <mergeCell ref="C5:C6"/>
    <mergeCell ref="E5:E6"/>
    <mergeCell ref="A19:T19"/>
    <mergeCell ref="A24:T24"/>
    <mergeCell ref="A27:T27"/>
    <mergeCell ref="A28:B28"/>
    <mergeCell ref="C28:H28"/>
    <mergeCell ref="J28:T28"/>
    <mergeCell ref="A29:B29"/>
    <mergeCell ref="C29:H29"/>
    <mergeCell ref="I29:T29"/>
    <mergeCell ref="B64:G64"/>
    <mergeCell ref="B65:G65"/>
    <mergeCell ref="A63:T63"/>
    <mergeCell ref="A92:T92"/>
    <mergeCell ref="A93:A94"/>
    <mergeCell ref="B93:B94"/>
    <mergeCell ref="C93:C94"/>
    <mergeCell ref="E93:E94"/>
    <mergeCell ref="H64:T64"/>
    <mergeCell ref="H65:T65"/>
    <mergeCell ref="H66:T66"/>
    <mergeCell ref="A107:T107"/>
    <mergeCell ref="E68:E69"/>
    <mergeCell ref="B66:G66"/>
    <mergeCell ref="A67:T67"/>
    <mergeCell ref="A68:A69"/>
    <mergeCell ref="B68:B69"/>
    <mergeCell ref="C68:C69"/>
    <mergeCell ref="A108:T108"/>
    <mergeCell ref="A109:A110"/>
    <mergeCell ref="B109:B110"/>
    <mergeCell ref="C109:C110"/>
    <mergeCell ref="E109:E110"/>
    <mergeCell ref="A103:T103"/>
    <mergeCell ref="H104:T104"/>
    <mergeCell ref="H105:T105"/>
    <mergeCell ref="B104:G104"/>
    <mergeCell ref="B105:G105"/>
    <mergeCell ref="B106:H106"/>
    <mergeCell ref="E135:E136"/>
    <mergeCell ref="A154:J154"/>
    <mergeCell ref="A155:A156"/>
    <mergeCell ref="B155:B156"/>
    <mergeCell ref="C155:E156"/>
    <mergeCell ref="A134:T134"/>
    <mergeCell ref="A119:T119"/>
    <mergeCell ref="B120:H120"/>
    <mergeCell ref="A121:T121"/>
    <mergeCell ref="A122:A123"/>
    <mergeCell ref="B122:B123"/>
    <mergeCell ref="C122:C123"/>
    <mergeCell ref="E122:E123"/>
    <mergeCell ref="A135:A136"/>
    <mergeCell ref="B135:B136"/>
    <mergeCell ref="C135:C136"/>
    <mergeCell ref="A132:T132"/>
    <mergeCell ref="B133:H133"/>
    <mergeCell ref="A265:A266"/>
    <mergeCell ref="B210:E210"/>
    <mergeCell ref="A212:C212"/>
    <mergeCell ref="A238:C238"/>
    <mergeCell ref="N204:T204"/>
    <mergeCell ref="A205:A206"/>
    <mergeCell ref="B205:E206"/>
    <mergeCell ref="B207:E207"/>
    <mergeCell ref="B208:E208"/>
    <mergeCell ref="B209:E209"/>
    <mergeCell ref="A204:E204"/>
    <mergeCell ref="G204:L204"/>
    <mergeCell ref="A211:G211"/>
    <mergeCell ref="E212:G212"/>
    <mergeCell ref="E238:G238"/>
    <mergeCell ref="B200:E200"/>
    <mergeCell ref="B201:E201"/>
    <mergeCell ref="B202:E202"/>
    <mergeCell ref="B203:E203"/>
    <mergeCell ref="N194:T194"/>
    <mergeCell ref="A195:A196"/>
    <mergeCell ref="B195:E196"/>
    <mergeCell ref="B197:E197"/>
    <mergeCell ref="A198:E199"/>
    <mergeCell ref="L198:T198"/>
    <mergeCell ref="G194:L194"/>
    <mergeCell ref="G198:J198"/>
    <mergeCell ref="B193:E193"/>
    <mergeCell ref="A194:E194"/>
    <mergeCell ref="H163:N163"/>
    <mergeCell ref="A189:E189"/>
    <mergeCell ref="N189:T189"/>
    <mergeCell ref="B182:H182"/>
    <mergeCell ref="A190:A191"/>
    <mergeCell ref="B190:E191"/>
    <mergeCell ref="B192:E192"/>
    <mergeCell ref="A183:T183"/>
    <mergeCell ref="A184:A185"/>
    <mergeCell ref="B184:B185"/>
    <mergeCell ref="C184:C185"/>
    <mergeCell ref="E184:E185"/>
    <mergeCell ref="A179:T179"/>
    <mergeCell ref="B180:E180"/>
    <mergeCell ref="G189:L189"/>
    <mergeCell ref="B181:H181"/>
    <mergeCell ref="J181:T181"/>
    <mergeCell ref="C157:E157"/>
    <mergeCell ref="C158:E158"/>
    <mergeCell ref="C159:E159"/>
    <mergeCell ref="C160:E160"/>
    <mergeCell ref="C161:E161"/>
    <mergeCell ref="C162:E162"/>
    <mergeCell ref="A166:T166"/>
    <mergeCell ref="A167:A168"/>
    <mergeCell ref="B167:B168"/>
    <mergeCell ref="C167:C168"/>
    <mergeCell ref="E167:E168"/>
    <mergeCell ref="A163:G163"/>
    <mergeCell ref="C164:G164"/>
    <mergeCell ref="C165:G165"/>
  </mergeCells>
  <pageMargins left="0.39531250000000001" right="0.36416666666666669" top="0.6015625" bottom="0.43307086614173229" header="0.15748031496062992" footer="0.23622047244094491"/>
  <pageSetup paperSize="9" scale="41" orientation="landscape" r:id="rId1"/>
  <headerFooter>
    <oddHeader>&amp;L&amp;G</oddHeader>
    <oddFooter>&amp;L&amp;"Century Gothic,обычный"&amp;12Отдел оптовых продаж: тел (495) 660-21-84; факс (495) 660-21-83
E-mail: sale@toris.ru
Отдел заказов: e-mail-zakaz@toris.ru&amp;C&amp;P</oddFooter>
  </headerFooter>
  <rowBreaks count="8" manualBreakCount="8">
    <brk id="29" max="17" man="1"/>
    <brk id="66" max="17" man="1"/>
    <brk id="91" max="17" man="1"/>
    <brk id="107" max="17" man="1"/>
    <brk id="133" max="17" man="1"/>
    <brk id="188" max="16383" man="1"/>
    <brk id="210" max="16383" man="1"/>
    <brk id="237" max="17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268"/>
  <sheetViews>
    <sheetView showGridLines="0" zoomScale="70" zoomScaleNormal="70" zoomScaleSheetLayoutView="49" zoomScalePageLayoutView="40" workbookViewId="0">
      <pane xSplit="1" ySplit="6" topLeftCell="I100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RowHeight="13.5"/>
  <cols>
    <col min="1" max="1" width="37.85546875" style="162" customWidth="1"/>
    <col min="2" max="2" width="47.140625" style="392" customWidth="1"/>
    <col min="3" max="3" width="31.7109375" style="392" customWidth="1"/>
    <col min="4" max="4" width="14.7109375" style="392" customWidth="1"/>
    <col min="5" max="5" width="11.28515625" style="392" customWidth="1"/>
    <col min="6" max="8" width="14.42578125" style="392" customWidth="1"/>
    <col min="9" max="9" width="15.85546875" style="392" customWidth="1"/>
    <col min="10" max="10" width="15.5703125" style="392" customWidth="1"/>
    <col min="11" max="11" width="14.5703125" style="392" customWidth="1"/>
    <col min="12" max="12" width="15" style="392" customWidth="1"/>
    <col min="13" max="14" width="15.28515625" style="392" customWidth="1"/>
    <col min="15" max="15" width="14" style="392" customWidth="1"/>
    <col min="16" max="16" width="15.7109375" style="392" customWidth="1"/>
    <col min="17" max="17" width="14.42578125" style="274" customWidth="1"/>
    <col min="18" max="18" width="16" style="274" customWidth="1"/>
    <col min="19" max="19" width="13.42578125" style="392" customWidth="1"/>
    <col min="20" max="20" width="14.85546875" style="392" customWidth="1"/>
    <col min="21" max="21" width="14" style="392" customWidth="1"/>
    <col min="22" max="22" width="16.7109375" style="280" bestFit="1" customWidth="1"/>
    <col min="23" max="23" width="13.28515625" style="280" customWidth="1"/>
    <col min="24" max="252" width="9.140625" style="280"/>
    <col min="253" max="253" width="33.85546875" style="280" customWidth="1"/>
    <col min="254" max="254" width="33.42578125" style="280" customWidth="1"/>
    <col min="255" max="255" width="10.28515625" style="280" customWidth="1"/>
    <col min="256" max="257" width="8.28515625" style="280" customWidth="1"/>
    <col min="258" max="259" width="8.28515625" style="280" bestFit="1" customWidth="1"/>
    <col min="260" max="260" width="9.140625" style="280"/>
    <col min="261" max="261" width="8.28515625" style="280" customWidth="1"/>
    <col min="262" max="262" width="9.140625" style="280"/>
    <col min="263" max="263" width="9.5703125" style="280" bestFit="1" customWidth="1"/>
    <col min="264" max="264" width="8.28515625" style="280" customWidth="1"/>
    <col min="265" max="508" width="9.140625" style="280"/>
    <col min="509" max="509" width="33.85546875" style="280" customWidth="1"/>
    <col min="510" max="510" width="33.42578125" style="280" customWidth="1"/>
    <col min="511" max="511" width="10.28515625" style="280" customWidth="1"/>
    <col min="512" max="513" width="8.28515625" style="280" customWidth="1"/>
    <col min="514" max="515" width="8.28515625" style="280" bestFit="1" customWidth="1"/>
    <col min="516" max="516" width="9.140625" style="280"/>
    <col min="517" max="517" width="8.28515625" style="280" customWidth="1"/>
    <col min="518" max="518" width="9.140625" style="280"/>
    <col min="519" max="519" width="9.5703125" style="280" bestFit="1" customWidth="1"/>
    <col min="520" max="520" width="8.28515625" style="280" customWidth="1"/>
    <col min="521" max="764" width="9.140625" style="280"/>
    <col min="765" max="765" width="33.85546875" style="280" customWidth="1"/>
    <col min="766" max="766" width="33.42578125" style="280" customWidth="1"/>
    <col min="767" max="767" width="10.28515625" style="280" customWidth="1"/>
    <col min="768" max="769" width="8.28515625" style="280" customWidth="1"/>
    <col min="770" max="771" width="8.28515625" style="280" bestFit="1" customWidth="1"/>
    <col min="772" max="772" width="9.140625" style="280"/>
    <col min="773" max="773" width="8.28515625" style="280" customWidth="1"/>
    <col min="774" max="774" width="9.140625" style="280"/>
    <col min="775" max="775" width="9.5703125" style="280" bestFit="1" customWidth="1"/>
    <col min="776" max="776" width="8.28515625" style="280" customWidth="1"/>
    <col min="777" max="1020" width="9.140625" style="280"/>
    <col min="1021" max="1021" width="33.85546875" style="280" customWidth="1"/>
    <col min="1022" max="1022" width="33.42578125" style="280" customWidth="1"/>
    <col min="1023" max="1023" width="10.28515625" style="280" customWidth="1"/>
    <col min="1024" max="1025" width="8.28515625" style="280" customWidth="1"/>
    <col min="1026" max="1027" width="8.28515625" style="280" bestFit="1" customWidth="1"/>
    <col min="1028" max="1028" width="9.140625" style="280"/>
    <col min="1029" max="1029" width="8.28515625" style="280" customWidth="1"/>
    <col min="1030" max="1030" width="9.140625" style="280"/>
    <col min="1031" max="1031" width="9.5703125" style="280" bestFit="1" customWidth="1"/>
    <col min="1032" max="1032" width="8.28515625" style="280" customWidth="1"/>
    <col min="1033" max="1276" width="9.140625" style="280"/>
    <col min="1277" max="1277" width="33.85546875" style="280" customWidth="1"/>
    <col min="1278" max="1278" width="33.42578125" style="280" customWidth="1"/>
    <col min="1279" max="1279" width="10.28515625" style="280" customWidth="1"/>
    <col min="1280" max="1281" width="8.28515625" style="280" customWidth="1"/>
    <col min="1282" max="1283" width="8.28515625" style="280" bestFit="1" customWidth="1"/>
    <col min="1284" max="1284" width="9.140625" style="280"/>
    <col min="1285" max="1285" width="8.28515625" style="280" customWidth="1"/>
    <col min="1286" max="1286" width="9.140625" style="280"/>
    <col min="1287" max="1287" width="9.5703125" style="280" bestFit="1" customWidth="1"/>
    <col min="1288" max="1288" width="8.28515625" style="280" customWidth="1"/>
    <col min="1289" max="1532" width="9.140625" style="280"/>
    <col min="1533" max="1533" width="33.85546875" style="280" customWidth="1"/>
    <col min="1534" max="1534" width="33.42578125" style="280" customWidth="1"/>
    <col min="1535" max="1535" width="10.28515625" style="280" customWidth="1"/>
    <col min="1536" max="1537" width="8.28515625" style="280" customWidth="1"/>
    <col min="1538" max="1539" width="8.28515625" style="280" bestFit="1" customWidth="1"/>
    <col min="1540" max="1540" width="9.140625" style="280"/>
    <col min="1541" max="1541" width="8.28515625" style="280" customWidth="1"/>
    <col min="1542" max="1542" width="9.140625" style="280"/>
    <col min="1543" max="1543" width="9.5703125" style="280" bestFit="1" customWidth="1"/>
    <col min="1544" max="1544" width="8.28515625" style="280" customWidth="1"/>
    <col min="1545" max="1788" width="9.140625" style="280"/>
    <col min="1789" max="1789" width="33.85546875" style="280" customWidth="1"/>
    <col min="1790" max="1790" width="33.42578125" style="280" customWidth="1"/>
    <col min="1791" max="1791" width="10.28515625" style="280" customWidth="1"/>
    <col min="1792" max="1793" width="8.28515625" style="280" customWidth="1"/>
    <col min="1794" max="1795" width="8.28515625" style="280" bestFit="1" customWidth="1"/>
    <col min="1796" max="1796" width="9.140625" style="280"/>
    <col min="1797" max="1797" width="8.28515625" style="280" customWidth="1"/>
    <col min="1798" max="1798" width="9.140625" style="280"/>
    <col min="1799" max="1799" width="9.5703125" style="280" bestFit="1" customWidth="1"/>
    <col min="1800" max="1800" width="8.28515625" style="280" customWidth="1"/>
    <col min="1801" max="2044" width="9.140625" style="280"/>
    <col min="2045" max="2045" width="33.85546875" style="280" customWidth="1"/>
    <col min="2046" max="2046" width="33.42578125" style="280" customWidth="1"/>
    <col min="2047" max="2047" width="10.28515625" style="280" customWidth="1"/>
    <col min="2048" max="2049" width="8.28515625" style="280" customWidth="1"/>
    <col min="2050" max="2051" width="8.28515625" style="280" bestFit="1" customWidth="1"/>
    <col min="2052" max="2052" width="9.140625" style="280"/>
    <col min="2053" max="2053" width="8.28515625" style="280" customWidth="1"/>
    <col min="2054" max="2054" width="9.140625" style="280"/>
    <col min="2055" max="2055" width="9.5703125" style="280" bestFit="1" customWidth="1"/>
    <col min="2056" max="2056" width="8.28515625" style="280" customWidth="1"/>
    <col min="2057" max="2300" width="9.140625" style="280"/>
    <col min="2301" max="2301" width="33.85546875" style="280" customWidth="1"/>
    <col min="2302" max="2302" width="33.42578125" style="280" customWidth="1"/>
    <col min="2303" max="2303" width="10.28515625" style="280" customWidth="1"/>
    <col min="2304" max="2305" width="8.28515625" style="280" customWidth="1"/>
    <col min="2306" max="2307" width="8.28515625" style="280" bestFit="1" customWidth="1"/>
    <col min="2308" max="2308" width="9.140625" style="280"/>
    <col min="2309" max="2309" width="8.28515625" style="280" customWidth="1"/>
    <col min="2310" max="2310" width="9.140625" style="280"/>
    <col min="2311" max="2311" width="9.5703125" style="280" bestFit="1" customWidth="1"/>
    <col min="2312" max="2312" width="8.28515625" style="280" customWidth="1"/>
    <col min="2313" max="2556" width="9.140625" style="280"/>
    <col min="2557" max="2557" width="33.85546875" style="280" customWidth="1"/>
    <col min="2558" max="2558" width="33.42578125" style="280" customWidth="1"/>
    <col min="2559" max="2559" width="10.28515625" style="280" customWidth="1"/>
    <col min="2560" max="2561" width="8.28515625" style="280" customWidth="1"/>
    <col min="2562" max="2563" width="8.28515625" style="280" bestFit="1" customWidth="1"/>
    <col min="2564" max="2564" width="9.140625" style="280"/>
    <col min="2565" max="2565" width="8.28515625" style="280" customWidth="1"/>
    <col min="2566" max="2566" width="9.140625" style="280"/>
    <col min="2567" max="2567" width="9.5703125" style="280" bestFit="1" customWidth="1"/>
    <col min="2568" max="2568" width="8.28515625" style="280" customWidth="1"/>
    <col min="2569" max="2812" width="9.140625" style="280"/>
    <col min="2813" max="2813" width="33.85546875" style="280" customWidth="1"/>
    <col min="2814" max="2814" width="33.42578125" style="280" customWidth="1"/>
    <col min="2815" max="2815" width="10.28515625" style="280" customWidth="1"/>
    <col min="2816" max="2817" width="8.28515625" style="280" customWidth="1"/>
    <col min="2818" max="2819" width="8.28515625" style="280" bestFit="1" customWidth="1"/>
    <col min="2820" max="2820" width="9.140625" style="280"/>
    <col min="2821" max="2821" width="8.28515625" style="280" customWidth="1"/>
    <col min="2822" max="2822" width="9.140625" style="280"/>
    <col min="2823" max="2823" width="9.5703125" style="280" bestFit="1" customWidth="1"/>
    <col min="2824" max="2824" width="8.28515625" style="280" customWidth="1"/>
    <col min="2825" max="3068" width="9.140625" style="280"/>
    <col min="3069" max="3069" width="33.85546875" style="280" customWidth="1"/>
    <col min="3070" max="3070" width="33.42578125" style="280" customWidth="1"/>
    <col min="3071" max="3071" width="10.28515625" style="280" customWidth="1"/>
    <col min="3072" max="3073" width="8.28515625" style="280" customWidth="1"/>
    <col min="3074" max="3075" width="8.28515625" style="280" bestFit="1" customWidth="1"/>
    <col min="3076" max="3076" width="9.140625" style="280"/>
    <col min="3077" max="3077" width="8.28515625" style="280" customWidth="1"/>
    <col min="3078" max="3078" width="9.140625" style="280"/>
    <col min="3079" max="3079" width="9.5703125" style="280" bestFit="1" customWidth="1"/>
    <col min="3080" max="3080" width="8.28515625" style="280" customWidth="1"/>
    <col min="3081" max="3324" width="9.140625" style="280"/>
    <col min="3325" max="3325" width="33.85546875" style="280" customWidth="1"/>
    <col min="3326" max="3326" width="33.42578125" style="280" customWidth="1"/>
    <col min="3327" max="3327" width="10.28515625" style="280" customWidth="1"/>
    <col min="3328" max="3329" width="8.28515625" style="280" customWidth="1"/>
    <col min="3330" max="3331" width="8.28515625" style="280" bestFit="1" customWidth="1"/>
    <col min="3332" max="3332" width="9.140625" style="280"/>
    <col min="3333" max="3333" width="8.28515625" style="280" customWidth="1"/>
    <col min="3334" max="3334" width="9.140625" style="280"/>
    <col min="3335" max="3335" width="9.5703125" style="280" bestFit="1" customWidth="1"/>
    <col min="3336" max="3336" width="8.28515625" style="280" customWidth="1"/>
    <col min="3337" max="3580" width="9.140625" style="280"/>
    <col min="3581" max="3581" width="33.85546875" style="280" customWidth="1"/>
    <col min="3582" max="3582" width="33.42578125" style="280" customWidth="1"/>
    <col min="3583" max="3583" width="10.28515625" style="280" customWidth="1"/>
    <col min="3584" max="3585" width="8.28515625" style="280" customWidth="1"/>
    <col min="3586" max="3587" width="8.28515625" style="280" bestFit="1" customWidth="1"/>
    <col min="3588" max="3588" width="9.140625" style="280"/>
    <col min="3589" max="3589" width="8.28515625" style="280" customWidth="1"/>
    <col min="3590" max="3590" width="9.140625" style="280"/>
    <col min="3591" max="3591" width="9.5703125" style="280" bestFit="1" customWidth="1"/>
    <col min="3592" max="3592" width="8.28515625" style="280" customWidth="1"/>
    <col min="3593" max="3836" width="9.140625" style="280"/>
    <col min="3837" max="3837" width="33.85546875" style="280" customWidth="1"/>
    <col min="3838" max="3838" width="33.42578125" style="280" customWidth="1"/>
    <col min="3839" max="3839" width="10.28515625" style="280" customWidth="1"/>
    <col min="3840" max="3841" width="8.28515625" style="280" customWidth="1"/>
    <col min="3842" max="3843" width="8.28515625" style="280" bestFit="1" customWidth="1"/>
    <col min="3844" max="3844" width="9.140625" style="280"/>
    <col min="3845" max="3845" width="8.28515625" style="280" customWidth="1"/>
    <col min="3846" max="3846" width="9.140625" style="280"/>
    <col min="3847" max="3847" width="9.5703125" style="280" bestFit="1" customWidth="1"/>
    <col min="3848" max="3848" width="8.28515625" style="280" customWidth="1"/>
    <col min="3849" max="4092" width="9.140625" style="280"/>
    <col min="4093" max="4093" width="33.85546875" style="280" customWidth="1"/>
    <col min="4094" max="4094" width="33.42578125" style="280" customWidth="1"/>
    <col min="4095" max="4095" width="10.28515625" style="280" customWidth="1"/>
    <col min="4096" max="4097" width="8.28515625" style="280" customWidth="1"/>
    <col min="4098" max="4099" width="8.28515625" style="280" bestFit="1" customWidth="1"/>
    <col min="4100" max="4100" width="9.140625" style="280"/>
    <col min="4101" max="4101" width="8.28515625" style="280" customWidth="1"/>
    <col min="4102" max="4102" width="9.140625" style="280"/>
    <col min="4103" max="4103" width="9.5703125" style="280" bestFit="1" customWidth="1"/>
    <col min="4104" max="4104" width="8.28515625" style="280" customWidth="1"/>
    <col min="4105" max="4348" width="9.140625" style="280"/>
    <col min="4349" max="4349" width="33.85546875" style="280" customWidth="1"/>
    <col min="4350" max="4350" width="33.42578125" style="280" customWidth="1"/>
    <col min="4351" max="4351" width="10.28515625" style="280" customWidth="1"/>
    <col min="4352" max="4353" width="8.28515625" style="280" customWidth="1"/>
    <col min="4354" max="4355" width="8.28515625" style="280" bestFit="1" customWidth="1"/>
    <col min="4356" max="4356" width="9.140625" style="280"/>
    <col min="4357" max="4357" width="8.28515625" style="280" customWidth="1"/>
    <col min="4358" max="4358" width="9.140625" style="280"/>
    <col min="4359" max="4359" width="9.5703125" style="280" bestFit="1" customWidth="1"/>
    <col min="4360" max="4360" width="8.28515625" style="280" customWidth="1"/>
    <col min="4361" max="4604" width="9.140625" style="280"/>
    <col min="4605" max="4605" width="33.85546875" style="280" customWidth="1"/>
    <col min="4606" max="4606" width="33.42578125" style="280" customWidth="1"/>
    <col min="4607" max="4607" width="10.28515625" style="280" customWidth="1"/>
    <col min="4608" max="4609" width="8.28515625" style="280" customWidth="1"/>
    <col min="4610" max="4611" width="8.28515625" style="280" bestFit="1" customWidth="1"/>
    <col min="4612" max="4612" width="9.140625" style="280"/>
    <col min="4613" max="4613" width="8.28515625" style="280" customWidth="1"/>
    <col min="4614" max="4614" width="9.140625" style="280"/>
    <col min="4615" max="4615" width="9.5703125" style="280" bestFit="1" customWidth="1"/>
    <col min="4616" max="4616" width="8.28515625" style="280" customWidth="1"/>
    <col min="4617" max="4860" width="9.140625" style="280"/>
    <col min="4861" max="4861" width="33.85546875" style="280" customWidth="1"/>
    <col min="4862" max="4862" width="33.42578125" style="280" customWidth="1"/>
    <col min="4863" max="4863" width="10.28515625" style="280" customWidth="1"/>
    <col min="4864" max="4865" width="8.28515625" style="280" customWidth="1"/>
    <col min="4866" max="4867" width="8.28515625" style="280" bestFit="1" customWidth="1"/>
    <col min="4868" max="4868" width="9.140625" style="280"/>
    <col min="4869" max="4869" width="8.28515625" style="280" customWidth="1"/>
    <col min="4870" max="4870" width="9.140625" style="280"/>
    <col min="4871" max="4871" width="9.5703125" style="280" bestFit="1" customWidth="1"/>
    <col min="4872" max="4872" width="8.28515625" style="280" customWidth="1"/>
    <col min="4873" max="5116" width="9.140625" style="280"/>
    <col min="5117" max="5117" width="33.85546875" style="280" customWidth="1"/>
    <col min="5118" max="5118" width="33.42578125" style="280" customWidth="1"/>
    <col min="5119" max="5119" width="10.28515625" style="280" customWidth="1"/>
    <col min="5120" max="5121" width="8.28515625" style="280" customWidth="1"/>
    <col min="5122" max="5123" width="8.28515625" style="280" bestFit="1" customWidth="1"/>
    <col min="5124" max="5124" width="9.140625" style="280"/>
    <col min="5125" max="5125" width="8.28515625" style="280" customWidth="1"/>
    <col min="5126" max="5126" width="9.140625" style="280"/>
    <col min="5127" max="5127" width="9.5703125" style="280" bestFit="1" customWidth="1"/>
    <col min="5128" max="5128" width="8.28515625" style="280" customWidth="1"/>
    <col min="5129" max="5372" width="9.140625" style="280"/>
    <col min="5373" max="5373" width="33.85546875" style="280" customWidth="1"/>
    <col min="5374" max="5374" width="33.42578125" style="280" customWidth="1"/>
    <col min="5375" max="5375" width="10.28515625" style="280" customWidth="1"/>
    <col min="5376" max="5377" width="8.28515625" style="280" customWidth="1"/>
    <col min="5378" max="5379" width="8.28515625" style="280" bestFit="1" customWidth="1"/>
    <col min="5380" max="5380" width="9.140625" style="280"/>
    <col min="5381" max="5381" width="8.28515625" style="280" customWidth="1"/>
    <col min="5382" max="5382" width="9.140625" style="280"/>
    <col min="5383" max="5383" width="9.5703125" style="280" bestFit="1" customWidth="1"/>
    <col min="5384" max="5384" width="8.28515625" style="280" customWidth="1"/>
    <col min="5385" max="5628" width="9.140625" style="280"/>
    <col min="5629" max="5629" width="33.85546875" style="280" customWidth="1"/>
    <col min="5630" max="5630" width="33.42578125" style="280" customWidth="1"/>
    <col min="5631" max="5631" width="10.28515625" style="280" customWidth="1"/>
    <col min="5632" max="5633" width="8.28515625" style="280" customWidth="1"/>
    <col min="5634" max="5635" width="8.28515625" style="280" bestFit="1" customWidth="1"/>
    <col min="5636" max="5636" width="9.140625" style="280"/>
    <col min="5637" max="5637" width="8.28515625" style="280" customWidth="1"/>
    <col min="5638" max="5638" width="9.140625" style="280"/>
    <col min="5639" max="5639" width="9.5703125" style="280" bestFit="1" customWidth="1"/>
    <col min="5640" max="5640" width="8.28515625" style="280" customWidth="1"/>
    <col min="5641" max="5884" width="9.140625" style="280"/>
    <col min="5885" max="5885" width="33.85546875" style="280" customWidth="1"/>
    <col min="5886" max="5886" width="33.42578125" style="280" customWidth="1"/>
    <col min="5887" max="5887" width="10.28515625" style="280" customWidth="1"/>
    <col min="5888" max="5889" width="8.28515625" style="280" customWidth="1"/>
    <col min="5890" max="5891" width="8.28515625" style="280" bestFit="1" customWidth="1"/>
    <col min="5892" max="5892" width="9.140625" style="280"/>
    <col min="5893" max="5893" width="8.28515625" style="280" customWidth="1"/>
    <col min="5894" max="5894" width="9.140625" style="280"/>
    <col min="5895" max="5895" width="9.5703125" style="280" bestFit="1" customWidth="1"/>
    <col min="5896" max="5896" width="8.28515625" style="280" customWidth="1"/>
    <col min="5897" max="6140" width="9.140625" style="280"/>
    <col min="6141" max="6141" width="33.85546875" style="280" customWidth="1"/>
    <col min="6142" max="6142" width="33.42578125" style="280" customWidth="1"/>
    <col min="6143" max="6143" width="10.28515625" style="280" customWidth="1"/>
    <col min="6144" max="6145" width="8.28515625" style="280" customWidth="1"/>
    <col min="6146" max="6147" width="8.28515625" style="280" bestFit="1" customWidth="1"/>
    <col min="6148" max="6148" width="9.140625" style="280"/>
    <col min="6149" max="6149" width="8.28515625" style="280" customWidth="1"/>
    <col min="6150" max="6150" width="9.140625" style="280"/>
    <col min="6151" max="6151" width="9.5703125" style="280" bestFit="1" customWidth="1"/>
    <col min="6152" max="6152" width="8.28515625" style="280" customWidth="1"/>
    <col min="6153" max="6396" width="9.140625" style="280"/>
    <col min="6397" max="6397" width="33.85546875" style="280" customWidth="1"/>
    <col min="6398" max="6398" width="33.42578125" style="280" customWidth="1"/>
    <col min="6399" max="6399" width="10.28515625" style="280" customWidth="1"/>
    <col min="6400" max="6401" width="8.28515625" style="280" customWidth="1"/>
    <col min="6402" max="6403" width="8.28515625" style="280" bestFit="1" customWidth="1"/>
    <col min="6404" max="6404" width="9.140625" style="280"/>
    <col min="6405" max="6405" width="8.28515625" style="280" customWidth="1"/>
    <col min="6406" max="6406" width="9.140625" style="280"/>
    <col min="6407" max="6407" width="9.5703125" style="280" bestFit="1" customWidth="1"/>
    <col min="6408" max="6408" width="8.28515625" style="280" customWidth="1"/>
    <col min="6409" max="6652" width="9.140625" style="280"/>
    <col min="6653" max="6653" width="33.85546875" style="280" customWidth="1"/>
    <col min="6654" max="6654" width="33.42578125" style="280" customWidth="1"/>
    <col min="6655" max="6655" width="10.28515625" style="280" customWidth="1"/>
    <col min="6656" max="6657" width="8.28515625" style="280" customWidth="1"/>
    <col min="6658" max="6659" width="8.28515625" style="280" bestFit="1" customWidth="1"/>
    <col min="6660" max="6660" width="9.140625" style="280"/>
    <col min="6661" max="6661" width="8.28515625" style="280" customWidth="1"/>
    <col min="6662" max="6662" width="9.140625" style="280"/>
    <col min="6663" max="6663" width="9.5703125" style="280" bestFit="1" customWidth="1"/>
    <col min="6664" max="6664" width="8.28515625" style="280" customWidth="1"/>
    <col min="6665" max="6908" width="9.140625" style="280"/>
    <col min="6909" max="6909" width="33.85546875" style="280" customWidth="1"/>
    <col min="6910" max="6910" width="33.42578125" style="280" customWidth="1"/>
    <col min="6911" max="6911" width="10.28515625" style="280" customWidth="1"/>
    <col min="6912" max="6913" width="8.28515625" style="280" customWidth="1"/>
    <col min="6914" max="6915" width="8.28515625" style="280" bestFit="1" customWidth="1"/>
    <col min="6916" max="6916" width="9.140625" style="280"/>
    <col min="6917" max="6917" width="8.28515625" style="280" customWidth="1"/>
    <col min="6918" max="6918" width="9.140625" style="280"/>
    <col min="6919" max="6919" width="9.5703125" style="280" bestFit="1" customWidth="1"/>
    <col min="6920" max="6920" width="8.28515625" style="280" customWidth="1"/>
    <col min="6921" max="7164" width="9.140625" style="280"/>
    <col min="7165" max="7165" width="33.85546875" style="280" customWidth="1"/>
    <col min="7166" max="7166" width="33.42578125" style="280" customWidth="1"/>
    <col min="7167" max="7167" width="10.28515625" style="280" customWidth="1"/>
    <col min="7168" max="7169" width="8.28515625" style="280" customWidth="1"/>
    <col min="7170" max="7171" width="8.28515625" style="280" bestFit="1" customWidth="1"/>
    <col min="7172" max="7172" width="9.140625" style="280"/>
    <col min="7173" max="7173" width="8.28515625" style="280" customWidth="1"/>
    <col min="7174" max="7174" width="9.140625" style="280"/>
    <col min="7175" max="7175" width="9.5703125" style="280" bestFit="1" customWidth="1"/>
    <col min="7176" max="7176" width="8.28515625" style="280" customWidth="1"/>
    <col min="7177" max="7420" width="9.140625" style="280"/>
    <col min="7421" max="7421" width="33.85546875" style="280" customWidth="1"/>
    <col min="7422" max="7422" width="33.42578125" style="280" customWidth="1"/>
    <col min="7423" max="7423" width="10.28515625" style="280" customWidth="1"/>
    <col min="7424" max="7425" width="8.28515625" style="280" customWidth="1"/>
    <col min="7426" max="7427" width="8.28515625" style="280" bestFit="1" customWidth="1"/>
    <col min="7428" max="7428" width="9.140625" style="280"/>
    <col min="7429" max="7429" width="8.28515625" style="280" customWidth="1"/>
    <col min="7430" max="7430" width="9.140625" style="280"/>
    <col min="7431" max="7431" width="9.5703125" style="280" bestFit="1" customWidth="1"/>
    <col min="7432" max="7432" width="8.28515625" style="280" customWidth="1"/>
    <col min="7433" max="7676" width="9.140625" style="280"/>
    <col min="7677" max="7677" width="33.85546875" style="280" customWidth="1"/>
    <col min="7678" max="7678" width="33.42578125" style="280" customWidth="1"/>
    <col min="7679" max="7679" width="10.28515625" style="280" customWidth="1"/>
    <col min="7680" max="7681" width="8.28515625" style="280" customWidth="1"/>
    <col min="7682" max="7683" width="8.28515625" style="280" bestFit="1" customWidth="1"/>
    <col min="7684" max="7684" width="9.140625" style="280"/>
    <col min="7685" max="7685" width="8.28515625" style="280" customWidth="1"/>
    <col min="7686" max="7686" width="9.140625" style="280"/>
    <col min="7687" max="7687" width="9.5703125" style="280" bestFit="1" customWidth="1"/>
    <col min="7688" max="7688" width="8.28515625" style="280" customWidth="1"/>
    <col min="7689" max="7932" width="9.140625" style="280"/>
    <col min="7933" max="7933" width="33.85546875" style="280" customWidth="1"/>
    <col min="7934" max="7934" width="33.42578125" style="280" customWidth="1"/>
    <col min="7935" max="7935" width="10.28515625" style="280" customWidth="1"/>
    <col min="7936" max="7937" width="8.28515625" style="280" customWidth="1"/>
    <col min="7938" max="7939" width="8.28515625" style="280" bestFit="1" customWidth="1"/>
    <col min="7940" max="7940" width="9.140625" style="280"/>
    <col min="7941" max="7941" width="8.28515625" style="280" customWidth="1"/>
    <col min="7942" max="7942" width="9.140625" style="280"/>
    <col min="7943" max="7943" width="9.5703125" style="280" bestFit="1" customWidth="1"/>
    <col min="7944" max="7944" width="8.28515625" style="280" customWidth="1"/>
    <col min="7945" max="8188" width="9.140625" style="280"/>
    <col min="8189" max="8189" width="33.85546875" style="280" customWidth="1"/>
    <col min="8190" max="8190" width="33.42578125" style="280" customWidth="1"/>
    <col min="8191" max="8191" width="10.28515625" style="280" customWidth="1"/>
    <col min="8192" max="8193" width="8.28515625" style="280" customWidth="1"/>
    <col min="8194" max="8195" width="8.28515625" style="280" bestFit="1" customWidth="1"/>
    <col min="8196" max="8196" width="9.140625" style="280"/>
    <col min="8197" max="8197" width="8.28515625" style="280" customWidth="1"/>
    <col min="8198" max="8198" width="9.140625" style="280"/>
    <col min="8199" max="8199" width="9.5703125" style="280" bestFit="1" customWidth="1"/>
    <col min="8200" max="8200" width="8.28515625" style="280" customWidth="1"/>
    <col min="8201" max="8444" width="9.140625" style="280"/>
    <col min="8445" max="8445" width="33.85546875" style="280" customWidth="1"/>
    <col min="8446" max="8446" width="33.42578125" style="280" customWidth="1"/>
    <col min="8447" max="8447" width="10.28515625" style="280" customWidth="1"/>
    <col min="8448" max="8449" width="8.28515625" style="280" customWidth="1"/>
    <col min="8450" max="8451" width="8.28515625" style="280" bestFit="1" customWidth="1"/>
    <col min="8452" max="8452" width="9.140625" style="280"/>
    <col min="8453" max="8453" width="8.28515625" style="280" customWidth="1"/>
    <col min="8454" max="8454" width="9.140625" style="280"/>
    <col min="8455" max="8455" width="9.5703125" style="280" bestFit="1" customWidth="1"/>
    <col min="8456" max="8456" width="8.28515625" style="280" customWidth="1"/>
    <col min="8457" max="8700" width="9.140625" style="280"/>
    <col min="8701" max="8701" width="33.85546875" style="280" customWidth="1"/>
    <col min="8702" max="8702" width="33.42578125" style="280" customWidth="1"/>
    <col min="8703" max="8703" width="10.28515625" style="280" customWidth="1"/>
    <col min="8704" max="8705" width="8.28515625" style="280" customWidth="1"/>
    <col min="8706" max="8707" width="8.28515625" style="280" bestFit="1" customWidth="1"/>
    <col min="8708" max="8708" width="9.140625" style="280"/>
    <col min="8709" max="8709" width="8.28515625" style="280" customWidth="1"/>
    <col min="8710" max="8710" width="9.140625" style="280"/>
    <col min="8711" max="8711" width="9.5703125" style="280" bestFit="1" customWidth="1"/>
    <col min="8712" max="8712" width="8.28515625" style="280" customWidth="1"/>
    <col min="8713" max="8956" width="9.140625" style="280"/>
    <col min="8957" max="8957" width="33.85546875" style="280" customWidth="1"/>
    <col min="8958" max="8958" width="33.42578125" style="280" customWidth="1"/>
    <col min="8959" max="8959" width="10.28515625" style="280" customWidth="1"/>
    <col min="8960" max="8961" width="8.28515625" style="280" customWidth="1"/>
    <col min="8962" max="8963" width="8.28515625" style="280" bestFit="1" customWidth="1"/>
    <col min="8964" max="8964" width="9.140625" style="280"/>
    <col min="8965" max="8965" width="8.28515625" style="280" customWidth="1"/>
    <col min="8966" max="8966" width="9.140625" style="280"/>
    <col min="8967" max="8967" width="9.5703125" style="280" bestFit="1" customWidth="1"/>
    <col min="8968" max="8968" width="8.28515625" style="280" customWidth="1"/>
    <col min="8969" max="9212" width="9.140625" style="280"/>
    <col min="9213" max="9213" width="33.85546875" style="280" customWidth="1"/>
    <col min="9214" max="9214" width="33.42578125" style="280" customWidth="1"/>
    <col min="9215" max="9215" width="10.28515625" style="280" customWidth="1"/>
    <col min="9216" max="9217" width="8.28515625" style="280" customWidth="1"/>
    <col min="9218" max="9219" width="8.28515625" style="280" bestFit="1" customWidth="1"/>
    <col min="9220" max="9220" width="9.140625" style="280"/>
    <col min="9221" max="9221" width="8.28515625" style="280" customWidth="1"/>
    <col min="9222" max="9222" width="9.140625" style="280"/>
    <col min="9223" max="9223" width="9.5703125" style="280" bestFit="1" customWidth="1"/>
    <col min="9224" max="9224" width="8.28515625" style="280" customWidth="1"/>
    <col min="9225" max="9468" width="9.140625" style="280"/>
    <col min="9469" max="9469" width="33.85546875" style="280" customWidth="1"/>
    <col min="9470" max="9470" width="33.42578125" style="280" customWidth="1"/>
    <col min="9471" max="9471" width="10.28515625" style="280" customWidth="1"/>
    <col min="9472" max="9473" width="8.28515625" style="280" customWidth="1"/>
    <col min="9474" max="9475" width="8.28515625" style="280" bestFit="1" customWidth="1"/>
    <col min="9476" max="9476" width="9.140625" style="280"/>
    <col min="9477" max="9477" width="8.28515625" style="280" customWidth="1"/>
    <col min="9478" max="9478" width="9.140625" style="280"/>
    <col min="9479" max="9479" width="9.5703125" style="280" bestFit="1" customWidth="1"/>
    <col min="9480" max="9480" width="8.28515625" style="280" customWidth="1"/>
    <col min="9481" max="9724" width="9.140625" style="280"/>
    <col min="9725" max="9725" width="33.85546875" style="280" customWidth="1"/>
    <col min="9726" max="9726" width="33.42578125" style="280" customWidth="1"/>
    <col min="9727" max="9727" width="10.28515625" style="280" customWidth="1"/>
    <col min="9728" max="9729" width="8.28515625" style="280" customWidth="1"/>
    <col min="9730" max="9731" width="8.28515625" style="280" bestFit="1" customWidth="1"/>
    <col min="9732" max="9732" width="9.140625" style="280"/>
    <col min="9733" max="9733" width="8.28515625" style="280" customWidth="1"/>
    <col min="9734" max="9734" width="9.140625" style="280"/>
    <col min="9735" max="9735" width="9.5703125" style="280" bestFit="1" customWidth="1"/>
    <col min="9736" max="9736" width="8.28515625" style="280" customWidth="1"/>
    <col min="9737" max="9980" width="9.140625" style="280"/>
    <col min="9981" max="9981" width="33.85546875" style="280" customWidth="1"/>
    <col min="9982" max="9982" width="33.42578125" style="280" customWidth="1"/>
    <col min="9983" max="9983" width="10.28515625" style="280" customWidth="1"/>
    <col min="9984" max="9985" width="8.28515625" style="280" customWidth="1"/>
    <col min="9986" max="9987" width="8.28515625" style="280" bestFit="1" customWidth="1"/>
    <col min="9988" max="9988" width="9.140625" style="280"/>
    <col min="9989" max="9989" width="8.28515625" style="280" customWidth="1"/>
    <col min="9990" max="9990" width="9.140625" style="280"/>
    <col min="9991" max="9991" width="9.5703125" style="280" bestFit="1" customWidth="1"/>
    <col min="9992" max="9992" width="8.28515625" style="280" customWidth="1"/>
    <col min="9993" max="10236" width="9.140625" style="280"/>
    <col min="10237" max="10237" width="33.85546875" style="280" customWidth="1"/>
    <col min="10238" max="10238" width="33.42578125" style="280" customWidth="1"/>
    <col min="10239" max="10239" width="10.28515625" style="280" customWidth="1"/>
    <col min="10240" max="10241" width="8.28515625" style="280" customWidth="1"/>
    <col min="10242" max="10243" width="8.28515625" style="280" bestFit="1" customWidth="1"/>
    <col min="10244" max="10244" width="9.140625" style="280"/>
    <col min="10245" max="10245" width="8.28515625" style="280" customWidth="1"/>
    <col min="10246" max="10246" width="9.140625" style="280"/>
    <col min="10247" max="10247" width="9.5703125" style="280" bestFit="1" customWidth="1"/>
    <col min="10248" max="10248" width="8.28515625" style="280" customWidth="1"/>
    <col min="10249" max="10492" width="9.140625" style="280"/>
    <col min="10493" max="10493" width="33.85546875" style="280" customWidth="1"/>
    <col min="10494" max="10494" width="33.42578125" style="280" customWidth="1"/>
    <col min="10495" max="10495" width="10.28515625" style="280" customWidth="1"/>
    <col min="10496" max="10497" width="8.28515625" style="280" customWidth="1"/>
    <col min="10498" max="10499" width="8.28515625" style="280" bestFit="1" customWidth="1"/>
    <col min="10500" max="10500" width="9.140625" style="280"/>
    <col min="10501" max="10501" width="8.28515625" style="280" customWidth="1"/>
    <col min="10502" max="10502" width="9.140625" style="280"/>
    <col min="10503" max="10503" width="9.5703125" style="280" bestFit="1" customWidth="1"/>
    <col min="10504" max="10504" width="8.28515625" style="280" customWidth="1"/>
    <col min="10505" max="10748" width="9.140625" style="280"/>
    <col min="10749" max="10749" width="33.85546875" style="280" customWidth="1"/>
    <col min="10750" max="10750" width="33.42578125" style="280" customWidth="1"/>
    <col min="10751" max="10751" width="10.28515625" style="280" customWidth="1"/>
    <col min="10752" max="10753" width="8.28515625" style="280" customWidth="1"/>
    <col min="10754" max="10755" width="8.28515625" style="280" bestFit="1" customWidth="1"/>
    <col min="10756" max="10756" width="9.140625" style="280"/>
    <col min="10757" max="10757" width="8.28515625" style="280" customWidth="1"/>
    <col min="10758" max="10758" width="9.140625" style="280"/>
    <col min="10759" max="10759" width="9.5703125" style="280" bestFit="1" customWidth="1"/>
    <col min="10760" max="10760" width="8.28515625" style="280" customWidth="1"/>
    <col min="10761" max="11004" width="9.140625" style="280"/>
    <col min="11005" max="11005" width="33.85546875" style="280" customWidth="1"/>
    <col min="11006" max="11006" width="33.42578125" style="280" customWidth="1"/>
    <col min="11007" max="11007" width="10.28515625" style="280" customWidth="1"/>
    <col min="11008" max="11009" width="8.28515625" style="280" customWidth="1"/>
    <col min="11010" max="11011" width="8.28515625" style="280" bestFit="1" customWidth="1"/>
    <col min="11012" max="11012" width="9.140625" style="280"/>
    <col min="11013" max="11013" width="8.28515625" style="280" customWidth="1"/>
    <col min="11014" max="11014" width="9.140625" style="280"/>
    <col min="11015" max="11015" width="9.5703125" style="280" bestFit="1" customWidth="1"/>
    <col min="11016" max="11016" width="8.28515625" style="280" customWidth="1"/>
    <col min="11017" max="11260" width="9.140625" style="280"/>
    <col min="11261" max="11261" width="33.85546875" style="280" customWidth="1"/>
    <col min="11262" max="11262" width="33.42578125" style="280" customWidth="1"/>
    <col min="11263" max="11263" width="10.28515625" style="280" customWidth="1"/>
    <col min="11264" max="11265" width="8.28515625" style="280" customWidth="1"/>
    <col min="11266" max="11267" width="8.28515625" style="280" bestFit="1" customWidth="1"/>
    <col min="11268" max="11268" width="9.140625" style="280"/>
    <col min="11269" max="11269" width="8.28515625" style="280" customWidth="1"/>
    <col min="11270" max="11270" width="9.140625" style="280"/>
    <col min="11271" max="11271" width="9.5703125" style="280" bestFit="1" customWidth="1"/>
    <col min="11272" max="11272" width="8.28515625" style="280" customWidth="1"/>
    <col min="11273" max="11516" width="9.140625" style="280"/>
    <col min="11517" max="11517" width="33.85546875" style="280" customWidth="1"/>
    <col min="11518" max="11518" width="33.42578125" style="280" customWidth="1"/>
    <col min="11519" max="11519" width="10.28515625" style="280" customWidth="1"/>
    <col min="11520" max="11521" width="8.28515625" style="280" customWidth="1"/>
    <col min="11522" max="11523" width="8.28515625" style="280" bestFit="1" customWidth="1"/>
    <col min="11524" max="11524" width="9.140625" style="280"/>
    <col min="11525" max="11525" width="8.28515625" style="280" customWidth="1"/>
    <col min="11526" max="11526" width="9.140625" style="280"/>
    <col min="11527" max="11527" width="9.5703125" style="280" bestFit="1" customWidth="1"/>
    <col min="11528" max="11528" width="8.28515625" style="280" customWidth="1"/>
    <col min="11529" max="11772" width="9.140625" style="280"/>
    <col min="11773" max="11773" width="33.85546875" style="280" customWidth="1"/>
    <col min="11774" max="11774" width="33.42578125" style="280" customWidth="1"/>
    <col min="11775" max="11775" width="10.28515625" style="280" customWidth="1"/>
    <col min="11776" max="11777" width="8.28515625" style="280" customWidth="1"/>
    <col min="11778" max="11779" width="8.28515625" style="280" bestFit="1" customWidth="1"/>
    <col min="11780" max="11780" width="9.140625" style="280"/>
    <col min="11781" max="11781" width="8.28515625" style="280" customWidth="1"/>
    <col min="11782" max="11782" width="9.140625" style="280"/>
    <col min="11783" max="11783" width="9.5703125" style="280" bestFit="1" customWidth="1"/>
    <col min="11784" max="11784" width="8.28515625" style="280" customWidth="1"/>
    <col min="11785" max="12028" width="9.140625" style="280"/>
    <col min="12029" max="12029" width="33.85546875" style="280" customWidth="1"/>
    <col min="12030" max="12030" width="33.42578125" style="280" customWidth="1"/>
    <col min="12031" max="12031" width="10.28515625" style="280" customWidth="1"/>
    <col min="12032" max="12033" width="8.28515625" style="280" customWidth="1"/>
    <col min="12034" max="12035" width="8.28515625" style="280" bestFit="1" customWidth="1"/>
    <col min="12036" max="12036" width="9.140625" style="280"/>
    <col min="12037" max="12037" width="8.28515625" style="280" customWidth="1"/>
    <col min="12038" max="12038" width="9.140625" style="280"/>
    <col min="12039" max="12039" width="9.5703125" style="280" bestFit="1" customWidth="1"/>
    <col min="12040" max="12040" width="8.28515625" style="280" customWidth="1"/>
    <col min="12041" max="12284" width="9.140625" style="280"/>
    <col min="12285" max="12285" width="33.85546875" style="280" customWidth="1"/>
    <col min="12286" max="12286" width="33.42578125" style="280" customWidth="1"/>
    <col min="12287" max="12287" width="10.28515625" style="280" customWidth="1"/>
    <col min="12288" max="12289" width="8.28515625" style="280" customWidth="1"/>
    <col min="12290" max="12291" width="8.28515625" style="280" bestFit="1" customWidth="1"/>
    <col min="12292" max="12292" width="9.140625" style="280"/>
    <col min="12293" max="12293" width="8.28515625" style="280" customWidth="1"/>
    <col min="12294" max="12294" width="9.140625" style="280"/>
    <col min="12295" max="12295" width="9.5703125" style="280" bestFit="1" customWidth="1"/>
    <col min="12296" max="12296" width="8.28515625" style="280" customWidth="1"/>
    <col min="12297" max="12540" width="9.140625" style="280"/>
    <col min="12541" max="12541" width="33.85546875" style="280" customWidth="1"/>
    <col min="12542" max="12542" width="33.42578125" style="280" customWidth="1"/>
    <col min="12543" max="12543" width="10.28515625" style="280" customWidth="1"/>
    <col min="12544" max="12545" width="8.28515625" style="280" customWidth="1"/>
    <col min="12546" max="12547" width="8.28515625" style="280" bestFit="1" customWidth="1"/>
    <col min="12548" max="12548" width="9.140625" style="280"/>
    <col min="12549" max="12549" width="8.28515625" style="280" customWidth="1"/>
    <col min="12550" max="12550" width="9.140625" style="280"/>
    <col min="12551" max="12551" width="9.5703125" style="280" bestFit="1" customWidth="1"/>
    <col min="12552" max="12552" width="8.28515625" style="280" customWidth="1"/>
    <col min="12553" max="12796" width="9.140625" style="280"/>
    <col min="12797" max="12797" width="33.85546875" style="280" customWidth="1"/>
    <col min="12798" max="12798" width="33.42578125" style="280" customWidth="1"/>
    <col min="12799" max="12799" width="10.28515625" style="280" customWidth="1"/>
    <col min="12800" max="12801" width="8.28515625" style="280" customWidth="1"/>
    <col min="12802" max="12803" width="8.28515625" style="280" bestFit="1" customWidth="1"/>
    <col min="12804" max="12804" width="9.140625" style="280"/>
    <col min="12805" max="12805" width="8.28515625" style="280" customWidth="1"/>
    <col min="12806" max="12806" width="9.140625" style="280"/>
    <col min="12807" max="12807" width="9.5703125" style="280" bestFit="1" customWidth="1"/>
    <col min="12808" max="12808" width="8.28515625" style="280" customWidth="1"/>
    <col min="12809" max="13052" width="9.140625" style="280"/>
    <col min="13053" max="13053" width="33.85546875" style="280" customWidth="1"/>
    <col min="13054" max="13054" width="33.42578125" style="280" customWidth="1"/>
    <col min="13055" max="13055" width="10.28515625" style="280" customWidth="1"/>
    <col min="13056" max="13057" width="8.28515625" style="280" customWidth="1"/>
    <col min="13058" max="13059" width="8.28515625" style="280" bestFit="1" customWidth="1"/>
    <col min="13060" max="13060" width="9.140625" style="280"/>
    <col min="13061" max="13061" width="8.28515625" style="280" customWidth="1"/>
    <col min="13062" max="13062" width="9.140625" style="280"/>
    <col min="13063" max="13063" width="9.5703125" style="280" bestFit="1" customWidth="1"/>
    <col min="13064" max="13064" width="8.28515625" style="280" customWidth="1"/>
    <col min="13065" max="13308" width="9.140625" style="280"/>
    <col min="13309" max="13309" width="33.85546875" style="280" customWidth="1"/>
    <col min="13310" max="13310" width="33.42578125" style="280" customWidth="1"/>
    <col min="13311" max="13311" width="10.28515625" style="280" customWidth="1"/>
    <col min="13312" max="13313" width="8.28515625" style="280" customWidth="1"/>
    <col min="13314" max="13315" width="8.28515625" style="280" bestFit="1" customWidth="1"/>
    <col min="13316" max="13316" width="9.140625" style="280"/>
    <col min="13317" max="13317" width="8.28515625" style="280" customWidth="1"/>
    <col min="13318" max="13318" width="9.140625" style="280"/>
    <col min="13319" max="13319" width="9.5703125" style="280" bestFit="1" customWidth="1"/>
    <col min="13320" max="13320" width="8.28515625" style="280" customWidth="1"/>
    <col min="13321" max="13564" width="9.140625" style="280"/>
    <col min="13565" max="13565" width="33.85546875" style="280" customWidth="1"/>
    <col min="13566" max="13566" width="33.42578125" style="280" customWidth="1"/>
    <col min="13567" max="13567" width="10.28515625" style="280" customWidth="1"/>
    <col min="13568" max="13569" width="8.28515625" style="280" customWidth="1"/>
    <col min="13570" max="13571" width="8.28515625" style="280" bestFit="1" customWidth="1"/>
    <col min="13572" max="13572" width="9.140625" style="280"/>
    <col min="13573" max="13573" width="8.28515625" style="280" customWidth="1"/>
    <col min="13574" max="13574" width="9.140625" style="280"/>
    <col min="13575" max="13575" width="9.5703125" style="280" bestFit="1" customWidth="1"/>
    <col min="13576" max="13576" width="8.28515625" style="280" customWidth="1"/>
    <col min="13577" max="13820" width="9.140625" style="280"/>
    <col min="13821" max="13821" width="33.85546875" style="280" customWidth="1"/>
    <col min="13822" max="13822" width="33.42578125" style="280" customWidth="1"/>
    <col min="13823" max="13823" width="10.28515625" style="280" customWidth="1"/>
    <col min="13824" max="13825" width="8.28515625" style="280" customWidth="1"/>
    <col min="13826" max="13827" width="8.28515625" style="280" bestFit="1" customWidth="1"/>
    <col min="13828" max="13828" width="9.140625" style="280"/>
    <col min="13829" max="13829" width="8.28515625" style="280" customWidth="1"/>
    <col min="13830" max="13830" width="9.140625" style="280"/>
    <col min="13831" max="13831" width="9.5703125" style="280" bestFit="1" customWidth="1"/>
    <col min="13832" max="13832" width="8.28515625" style="280" customWidth="1"/>
    <col min="13833" max="14076" width="9.140625" style="280"/>
    <col min="14077" max="14077" width="33.85546875" style="280" customWidth="1"/>
    <col min="14078" max="14078" width="33.42578125" style="280" customWidth="1"/>
    <col min="14079" max="14079" width="10.28515625" style="280" customWidth="1"/>
    <col min="14080" max="14081" width="8.28515625" style="280" customWidth="1"/>
    <col min="14082" max="14083" width="8.28515625" style="280" bestFit="1" customWidth="1"/>
    <col min="14084" max="14084" width="9.140625" style="280"/>
    <col min="14085" max="14085" width="8.28515625" style="280" customWidth="1"/>
    <col min="14086" max="14086" width="9.140625" style="280"/>
    <col min="14087" max="14087" width="9.5703125" style="280" bestFit="1" customWidth="1"/>
    <col min="14088" max="14088" width="8.28515625" style="280" customWidth="1"/>
    <col min="14089" max="14332" width="9.140625" style="280"/>
    <col min="14333" max="14333" width="33.85546875" style="280" customWidth="1"/>
    <col min="14334" max="14334" width="33.42578125" style="280" customWidth="1"/>
    <col min="14335" max="14335" width="10.28515625" style="280" customWidth="1"/>
    <col min="14336" max="14337" width="8.28515625" style="280" customWidth="1"/>
    <col min="14338" max="14339" width="8.28515625" style="280" bestFit="1" customWidth="1"/>
    <col min="14340" max="14340" width="9.140625" style="280"/>
    <col min="14341" max="14341" width="8.28515625" style="280" customWidth="1"/>
    <col min="14342" max="14342" width="9.140625" style="280"/>
    <col min="14343" max="14343" width="9.5703125" style="280" bestFit="1" customWidth="1"/>
    <col min="14344" max="14344" width="8.28515625" style="280" customWidth="1"/>
    <col min="14345" max="14588" width="9.140625" style="280"/>
    <col min="14589" max="14589" width="33.85546875" style="280" customWidth="1"/>
    <col min="14590" max="14590" width="33.42578125" style="280" customWidth="1"/>
    <col min="14591" max="14591" width="10.28515625" style="280" customWidth="1"/>
    <col min="14592" max="14593" width="8.28515625" style="280" customWidth="1"/>
    <col min="14594" max="14595" width="8.28515625" style="280" bestFit="1" customWidth="1"/>
    <col min="14596" max="14596" width="9.140625" style="280"/>
    <col min="14597" max="14597" width="8.28515625" style="280" customWidth="1"/>
    <col min="14598" max="14598" width="9.140625" style="280"/>
    <col min="14599" max="14599" width="9.5703125" style="280" bestFit="1" customWidth="1"/>
    <col min="14600" max="14600" width="8.28515625" style="280" customWidth="1"/>
    <col min="14601" max="14844" width="9.140625" style="280"/>
    <col min="14845" max="14845" width="33.85546875" style="280" customWidth="1"/>
    <col min="14846" max="14846" width="33.42578125" style="280" customWidth="1"/>
    <col min="14847" max="14847" width="10.28515625" style="280" customWidth="1"/>
    <col min="14848" max="14849" width="8.28515625" style="280" customWidth="1"/>
    <col min="14850" max="14851" width="8.28515625" style="280" bestFit="1" customWidth="1"/>
    <col min="14852" max="14852" width="9.140625" style="280"/>
    <col min="14853" max="14853" width="8.28515625" style="280" customWidth="1"/>
    <col min="14854" max="14854" width="9.140625" style="280"/>
    <col min="14855" max="14855" width="9.5703125" style="280" bestFit="1" customWidth="1"/>
    <col min="14856" max="14856" width="8.28515625" style="280" customWidth="1"/>
    <col min="14857" max="15100" width="9.140625" style="280"/>
    <col min="15101" max="15101" width="33.85546875" style="280" customWidth="1"/>
    <col min="15102" max="15102" width="33.42578125" style="280" customWidth="1"/>
    <col min="15103" max="15103" width="10.28515625" style="280" customWidth="1"/>
    <col min="15104" max="15105" width="8.28515625" style="280" customWidth="1"/>
    <col min="15106" max="15107" width="8.28515625" style="280" bestFit="1" customWidth="1"/>
    <col min="15108" max="15108" width="9.140625" style="280"/>
    <col min="15109" max="15109" width="8.28515625" style="280" customWidth="1"/>
    <col min="15110" max="15110" width="9.140625" style="280"/>
    <col min="15111" max="15111" width="9.5703125" style="280" bestFit="1" customWidth="1"/>
    <col min="15112" max="15112" width="8.28515625" style="280" customWidth="1"/>
    <col min="15113" max="15356" width="9.140625" style="280"/>
    <col min="15357" max="15357" width="33.85546875" style="280" customWidth="1"/>
    <col min="15358" max="15358" width="33.42578125" style="280" customWidth="1"/>
    <col min="15359" max="15359" width="10.28515625" style="280" customWidth="1"/>
    <col min="15360" max="15361" width="8.28515625" style="280" customWidth="1"/>
    <col min="15362" max="15363" width="8.28515625" style="280" bestFit="1" customWidth="1"/>
    <col min="15364" max="15364" width="9.140625" style="280"/>
    <col min="15365" max="15365" width="8.28515625" style="280" customWidth="1"/>
    <col min="15366" max="15366" width="9.140625" style="280"/>
    <col min="15367" max="15367" width="9.5703125" style="280" bestFit="1" customWidth="1"/>
    <col min="15368" max="15368" width="8.28515625" style="280" customWidth="1"/>
    <col min="15369" max="15612" width="9.140625" style="280"/>
    <col min="15613" max="15613" width="33.85546875" style="280" customWidth="1"/>
    <col min="15614" max="15614" width="33.42578125" style="280" customWidth="1"/>
    <col min="15615" max="15615" width="10.28515625" style="280" customWidth="1"/>
    <col min="15616" max="15617" width="8.28515625" style="280" customWidth="1"/>
    <col min="15618" max="15619" width="8.28515625" style="280" bestFit="1" customWidth="1"/>
    <col min="15620" max="15620" width="9.140625" style="280"/>
    <col min="15621" max="15621" width="8.28515625" style="280" customWidth="1"/>
    <col min="15622" max="15622" width="9.140625" style="280"/>
    <col min="15623" max="15623" width="9.5703125" style="280" bestFit="1" customWidth="1"/>
    <col min="15624" max="15624" width="8.28515625" style="280" customWidth="1"/>
    <col min="15625" max="15868" width="9.140625" style="280"/>
    <col min="15869" max="15869" width="33.85546875" style="280" customWidth="1"/>
    <col min="15870" max="15870" width="33.42578125" style="280" customWidth="1"/>
    <col min="15871" max="15871" width="10.28515625" style="280" customWidth="1"/>
    <col min="15872" max="15873" width="8.28515625" style="280" customWidth="1"/>
    <col min="15874" max="15875" width="8.28515625" style="280" bestFit="1" customWidth="1"/>
    <col min="15876" max="15876" width="9.140625" style="280"/>
    <col min="15877" max="15877" width="8.28515625" style="280" customWidth="1"/>
    <col min="15878" max="15878" width="9.140625" style="280"/>
    <col min="15879" max="15879" width="9.5703125" style="280" bestFit="1" customWidth="1"/>
    <col min="15880" max="15880" width="8.28515625" style="280" customWidth="1"/>
    <col min="15881" max="16124" width="9.140625" style="280"/>
    <col min="16125" max="16125" width="33.85546875" style="280" customWidth="1"/>
    <col min="16126" max="16126" width="33.42578125" style="280" customWidth="1"/>
    <col min="16127" max="16127" width="10.28515625" style="280" customWidth="1"/>
    <col min="16128" max="16129" width="8.28515625" style="280" customWidth="1"/>
    <col min="16130" max="16131" width="8.28515625" style="280" bestFit="1" customWidth="1"/>
    <col min="16132" max="16132" width="9.140625" style="280"/>
    <col min="16133" max="16133" width="8.28515625" style="280" customWidth="1"/>
    <col min="16134" max="16134" width="9.140625" style="280"/>
    <col min="16135" max="16135" width="9.5703125" style="280" bestFit="1" customWidth="1"/>
    <col min="16136" max="16136" width="8.28515625" style="280" customWidth="1"/>
    <col min="16137" max="16384" width="9.140625" style="280"/>
  </cols>
  <sheetData>
    <row r="1" spans="1:22" ht="39.75" customHeight="1">
      <c r="A1" s="1"/>
      <c r="B1" s="2" t="s">
        <v>0</v>
      </c>
      <c r="C1" s="814">
        <v>42224</v>
      </c>
      <c r="D1" s="814"/>
      <c r="E1" s="814"/>
      <c r="F1" s="3"/>
      <c r="G1" s="3"/>
      <c r="H1" s="3"/>
      <c r="I1" s="4"/>
      <c r="J1" s="4"/>
      <c r="K1" s="5"/>
      <c r="L1" s="6"/>
      <c r="M1" s="934"/>
      <c r="N1" s="934"/>
      <c r="O1" s="934"/>
      <c r="P1" s="279"/>
      <c r="Q1" s="934"/>
      <c r="R1" s="934"/>
      <c r="S1" s="934"/>
      <c r="T1" s="934"/>
      <c r="U1" s="934"/>
    </row>
    <row r="2" spans="1:22" ht="23.25" customHeight="1">
      <c r="A2" s="1"/>
      <c r="B2" s="2" t="s">
        <v>1</v>
      </c>
      <c r="C2" s="649" t="s">
        <v>359</v>
      </c>
      <c r="D2" s="277"/>
      <c r="E2" s="278">
        <v>30</v>
      </c>
      <c r="F2" s="13"/>
      <c r="G2" s="13"/>
      <c r="H2" s="13"/>
      <c r="I2" s="5"/>
      <c r="J2" s="5"/>
      <c r="K2" s="5"/>
      <c r="L2" s="6"/>
      <c r="M2" s="817"/>
      <c r="N2" s="817"/>
      <c r="O2" s="817"/>
      <c r="P2" s="10"/>
      <c r="Q2" s="935"/>
      <c r="R2" s="935"/>
      <c r="S2" s="936"/>
      <c r="T2" s="936"/>
      <c r="U2" s="936"/>
    </row>
    <row r="3" spans="1:22" ht="8.25" customHeight="1" thickBot="1">
      <c r="A3" s="11"/>
      <c r="B3" s="12"/>
      <c r="C3" s="13"/>
      <c r="D3" s="13"/>
      <c r="E3" s="13"/>
      <c r="F3" s="13"/>
      <c r="G3" s="13"/>
      <c r="H3" s="13"/>
      <c r="I3" s="5"/>
      <c r="J3" s="5"/>
      <c r="K3" s="5"/>
      <c r="L3" s="6"/>
      <c r="M3" s="10"/>
      <c r="N3" s="10"/>
      <c r="O3" s="10"/>
      <c r="P3" s="10"/>
      <c r="Q3" s="281"/>
      <c r="R3" s="281"/>
      <c r="S3" s="282"/>
      <c r="T3" s="282"/>
      <c r="U3" s="282"/>
    </row>
    <row r="4" spans="1:22" ht="54.75" customHeight="1" thickBot="1">
      <c r="A4" s="823" t="s">
        <v>3</v>
      </c>
      <c r="B4" s="824"/>
      <c r="C4" s="824"/>
      <c r="D4" s="824"/>
      <c r="E4" s="824"/>
      <c r="F4" s="824"/>
      <c r="G4" s="824"/>
      <c r="H4" s="824"/>
      <c r="I4" s="824"/>
      <c r="J4" s="824"/>
      <c r="K4" s="824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5"/>
    </row>
    <row r="5" spans="1:22" s="20" customFormat="1" ht="52.5" customHeight="1">
      <c r="A5" s="727" t="s">
        <v>4</v>
      </c>
      <c r="B5" s="729" t="s">
        <v>5</v>
      </c>
      <c r="C5" s="807" t="s">
        <v>6</v>
      </c>
      <c r="D5" s="807"/>
      <c r="E5" s="729" t="s">
        <v>7</v>
      </c>
      <c r="F5" s="729"/>
      <c r="G5" s="831" t="s">
        <v>334</v>
      </c>
      <c r="H5" s="827"/>
      <c r="I5" s="729" t="s">
        <v>335</v>
      </c>
      <c r="J5" s="729"/>
      <c r="K5" s="729" t="s">
        <v>336</v>
      </c>
      <c r="L5" s="729"/>
      <c r="M5" s="729" t="s">
        <v>228</v>
      </c>
      <c r="N5" s="729"/>
      <c r="O5" s="729" t="s">
        <v>229</v>
      </c>
      <c r="P5" s="729"/>
      <c r="Q5" s="785" t="s">
        <v>230</v>
      </c>
      <c r="R5" s="785"/>
      <c r="S5" s="729" t="s">
        <v>231</v>
      </c>
      <c r="T5" s="729"/>
      <c r="U5" s="729" t="s">
        <v>12</v>
      </c>
      <c r="V5" s="849"/>
    </row>
    <row r="6" spans="1:22" s="20" customFormat="1" ht="31.5" customHeight="1" thickBot="1">
      <c r="A6" s="728"/>
      <c r="B6" s="730"/>
      <c r="C6" s="808"/>
      <c r="D6" s="808"/>
      <c r="E6" s="730"/>
      <c r="F6" s="730"/>
      <c r="G6" s="283" t="s">
        <v>232</v>
      </c>
      <c r="H6" s="284" t="s">
        <v>233</v>
      </c>
      <c r="I6" s="283" t="s">
        <v>232</v>
      </c>
      <c r="J6" s="284" t="s">
        <v>233</v>
      </c>
      <c r="K6" s="283" t="s">
        <v>232</v>
      </c>
      <c r="L6" s="284" t="s">
        <v>233</v>
      </c>
      <c r="M6" s="283" t="s">
        <v>232</v>
      </c>
      <c r="N6" s="284" t="s">
        <v>233</v>
      </c>
      <c r="O6" s="283" t="s">
        <v>232</v>
      </c>
      <c r="P6" s="284" t="s">
        <v>233</v>
      </c>
      <c r="Q6" s="283" t="s">
        <v>232</v>
      </c>
      <c r="R6" s="284" t="s">
        <v>233</v>
      </c>
      <c r="S6" s="283" t="s">
        <v>232</v>
      </c>
      <c r="T6" s="284" t="s">
        <v>233</v>
      </c>
      <c r="U6" s="283" t="s">
        <v>232</v>
      </c>
      <c r="V6" s="285" t="s">
        <v>233</v>
      </c>
    </row>
    <row r="7" spans="1:22" s="20" customFormat="1" ht="73.5" customHeight="1">
      <c r="A7" s="40" t="s">
        <v>18</v>
      </c>
      <c r="B7" s="635" t="s">
        <v>276</v>
      </c>
      <c r="C7" s="796" t="s">
        <v>14</v>
      </c>
      <c r="D7" s="798"/>
      <c r="E7" s="932" t="s">
        <v>15</v>
      </c>
      <c r="F7" s="933"/>
      <c r="G7" s="27" t="s">
        <v>23</v>
      </c>
      <c r="H7" s="286" t="s">
        <v>23</v>
      </c>
      <c r="I7" s="44">
        <f>'РОЗН Торис'!H7-'ЗАК торис'!J7</f>
        <v>8571</v>
      </c>
      <c r="J7" s="292">
        <f>ROUND('РОЗН Торис'!H7-'РОЗН Торис'!H7/100*$E$2,0)</f>
        <v>20000</v>
      </c>
      <c r="K7" s="44">
        <f>'РОЗН Торис'!J7-'ЗАК торис'!L7</f>
        <v>8688</v>
      </c>
      <c r="L7" s="292">
        <f>ROUND('РОЗН Торис'!J7-'РОЗН Торис'!J7/100*$E$2,0)</f>
        <v>20272</v>
      </c>
      <c r="M7" s="44">
        <f>'РОЗН Торис'!L7-'ЗАК торис'!N7</f>
        <v>10642</v>
      </c>
      <c r="N7" s="292">
        <f>ROUND('РОЗН Торис'!L7-'РОЗН Торис'!L7/100*$E$2,0)</f>
        <v>24833</v>
      </c>
      <c r="O7" s="44">
        <f>'РОЗН Торис'!N7-'ЗАК торис'!P7</f>
        <v>11716</v>
      </c>
      <c r="P7" s="292">
        <f>ROUND('РОЗН Торис'!N7-'РОЗН Торис'!N7/100*$E$2,0)</f>
        <v>27339</v>
      </c>
      <c r="Q7" s="233">
        <f>'РОЗН Торис'!P7-'ЗАК торис'!R7</f>
        <v>12771</v>
      </c>
      <c r="R7" s="293">
        <f>ROUND('РОЗН Торис'!P7-'РОЗН Торис'!P7/100*$E$2,0)</f>
        <v>29800</v>
      </c>
      <c r="S7" s="44">
        <f>'РОЗН Торис'!R7-'ЗАК торис'!T7</f>
        <v>14513</v>
      </c>
      <c r="T7" s="294">
        <f>ROUND('РОЗН Торис'!R7-'РОЗН Торис'!R7/100*$E$2,0)</f>
        <v>33863</v>
      </c>
      <c r="U7" s="44">
        <f>'РОЗН Торис'!T7-'ЗАК торис'!V7</f>
        <v>16166</v>
      </c>
      <c r="V7" s="295">
        <f>ROUND('РОЗН Торис'!T7-'РОЗН Торис'!T7/100*$E$2,0)</f>
        <v>37722</v>
      </c>
    </row>
    <row r="8" spans="1:22" ht="46.5" customHeight="1" thickBot="1">
      <c r="A8" s="32" t="s">
        <v>19</v>
      </c>
      <c r="B8" s="636" t="s">
        <v>277</v>
      </c>
      <c r="C8" s="930" t="s">
        <v>16</v>
      </c>
      <c r="D8" s="931"/>
      <c r="E8" s="920" t="s">
        <v>17</v>
      </c>
      <c r="F8" s="921"/>
      <c r="G8" s="37" t="s">
        <v>23</v>
      </c>
      <c r="H8" s="289" t="s">
        <v>23</v>
      </c>
      <c r="I8" s="37">
        <f>'РОЗН Торис'!H8-'ЗАК торис'!J8</f>
        <v>13153</v>
      </c>
      <c r="J8" s="289">
        <f>ROUND('РОЗН Торис'!H8-'РОЗН Торис'!H8/100*$E$2,0)</f>
        <v>30690</v>
      </c>
      <c r="K8" s="37">
        <f>'РОЗН Торис'!J8-'ЗАК торис'!L8</f>
        <v>13332</v>
      </c>
      <c r="L8" s="289">
        <f>ROUND('РОЗН Торис'!J8-'РОЗН Торис'!J8/100*$E$2,0)</f>
        <v>31108</v>
      </c>
      <c r="M8" s="37">
        <f>'РОЗН Торис'!L8-'ЗАК торис'!N8</f>
        <v>16332</v>
      </c>
      <c r="N8" s="289">
        <f>ROUND('РОЗН Торис'!L8-'РОЗН Торис'!L8/100*$E$2,0)</f>
        <v>38107</v>
      </c>
      <c r="O8" s="37">
        <f>'РОЗН Торис'!N8-'ЗАК торис'!P8</f>
        <v>17980</v>
      </c>
      <c r="P8" s="289">
        <f>ROUND('РОЗН Торис'!N8-'РОЗН Торис'!N8/100*$E$2,0)</f>
        <v>41952</v>
      </c>
      <c r="Q8" s="236">
        <f>'РОЗН Торис'!P8-'ЗАК торис'!R8</f>
        <v>19598</v>
      </c>
      <c r="R8" s="290">
        <f>ROUND('РОЗН Торис'!P8-'РОЗН Торис'!P8/100*$E$2,0)</f>
        <v>45729</v>
      </c>
      <c r="S8" s="37">
        <f>'РОЗН Торис'!R8-'ЗАК торис'!T8</f>
        <v>22270</v>
      </c>
      <c r="T8" s="291">
        <f>ROUND('РОЗН Торис'!R8-'РОЗН Торис'!R8/100*$E$2,0)</f>
        <v>51965</v>
      </c>
      <c r="U8" s="37">
        <f>'РОЗН Торис'!T8-'ЗАК торис'!V8</f>
        <v>24808</v>
      </c>
      <c r="V8" s="296">
        <f>ROUND('РОЗН Торис'!T8-'РОЗН Торис'!T8/100*$E$2,0)</f>
        <v>57885</v>
      </c>
    </row>
    <row r="9" spans="1:22" s="20" customFormat="1" ht="77.25" customHeight="1">
      <c r="A9" s="40" t="s">
        <v>354</v>
      </c>
      <c r="B9" s="645" t="s">
        <v>276</v>
      </c>
      <c r="C9" s="796" t="s">
        <v>14</v>
      </c>
      <c r="D9" s="798"/>
      <c r="E9" s="932" t="s">
        <v>15</v>
      </c>
      <c r="F9" s="933"/>
      <c r="G9" s="44">
        <f>'РОЗН Торис'!G9-'ЗАК торис'!H9</f>
        <v>8356</v>
      </c>
      <c r="H9" s="292">
        <f>ROUND('РОЗН Торис'!G9-'РОЗН Торис'!G9/100*$E$2,0)</f>
        <v>19496</v>
      </c>
      <c r="I9" s="44">
        <f>'РОЗН Торис'!H9-'ЗАК торис'!J9</f>
        <v>9346</v>
      </c>
      <c r="J9" s="292">
        <f>ROUND('РОЗН Торис'!H9-'РОЗН Торис'!H9/100*$E$2,0)</f>
        <v>21809</v>
      </c>
      <c r="K9" s="44">
        <f>'РОЗН Торис'!J9-'ЗАК торис'!L9</f>
        <v>9474</v>
      </c>
      <c r="L9" s="292">
        <f>ROUND('РОЗН Торис'!J9-'РОЗН Торис'!J9/100*$E$2,0)</f>
        <v>22105</v>
      </c>
      <c r="M9" s="44">
        <f>'РОЗН Торис'!L9-'ЗАК торис'!N9</f>
        <v>11605</v>
      </c>
      <c r="N9" s="292">
        <f>ROUND('РОЗН Торис'!L9-'РОЗН Торис'!L9/100*$E$2,0)</f>
        <v>27078</v>
      </c>
      <c r="O9" s="44">
        <f>'РОЗН Торис'!N9-'ЗАК торис'!P9</f>
        <v>12776</v>
      </c>
      <c r="P9" s="292">
        <f>ROUND('РОЗН Торис'!N9-'РОЗН Торис'!N9/100*$E$2,0)</f>
        <v>29811</v>
      </c>
      <c r="Q9" s="233">
        <f>'РОЗН Торис'!P9-'ЗАК торис'!R9</f>
        <v>13926</v>
      </c>
      <c r="R9" s="293">
        <f>ROUND('РОЗН Торис'!P9-'РОЗН Торис'!P9/100*$E$2,0)</f>
        <v>32495</v>
      </c>
      <c r="S9" s="44">
        <f>'РОЗН Торис'!R9-'ЗАК торис'!T9</f>
        <v>15825</v>
      </c>
      <c r="T9" s="292">
        <f>ROUND('РОЗН Торис'!R9-'РОЗН Торис'!R9/100*$E$2,0)</f>
        <v>36926</v>
      </c>
      <c r="U9" s="44">
        <f>'РОЗН Торис'!T9-'ЗАК торис'!V9</f>
        <v>17628</v>
      </c>
      <c r="V9" s="295">
        <f>ROUND('РОЗН Торис'!T9-'РОЗН Торис'!T9/100*$E$2,0)</f>
        <v>41133</v>
      </c>
    </row>
    <row r="10" spans="1:22" s="20" customFormat="1" ht="41.25" customHeight="1">
      <c r="A10" s="61" t="s">
        <v>355</v>
      </c>
      <c r="B10" s="643" t="s">
        <v>277</v>
      </c>
      <c r="C10" s="914" t="s">
        <v>16</v>
      </c>
      <c r="D10" s="915"/>
      <c r="E10" s="916" t="s">
        <v>17</v>
      </c>
      <c r="F10" s="917"/>
      <c r="G10" s="64">
        <f>'РОЗН Торис'!G10-'ЗАК торис'!H10</f>
        <v>12451</v>
      </c>
      <c r="H10" s="297">
        <f>ROUND('РОЗН Торис'!G10-'РОЗН Торис'!G10/100*$E$2,0)</f>
        <v>29054</v>
      </c>
      <c r="I10" s="64">
        <f>'РОЗН Торис'!H10-'ЗАК торис'!J10</f>
        <v>13928</v>
      </c>
      <c r="J10" s="297">
        <f>ROUND('РОЗН Торис'!H10-'РОЗН Торис'!H10/100*$E$2,0)</f>
        <v>32498</v>
      </c>
      <c r="K10" s="64">
        <f>'РОЗН Торис'!J10-'ЗАК торис'!L10</f>
        <v>14118</v>
      </c>
      <c r="L10" s="297">
        <f>ROUND('РОЗН Торис'!J10-'РОЗН Торис'!J10/100*$E$2,0)</f>
        <v>32941</v>
      </c>
      <c r="M10" s="64">
        <f>'РОЗН Торис'!L10-'ЗАК торис'!N10</f>
        <v>17293</v>
      </c>
      <c r="N10" s="297">
        <f>ROUND('РОЗН Торис'!L10-'РОЗН Торис'!L10/100*$E$2,0)</f>
        <v>40352</v>
      </c>
      <c r="O10" s="64">
        <f>'РОЗН Торис'!N10-'ЗАК торис'!P10</f>
        <v>19039</v>
      </c>
      <c r="P10" s="297">
        <f>ROUND('РОЗН Торис'!N10-'РОЗН Торис'!N10/100*$E$2,0)</f>
        <v>44424</v>
      </c>
      <c r="Q10" s="235">
        <f>'РОЗН Торис'!P10-'ЗАК торис'!R10</f>
        <v>20753</v>
      </c>
      <c r="R10" s="569">
        <f>ROUND('РОЗН Торис'!P10-'РОЗН Торис'!P10/100*$E$2,0)</f>
        <v>48423</v>
      </c>
      <c r="S10" s="64">
        <f>'РОЗН Торис'!R10-'ЗАК торис'!T10</f>
        <v>23583</v>
      </c>
      <c r="T10" s="297">
        <f>ROUND('РОЗН Торис'!R10-'РОЗН Торис'!R10/100*$E$2,0)</f>
        <v>55026</v>
      </c>
      <c r="U10" s="64">
        <f>'РОЗН Торис'!T10-'ЗАК торис'!V10</f>
        <v>26269</v>
      </c>
      <c r="V10" s="570">
        <f>ROUND('РОЗН Торис'!T10-'РОЗН Торис'!T10/100*$E$2,0)</f>
        <v>61295</v>
      </c>
    </row>
    <row r="11" spans="1:22" s="20" customFormat="1" ht="77.25" customHeight="1">
      <c r="A11" s="61" t="s">
        <v>352</v>
      </c>
      <c r="B11" s="644" t="s">
        <v>276</v>
      </c>
      <c r="C11" s="743" t="s">
        <v>14</v>
      </c>
      <c r="D11" s="927"/>
      <c r="E11" s="928" t="s">
        <v>15</v>
      </c>
      <c r="F11" s="929"/>
      <c r="G11" s="64">
        <f>'РОЗН Торис'!G11-'ЗАК торис'!H11</f>
        <v>8954</v>
      </c>
      <c r="H11" s="297">
        <f>ROUND('РОЗН Торис'!G11-'РОЗН Торис'!G11/100*$E$2,0)</f>
        <v>20893</v>
      </c>
      <c r="I11" s="64">
        <f>'РОЗН Торис'!H11-'ЗАК торис'!J11</f>
        <v>10015</v>
      </c>
      <c r="J11" s="297">
        <f>ROUND('РОЗН Торис'!H11-'РОЗН Торис'!H11/100*$E$2,0)</f>
        <v>23369</v>
      </c>
      <c r="K11" s="64">
        <f>'РОЗН Торис'!J11-'ЗАК торис'!L11</f>
        <v>10152</v>
      </c>
      <c r="L11" s="297">
        <f>ROUND('РОЗН Торис'!J11-'РОЗН Торис'!J11/100*$E$2,0)</f>
        <v>23687</v>
      </c>
      <c r="M11" s="64">
        <f>'РОЗН Торис'!L11-'ЗАК торис'!N11</f>
        <v>12436</v>
      </c>
      <c r="N11" s="297">
        <f>ROUND('РОЗН Торис'!L11-'РОЗН Торис'!L11/100*$E$2,0)</f>
        <v>29017</v>
      </c>
      <c r="O11" s="64">
        <f>'РОЗН Торис'!N11-'ЗАК торис'!P11</f>
        <v>13690</v>
      </c>
      <c r="P11" s="297">
        <f>ROUND('РОЗН Торис'!N11-'РОЗН Торис'!N11/100*$E$2,0)</f>
        <v>31945</v>
      </c>
      <c r="Q11" s="235">
        <f>'РОЗН Торис'!P11-'ЗАК торис'!R11</f>
        <v>14923</v>
      </c>
      <c r="R11" s="569">
        <f>ROUND('РОЗН Торис'!P11-'РОЗН Торис'!P11/100*$E$2,0)</f>
        <v>34821</v>
      </c>
      <c r="S11" s="64">
        <f>'РОЗН Торис'!R11-'ЗАК торис'!T11</f>
        <v>16958</v>
      </c>
      <c r="T11" s="297">
        <f>ROUND('РОЗН Торис'!R11-'РОЗН Торис'!R11/100*$E$2,0)</f>
        <v>39570</v>
      </c>
      <c r="U11" s="64">
        <f>'РОЗН Торис'!T11-'ЗАК торис'!V11</f>
        <v>18890</v>
      </c>
      <c r="V11" s="570">
        <f>ROUND('РОЗН Торис'!T11-'РОЗН Торис'!T11/100*$E$2,0)</f>
        <v>44077</v>
      </c>
    </row>
    <row r="12" spans="1:22" s="20" customFormat="1" ht="36.75" customHeight="1">
      <c r="A12" s="61" t="s">
        <v>353</v>
      </c>
      <c r="B12" s="643" t="s">
        <v>277</v>
      </c>
      <c r="C12" s="914" t="s">
        <v>16</v>
      </c>
      <c r="D12" s="915"/>
      <c r="E12" s="916" t="s">
        <v>17</v>
      </c>
      <c r="F12" s="917"/>
      <c r="G12" s="64">
        <f>'РОЗН Торис'!G12-'ЗАК торис'!H12</f>
        <v>13050</v>
      </c>
      <c r="H12" s="297">
        <f>ROUND('РОЗН Торис'!G12-'РОЗН Торис'!G12/100*$E$2,0)</f>
        <v>30449</v>
      </c>
      <c r="I12" s="64">
        <f>'РОЗН Торис'!H12-'ЗАК торис'!J12</f>
        <v>14596</v>
      </c>
      <c r="J12" s="297">
        <f>ROUND('РОЗН Торис'!H12-'РОЗН Торис'!H12/100*$E$2,0)</f>
        <v>34059</v>
      </c>
      <c r="K12" s="64">
        <f>'РОЗН Торис'!J12-'ЗАК торис'!L12</f>
        <v>14796</v>
      </c>
      <c r="L12" s="297">
        <f>ROUND('РОЗН Торис'!J12-'РОЗН Торис'!J12/100*$E$2,0)</f>
        <v>34523</v>
      </c>
      <c r="M12" s="64">
        <f>'РОЗН Торис'!L12-'ЗАК торис'!N12</f>
        <v>18124</v>
      </c>
      <c r="N12" s="297">
        <f>ROUND('РОЗН Торис'!L12-'РОЗН Торис'!L12/100*$E$2,0)</f>
        <v>42290</v>
      </c>
      <c r="O12" s="64">
        <f>'РОЗН Торис'!N12-'ЗАК торис'!P12</f>
        <v>19953</v>
      </c>
      <c r="P12" s="297">
        <f>ROUND('РОЗН Торис'!N12-'РОЗН Торис'!N12/100*$E$2,0)</f>
        <v>46557</v>
      </c>
      <c r="Q12" s="235">
        <f>'РОЗН Торис'!P12-'ЗАК торис'!R12</f>
        <v>21749</v>
      </c>
      <c r="R12" s="569">
        <f>ROUND('РОЗН Торис'!P12-'РОЗН Торис'!P12/100*$E$2,0)</f>
        <v>50749</v>
      </c>
      <c r="S12" s="64">
        <f>'РОЗН Торис'!R12-'ЗАК торис'!T12</f>
        <v>24715</v>
      </c>
      <c r="T12" s="297">
        <f>ROUND('РОЗН Торис'!R12-'РОЗН Торис'!R12/100*$E$2,0)</f>
        <v>57670</v>
      </c>
      <c r="U12" s="64">
        <f>'РОЗН Торис'!T12-'ЗАК торис'!V12</f>
        <v>27531</v>
      </c>
      <c r="V12" s="570">
        <f>ROUND('РОЗН Торис'!T12-'РОЗН Торис'!T12/100*$E$2,0)</f>
        <v>64238</v>
      </c>
    </row>
    <row r="13" spans="1:22" s="20" customFormat="1" ht="73.5" customHeight="1">
      <c r="A13" s="25" t="s">
        <v>350</v>
      </c>
      <c r="B13" s="644" t="s">
        <v>276</v>
      </c>
      <c r="C13" s="743" t="s">
        <v>339</v>
      </c>
      <c r="D13" s="927"/>
      <c r="E13" s="928" t="s">
        <v>15</v>
      </c>
      <c r="F13" s="929"/>
      <c r="G13" s="64">
        <f>'РОЗН Торис'!G13-'ЗАК торис'!H13</f>
        <v>9433</v>
      </c>
      <c r="H13" s="297">
        <f>ROUND('РОЗН Торис'!G13-'РОЗН Торис'!G13/100*$E$2,0)</f>
        <v>22012</v>
      </c>
      <c r="I13" s="64">
        <f>'РОЗН Торис'!H13-'ЗАК торис'!J13</f>
        <v>10552</v>
      </c>
      <c r="J13" s="297">
        <f>ROUND('РОЗН Торис'!H13-'РОЗН Торис'!H13/100*$E$2,0)</f>
        <v>24621</v>
      </c>
      <c r="K13" s="64">
        <f>'РОЗН Торис'!J13-'ЗАК торис'!L13</f>
        <v>10696</v>
      </c>
      <c r="L13" s="297">
        <f>ROUND('РОЗН Торис'!J13-'РОЗН Торис'!J13/100*$E$2,0)</f>
        <v>24956</v>
      </c>
      <c r="M13" s="64">
        <f>'РОЗН Торис'!L13-'ЗАК торис'!N13</f>
        <v>13102</v>
      </c>
      <c r="N13" s="297">
        <f>ROUND('РОЗН Торис'!L13-'РОЗН Торис'!L13/100*$E$2,0)</f>
        <v>30571</v>
      </c>
      <c r="O13" s="64">
        <f>'РОЗН Торис'!N13-'ЗАК торис'!P13</f>
        <v>14424</v>
      </c>
      <c r="P13" s="297">
        <f>ROUND('РОЗН Торис'!N13-'РОЗН Торис'!N13/100*$E$2,0)</f>
        <v>33657</v>
      </c>
      <c r="Q13" s="235">
        <f>'РОЗН Торис'!P13-'ЗАК торис'!R13</f>
        <v>15723</v>
      </c>
      <c r="R13" s="569">
        <f>ROUND('РОЗН Торис'!P13-'РОЗН Торис'!P13/100*$E$2,0)</f>
        <v>36686</v>
      </c>
      <c r="S13" s="64">
        <f>'РОЗН Торис'!R13-'ЗАК торис'!T13</f>
        <v>17867</v>
      </c>
      <c r="T13" s="297">
        <f>ROUND('РОЗН Торис'!R13-'РОЗН Торис'!R13/100*$E$2,0)</f>
        <v>41689</v>
      </c>
      <c r="U13" s="64">
        <f>'РОЗН Торис'!T13-'ЗАК торис'!V13</f>
        <v>19902</v>
      </c>
      <c r="V13" s="570">
        <f>ROUND('РОЗН Торис'!T13-'РОЗН Торис'!T13/100*$E$2,0)</f>
        <v>46438</v>
      </c>
    </row>
    <row r="14" spans="1:22" s="20" customFormat="1" ht="43.5" customHeight="1">
      <c r="A14" s="61" t="s">
        <v>351</v>
      </c>
      <c r="B14" s="643" t="s">
        <v>348</v>
      </c>
      <c r="C14" s="914" t="s">
        <v>16</v>
      </c>
      <c r="D14" s="915"/>
      <c r="E14" s="916" t="s">
        <v>17</v>
      </c>
      <c r="F14" s="917"/>
      <c r="G14" s="64">
        <f>'РОЗН Торис'!G14-'ЗАК торис'!H14</f>
        <v>13529</v>
      </c>
      <c r="H14" s="297">
        <f>ROUND('РОЗН Торис'!G14-'РОЗН Торис'!G14/100*$E$2,0)</f>
        <v>31569</v>
      </c>
      <c r="I14" s="64">
        <f>'РОЗН Торис'!H14-'ЗАК торис'!J14</f>
        <v>15133</v>
      </c>
      <c r="J14" s="297">
        <f>ROUND('РОЗН Торис'!H14-'РОЗН Торис'!H14/100*$E$2,0)</f>
        <v>35312</v>
      </c>
      <c r="K14" s="64">
        <f>'РОЗН Торис'!J14-'ЗАК торис'!L14</f>
        <v>15340</v>
      </c>
      <c r="L14" s="297">
        <f>ROUND('РОЗН Торис'!J14-'РОЗН Торис'!J14/100*$E$2,0)</f>
        <v>35792</v>
      </c>
      <c r="M14" s="64">
        <f>'РОЗН Торис'!L14-'ЗАК торис'!N14</f>
        <v>18791</v>
      </c>
      <c r="N14" s="297">
        <f>ROUND('РОЗН Торис'!L14-'РОЗН Торис'!L14/100*$E$2,0)</f>
        <v>43845</v>
      </c>
      <c r="O14" s="64">
        <f>'РОЗН Торис'!N14-'ЗАК торис'!P14</f>
        <v>20687</v>
      </c>
      <c r="P14" s="297">
        <f>ROUND('РОЗН Торис'!N14-'РОЗН Торис'!N14/100*$E$2,0)</f>
        <v>48269</v>
      </c>
      <c r="Q14" s="235">
        <f>'РОЗН Торис'!P14-'ЗАК торис'!R14</f>
        <v>22549</v>
      </c>
      <c r="R14" s="569">
        <f>ROUND('РОЗН Торис'!P14-'РОЗН Торис'!P14/100*$E$2,0)</f>
        <v>52615</v>
      </c>
      <c r="S14" s="64">
        <f>'РОЗН Торис'!R14-'ЗАК торис'!T14</f>
        <v>25624</v>
      </c>
      <c r="T14" s="297">
        <f>ROUND('РОЗН Торис'!R14-'РОЗН Торис'!R14/100*$E$2,0)</f>
        <v>59790</v>
      </c>
      <c r="U14" s="64">
        <f>'РОЗН Торис'!T14-'ЗАК торис'!V14</f>
        <v>28543</v>
      </c>
      <c r="V14" s="570">
        <f>ROUND('РОЗН Торис'!T14-'РОЗН Торис'!T14/100*$E$2,0)</f>
        <v>66601</v>
      </c>
    </row>
    <row r="15" spans="1:22" s="20" customFormat="1" ht="43.5" customHeight="1">
      <c r="A15" s="61" t="s">
        <v>340</v>
      </c>
      <c r="B15" s="644" t="s">
        <v>276</v>
      </c>
      <c r="C15" s="746" t="s">
        <v>339</v>
      </c>
      <c r="D15" s="799"/>
      <c r="E15" s="916" t="s">
        <v>15</v>
      </c>
      <c r="F15" s="917"/>
      <c r="G15" s="64">
        <f>'РОЗН Торис'!G15-'ЗАК торис'!H15</f>
        <v>8677</v>
      </c>
      <c r="H15" s="297">
        <f>ROUND('РОЗН Торис'!G15-'РОЗН Торис'!G15/100*$E$2,0)</f>
        <v>20248</v>
      </c>
      <c r="I15" s="64">
        <f>'РОЗН Торис'!H15-'ЗАК торис'!J15</f>
        <v>9706</v>
      </c>
      <c r="J15" s="297">
        <f>ROUND('РОЗН Торис'!H15-'РОЗН Торис'!H15/100*$E$2,0)</f>
        <v>22649</v>
      </c>
      <c r="K15" s="64">
        <f>'РОЗН Торис'!J15-'ЗАК торис'!L15</f>
        <v>9838</v>
      </c>
      <c r="L15" s="297">
        <f>ROUND('РОЗН Торис'!J15-'РОЗН Торис'!J15/100*$E$2,0)</f>
        <v>22957</v>
      </c>
      <c r="M15" s="64">
        <f>'РОЗН Торис'!L15-'ЗАК торис'!N15</f>
        <v>12052</v>
      </c>
      <c r="N15" s="297">
        <f>ROUND('РОЗН Торис'!L15-'РОЗН Торис'!L15/100*$E$2,0)</f>
        <v>28122</v>
      </c>
      <c r="O15" s="64">
        <f>'РОЗН Торис'!N15-'ЗАК торис'!P15</f>
        <v>13268</v>
      </c>
      <c r="P15" s="297">
        <f>ROUND('РОЗН Торис'!N15-'РОЗН Торис'!N15/100*$E$2,0)</f>
        <v>30959</v>
      </c>
      <c r="Q15" s="235">
        <f>'РОЗН Торис'!P15-'ЗАК торис'!R15</f>
        <v>14463</v>
      </c>
      <c r="R15" s="569">
        <f>ROUND('РОЗН Торис'!P15-'РОЗН Торис'!P15/100*$E$2,0)</f>
        <v>33746</v>
      </c>
      <c r="S15" s="64">
        <f>'РОЗН Торис'!R15-'ЗАК торис'!T15</f>
        <v>16435</v>
      </c>
      <c r="T15" s="297">
        <f>ROUND('РОЗН Торис'!R15-'РОЗН Торис'!R15/100*$E$2,0)</f>
        <v>38349</v>
      </c>
      <c r="U15" s="64">
        <f>'РОЗН Торис'!T15-'ЗАК торис'!V15</f>
        <v>18307</v>
      </c>
      <c r="V15" s="570">
        <f>ROUND('РОЗН Торис'!T15-'РОЗН Торис'!T15/100*$E$2,0)</f>
        <v>42717</v>
      </c>
    </row>
    <row r="16" spans="1:22" s="20" customFormat="1" ht="43.5" customHeight="1">
      <c r="A16" s="61" t="s">
        <v>341</v>
      </c>
      <c r="B16" s="643" t="s">
        <v>348</v>
      </c>
      <c r="C16" s="914" t="s">
        <v>16</v>
      </c>
      <c r="D16" s="915"/>
      <c r="E16" s="916" t="s">
        <v>17</v>
      </c>
      <c r="F16" s="917"/>
      <c r="G16" s="64">
        <f>'РОЗН Торис'!G16-'ЗАК торис'!H16</f>
        <v>12773</v>
      </c>
      <c r="H16" s="297">
        <f>ROUND('РОЗН Торис'!G16-'РОЗН Торис'!G16/100*$E$2,0)</f>
        <v>29805</v>
      </c>
      <c r="I16" s="64">
        <f>'РОЗН Торис'!H16-'ЗАК торис'!J16</f>
        <v>14288</v>
      </c>
      <c r="J16" s="297">
        <f>ROUND('РОЗН Торис'!H16-'РОЗН Торис'!H16/100*$E$2,0)</f>
        <v>33338</v>
      </c>
      <c r="K16" s="64">
        <f>'РОЗН Торис'!J16-'ЗАК торис'!L16</f>
        <v>14482</v>
      </c>
      <c r="L16" s="297">
        <f>ROUND('РОЗН Торис'!J16-'РОЗН Торис'!J16/100*$E$2,0)</f>
        <v>33793</v>
      </c>
      <c r="M16" s="64">
        <f>'РОЗН Торис'!L16-'ЗАК торис'!N16</f>
        <v>17741</v>
      </c>
      <c r="N16" s="297">
        <f>ROUND('РОЗН Торис'!L16-'РОЗН Торис'!L16/100*$E$2,0)</f>
        <v>41395</v>
      </c>
      <c r="O16" s="64">
        <f>'РОЗН Торис'!N16-'ЗАК торис'!P16</f>
        <v>19531</v>
      </c>
      <c r="P16" s="297">
        <f>ROUND('РОЗН Торис'!N16-'РОЗН Торис'!N16/100*$E$2,0)</f>
        <v>45572</v>
      </c>
      <c r="Q16" s="235">
        <f>'РОЗН Торис'!P16-'ЗАК торис'!R16</f>
        <v>21289</v>
      </c>
      <c r="R16" s="569">
        <f>ROUND('РОЗН Торис'!P16-'РОЗН Торис'!P16/100*$E$2,0)</f>
        <v>49675</v>
      </c>
      <c r="S16" s="64">
        <f>'РОЗН Торис'!R16-'ЗАК торис'!T16</f>
        <v>24193</v>
      </c>
      <c r="T16" s="297">
        <f>ROUND('РОЗН Торис'!R16-'РОЗН Торис'!R16/100*$E$2,0)</f>
        <v>56449</v>
      </c>
      <c r="U16" s="64">
        <f>'РОЗН Торис'!T16-'ЗАК торис'!V16</f>
        <v>26948</v>
      </c>
      <c r="V16" s="570">
        <f>ROUND('РОЗН Торис'!T16-'РОЗН Торис'!T16/100*$E$2,0)</f>
        <v>62879</v>
      </c>
    </row>
    <row r="17" spans="1:22" s="20" customFormat="1" ht="43.5" customHeight="1">
      <c r="A17" s="61" t="s">
        <v>342</v>
      </c>
      <c r="B17" s="644" t="s">
        <v>276</v>
      </c>
      <c r="C17" s="746" t="s">
        <v>339</v>
      </c>
      <c r="D17" s="799"/>
      <c r="E17" s="916" t="s">
        <v>15</v>
      </c>
      <c r="F17" s="917"/>
      <c r="G17" s="64">
        <f>'РОЗН Торис'!G17-'ЗАК торис'!H17</f>
        <v>10835</v>
      </c>
      <c r="H17" s="297">
        <f>ROUND('РОЗН Торис'!G17-'РОЗН Торис'!G17/100*$E$2,0)</f>
        <v>25283</v>
      </c>
      <c r="I17" s="64">
        <f>'РОЗН Торис'!H17-'ЗАК торис'!J17</f>
        <v>12120</v>
      </c>
      <c r="J17" s="297">
        <f>ROUND('РОЗН Торис'!H17-'РОЗН Торис'!H17/100*$E$2,0)</f>
        <v>28280</v>
      </c>
      <c r="K17" s="64">
        <f>'РОЗН Торис'!J17-'ЗАК торис'!L17</f>
        <v>12285</v>
      </c>
      <c r="L17" s="297">
        <f>ROUND('РОЗН Торис'!J17-'РОЗН Торис'!J17/100*$E$2,0)</f>
        <v>28665</v>
      </c>
      <c r="M17" s="64">
        <f>'РОЗН Торис'!L17-'ЗАК торис'!N17</f>
        <v>15049</v>
      </c>
      <c r="N17" s="297">
        <f>ROUND('РОЗН Торис'!L17-'РОЗН Торис'!L17/100*$E$2,0)</f>
        <v>35115</v>
      </c>
      <c r="O17" s="64">
        <f>'РОЗН Торис'!N17-'ЗАК торис'!P17</f>
        <v>16567</v>
      </c>
      <c r="P17" s="297">
        <f>ROUND('РОЗН Торис'!N17-'РОЗН Торис'!N17/100*$E$2,0)</f>
        <v>38658</v>
      </c>
      <c r="Q17" s="235">
        <f>'РОЗН Торис'!P17-'ЗАК торис'!R17</f>
        <v>18059</v>
      </c>
      <c r="R17" s="569">
        <f>ROUND('РОЗН Торис'!P17-'РОЗН Торис'!P17/100*$E$2,0)</f>
        <v>42138</v>
      </c>
      <c r="S17" s="64">
        <f>'РОЗН Торис'!R17-'ЗАК торис'!T17</f>
        <v>20522</v>
      </c>
      <c r="T17" s="297">
        <f>ROUND('РОЗН Торис'!R17-'РОЗН Торис'!R17/100*$E$2,0)</f>
        <v>47884</v>
      </c>
      <c r="U17" s="64">
        <f>'РОЗН Торис'!T17-'ЗАК торис'!V17</f>
        <v>22859</v>
      </c>
      <c r="V17" s="570">
        <f>ROUND('РОЗН Торис'!T17-'РОЗН Торис'!T17/100*$E$2,0)</f>
        <v>53339</v>
      </c>
    </row>
    <row r="18" spans="1:22" s="20" customFormat="1" ht="43.5" customHeight="1" thickBot="1">
      <c r="A18" s="32" t="s">
        <v>343</v>
      </c>
      <c r="B18" s="647" t="s">
        <v>348</v>
      </c>
      <c r="C18" s="930" t="s">
        <v>16</v>
      </c>
      <c r="D18" s="931"/>
      <c r="E18" s="920" t="s">
        <v>17</v>
      </c>
      <c r="F18" s="921"/>
      <c r="G18" s="37">
        <f>'РОЗН Торис'!G18-'ЗАК торис'!H18</f>
        <v>14931</v>
      </c>
      <c r="H18" s="289">
        <f>ROUND('РОЗН Торис'!G18-'РОЗН Торис'!G18/100*$E$2,0)</f>
        <v>34840</v>
      </c>
      <c r="I18" s="37">
        <f>'РОЗН Торис'!H18-'ЗАК торис'!J18</f>
        <v>16701</v>
      </c>
      <c r="J18" s="289">
        <f>ROUND('РОЗН Торис'!H18-'РОЗН Торис'!H18/100*$E$2,0)</f>
        <v>38970</v>
      </c>
      <c r="K18" s="37">
        <f>'РОЗН Торис'!J18-'ЗАК торис'!L18</f>
        <v>16929</v>
      </c>
      <c r="L18" s="289">
        <f>ROUND('РОЗН Торис'!J18-'РОЗН Торис'!J18/100*$E$2,0)</f>
        <v>39501</v>
      </c>
      <c r="M18" s="37">
        <f>'РОЗН Торис'!L18-'ЗАК торис'!N18</f>
        <v>20738</v>
      </c>
      <c r="N18" s="289">
        <f>ROUND('РОЗН Торис'!L18-'РОЗН Торис'!L18/100*$E$2,0)</f>
        <v>48388</v>
      </c>
      <c r="O18" s="37">
        <f>'РОЗН Торис'!N18-'ЗАК торис'!P18</f>
        <v>22830</v>
      </c>
      <c r="P18" s="289">
        <f>ROUND('РОЗН Торис'!N18-'РОЗН Торис'!N18/100*$E$2,0)</f>
        <v>53271</v>
      </c>
      <c r="Q18" s="236">
        <f>'РОЗН Торис'!P18-'ЗАК торис'!R18</f>
        <v>24886</v>
      </c>
      <c r="R18" s="290">
        <f>ROUND('РОЗН Торис'!P18-'РОЗН Торис'!P18/100*$E$2,0)</f>
        <v>58066</v>
      </c>
      <c r="S18" s="37">
        <f>'РОЗН Торис'!R18-'ЗАК торис'!T18</f>
        <v>28279</v>
      </c>
      <c r="T18" s="289">
        <f>ROUND('РОЗН Торис'!R18-'РОЗН Торис'!R18/100*$E$2,0)</f>
        <v>65985</v>
      </c>
      <c r="U18" s="37">
        <f>'РОЗН Торис'!T18-'ЗАК торис'!V18</f>
        <v>31501</v>
      </c>
      <c r="V18" s="296">
        <f>ROUND('РОЗН Торис'!T18-'РОЗН Торис'!T18/100*$E$2,0)</f>
        <v>73501</v>
      </c>
    </row>
    <row r="19" spans="1:22" s="20" customFormat="1" ht="42" customHeight="1" thickBot="1">
      <c r="A19" s="787" t="s">
        <v>20</v>
      </c>
      <c r="B19" s="788"/>
      <c r="C19" s="788"/>
      <c r="D19" s="788"/>
      <c r="E19" s="788"/>
      <c r="F19" s="788"/>
      <c r="G19" s="788"/>
      <c r="H19" s="788"/>
      <c r="I19" s="788"/>
      <c r="J19" s="788"/>
      <c r="K19" s="788"/>
      <c r="L19" s="788"/>
      <c r="M19" s="788"/>
      <c r="N19" s="788"/>
      <c r="O19" s="788"/>
      <c r="P19" s="788"/>
      <c r="Q19" s="788"/>
      <c r="R19" s="788"/>
      <c r="S19" s="788"/>
      <c r="T19" s="788"/>
      <c r="U19" s="788"/>
      <c r="V19" s="789"/>
    </row>
    <row r="20" spans="1:22" s="20" customFormat="1" ht="75" customHeight="1">
      <c r="A20" s="40" t="s">
        <v>21</v>
      </c>
      <c r="B20" s="492" t="s">
        <v>276</v>
      </c>
      <c r="C20" s="872" t="s">
        <v>22</v>
      </c>
      <c r="D20" s="872"/>
      <c r="E20" s="904" t="s">
        <v>15</v>
      </c>
      <c r="F20" s="904"/>
      <c r="G20" s="44">
        <f>'РОЗН Торис'!G20-'ЗАК торис'!H20</f>
        <v>10095</v>
      </c>
      <c r="H20" s="292">
        <f>ROUND('РОЗН Торис'!G20-'РОЗН Торис'!G20/100*$E$2,0)</f>
        <v>23555</v>
      </c>
      <c r="I20" s="44">
        <f>'РОЗН Торис'!H20-'ЗАК торис'!J20</f>
        <v>11292</v>
      </c>
      <c r="J20" s="292">
        <f>ROUND('РОЗН Торис'!H20-'РОЗН Торис'!H20/100*$E$2,0)</f>
        <v>26349</v>
      </c>
      <c r="K20" s="45">
        <f>'РОЗН Торис'!J20-'ЗАК торис'!L20</f>
        <v>11445</v>
      </c>
      <c r="L20" s="292">
        <f>ROUND('РОЗН Торис'!J20-'РОЗН Торис'!J20/100*$E$2,0)</f>
        <v>26706</v>
      </c>
      <c r="M20" s="44">
        <f>'РОЗН Торис'!L20-'ЗАК торис'!N20</f>
        <v>14020</v>
      </c>
      <c r="N20" s="292">
        <f>ROUND('РОЗН Торис'!L20-'РОЗН Торис'!L20/100*$E$2,0)</f>
        <v>32715</v>
      </c>
      <c r="O20" s="44">
        <f>'РОЗН Торис'!N20-'ЗАК торис'!P20</f>
        <v>15436</v>
      </c>
      <c r="P20" s="292">
        <f>ROUND('РОЗН Торис'!N20-'РОЗН Торис'!N20/100*$E$2,0)</f>
        <v>36017</v>
      </c>
      <c r="Q20" s="45">
        <f>'РОЗН Торис'!P20-'ЗАК торис'!R20</f>
        <v>16825</v>
      </c>
      <c r="R20" s="292">
        <f>ROUND('РОЗН Торис'!P20-'РОЗН Торис'!P20/100*$E$2,0)</f>
        <v>39259</v>
      </c>
      <c r="S20" s="44" t="s">
        <v>23</v>
      </c>
      <c r="T20" s="292" t="s">
        <v>23</v>
      </c>
      <c r="U20" s="44" t="s">
        <v>23</v>
      </c>
      <c r="V20" s="295" t="s">
        <v>23</v>
      </c>
    </row>
    <row r="21" spans="1:22" s="20" customFormat="1" ht="69" customHeight="1">
      <c r="A21" s="61" t="s">
        <v>24</v>
      </c>
      <c r="B21" s="538" t="s">
        <v>278</v>
      </c>
      <c r="C21" s="700" t="s">
        <v>25</v>
      </c>
      <c r="D21" s="700"/>
      <c r="E21" s="873" t="s">
        <v>15</v>
      </c>
      <c r="F21" s="873"/>
      <c r="G21" s="64">
        <f>'РОЗН Торис'!G21-'ЗАК торис'!H21</f>
        <v>14380</v>
      </c>
      <c r="H21" s="297">
        <f>ROUND('РОЗН Торис'!G21-'РОЗН Торис'!G21/100*$E$2,0)</f>
        <v>33553</v>
      </c>
      <c r="I21" s="64">
        <f>'РОЗН Торис'!H21-'ЗАК торис'!J21</f>
        <v>16074</v>
      </c>
      <c r="J21" s="297">
        <f>ROUND('РОЗН Торис'!H21-'РОЗН Торис'!H21/100*$E$2,0)</f>
        <v>37506</v>
      </c>
      <c r="K21" s="64">
        <f>'РОЗН Торис'!J21-'ЗАК торис'!L21</f>
        <v>16223</v>
      </c>
      <c r="L21" s="297">
        <f>ROUND('РОЗН Торис'!J21-'РОЗН Торис'!J21/100*$E$2,0)</f>
        <v>37855</v>
      </c>
      <c r="M21" s="64">
        <f>'РОЗН Торис'!L21-'ЗАК торис'!N21</f>
        <v>18732</v>
      </c>
      <c r="N21" s="297">
        <f>ROUND('РОЗН Торис'!L21-'РОЗН Торис'!L21/100*$E$2,0)</f>
        <v>43707</v>
      </c>
      <c r="O21" s="64">
        <f>'РОЗН Торис'!N21-'ЗАК торис'!P21</f>
        <v>20110</v>
      </c>
      <c r="P21" s="297">
        <f>ROUND('РОЗН Торис'!N21-'РОЗН Торис'!N21/100*$E$2,0)</f>
        <v>46922</v>
      </c>
      <c r="Q21" s="65">
        <f>'РОЗН Торис'!P21-'ЗАК торис'!R21</f>
        <v>21463</v>
      </c>
      <c r="R21" s="297">
        <f>ROUND('РОЗН Торис'!P21-'РОЗН Торис'!P21/100*$E$2,0)</f>
        <v>50079</v>
      </c>
      <c r="S21" s="64" t="s">
        <v>23</v>
      </c>
      <c r="T21" s="297" t="s">
        <v>23</v>
      </c>
      <c r="U21" s="64" t="s">
        <v>23</v>
      </c>
      <c r="V21" s="570" t="s">
        <v>23</v>
      </c>
    </row>
    <row r="22" spans="1:22" s="20" customFormat="1" ht="69" customHeight="1">
      <c r="A22" s="25" t="s">
        <v>328</v>
      </c>
      <c r="B22" s="537" t="s">
        <v>276</v>
      </c>
      <c r="C22" s="699" t="s">
        <v>22</v>
      </c>
      <c r="D22" s="699"/>
      <c r="E22" s="926" t="s">
        <v>15</v>
      </c>
      <c r="F22" s="926"/>
      <c r="G22" s="27" t="s">
        <v>23</v>
      </c>
      <c r="H22" s="286" t="s">
        <v>23</v>
      </c>
      <c r="I22" s="64">
        <f>'РОЗН Торис'!H22-'ЗАК торис'!J22</f>
        <v>11995</v>
      </c>
      <c r="J22" s="297">
        <f>ROUND('РОЗН Торис'!H22-'РОЗН Торис'!H22/100*$E$2,0)</f>
        <v>27990</v>
      </c>
      <c r="K22" s="64">
        <f>'РОЗН Торис'!J22-'ЗАК торис'!L22</f>
        <v>12158</v>
      </c>
      <c r="L22" s="297">
        <f>ROUND('РОЗН Торис'!J22-'РОЗН Торис'!J22/100*$E$2,0)</f>
        <v>28368</v>
      </c>
      <c r="M22" s="64">
        <f>'РОЗН Торис'!L22-'ЗАК торис'!N22</f>
        <v>14893</v>
      </c>
      <c r="N22" s="297">
        <f>ROUND('РОЗН Торис'!L22-'РОЗН Торис'!L22/100*$E$2,0)</f>
        <v>34752</v>
      </c>
      <c r="O22" s="64">
        <f>'РОЗН Торис'!N22-'ЗАК торис'!P22</f>
        <v>16397</v>
      </c>
      <c r="P22" s="297">
        <f>ROUND('РОЗН Торис'!N22-'РОЗН Торис'!N22/100*$E$2,0)</f>
        <v>38260</v>
      </c>
      <c r="Q22" s="65">
        <f>'РОЗН Торис'!P22-'ЗАК торис'!R22</f>
        <v>17873</v>
      </c>
      <c r="R22" s="297">
        <f>ROUND('РОЗН Торис'!P22-'РОЗН Торис'!P22/100*$E$2,0)</f>
        <v>41703</v>
      </c>
      <c r="S22" s="64" t="s">
        <v>23</v>
      </c>
      <c r="T22" s="297" t="s">
        <v>23</v>
      </c>
      <c r="U22" s="64" t="s">
        <v>23</v>
      </c>
      <c r="V22" s="570" t="s">
        <v>23</v>
      </c>
    </row>
    <row r="23" spans="1:22" s="20" customFormat="1" ht="69" customHeight="1" thickBot="1">
      <c r="A23" s="32" t="s">
        <v>329</v>
      </c>
      <c r="B23" s="543" t="s">
        <v>278</v>
      </c>
      <c r="C23" s="874" t="s">
        <v>25</v>
      </c>
      <c r="D23" s="874"/>
      <c r="E23" s="902" t="s">
        <v>15</v>
      </c>
      <c r="F23" s="902"/>
      <c r="G23" s="37" t="s">
        <v>23</v>
      </c>
      <c r="H23" s="289" t="s">
        <v>23</v>
      </c>
      <c r="I23" s="64">
        <f>'РОЗН Торис'!H23-'ЗАК торис'!J23</f>
        <v>16859</v>
      </c>
      <c r="J23" s="297">
        <f>ROUND('РОЗН Торис'!H23-'РОЗН Торис'!H23/100*$E$2,0)</f>
        <v>39337</v>
      </c>
      <c r="K23" s="64">
        <f>'РОЗН Торис'!J23-'ЗАК торис'!L23</f>
        <v>17015</v>
      </c>
      <c r="L23" s="297">
        <f>ROUND('РОЗН Торис'!J23-'РОЗН Торис'!J23/100*$E$2,0)</f>
        <v>39703</v>
      </c>
      <c r="M23" s="64">
        <f>'РОЗН Торис'!L23-'ЗАК торис'!N23</f>
        <v>19646</v>
      </c>
      <c r="N23" s="297">
        <f>ROUND('РОЗН Торис'!L23-'РОЗН Торис'!L23/100*$E$2,0)</f>
        <v>45840</v>
      </c>
      <c r="O23" s="64">
        <f>'РОЗН Торис'!N23-'ЗАК торис'!P23</f>
        <v>21091</v>
      </c>
      <c r="P23" s="297">
        <f>ROUND('РОЗН Торис'!N23-'РОЗН Торис'!N23/100*$E$2,0)</f>
        <v>49214</v>
      </c>
      <c r="Q23" s="65">
        <f>'РОЗН Торис'!P23-'ЗАК торис'!R23</f>
        <v>22510</v>
      </c>
      <c r="R23" s="297">
        <f>ROUND('РОЗН Торис'!P23-'РОЗН Торис'!P23/100*$E$2,0)</f>
        <v>52524</v>
      </c>
      <c r="S23" s="64" t="s">
        <v>23</v>
      </c>
      <c r="T23" s="297" t="s">
        <v>23</v>
      </c>
      <c r="U23" s="64" t="s">
        <v>23</v>
      </c>
      <c r="V23" s="570" t="s">
        <v>23</v>
      </c>
    </row>
    <row r="24" spans="1:22" s="20" customFormat="1" ht="48" customHeight="1" thickBot="1">
      <c r="A24" s="737" t="s">
        <v>26</v>
      </c>
      <c r="B24" s="738"/>
      <c r="C24" s="738"/>
      <c r="D24" s="738"/>
      <c r="E24" s="738"/>
      <c r="F24" s="738"/>
      <c r="G24" s="738"/>
      <c r="H24" s="738"/>
      <c r="I24" s="738"/>
      <c r="J24" s="738"/>
      <c r="K24" s="738"/>
      <c r="L24" s="738"/>
      <c r="M24" s="738"/>
      <c r="N24" s="738"/>
      <c r="O24" s="738"/>
      <c r="P24" s="738"/>
      <c r="Q24" s="738"/>
      <c r="R24" s="738"/>
      <c r="S24" s="738"/>
      <c r="T24" s="738"/>
      <c r="U24" s="738"/>
      <c r="V24" s="738"/>
    </row>
    <row r="25" spans="1:22" s="20" customFormat="1" ht="97.5" customHeight="1">
      <c r="A25" s="40" t="s">
        <v>27</v>
      </c>
      <c r="B25" s="541" t="s">
        <v>279</v>
      </c>
      <c r="C25" s="904" t="s">
        <v>28</v>
      </c>
      <c r="D25" s="904"/>
      <c r="E25" s="904" t="s">
        <v>15</v>
      </c>
      <c r="F25" s="904"/>
      <c r="G25" s="44" t="s">
        <v>23</v>
      </c>
      <c r="H25" s="516" t="s">
        <v>23</v>
      </c>
      <c r="I25" s="44" t="s">
        <v>23</v>
      </c>
      <c r="J25" s="516" t="s">
        <v>23</v>
      </c>
      <c r="K25" s="542">
        <f>'РОЗН Торис'!J25-'ЗАК торис'!L25</f>
        <v>17100</v>
      </c>
      <c r="L25" s="292">
        <f>ROUND('РОЗН Торис'!J25-'РОЗН Торис'!J25/100*$E$2,0)</f>
        <v>39900</v>
      </c>
      <c r="M25" s="542">
        <f>'РОЗН Торис'!L25-'ЗАК торис'!N25</f>
        <v>20866</v>
      </c>
      <c r="N25" s="292">
        <f>ROUND('РОЗН Торис'!L25-'РОЗН Торис'!L25/100*$E$2,0)</f>
        <v>48686</v>
      </c>
      <c r="O25" s="44" t="s">
        <v>23</v>
      </c>
      <c r="P25" s="516" t="s">
        <v>23</v>
      </c>
      <c r="Q25" s="542" t="s">
        <v>23</v>
      </c>
      <c r="R25" s="292" t="s">
        <v>23</v>
      </c>
      <c r="S25" s="44" t="s">
        <v>23</v>
      </c>
      <c r="T25" s="516" t="s">
        <v>23</v>
      </c>
      <c r="U25" s="44" t="s">
        <v>23</v>
      </c>
      <c r="V25" s="571" t="s">
        <v>23</v>
      </c>
    </row>
    <row r="26" spans="1:22" s="20" customFormat="1" ht="94.5" customHeight="1" thickBot="1">
      <c r="A26" s="89" t="s">
        <v>333</v>
      </c>
      <c r="B26" s="539" t="s">
        <v>279</v>
      </c>
      <c r="C26" s="925" t="s">
        <v>28</v>
      </c>
      <c r="D26" s="925"/>
      <c r="E26" s="925" t="s">
        <v>15</v>
      </c>
      <c r="F26" s="925"/>
      <c r="G26" s="27" t="s">
        <v>23</v>
      </c>
      <c r="H26" s="572" t="s">
        <v>23</v>
      </c>
      <c r="I26" s="27" t="s">
        <v>23</v>
      </c>
      <c r="J26" s="572" t="s">
        <v>23</v>
      </c>
      <c r="K26" s="28">
        <f>'РОЗН Торис'!J26-'ЗАК торис'!L26</f>
        <v>17813</v>
      </c>
      <c r="L26" s="286">
        <f>ROUND('РОЗН Торис'!J26-'РОЗН Торис'!J26/100*$E$2,0)</f>
        <v>41563</v>
      </c>
      <c r="M26" s="28">
        <f>'РОЗН Торис'!L26-'ЗАК торис'!N26</f>
        <v>21735</v>
      </c>
      <c r="N26" s="286">
        <f>ROUND('РОЗН Торис'!L26-'РОЗН Торис'!L26/100*$E$2,0)</f>
        <v>50715</v>
      </c>
      <c r="O26" s="27" t="s">
        <v>23</v>
      </c>
      <c r="P26" s="572" t="s">
        <v>23</v>
      </c>
      <c r="Q26" s="28" t="s">
        <v>23</v>
      </c>
      <c r="R26" s="286" t="s">
        <v>23</v>
      </c>
      <c r="S26" s="27" t="s">
        <v>23</v>
      </c>
      <c r="T26" s="572" t="s">
        <v>23</v>
      </c>
      <c r="U26" s="27" t="s">
        <v>23</v>
      </c>
      <c r="V26" s="573" t="s">
        <v>23</v>
      </c>
    </row>
    <row r="27" spans="1:22" s="20" customFormat="1" ht="49.5" customHeight="1" thickBot="1">
      <c r="A27" s="702" t="s">
        <v>265</v>
      </c>
      <c r="B27" s="703"/>
      <c r="C27" s="703"/>
      <c r="D27" s="703"/>
      <c r="E27" s="703"/>
      <c r="F27" s="703"/>
      <c r="G27" s="703"/>
      <c r="H27" s="703"/>
      <c r="I27" s="703"/>
      <c r="J27" s="703"/>
      <c r="K27" s="703"/>
      <c r="L27" s="703"/>
      <c r="M27" s="703"/>
      <c r="N27" s="703"/>
      <c r="O27" s="703"/>
      <c r="P27" s="703"/>
      <c r="Q27" s="703"/>
      <c r="R27" s="703"/>
      <c r="S27" s="703"/>
      <c r="T27" s="703"/>
      <c r="U27" s="703"/>
      <c r="V27" s="704"/>
    </row>
    <row r="28" spans="1:22" s="20" customFormat="1" ht="49.5" customHeight="1">
      <c r="A28" s="826" t="s">
        <v>270</v>
      </c>
      <c r="B28" s="832"/>
      <c r="C28" s="832"/>
      <c r="D28" s="827"/>
      <c r="E28" s="831" t="s">
        <v>269</v>
      </c>
      <c r="F28" s="832"/>
      <c r="G28" s="832"/>
      <c r="H28" s="832"/>
      <c r="I28" s="832"/>
      <c r="J28" s="832"/>
      <c r="K28" s="832"/>
      <c r="L28" s="832"/>
      <c r="M28" s="832"/>
      <c r="N28" s="827"/>
      <c r="O28" s="831" t="s">
        <v>268</v>
      </c>
      <c r="P28" s="832"/>
      <c r="Q28" s="832"/>
      <c r="R28" s="832"/>
      <c r="S28" s="832"/>
      <c r="T28" s="832"/>
      <c r="U28" s="832"/>
      <c r="V28" s="833"/>
    </row>
    <row r="29" spans="1:22" s="20" customFormat="1" ht="49.5" customHeight="1" thickBot="1">
      <c r="A29" s="474"/>
      <c r="B29" s="469">
        <f>'РОЗН Торис'!A29-'ЗАК торис'!C29</f>
        <v>2747</v>
      </c>
      <c r="C29" s="336">
        <f>ROUND('РОЗН Торис'!A29-'РОЗН Торис'!A29/100*$E$2,0)</f>
        <v>6411</v>
      </c>
      <c r="D29" s="470"/>
      <c r="E29" s="422"/>
      <c r="F29" s="422"/>
      <c r="G29" s="422"/>
      <c r="H29" s="422"/>
      <c r="I29" s="335"/>
      <c r="J29" s="471">
        <f>'РОЗН Торис'!C29-'ЗАК торис'!K29</f>
        <v>3214</v>
      </c>
      <c r="K29" s="336">
        <f>ROUND('РОЗН Торис'!C29-'РОЗН Торис'!C29/100*$E$2,0)</f>
        <v>7498</v>
      </c>
      <c r="L29" s="469"/>
      <c r="M29" s="469"/>
      <c r="N29" s="471"/>
      <c r="O29" s="472"/>
      <c r="P29" s="422"/>
      <c r="Q29" s="469"/>
      <c r="R29" s="469">
        <f>'РОЗН Торис'!J29-'ЗАК торис'!S29</f>
        <v>4026</v>
      </c>
      <c r="S29" s="336">
        <f>ROUND('РОЗН Торис'!J29-'РОЗН Торис'!J29/100*$E$2,0)</f>
        <v>9394</v>
      </c>
      <c r="T29" s="335"/>
      <c r="U29" s="335"/>
      <c r="V29" s="473"/>
    </row>
    <row r="30" spans="1:22" s="20" customFormat="1" ht="43.5" customHeight="1" thickBot="1">
      <c r="A30" s="820" t="s">
        <v>29</v>
      </c>
      <c r="B30" s="821"/>
      <c r="C30" s="821"/>
      <c r="D30" s="821"/>
      <c r="E30" s="821"/>
      <c r="F30" s="821"/>
      <c r="G30" s="821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21"/>
      <c r="T30" s="821"/>
      <c r="U30" s="821"/>
      <c r="V30" s="822"/>
    </row>
    <row r="31" spans="1:22" s="20" customFormat="1" ht="48.75" customHeight="1">
      <c r="A31" s="734" t="s">
        <v>4</v>
      </c>
      <c r="B31" s="735" t="s">
        <v>5</v>
      </c>
      <c r="C31" s="905" t="s">
        <v>30</v>
      </c>
      <c r="D31" s="906"/>
      <c r="E31" s="828" t="s">
        <v>31</v>
      </c>
      <c r="F31" s="830"/>
      <c r="G31" s="831" t="s">
        <v>334</v>
      </c>
      <c r="H31" s="827"/>
      <c r="I31" s="729" t="s">
        <v>335</v>
      </c>
      <c r="J31" s="729"/>
      <c r="K31" s="729" t="s">
        <v>336</v>
      </c>
      <c r="L31" s="729"/>
      <c r="M31" s="729" t="s">
        <v>228</v>
      </c>
      <c r="N31" s="729"/>
      <c r="O31" s="729" t="s">
        <v>229</v>
      </c>
      <c r="P31" s="729"/>
      <c r="Q31" s="785" t="s">
        <v>230</v>
      </c>
      <c r="R31" s="785"/>
      <c r="S31" s="729" t="s">
        <v>231</v>
      </c>
      <c r="T31" s="729"/>
      <c r="U31" s="729" t="s">
        <v>12</v>
      </c>
      <c r="V31" s="849"/>
    </row>
    <row r="32" spans="1:22" s="20" customFormat="1" ht="31.5" customHeight="1" thickBot="1">
      <c r="A32" s="706"/>
      <c r="B32" s="708"/>
      <c r="C32" s="922"/>
      <c r="D32" s="923"/>
      <c r="E32" s="895"/>
      <c r="F32" s="924"/>
      <c r="G32" s="283" t="s">
        <v>232</v>
      </c>
      <c r="H32" s="284" t="s">
        <v>233</v>
      </c>
      <c r="I32" s="283" t="s">
        <v>232</v>
      </c>
      <c r="J32" s="284" t="s">
        <v>233</v>
      </c>
      <c r="K32" s="283" t="s">
        <v>232</v>
      </c>
      <c r="L32" s="284" t="s">
        <v>233</v>
      </c>
      <c r="M32" s="283" t="s">
        <v>232</v>
      </c>
      <c r="N32" s="284" t="s">
        <v>233</v>
      </c>
      <c r="O32" s="283" t="s">
        <v>232</v>
      </c>
      <c r="P32" s="284" t="s">
        <v>233</v>
      </c>
      <c r="Q32" s="283" t="s">
        <v>232</v>
      </c>
      <c r="R32" s="284" t="s">
        <v>233</v>
      </c>
      <c r="S32" s="283" t="s">
        <v>232</v>
      </c>
      <c r="T32" s="284" t="s">
        <v>233</v>
      </c>
      <c r="U32" s="283" t="s">
        <v>232</v>
      </c>
      <c r="V32" s="285" t="s">
        <v>233</v>
      </c>
    </row>
    <row r="33" spans="1:22" s="20" customFormat="1" ht="34.5" customHeight="1">
      <c r="A33" s="40" t="s">
        <v>32</v>
      </c>
      <c r="B33" s="492" t="s">
        <v>280</v>
      </c>
      <c r="C33" s="796" t="s">
        <v>33</v>
      </c>
      <c r="D33" s="798"/>
      <c r="E33" s="918" t="s">
        <v>15</v>
      </c>
      <c r="F33" s="919"/>
      <c r="G33" s="44" t="s">
        <v>23</v>
      </c>
      <c r="H33" s="292" t="s">
        <v>23</v>
      </c>
      <c r="I33" s="44" t="s">
        <v>23</v>
      </c>
      <c r="J33" s="292" t="s">
        <v>23</v>
      </c>
      <c r="K33" s="44">
        <f>'РОЗН Торис'!J33-'ЗАК торис'!L33</f>
        <v>8728</v>
      </c>
      <c r="L33" s="292">
        <f>ROUND('РОЗН Торис'!J33-'РОЗН Торис'!J33/100*$E$2,0)</f>
        <v>20367</v>
      </c>
      <c r="M33" s="44">
        <f>'РОЗН Торис'!L33-'ЗАК торис'!N33</f>
        <v>10692</v>
      </c>
      <c r="N33" s="292">
        <f>ROUND('РОЗН Торис'!L33-'РОЗН Торис'!L33/100*$E$2,0)</f>
        <v>24949</v>
      </c>
      <c r="O33" s="44">
        <f>'РОЗН Торис'!N33-'ЗАК торис'!P33</f>
        <v>11771</v>
      </c>
      <c r="P33" s="292">
        <f>ROUND('РОЗН Торис'!N33-'РОЗН Торис'!N33/100*$E$2,0)</f>
        <v>27467</v>
      </c>
      <c r="Q33" s="45">
        <f>'РОЗН Торис'!P33-'ЗАК торис'!R33</f>
        <v>12831</v>
      </c>
      <c r="R33" s="292">
        <f>ROUND('РОЗН Торис'!P33-'РОЗН Торис'!P33/100*$E$2,0)</f>
        <v>29938</v>
      </c>
      <c r="S33" s="44">
        <f>'РОЗН Торис'!R33-'ЗАК торис'!T33</f>
        <v>14580</v>
      </c>
      <c r="T33" s="292">
        <f>ROUND('РОЗН Торис'!R33-'РОЗН Торис'!R33/100*$E$2,0)</f>
        <v>34021</v>
      </c>
      <c r="U33" s="47">
        <f>'РОЗН Торис'!T33-'ЗАК торис'!V33</f>
        <v>16241</v>
      </c>
      <c r="V33" s="292">
        <f>ROUND('РОЗН Торис'!T33-'РОЗН Торис'!T33/100*$E$2,0)</f>
        <v>37897</v>
      </c>
    </row>
    <row r="34" spans="1:22" s="20" customFormat="1" ht="34.5" customHeight="1">
      <c r="A34" s="61" t="s">
        <v>34</v>
      </c>
      <c r="B34" s="487" t="s">
        <v>276</v>
      </c>
      <c r="C34" s="746" t="s">
        <v>33</v>
      </c>
      <c r="D34" s="799"/>
      <c r="E34" s="914" t="s">
        <v>15</v>
      </c>
      <c r="F34" s="915"/>
      <c r="G34" s="64" t="s">
        <v>23</v>
      </c>
      <c r="H34" s="297" t="s">
        <v>23</v>
      </c>
      <c r="I34" s="64" t="s">
        <v>23</v>
      </c>
      <c r="J34" s="297" t="s">
        <v>23</v>
      </c>
      <c r="K34" s="64">
        <f>'РОЗН Торис'!J34-'ЗАК торис'!L34</f>
        <v>10434</v>
      </c>
      <c r="L34" s="297">
        <f>ROUND('РОЗН Торис'!J34-'РОЗН Торис'!J34/100*$E$2,0)</f>
        <v>24346</v>
      </c>
      <c r="M34" s="64">
        <f>'РОЗН Торис'!L34-'ЗАК торис'!N34</f>
        <v>12781</v>
      </c>
      <c r="N34" s="297">
        <f>ROUND('РОЗН Торис'!L34-'РОЗН Торис'!L34/100*$E$2,0)</f>
        <v>29824</v>
      </c>
      <c r="O34" s="64">
        <f>'РОЗН Торис'!N34-'ЗАК торис'!P34</f>
        <v>14072</v>
      </c>
      <c r="P34" s="297">
        <f>ROUND('РОЗН Торис'!N34-'РОЗН Торис'!N34/100*$E$2,0)</f>
        <v>32834</v>
      </c>
      <c r="Q34" s="65">
        <f>'РОЗН Торис'!P34-'ЗАК торис'!R34</f>
        <v>15338</v>
      </c>
      <c r="R34" s="297">
        <f>ROUND('РОЗН Торис'!P34-'РОЗН Торис'!P34/100*$E$2,0)</f>
        <v>35788</v>
      </c>
      <c r="S34" s="64">
        <f>'РОЗН Торис'!R34-'ЗАК торис'!T34</f>
        <v>17429</v>
      </c>
      <c r="T34" s="297">
        <f>ROUND('РОЗН Торис'!R34-'РОЗН Торис'!R34/100*$E$2,0)</f>
        <v>40669</v>
      </c>
      <c r="U34" s="82">
        <f>'РОЗН Торис'!T34-'ЗАК торис'!V34</f>
        <v>19415</v>
      </c>
      <c r="V34" s="297">
        <f>ROUND('РОЗН Торис'!T34-'РОЗН Торис'!T34/100*$E$2,0)</f>
        <v>45301</v>
      </c>
    </row>
    <row r="35" spans="1:22" s="20" customFormat="1" ht="34.5" customHeight="1">
      <c r="A35" s="61" t="s">
        <v>35</v>
      </c>
      <c r="B35" s="487" t="s">
        <v>276</v>
      </c>
      <c r="C35" s="746" t="s">
        <v>33</v>
      </c>
      <c r="D35" s="799"/>
      <c r="E35" s="914" t="s">
        <v>15</v>
      </c>
      <c r="F35" s="915"/>
      <c r="G35" s="64" t="s">
        <v>23</v>
      </c>
      <c r="H35" s="297" t="s">
        <v>23</v>
      </c>
      <c r="I35" s="64" t="s">
        <v>23</v>
      </c>
      <c r="J35" s="297" t="s">
        <v>23</v>
      </c>
      <c r="K35" s="64">
        <f>'РОЗН Торис'!J35-'ЗАК торис'!L35</f>
        <v>11586</v>
      </c>
      <c r="L35" s="297">
        <f>ROUND('РОЗН Торис'!J35-'РОЗН Торис'!J35/100*$E$2,0)</f>
        <v>27035</v>
      </c>
      <c r="M35" s="64">
        <f>'РОЗН Торис'!L35-'ЗАК торис'!N35</f>
        <v>14193</v>
      </c>
      <c r="N35" s="297">
        <f>ROUND('РОЗН Торис'!L35-'РОЗН Торис'!L35/100*$E$2,0)</f>
        <v>33117</v>
      </c>
      <c r="O35" s="64">
        <f>'РОЗН Торис'!N35-'ЗАК торис'!P35</f>
        <v>15626</v>
      </c>
      <c r="P35" s="297">
        <f>ROUND('РОЗН Торис'!N35-'РОЗН Торис'!N35/100*$E$2,0)</f>
        <v>36460</v>
      </c>
      <c r="Q35" s="65">
        <f>'РОЗН Торис'!P35-'ЗАК торис'!R35</f>
        <v>17032</v>
      </c>
      <c r="R35" s="297">
        <f>ROUND('РОЗН Торис'!P35-'РОЗН Торис'!P35/100*$E$2,0)</f>
        <v>39740</v>
      </c>
      <c r="S35" s="64">
        <f>'РОЗН Торис'!R35-'ЗАК торис'!T35</f>
        <v>19354</v>
      </c>
      <c r="T35" s="297">
        <f>ROUND('РОЗН Торис'!R35-'РОЗН Торис'!R35/100*$E$2,0)</f>
        <v>45159</v>
      </c>
      <c r="U35" s="82">
        <f>'РОЗН Торис'!T35-'ЗАК торис'!V35</f>
        <v>21559</v>
      </c>
      <c r="V35" s="297">
        <f>ROUND('РОЗН Торис'!T35-'РОЗН Торис'!T35/100*$E$2,0)</f>
        <v>50304</v>
      </c>
    </row>
    <row r="36" spans="1:22" s="20" customFormat="1" ht="34.5" customHeight="1">
      <c r="A36" s="61" t="s">
        <v>36</v>
      </c>
      <c r="B36" s="487" t="s">
        <v>276</v>
      </c>
      <c r="C36" s="746" t="s">
        <v>33</v>
      </c>
      <c r="D36" s="799"/>
      <c r="E36" s="914" t="s">
        <v>15</v>
      </c>
      <c r="F36" s="915"/>
      <c r="G36" s="64" t="s">
        <v>23</v>
      </c>
      <c r="H36" s="297" t="s">
        <v>23</v>
      </c>
      <c r="I36" s="64" t="s">
        <v>23</v>
      </c>
      <c r="J36" s="297" t="s">
        <v>23</v>
      </c>
      <c r="K36" s="64">
        <f>'РОЗН Торис'!J36-'ЗАК торис'!L36</f>
        <v>12730</v>
      </c>
      <c r="L36" s="297">
        <f>ROUND('РОЗН Торис'!J36-'РОЗН Торис'!J36/100*$E$2,0)</f>
        <v>29702</v>
      </c>
      <c r="M36" s="64">
        <f>'РОЗН Торис'!L36-'ЗАК торис'!N36</f>
        <v>15594</v>
      </c>
      <c r="N36" s="297">
        <f>ROUND('РОЗН Торис'!L36-'РОЗН Торис'!L36/100*$E$2,0)</f>
        <v>36385</v>
      </c>
      <c r="O36" s="64">
        <f>'РОЗН Торис'!N36-'ЗАК торис'!P36</f>
        <v>17168</v>
      </c>
      <c r="P36" s="297">
        <f>ROUND('РОЗН Торис'!N36-'РОЗН Торис'!N36/100*$E$2,0)</f>
        <v>40059</v>
      </c>
      <c r="Q36" s="65">
        <f>'РОЗН Торис'!P36-'ЗАК торис'!R36</f>
        <v>18713</v>
      </c>
      <c r="R36" s="297">
        <f>ROUND('РОЗН Торис'!P36-'РОЗН Торис'!P36/100*$E$2,0)</f>
        <v>43663</v>
      </c>
      <c r="S36" s="64">
        <f>'РОЗН Торис'!R36-'ЗАК торис'!T36</f>
        <v>21265</v>
      </c>
      <c r="T36" s="297">
        <f>ROUND('РОЗН Торис'!R36-'РОЗН Торис'!R36/100*$E$2,0)</f>
        <v>49617</v>
      </c>
      <c r="U36" s="82">
        <f>'РОЗН Торис'!T36-'ЗАК торис'!V36</f>
        <v>23687</v>
      </c>
      <c r="V36" s="297">
        <f>ROUND('РОЗН Торис'!T36-'РОЗН Торис'!T36/100*$E$2,0)</f>
        <v>55269</v>
      </c>
    </row>
    <row r="37" spans="1:22" s="20" customFormat="1" ht="34.5" customHeight="1">
      <c r="A37" s="61" t="s">
        <v>37</v>
      </c>
      <c r="B37" s="487" t="s">
        <v>276</v>
      </c>
      <c r="C37" s="746" t="s">
        <v>33</v>
      </c>
      <c r="D37" s="799"/>
      <c r="E37" s="914" t="s">
        <v>15</v>
      </c>
      <c r="F37" s="915"/>
      <c r="G37" s="64" t="s">
        <v>23</v>
      </c>
      <c r="H37" s="297" t="s">
        <v>23</v>
      </c>
      <c r="I37" s="64" t="s">
        <v>23</v>
      </c>
      <c r="J37" s="297" t="s">
        <v>23</v>
      </c>
      <c r="K37" s="64">
        <f>'РОЗН Торис'!J37-'ЗАК торис'!L37</f>
        <v>13917</v>
      </c>
      <c r="L37" s="297">
        <f>ROUND('РОЗН Торис'!J37-'РОЗН Торис'!J37/100*$E$2,0)</f>
        <v>32472</v>
      </c>
      <c r="M37" s="64">
        <f>'РОЗН Торис'!L37-'ЗАК торис'!N37</f>
        <v>17048</v>
      </c>
      <c r="N37" s="297">
        <f>ROUND('РОЗН Торис'!L37-'РОЗН Торис'!L37/100*$E$2,0)</f>
        <v>39779</v>
      </c>
      <c r="O37" s="64">
        <f>'РОЗН Торис'!N37-'ЗАК торис'!P37</f>
        <v>18769</v>
      </c>
      <c r="P37" s="297">
        <f>ROUND('РОЗН Торис'!N37-'РОЗН Торис'!N37/100*$E$2,0)</f>
        <v>43793</v>
      </c>
      <c r="Q37" s="65">
        <f>'РОЗН Торис'!P37-'ЗАК торис'!R37</f>
        <v>20458</v>
      </c>
      <c r="R37" s="297">
        <f>ROUND('РОЗН Торис'!P37-'РОЗН Торис'!P37/100*$E$2,0)</f>
        <v>47734</v>
      </c>
      <c r="S37" s="64">
        <f>'РОЗН Торис'!R37-'ЗАК торис'!T37</f>
        <v>23247</v>
      </c>
      <c r="T37" s="297">
        <f>ROUND('РОЗН Торис'!R37-'РОЗН Торис'!R37/100*$E$2,0)</f>
        <v>54244</v>
      </c>
      <c r="U37" s="82">
        <f>'РОЗН Торис'!T37-'ЗАК торис'!V37</f>
        <v>25896</v>
      </c>
      <c r="V37" s="297">
        <f>ROUND('РОЗН Торис'!T37-'РОЗН Торис'!T37/100*$E$2,0)</f>
        <v>60423</v>
      </c>
    </row>
    <row r="38" spans="1:22" s="20" customFormat="1" ht="34.5" customHeight="1">
      <c r="A38" s="61" t="s">
        <v>38</v>
      </c>
      <c r="B38" s="487" t="s">
        <v>281</v>
      </c>
      <c r="C38" s="746" t="s">
        <v>33</v>
      </c>
      <c r="D38" s="799"/>
      <c r="E38" s="914" t="s">
        <v>15</v>
      </c>
      <c r="F38" s="915"/>
      <c r="G38" s="64" t="s">
        <v>23</v>
      </c>
      <c r="H38" s="297" t="s">
        <v>23</v>
      </c>
      <c r="I38" s="64" t="s">
        <v>23</v>
      </c>
      <c r="J38" s="297" t="s">
        <v>23</v>
      </c>
      <c r="K38" s="64">
        <f>'РОЗН Торис'!J38-'ЗАК торис'!L38</f>
        <v>14587</v>
      </c>
      <c r="L38" s="297">
        <f>ROUND('РОЗН Торис'!J38-'РОЗН Торис'!J38/100*$E$2,0)</f>
        <v>34036</v>
      </c>
      <c r="M38" s="64">
        <f>'РОЗН Торис'!L38-'ЗАК торис'!N38</f>
        <v>17869</v>
      </c>
      <c r="N38" s="297">
        <f>ROUND('РОЗН Торис'!L38-'РОЗН Торис'!L38/100*$E$2,0)</f>
        <v>41694</v>
      </c>
      <c r="O38" s="64">
        <f>'РОЗН Торис'!N38-'ЗАК торис'!P38</f>
        <v>19672</v>
      </c>
      <c r="P38" s="297">
        <f>ROUND('РОЗН Торис'!N38-'РОЗН Торис'!N38/100*$E$2,0)</f>
        <v>45902</v>
      </c>
      <c r="Q38" s="65">
        <f>'РОЗН Торис'!P38-'ЗАК торис'!R38</f>
        <v>21443</v>
      </c>
      <c r="R38" s="297">
        <f>ROUND('РОЗН Торис'!P38-'РОЗН Торис'!P38/100*$E$2,0)</f>
        <v>50033</v>
      </c>
      <c r="S38" s="64">
        <f>'РОЗН Торис'!R38-'ЗАК торис'!T38</f>
        <v>24367</v>
      </c>
      <c r="T38" s="297">
        <f>ROUND('РОЗН Торис'!R38-'РОЗН Торис'!R38/100*$E$2,0)</f>
        <v>56855</v>
      </c>
      <c r="U38" s="82">
        <f>'РОЗН Торис'!T38-'ЗАК торис'!V38</f>
        <v>27143</v>
      </c>
      <c r="V38" s="297">
        <f>ROUND('РОЗН Торис'!T38-'РОЗН Торис'!T38/100*$E$2,0)</f>
        <v>63333</v>
      </c>
    </row>
    <row r="39" spans="1:22" s="20" customFormat="1" ht="34.5" customHeight="1">
      <c r="A39" s="61" t="s">
        <v>39</v>
      </c>
      <c r="B39" s="487" t="s">
        <v>282</v>
      </c>
      <c r="C39" s="746" t="s">
        <v>33</v>
      </c>
      <c r="D39" s="799"/>
      <c r="E39" s="914" t="s">
        <v>15</v>
      </c>
      <c r="F39" s="915"/>
      <c r="G39" s="64" t="s">
        <v>23</v>
      </c>
      <c r="H39" s="297" t="s">
        <v>23</v>
      </c>
      <c r="I39" s="64" t="s">
        <v>23</v>
      </c>
      <c r="J39" s="297" t="s">
        <v>23</v>
      </c>
      <c r="K39" s="64">
        <f>'РОЗН Торис'!J39-'ЗАК торис'!L39</f>
        <v>16685</v>
      </c>
      <c r="L39" s="297">
        <f>ROUND('РОЗН Торис'!J39-'РОЗН Торис'!J39/100*$E$2,0)</f>
        <v>38933</v>
      </c>
      <c r="M39" s="64">
        <f>'РОЗН Торис'!L39-'ЗАК торис'!N39</f>
        <v>20440</v>
      </c>
      <c r="N39" s="297">
        <f>ROUND('РОЗН Торис'!L39-'РОЗН Торис'!L39/100*$E$2,0)</f>
        <v>47693</v>
      </c>
      <c r="O39" s="64">
        <f>'РОЗН Торис'!N39-'ЗАК торис'!P39</f>
        <v>22503</v>
      </c>
      <c r="P39" s="297">
        <f>ROUND('РОЗН Торис'!N39-'РОЗН Торис'!N39/100*$E$2,0)</f>
        <v>52507</v>
      </c>
      <c r="Q39" s="65">
        <f>'РОЗН Торис'!P39-'ЗАК торис'!R39</f>
        <v>24528</v>
      </c>
      <c r="R39" s="297">
        <f>ROUND('РОЗН Торис'!P39-'РОЗН Торис'!P39/100*$E$2,0)</f>
        <v>57232</v>
      </c>
      <c r="S39" s="64">
        <f>'РОЗН Торис'!R39-'ЗАК торис'!T39</f>
        <v>27873</v>
      </c>
      <c r="T39" s="297">
        <f>ROUND('РОЗН Торис'!R39-'РОЗН Торис'!R39/100*$E$2,0)</f>
        <v>65036</v>
      </c>
      <c r="U39" s="82">
        <f>'РОЗН Торис'!T39-'ЗАК торис'!V39</f>
        <v>31048</v>
      </c>
      <c r="V39" s="297">
        <f>ROUND('РОЗН Торис'!T39-'РОЗН Торис'!T39/100*$E$2,0)</f>
        <v>72446</v>
      </c>
    </row>
    <row r="40" spans="1:22" s="20" customFormat="1" ht="45.75" customHeight="1">
      <c r="A40" s="61" t="s">
        <v>40</v>
      </c>
      <c r="B40" s="487" t="s">
        <v>283</v>
      </c>
      <c r="C40" s="746" t="s">
        <v>41</v>
      </c>
      <c r="D40" s="799"/>
      <c r="E40" s="914" t="s">
        <v>15</v>
      </c>
      <c r="F40" s="915"/>
      <c r="G40" s="64" t="s">
        <v>23</v>
      </c>
      <c r="H40" s="297" t="s">
        <v>23</v>
      </c>
      <c r="I40" s="64" t="s">
        <v>23</v>
      </c>
      <c r="J40" s="297" t="s">
        <v>23</v>
      </c>
      <c r="K40" s="64">
        <f>'РОЗН Торис'!J40-'ЗАК торис'!L40</f>
        <v>16084</v>
      </c>
      <c r="L40" s="297">
        <f>ROUND('РОЗН Торис'!J40-'РОЗН Торис'!J40/100*$E$2,0)</f>
        <v>37531</v>
      </c>
      <c r="M40" s="64">
        <f>'РОЗН Торис'!L40-'ЗАК торис'!N40</f>
        <v>19704</v>
      </c>
      <c r="N40" s="297">
        <f>ROUND('РОЗН Торис'!L40-'РОЗН Торис'!L40/100*$E$2,0)</f>
        <v>45975</v>
      </c>
      <c r="O40" s="64">
        <f>'РОЗН Торис'!N40-'ЗАК торис'!P40</f>
        <v>21692</v>
      </c>
      <c r="P40" s="297">
        <f>ROUND('РОЗН Торис'!N40-'РОЗН Торис'!N40/100*$E$2,0)</f>
        <v>50616</v>
      </c>
      <c r="Q40" s="65">
        <f>'РОЗН Торис'!P40-'ЗАК торис'!R40</f>
        <v>23644</v>
      </c>
      <c r="R40" s="297">
        <f>ROUND('РОЗН Торис'!P40-'РОЗН Торис'!P40/100*$E$2,0)</f>
        <v>55171</v>
      </c>
      <c r="S40" s="64">
        <f>'РОЗН Торис'!R40-'ЗАК торис'!T40</f>
        <v>26869</v>
      </c>
      <c r="T40" s="297">
        <f>ROUND('РОЗН Торис'!R40-'РОЗН Торис'!R40/100*$E$2,0)</f>
        <v>62693</v>
      </c>
      <c r="U40" s="82">
        <f>'РОЗН Торис'!T40-'ЗАК торис'!V40</f>
        <v>29930</v>
      </c>
      <c r="V40" s="297">
        <f>ROUND('РОЗН Торис'!T40-'РОЗН Торис'!T40/100*$E$2,0)</f>
        <v>69836</v>
      </c>
    </row>
    <row r="41" spans="1:22" s="20" customFormat="1" ht="40.5" customHeight="1">
      <c r="A41" s="69" t="s">
        <v>42</v>
      </c>
      <c r="B41" s="488" t="s">
        <v>282</v>
      </c>
      <c r="C41" s="746" t="s">
        <v>43</v>
      </c>
      <c r="D41" s="799"/>
      <c r="E41" s="916" t="s">
        <v>15</v>
      </c>
      <c r="F41" s="917"/>
      <c r="G41" s="72" t="s">
        <v>23</v>
      </c>
      <c r="H41" s="298" t="s">
        <v>23</v>
      </c>
      <c r="I41" s="72" t="s">
        <v>23</v>
      </c>
      <c r="J41" s="298" t="s">
        <v>23</v>
      </c>
      <c r="K41" s="72">
        <f>'РОЗН Торис'!J41-'ЗАК торис'!L41</f>
        <v>17890</v>
      </c>
      <c r="L41" s="298">
        <f>ROUND('РОЗН Торис'!J41-'РОЗН Торис'!J41/100*$E$2,0)</f>
        <v>41744</v>
      </c>
      <c r="M41" s="72">
        <f>'РОЗН Торис'!L41-'ЗАК торис'!N41</f>
        <v>21916</v>
      </c>
      <c r="N41" s="298">
        <f>ROUND('РОЗН Торис'!L41-'РОЗН Торис'!L41/100*$E$2,0)</f>
        <v>51137</v>
      </c>
      <c r="O41" s="72">
        <f>'РОЗН Торис'!N41-'ЗАК торис'!P41</f>
        <v>24128</v>
      </c>
      <c r="P41" s="298">
        <f>ROUND('РОЗН Торис'!N41-'РОЗН Торис'!N41/100*$E$2,0)</f>
        <v>56298</v>
      </c>
      <c r="Q41" s="73">
        <f>'РОЗН Торис'!P41-'ЗАК торис'!R41</f>
        <v>26299</v>
      </c>
      <c r="R41" s="298">
        <f>ROUND('РОЗН Торис'!P41-'РОЗН Торис'!P41/100*$E$2,0)</f>
        <v>61365</v>
      </c>
      <c r="S41" s="72">
        <f>'РОЗН Торис'!R41-'ЗАК торис'!T41</f>
        <v>29885</v>
      </c>
      <c r="T41" s="298">
        <f>ROUND('РОЗН Торис'!R41-'РОЗН Торис'!R41/100*$E$2,0)</f>
        <v>69733</v>
      </c>
      <c r="U41" s="88">
        <f>'РОЗН Торис'!T41-'ЗАК торис'!V41</f>
        <v>33290</v>
      </c>
      <c r="V41" s="298">
        <f>ROUND('РОЗН Торис'!T41-'РОЗН Торис'!T41/100*$E$2,0)</f>
        <v>77677</v>
      </c>
    </row>
    <row r="42" spans="1:22" s="20" customFormat="1" ht="40.5" customHeight="1">
      <c r="A42" s="61" t="s">
        <v>360</v>
      </c>
      <c r="B42" s="657" t="s">
        <v>276</v>
      </c>
      <c r="C42" s="746" t="s">
        <v>33</v>
      </c>
      <c r="D42" s="799"/>
      <c r="E42" s="940" t="s">
        <v>15</v>
      </c>
      <c r="F42" s="941"/>
      <c r="G42" s="72" t="s">
        <v>23</v>
      </c>
      <c r="H42" s="298" t="s">
        <v>23</v>
      </c>
      <c r="I42" s="72" t="s">
        <v>23</v>
      </c>
      <c r="J42" s="298" t="s">
        <v>23</v>
      </c>
      <c r="K42" s="72">
        <f>'РОЗН Торис'!J42-'ЗАК торис'!L42</f>
        <v>12575</v>
      </c>
      <c r="L42" s="298">
        <f>ROUND('РОЗН Торис'!J42-'РОЗН Торис'!J42/100*$E$2,0)</f>
        <v>29342</v>
      </c>
      <c r="M42" s="72">
        <f>'РОЗН Торис'!L42-'ЗАК торис'!N42</f>
        <v>15404</v>
      </c>
      <c r="N42" s="298">
        <f>ROUND('РОЗН Торис'!L42-'РОЗН Торис'!L42/100*$E$2,0)</f>
        <v>35944</v>
      </c>
      <c r="O42" s="72">
        <f>'РОЗН Торис'!N42-'ЗАК торис'!P42</f>
        <v>16959</v>
      </c>
      <c r="P42" s="298">
        <f>ROUND('РОЗН Торис'!N42-'РОЗН Торис'!N42/100*$E$2,0)</f>
        <v>39572</v>
      </c>
      <c r="Q42" s="73">
        <f>'РОЗН Торис'!P42-'ЗАК торис'!R42</f>
        <v>18485</v>
      </c>
      <c r="R42" s="298">
        <f>ROUND('РОЗН Торис'!P42-'РОЗН Торис'!P42/100*$E$2,0)</f>
        <v>43133</v>
      </c>
      <c r="S42" s="72">
        <f>'РОЗН Торис'!R42-'ЗАК торис'!T42</f>
        <v>21006</v>
      </c>
      <c r="T42" s="298">
        <f>ROUND('РОЗН Торис'!R42-'РОЗН Торис'!R42/100*$E$2,0)</f>
        <v>49014</v>
      </c>
      <c r="U42" s="88">
        <f>'РОЗН Торис'!T42-'ЗАК торис'!V42</f>
        <v>23399</v>
      </c>
      <c r="V42" s="298">
        <f>ROUND('РОЗН Торис'!T42-'РОЗН Торис'!T42/100*$E$2,0)</f>
        <v>54598</v>
      </c>
    </row>
    <row r="43" spans="1:22" s="20" customFormat="1" ht="40.5" customHeight="1" thickBot="1">
      <c r="A43" s="89" t="s">
        <v>361</v>
      </c>
      <c r="B43" s="656" t="s">
        <v>276</v>
      </c>
      <c r="C43" s="938" t="s">
        <v>33</v>
      </c>
      <c r="D43" s="939"/>
      <c r="E43" s="942" t="s">
        <v>15</v>
      </c>
      <c r="F43" s="943"/>
      <c r="G43" s="72" t="s">
        <v>23</v>
      </c>
      <c r="H43" s="298" t="s">
        <v>23</v>
      </c>
      <c r="I43" s="72" t="s">
        <v>23</v>
      </c>
      <c r="J43" s="298" t="s">
        <v>23</v>
      </c>
      <c r="K43" s="72">
        <f>'РОЗН Торис'!J43-'ЗАК торис'!L43</f>
        <v>13417</v>
      </c>
      <c r="L43" s="298">
        <f>ROUND('РОЗН Торис'!J43-'РОЗН Торис'!J43/100*$E$2,0)</f>
        <v>31306</v>
      </c>
      <c r="M43" s="72">
        <f>'РОЗН Торис'!L43-'ЗАК торис'!N43</f>
        <v>16436</v>
      </c>
      <c r="N43" s="298">
        <f>ROUND('РОЗН Торис'!L43-'РОЗН Торис'!L43/100*$E$2,0)</f>
        <v>38350</v>
      </c>
      <c r="O43" s="72">
        <f>'РОЗН Торис'!N43-'ЗАК торис'!P43</f>
        <v>18094</v>
      </c>
      <c r="P43" s="298">
        <f>ROUND('РОЗН Торис'!N43-'РОЗН Торис'!N43/100*$E$2,0)</f>
        <v>42221</v>
      </c>
      <c r="Q43" s="73">
        <f>'РОЗН Торис'!P43-'ЗАК торис'!R43</f>
        <v>19723</v>
      </c>
      <c r="R43" s="298">
        <f>ROUND('РОЗН Торис'!P43-'РОЗН Торис'!P43/100*$E$2,0)</f>
        <v>46020</v>
      </c>
      <c r="S43" s="72">
        <f>'РОЗН Торис'!R43-'ЗАК торис'!T43</f>
        <v>22412</v>
      </c>
      <c r="T43" s="298">
        <f>ROUND('РОЗН Торис'!R43-'РОЗН Торис'!R43/100*$E$2,0)</f>
        <v>52296</v>
      </c>
      <c r="U43" s="88">
        <f>'РОЗН Торис'!T43-'ЗАК торис'!V43</f>
        <v>24966</v>
      </c>
      <c r="V43" s="298">
        <f>ROUND('РОЗН Торис'!T43-'РОЗН Торис'!T43/100*$E$2,0)</f>
        <v>58253</v>
      </c>
    </row>
    <row r="44" spans="1:22" s="20" customFormat="1" ht="34.5" customHeight="1">
      <c r="A44" s="40" t="s">
        <v>32</v>
      </c>
      <c r="B44" s="675" t="s">
        <v>367</v>
      </c>
      <c r="C44" s="796" t="s">
        <v>33</v>
      </c>
      <c r="D44" s="798"/>
      <c r="E44" s="918" t="s">
        <v>15</v>
      </c>
      <c r="F44" s="919"/>
      <c r="G44" s="44" t="s">
        <v>23</v>
      </c>
      <c r="H44" s="292" t="s">
        <v>23</v>
      </c>
      <c r="I44" s="44" t="s">
        <v>23</v>
      </c>
      <c r="J44" s="292" t="s">
        <v>23</v>
      </c>
      <c r="K44" s="44">
        <f>'РОЗН Торис'!J44-'ЗАК торис'!L44</f>
        <v>7128</v>
      </c>
      <c r="L44" s="292">
        <f>ROUND('РОЗН Торис'!J44-'РОЗН Торис'!J44/100*$E$2,0)</f>
        <v>16633</v>
      </c>
      <c r="M44" s="44">
        <f>'РОЗН Торис'!L44-'ЗАК торис'!N44</f>
        <v>8732</v>
      </c>
      <c r="N44" s="292">
        <f>ROUND('РОЗН Торис'!L44-'РОЗН Торис'!L44/100*$E$2,0)</f>
        <v>20375</v>
      </c>
      <c r="O44" s="44">
        <f>'РОЗН Торис'!N44-'ЗАК торис'!P44</f>
        <v>9613</v>
      </c>
      <c r="P44" s="292">
        <f>ROUND('РОЗН Торис'!N44-'РОЗН Торис'!N44/100*$E$2,0)</f>
        <v>22431</v>
      </c>
      <c r="Q44" s="673">
        <f>'РОЗН Торис'!P44-'ЗАК торис'!R44</f>
        <v>10478</v>
      </c>
      <c r="R44" s="292">
        <f>ROUND('РОЗН Торис'!P44-'РОЗН Торис'!P44/100*$E$2,0)</f>
        <v>24450</v>
      </c>
      <c r="S44" s="44">
        <f>'РОЗН Торис'!R44-'ЗАК торис'!T44</f>
        <v>11907</v>
      </c>
      <c r="T44" s="292">
        <f>ROUND('РОЗН Торис'!R44-'РОЗН Торис'!R44/100*$E$2,0)</f>
        <v>27784</v>
      </c>
      <c r="U44" s="47">
        <f>'РОЗН Торис'!T44-'ЗАК торис'!V44</f>
        <v>13264</v>
      </c>
      <c r="V44" s="292">
        <f>ROUND('РОЗН Торис'!T44-'РОЗН Торис'!T44/100*$E$2,0)</f>
        <v>30948</v>
      </c>
    </row>
    <row r="45" spans="1:22" s="20" customFormat="1" ht="34.5" customHeight="1">
      <c r="A45" s="61" t="s">
        <v>34</v>
      </c>
      <c r="B45" s="668" t="s">
        <v>368</v>
      </c>
      <c r="C45" s="746" t="s">
        <v>33</v>
      </c>
      <c r="D45" s="799"/>
      <c r="E45" s="914" t="s">
        <v>15</v>
      </c>
      <c r="F45" s="915"/>
      <c r="G45" s="64" t="s">
        <v>23</v>
      </c>
      <c r="H45" s="297" t="s">
        <v>23</v>
      </c>
      <c r="I45" s="64" t="s">
        <v>23</v>
      </c>
      <c r="J45" s="297" t="s">
        <v>23</v>
      </c>
      <c r="K45" s="64">
        <f>'РОЗН Торис'!J45-'ЗАК торис'!L45</f>
        <v>8521</v>
      </c>
      <c r="L45" s="297">
        <f>ROUND('РОЗН Торис'!J45-'РОЗН Торис'!J45/100*$E$2,0)</f>
        <v>19882</v>
      </c>
      <c r="M45" s="64">
        <f>'РОЗН Торис'!L45-'ЗАК торис'!N45</f>
        <v>10438</v>
      </c>
      <c r="N45" s="297">
        <f>ROUND('РОЗН Торис'!L45-'РОЗН Торис'!L45/100*$E$2,0)</f>
        <v>24356</v>
      </c>
      <c r="O45" s="64">
        <f>'РОЗН Торис'!N45-'ЗАК торис'!P45</f>
        <v>11492</v>
      </c>
      <c r="P45" s="297">
        <f>ROUND('РОЗН Торис'!N45-'РОЗН Торис'!N45/100*$E$2,0)</f>
        <v>26814</v>
      </c>
      <c r="Q45" s="65">
        <f>'РОЗН Торис'!P45-'ЗАК торис'!R45</f>
        <v>12526</v>
      </c>
      <c r="R45" s="297">
        <f>ROUND('РОЗН Торис'!P45-'РОЗН Торис'!P45/100*$E$2,0)</f>
        <v>29227</v>
      </c>
      <c r="S45" s="64">
        <f>'РОЗН Торис'!R45-'ЗАК торис'!T45</f>
        <v>14234</v>
      </c>
      <c r="T45" s="297">
        <f>ROUND('РОЗН Торис'!R45-'РОЗН Торис'!R45/100*$E$2,0)</f>
        <v>33213</v>
      </c>
      <c r="U45" s="82">
        <f>'РОЗН Торис'!T45-'ЗАК торис'!V45</f>
        <v>15856</v>
      </c>
      <c r="V45" s="297">
        <f>ROUND('РОЗН Торис'!T45-'РОЗН Торис'!T45/100*$E$2,0)</f>
        <v>36996</v>
      </c>
    </row>
    <row r="46" spans="1:22" s="20" customFormat="1" ht="34.5" customHeight="1">
      <c r="A46" s="61" t="s">
        <v>35</v>
      </c>
      <c r="B46" s="668" t="s">
        <v>368</v>
      </c>
      <c r="C46" s="746" t="s">
        <v>33</v>
      </c>
      <c r="D46" s="799"/>
      <c r="E46" s="914" t="s">
        <v>15</v>
      </c>
      <c r="F46" s="915"/>
      <c r="G46" s="64" t="s">
        <v>23</v>
      </c>
      <c r="H46" s="297" t="s">
        <v>23</v>
      </c>
      <c r="I46" s="64" t="s">
        <v>23</v>
      </c>
      <c r="J46" s="297" t="s">
        <v>23</v>
      </c>
      <c r="K46" s="64">
        <f>'РОЗН Торис'!J46-'ЗАК торис'!L46</f>
        <v>9462</v>
      </c>
      <c r="L46" s="297">
        <f>ROUND('РОЗН Торис'!J46-'РОЗН Торис'!J46/100*$E$2,0)</f>
        <v>22078</v>
      </c>
      <c r="M46" s="64">
        <f>'РОЗН Торис'!L46-'ЗАК торис'!N46</f>
        <v>11591</v>
      </c>
      <c r="N46" s="297">
        <f>ROUND('РОЗН Торис'!L46-'РОЗН Торис'!L46/100*$E$2,0)</f>
        <v>27046</v>
      </c>
      <c r="O46" s="64">
        <f>'РОЗН Торис'!N46-'ЗАК торис'!P46</f>
        <v>12761</v>
      </c>
      <c r="P46" s="297">
        <f>ROUND('РОЗН Торис'!N46-'РОЗН Торис'!N46/100*$E$2,0)</f>
        <v>29776</v>
      </c>
      <c r="Q46" s="65">
        <f>'РОЗН Торис'!P46-'ЗАК торис'!R46</f>
        <v>13909</v>
      </c>
      <c r="R46" s="297">
        <f>ROUND('РОЗН Торис'!P46-'РОЗН Торис'!P46/100*$E$2,0)</f>
        <v>32455</v>
      </c>
      <c r="S46" s="64">
        <f>'РОЗН Торис'!R46-'ЗАК торис'!T46</f>
        <v>15806</v>
      </c>
      <c r="T46" s="297">
        <f>ROUND('РОЗН Торис'!R46-'РОЗН Торис'!R46/100*$E$2,0)</f>
        <v>36880</v>
      </c>
      <c r="U46" s="82">
        <f>'РОЗН Торис'!T46-'ЗАК торис'!V46</f>
        <v>17607</v>
      </c>
      <c r="V46" s="297">
        <f>ROUND('РОЗН Торис'!T46-'РОЗН Торис'!T46/100*$E$2,0)</f>
        <v>41082</v>
      </c>
    </row>
    <row r="47" spans="1:22" s="20" customFormat="1" ht="34.5" customHeight="1">
      <c r="A47" s="61" t="s">
        <v>36</v>
      </c>
      <c r="B47" s="668" t="s">
        <v>368</v>
      </c>
      <c r="C47" s="746" t="s">
        <v>33</v>
      </c>
      <c r="D47" s="799"/>
      <c r="E47" s="914" t="s">
        <v>15</v>
      </c>
      <c r="F47" s="915"/>
      <c r="G47" s="64" t="s">
        <v>23</v>
      </c>
      <c r="H47" s="297" t="s">
        <v>23</v>
      </c>
      <c r="I47" s="64" t="s">
        <v>23</v>
      </c>
      <c r="J47" s="297" t="s">
        <v>23</v>
      </c>
      <c r="K47" s="64">
        <f>'РОЗН Торис'!J47-'ЗАК торис'!L47</f>
        <v>10396</v>
      </c>
      <c r="L47" s="297">
        <f>ROUND('РОЗН Торис'!J47-'РОЗН Торис'!J47/100*$E$2,0)</f>
        <v>24257</v>
      </c>
      <c r="M47" s="64">
        <f>'РОЗН Торис'!L47-'ЗАК торис'!N47</f>
        <v>12735</v>
      </c>
      <c r="N47" s="297">
        <f>ROUND('РОЗН Торис'!L47-'РОЗН Торис'!L47/100*$E$2,0)</f>
        <v>29714</v>
      </c>
      <c r="O47" s="64">
        <f>'РОЗН Торис'!N47-'ЗАК торис'!P47</f>
        <v>14020</v>
      </c>
      <c r="P47" s="297">
        <f>ROUND('РОЗН Торис'!N47-'РОЗН Торис'!N47/100*$E$2,0)</f>
        <v>32715</v>
      </c>
      <c r="Q47" s="65">
        <f>'РОЗН Торис'!P47-'ЗАК торис'!R47</f>
        <v>15282</v>
      </c>
      <c r="R47" s="297">
        <f>ROUND('РОЗН Торис'!P47-'РОЗН Торис'!P47/100*$E$2,0)</f>
        <v>35658</v>
      </c>
      <c r="S47" s="64">
        <f>'РОЗН Торис'!R47-'ЗАК торис'!T47</f>
        <v>17366</v>
      </c>
      <c r="T47" s="297">
        <f>ROUND('РОЗН Торис'!R47-'РОЗН Торис'!R47/100*$E$2,0)</f>
        <v>40520</v>
      </c>
      <c r="U47" s="82">
        <f>'РОЗН Торис'!T47-'ЗАК торис'!V47</f>
        <v>19344</v>
      </c>
      <c r="V47" s="297">
        <f>ROUND('РОЗН Торис'!T47-'РОЗН Торис'!T47/100*$E$2,0)</f>
        <v>45137</v>
      </c>
    </row>
    <row r="48" spans="1:22" s="20" customFormat="1" ht="34.5" customHeight="1">
      <c r="A48" s="61" t="s">
        <v>37</v>
      </c>
      <c r="B48" s="668" t="s">
        <v>368</v>
      </c>
      <c r="C48" s="746" t="s">
        <v>33</v>
      </c>
      <c r="D48" s="799"/>
      <c r="E48" s="914" t="s">
        <v>15</v>
      </c>
      <c r="F48" s="915"/>
      <c r="G48" s="64" t="s">
        <v>23</v>
      </c>
      <c r="H48" s="297" t="s">
        <v>23</v>
      </c>
      <c r="I48" s="64" t="s">
        <v>23</v>
      </c>
      <c r="J48" s="297" t="s">
        <v>23</v>
      </c>
      <c r="K48" s="64">
        <f>'РОЗН Торис'!J48-'ЗАК торис'!L48</f>
        <v>11365</v>
      </c>
      <c r="L48" s="297">
        <f>ROUND('РОЗН Торис'!J48-'РОЗН Торис'!J48/100*$E$2,0)</f>
        <v>26520</v>
      </c>
      <c r="M48" s="64">
        <f>'РОЗН Торис'!L48-'ЗАК торис'!N48</f>
        <v>13923</v>
      </c>
      <c r="N48" s="297">
        <f>ROUND('РОЗН Торис'!L48-'РОЗН Торис'!L48/100*$E$2,0)</f>
        <v>32486</v>
      </c>
      <c r="O48" s="64">
        <f>'РОЗН Торис'!N48-'ЗАК торис'!P48</f>
        <v>15328</v>
      </c>
      <c r="P48" s="297">
        <f>ROUND('РОЗН Торис'!N48-'РОЗН Торис'!N48/100*$E$2,0)</f>
        <v>35764</v>
      </c>
      <c r="Q48" s="65">
        <f>'РОЗН Торис'!P48-'ЗАК торис'!R48</f>
        <v>16707</v>
      </c>
      <c r="R48" s="297">
        <f>ROUND('РОЗН Торис'!P48-'РОЗН Торис'!P48/100*$E$2,0)</f>
        <v>38983</v>
      </c>
      <c r="S48" s="64">
        <f>'РОЗН Торис'!R48-'ЗАК торис'!T48</f>
        <v>18985</v>
      </c>
      <c r="T48" s="297">
        <f>ROUND('РОЗН Торис'!R48-'РОЗН Торис'!R48/100*$E$2,0)</f>
        <v>44299</v>
      </c>
      <c r="U48" s="82">
        <f>'РОЗН Торис'!T48-'ЗАК торис'!V48</f>
        <v>21148</v>
      </c>
      <c r="V48" s="297">
        <f>ROUND('РОЗН Торис'!T48-'РОЗН Торис'!T48/100*$E$2,0)</f>
        <v>49346</v>
      </c>
    </row>
    <row r="49" spans="1:22" s="20" customFormat="1" ht="34.5" customHeight="1">
      <c r="A49" s="61" t="s">
        <v>38</v>
      </c>
      <c r="B49" s="668" t="s">
        <v>369</v>
      </c>
      <c r="C49" s="746" t="s">
        <v>33</v>
      </c>
      <c r="D49" s="799"/>
      <c r="E49" s="914" t="s">
        <v>15</v>
      </c>
      <c r="F49" s="915"/>
      <c r="G49" s="64" t="s">
        <v>23</v>
      </c>
      <c r="H49" s="297" t="s">
        <v>23</v>
      </c>
      <c r="I49" s="64" t="s">
        <v>23</v>
      </c>
      <c r="J49" s="297" t="s">
        <v>23</v>
      </c>
      <c r="K49" s="64">
        <f>'РОЗН Торис'!J49-'ЗАК торис'!L49</f>
        <v>11913</v>
      </c>
      <c r="L49" s="297">
        <f>ROUND('РОЗН Торис'!J49-'РОЗН Торис'!J49/100*$E$2,0)</f>
        <v>27796</v>
      </c>
      <c r="M49" s="64">
        <f>'РОЗН Торис'!L49-'ЗАК торис'!N49</f>
        <v>14593</v>
      </c>
      <c r="N49" s="297">
        <f>ROUND('РОЗН Торис'!L49-'РОЗН Торис'!L49/100*$E$2,0)</f>
        <v>34051</v>
      </c>
      <c r="O49" s="64">
        <f>'РОЗН Торис'!N49-'ЗАК торис'!P49</f>
        <v>16066</v>
      </c>
      <c r="P49" s="297">
        <f>ROUND('РОЗН Торис'!N49-'РОЗН Торис'!N49/100*$E$2,0)</f>
        <v>37486</v>
      </c>
      <c r="Q49" s="65">
        <f>'РОЗН Торис'!P49-'ЗАК торис'!R49</f>
        <v>17512</v>
      </c>
      <c r="R49" s="297">
        <f>ROUND('РОЗН Торис'!P49-'РОЗН Торис'!P49/100*$E$2,0)</f>
        <v>40860</v>
      </c>
      <c r="S49" s="64">
        <f>'РОЗН Торис'!R49-'ЗАК торис'!T49</f>
        <v>19900</v>
      </c>
      <c r="T49" s="297">
        <f>ROUND('РОЗН Торис'!R49-'РОЗН Торис'!R49/100*$E$2,0)</f>
        <v>46432</v>
      </c>
      <c r="U49" s="82">
        <f>'РОЗН Торис'!T49-'ЗАК торис'!V49</f>
        <v>22166</v>
      </c>
      <c r="V49" s="297">
        <f>ROUND('РОЗН Торис'!T49-'РОЗН Торис'!T49/100*$E$2,0)</f>
        <v>51722</v>
      </c>
    </row>
    <row r="50" spans="1:22" s="20" customFormat="1" ht="34.5" customHeight="1">
      <c r="A50" s="61" t="s">
        <v>39</v>
      </c>
      <c r="B50" s="668" t="s">
        <v>370</v>
      </c>
      <c r="C50" s="746" t="s">
        <v>33</v>
      </c>
      <c r="D50" s="799"/>
      <c r="E50" s="914" t="s">
        <v>15</v>
      </c>
      <c r="F50" s="915"/>
      <c r="G50" s="64" t="s">
        <v>23</v>
      </c>
      <c r="H50" s="297" t="s">
        <v>23</v>
      </c>
      <c r="I50" s="64" t="s">
        <v>23</v>
      </c>
      <c r="J50" s="297" t="s">
        <v>23</v>
      </c>
      <c r="K50" s="64">
        <f>'РОЗН Торис'!J50-'ЗАК торис'!L50</f>
        <v>13626</v>
      </c>
      <c r="L50" s="297">
        <f>ROUND('РОЗН Торис'!J50-'РОЗН Торис'!J50/100*$E$2,0)</f>
        <v>31795</v>
      </c>
      <c r="M50" s="64">
        <f>'РОЗН Торис'!L50-'ЗАК торис'!N50</f>
        <v>16692</v>
      </c>
      <c r="N50" s="297">
        <f>ROUND('РОЗН Торис'!L50-'РОЗН Торис'!L50/100*$E$2,0)</f>
        <v>38949</v>
      </c>
      <c r="O50" s="64">
        <f>'РОЗН Торис'!N50-'ЗАК торис'!P50</f>
        <v>18377</v>
      </c>
      <c r="P50" s="297">
        <f>ROUND('РОЗН Торис'!N50-'РОЗН Торис'!N50/100*$E$2,0)</f>
        <v>42881</v>
      </c>
      <c r="Q50" s="65">
        <f>'РОЗН Торис'!P50-'ЗАК торис'!R50</f>
        <v>20031</v>
      </c>
      <c r="R50" s="297">
        <f>ROUND('РОЗН Торис'!P50-'РОЗН Торис'!P50/100*$E$2,0)</f>
        <v>46739</v>
      </c>
      <c r="S50" s="64">
        <f>'РОЗН Торис'!R50-'ЗАК торис'!T50</f>
        <v>22762</v>
      </c>
      <c r="T50" s="297">
        <f>ROUND('РОЗН Торис'!R50-'РОЗН Торис'!R50/100*$E$2,0)</f>
        <v>53113</v>
      </c>
      <c r="U50" s="82">
        <f>'РОЗН Торис'!T50-'ЗАК торис'!V50</f>
        <v>25356</v>
      </c>
      <c r="V50" s="297">
        <f>ROUND('РОЗН Торис'!T50-'РОЗН Торис'!T50/100*$E$2,0)</f>
        <v>59164</v>
      </c>
    </row>
    <row r="51" spans="1:22" s="20" customFormat="1" ht="45.75" customHeight="1">
      <c r="A51" s="61" t="s">
        <v>40</v>
      </c>
      <c r="B51" s="668" t="s">
        <v>369</v>
      </c>
      <c r="C51" s="746" t="s">
        <v>41</v>
      </c>
      <c r="D51" s="799"/>
      <c r="E51" s="914" t="s">
        <v>15</v>
      </c>
      <c r="F51" s="915"/>
      <c r="G51" s="64" t="s">
        <v>23</v>
      </c>
      <c r="H51" s="297" t="s">
        <v>23</v>
      </c>
      <c r="I51" s="64" t="s">
        <v>23</v>
      </c>
      <c r="J51" s="297" t="s">
        <v>23</v>
      </c>
      <c r="K51" s="64">
        <f>'РОЗН Торис'!J51-'ЗАК торис'!L51</f>
        <v>13135</v>
      </c>
      <c r="L51" s="297">
        <f>ROUND('РОЗН Торис'!J51-'РОЗН Торис'!J51/100*$E$2,0)</f>
        <v>30650</v>
      </c>
      <c r="M51" s="64">
        <f>'РОЗН Торис'!L51-'ЗАК торис'!N51</f>
        <v>16091</v>
      </c>
      <c r="N51" s="297">
        <f>ROUND('РОЗН Торис'!L51-'РОЗН Торис'!L51/100*$E$2,0)</f>
        <v>37546</v>
      </c>
      <c r="O51" s="64">
        <f>'РОЗН Торис'!N51-'ЗАК торис'!P51</f>
        <v>17715</v>
      </c>
      <c r="P51" s="297">
        <f>ROUND('РОЗН Торис'!N51-'РОЗН Торис'!N51/100*$E$2,0)</f>
        <v>41336</v>
      </c>
      <c r="Q51" s="65">
        <f>'РОЗН Торис'!P51-'ЗАК торис'!R51</f>
        <v>19309</v>
      </c>
      <c r="R51" s="297">
        <f>ROUND('РОЗН Торис'!P51-'РОЗН Торис'!P51/100*$E$2,0)</f>
        <v>45056</v>
      </c>
      <c r="S51" s="64">
        <f>'РОЗН Торис'!R51-'ЗАК торис'!T51</f>
        <v>21943</v>
      </c>
      <c r="T51" s="297">
        <f>ROUND('РОЗН Торис'!R51-'РОЗН Торис'!R51/100*$E$2,0)</f>
        <v>51199</v>
      </c>
      <c r="U51" s="82">
        <f>'РОЗН Торис'!T51-'ЗАК торис'!V51</f>
        <v>24442</v>
      </c>
      <c r="V51" s="297">
        <f>ROUND('РОЗН Торис'!T51-'РОЗН Торис'!T51/100*$E$2,0)</f>
        <v>57033</v>
      </c>
    </row>
    <row r="52" spans="1:22" s="20" customFormat="1" ht="40.5" customHeight="1">
      <c r="A52" s="69" t="s">
        <v>42</v>
      </c>
      <c r="B52" s="668" t="s">
        <v>370</v>
      </c>
      <c r="C52" s="746" t="s">
        <v>43</v>
      </c>
      <c r="D52" s="799"/>
      <c r="E52" s="916" t="s">
        <v>15</v>
      </c>
      <c r="F52" s="917"/>
      <c r="G52" s="72" t="s">
        <v>23</v>
      </c>
      <c r="H52" s="298" t="s">
        <v>23</v>
      </c>
      <c r="I52" s="72" t="s">
        <v>23</v>
      </c>
      <c r="J52" s="298" t="s">
        <v>23</v>
      </c>
      <c r="K52" s="72">
        <f>'РОЗН Торис'!J52-'ЗАК торис'!L52</f>
        <v>14610</v>
      </c>
      <c r="L52" s="298">
        <f>ROUND('РОЗН Торис'!J52-'РОЗН Торис'!J52/100*$E$2,0)</f>
        <v>34091</v>
      </c>
      <c r="M52" s="72">
        <f>'РОЗН Торис'!L52-'ЗАК торис'!N52</f>
        <v>17898</v>
      </c>
      <c r="N52" s="298">
        <f>ROUND('РОЗН Торис'!L52-'РОЗН Торис'!L52/100*$E$2,0)</f>
        <v>41762</v>
      </c>
      <c r="O52" s="72">
        <f>'РОЗН Торис'!N52-'ЗАК торис'!P52</f>
        <v>19704</v>
      </c>
      <c r="P52" s="298">
        <f>ROUND('РОЗН Торис'!N52-'РОЗН Торис'!N52/100*$E$2,0)</f>
        <v>45977</v>
      </c>
      <c r="Q52" s="73">
        <f>'РОЗН Торис'!P52-'ЗАК торис'!R52</f>
        <v>21478</v>
      </c>
      <c r="R52" s="298">
        <f>ROUND('РОЗН Торис'!P52-'РОЗН Торис'!P52/100*$E$2,0)</f>
        <v>50114</v>
      </c>
      <c r="S52" s="72">
        <f>'РОЗН Торис'!R52-'ЗАК торис'!T52</f>
        <v>24406</v>
      </c>
      <c r="T52" s="298">
        <f>ROUND('РОЗН Торис'!R52-'РОЗН Торис'!R52/100*$E$2,0)</f>
        <v>56949</v>
      </c>
      <c r="U52" s="88">
        <f>'РОЗН Торис'!T52-'ЗАК торис'!V52</f>
        <v>27187</v>
      </c>
      <c r="V52" s="298">
        <f>ROUND('РОЗН Торис'!T52-'РОЗН Торис'!T52/100*$E$2,0)</f>
        <v>63436</v>
      </c>
    </row>
    <row r="53" spans="1:22" s="20" customFormat="1" ht="40.5" customHeight="1">
      <c r="A53" s="61" t="s">
        <v>360</v>
      </c>
      <c r="B53" s="668" t="s">
        <v>368</v>
      </c>
      <c r="C53" s="746" t="s">
        <v>33</v>
      </c>
      <c r="D53" s="799"/>
      <c r="E53" s="940" t="s">
        <v>15</v>
      </c>
      <c r="F53" s="941"/>
      <c r="G53" s="72" t="s">
        <v>23</v>
      </c>
      <c r="H53" s="298" t="s">
        <v>23</v>
      </c>
      <c r="I53" s="72" t="s">
        <v>23</v>
      </c>
      <c r="J53" s="298" t="s">
        <v>23</v>
      </c>
      <c r="K53" s="72">
        <f>'РОЗН Торис'!J53-'ЗАК торис'!L53</f>
        <v>10270</v>
      </c>
      <c r="L53" s="298">
        <f>ROUND('РОЗН Торис'!J53-'РОЗН Торис'!J53/100*$E$2,0)</f>
        <v>23962</v>
      </c>
      <c r="M53" s="72">
        <f>'РОЗН Торис'!L53-'ЗАК торис'!N53</f>
        <v>12580</v>
      </c>
      <c r="N53" s="298">
        <f>ROUND('РОЗН Торис'!L53-'РОЗН Торис'!L53/100*$E$2,0)</f>
        <v>29354</v>
      </c>
      <c r="O53" s="72">
        <f>'РОЗН Торис'!N53-'ЗАК торис'!P53</f>
        <v>13850</v>
      </c>
      <c r="P53" s="298">
        <f>ROUND('РОЗН Торис'!N53-'РОЗН Торис'!N53/100*$E$2,0)</f>
        <v>32317</v>
      </c>
      <c r="Q53" s="73">
        <f>'РОЗН Торис'!P53-'ЗАК торис'!R53</f>
        <v>15096</v>
      </c>
      <c r="R53" s="298">
        <f>ROUND('РОЗН Торис'!P53-'РОЗН Торис'!P53/100*$E$2,0)</f>
        <v>35225</v>
      </c>
      <c r="S53" s="72">
        <f>'РОЗН Торис'!R53-'ЗАК торис'!T53</f>
        <v>17155</v>
      </c>
      <c r="T53" s="298">
        <f>ROUND('РОЗН Торис'!R53-'РОЗН Торис'!R53/100*$E$2,0)</f>
        <v>40028</v>
      </c>
      <c r="U53" s="88">
        <f>'РОЗН Торис'!T53-'ЗАК торис'!V53</f>
        <v>19109</v>
      </c>
      <c r="V53" s="298">
        <f>ROUND('РОЗН Торис'!T53-'РОЗН Торис'!T53/100*$E$2,0)</f>
        <v>44588</v>
      </c>
    </row>
    <row r="54" spans="1:22" s="20" customFormat="1" ht="40.5" customHeight="1" thickBot="1">
      <c r="A54" s="89" t="s">
        <v>361</v>
      </c>
      <c r="B54" s="677" t="s">
        <v>368</v>
      </c>
      <c r="C54" s="938" t="s">
        <v>33</v>
      </c>
      <c r="D54" s="939"/>
      <c r="E54" s="942" t="s">
        <v>15</v>
      </c>
      <c r="F54" s="943"/>
      <c r="G54" s="72" t="s">
        <v>23</v>
      </c>
      <c r="H54" s="298" t="s">
        <v>23</v>
      </c>
      <c r="I54" s="72" t="s">
        <v>23</v>
      </c>
      <c r="J54" s="298" t="s">
        <v>23</v>
      </c>
      <c r="K54" s="72">
        <f>'РОЗН Торис'!J54-'ЗАК торис'!L54</f>
        <v>10957</v>
      </c>
      <c r="L54" s="298">
        <f>ROUND('РОЗН Торис'!J54-'РОЗН Торис'!J54/100*$E$2,0)</f>
        <v>25566</v>
      </c>
      <c r="M54" s="72">
        <f>'РОЗН Торис'!L54-'ЗАК торис'!N54</f>
        <v>13423</v>
      </c>
      <c r="N54" s="298">
        <f>ROUND('РОЗН Торис'!L54-'РОЗН Торис'!L54/100*$E$2,0)</f>
        <v>31319</v>
      </c>
      <c r="O54" s="72">
        <f>'РОЗН Торис'!N54-'ЗАК торис'!P54</f>
        <v>14777</v>
      </c>
      <c r="P54" s="298">
        <f>ROUND('РОЗН Торис'!N54-'РОЗН Торис'!N54/100*$E$2,0)</f>
        <v>34480</v>
      </c>
      <c r="Q54" s="73">
        <f>'РОЗН Торис'!P54-'ЗАК торис'!R54</f>
        <v>16107</v>
      </c>
      <c r="R54" s="298">
        <f>ROUND('РОЗН Торис'!P54-'РОЗН Торис'!P54/100*$E$2,0)</f>
        <v>37583</v>
      </c>
      <c r="S54" s="72">
        <f>'РОЗН Торис'!R54-'ЗАК торис'!T54</f>
        <v>18304</v>
      </c>
      <c r="T54" s="298">
        <f>ROUND('РОЗН Торис'!R54-'РОЗН Торис'!R54/100*$E$2,0)</f>
        <v>42708</v>
      </c>
      <c r="U54" s="88">
        <f>'РОЗН Торис'!T54-'ЗАК торис'!V54</f>
        <v>20389</v>
      </c>
      <c r="V54" s="298">
        <f>ROUND('РОЗН Торис'!T54-'РОЗН Торис'!T54/100*$E$2,0)</f>
        <v>47573</v>
      </c>
    </row>
    <row r="55" spans="1:22" s="20" customFormat="1" ht="34.5" customHeight="1">
      <c r="A55" s="40" t="s">
        <v>44</v>
      </c>
      <c r="B55" s="492" t="s">
        <v>276</v>
      </c>
      <c r="C55" s="796" t="s">
        <v>33</v>
      </c>
      <c r="D55" s="798"/>
      <c r="E55" s="918" t="s">
        <v>15</v>
      </c>
      <c r="F55" s="919"/>
      <c r="G55" s="44" t="s">
        <v>23</v>
      </c>
      <c r="H55" s="292" t="s">
        <v>23</v>
      </c>
      <c r="I55" s="44" t="s">
        <v>23</v>
      </c>
      <c r="J55" s="292" t="s">
        <v>23</v>
      </c>
      <c r="K55" s="44">
        <f>'РОЗН Торис'!J55-'ЗАК торис'!L55</f>
        <v>12462</v>
      </c>
      <c r="L55" s="292">
        <f>ROUND('РОЗН Торис'!J55-'РОЗН Торис'!J55/100*$E$2,0)</f>
        <v>29078</v>
      </c>
      <c r="M55" s="44">
        <f>'РОЗН Торис'!L55-'ЗАК торис'!N55</f>
        <v>15266</v>
      </c>
      <c r="N55" s="292">
        <f>ROUND('РОЗН Торис'!L55-'РОЗН Торис'!L55/100*$E$2,0)</f>
        <v>35621</v>
      </c>
      <c r="O55" s="44">
        <f>'РОЗН Торис'!N55-'ЗАК торис'!P55</f>
        <v>16807</v>
      </c>
      <c r="P55" s="292">
        <f>ROUND('РОЗН Торис'!N55-'РОЗН Торис'!N55/100*$E$2,0)</f>
        <v>39215</v>
      </c>
      <c r="Q55" s="45">
        <f>'РОЗН Торис'!P55-'ЗАК торис'!R55</f>
        <v>18319</v>
      </c>
      <c r="R55" s="292">
        <f>ROUND('РОЗН Торис'!P55-'РОЗН Торис'!P55/100*$E$2,0)</f>
        <v>42745</v>
      </c>
      <c r="S55" s="44">
        <f>'РОЗН Торис'!R55-'ЗАК торис'!T55</f>
        <v>20817</v>
      </c>
      <c r="T55" s="292">
        <f>ROUND('РОЗН Торис'!R55-'РОЗН Торис'!R55/100*$E$2,0)</f>
        <v>48574</v>
      </c>
      <c r="U55" s="47">
        <f>'РОЗН Торис'!T55-'ЗАК торис'!V55</f>
        <v>23189</v>
      </c>
      <c r="V55" s="292">
        <f>ROUND('РОЗН Торис'!T55-'РОЗН Торис'!T55/100*$E$2,0)</f>
        <v>54107</v>
      </c>
    </row>
    <row r="56" spans="1:22" s="20" customFormat="1" ht="34.5" customHeight="1">
      <c r="A56" s="61" t="s">
        <v>45</v>
      </c>
      <c r="B56" s="487" t="s">
        <v>276</v>
      </c>
      <c r="C56" s="746" t="s">
        <v>33</v>
      </c>
      <c r="D56" s="799"/>
      <c r="E56" s="914" t="s">
        <v>15</v>
      </c>
      <c r="F56" s="915"/>
      <c r="G56" s="64" t="s">
        <v>23</v>
      </c>
      <c r="H56" s="297" t="s">
        <v>23</v>
      </c>
      <c r="I56" s="64" t="s">
        <v>23</v>
      </c>
      <c r="J56" s="297" t="s">
        <v>23</v>
      </c>
      <c r="K56" s="64">
        <f>'РОЗН Торис'!J56-'ЗАК торис'!L56</f>
        <v>13614</v>
      </c>
      <c r="L56" s="297">
        <f>ROUND('РОЗН Торис'!J56-'РОЗН Торис'!J56/100*$E$2,0)</f>
        <v>31766</v>
      </c>
      <c r="M56" s="64">
        <f>'РОЗН Торис'!L56-'ЗАК торис'!N56</f>
        <v>16677</v>
      </c>
      <c r="N56" s="297">
        <f>ROUND('РОЗН Торис'!L56-'РОЗН Торис'!L56/100*$E$2,0)</f>
        <v>38914</v>
      </c>
      <c r="O56" s="64">
        <f>'РОЗН Торис'!N56-'ЗАК торис'!P56</f>
        <v>18360</v>
      </c>
      <c r="P56" s="297">
        <f>ROUND('РОЗН Торис'!N56-'РОЗН Торис'!N56/100*$E$2,0)</f>
        <v>42841</v>
      </c>
      <c r="Q56" s="65">
        <f>'РОЗН Торис'!P56-'ЗАК торис'!R56</f>
        <v>20013</v>
      </c>
      <c r="R56" s="297">
        <f>ROUND('РОЗН Торис'!P56-'РОЗН Торис'!P56/100*$E$2,0)</f>
        <v>46696</v>
      </c>
      <c r="S56" s="64">
        <f>'РОЗН Торис'!R56-'ЗАК торис'!T56</f>
        <v>22741</v>
      </c>
      <c r="T56" s="297">
        <f>ROUND('РОЗН Торис'!R56-'РОЗН Торис'!R56/100*$E$2,0)</f>
        <v>53064</v>
      </c>
      <c r="U56" s="82">
        <f>'РОЗН Торис'!T56-'ЗАК торис'!V56</f>
        <v>25333</v>
      </c>
      <c r="V56" s="297">
        <f>ROUND('РОЗН Торис'!T56-'РОЗН Торис'!T56/100*$E$2,0)</f>
        <v>59109</v>
      </c>
    </row>
    <row r="57" spans="1:22" s="20" customFormat="1" ht="34.5" customHeight="1">
      <c r="A57" s="61" t="s">
        <v>46</v>
      </c>
      <c r="B57" s="487" t="s">
        <v>276</v>
      </c>
      <c r="C57" s="746" t="s">
        <v>33</v>
      </c>
      <c r="D57" s="799"/>
      <c r="E57" s="914" t="s">
        <v>15</v>
      </c>
      <c r="F57" s="915"/>
      <c r="G57" s="64" t="s">
        <v>23</v>
      </c>
      <c r="H57" s="297" t="s">
        <v>23</v>
      </c>
      <c r="I57" s="64" t="s">
        <v>23</v>
      </c>
      <c r="J57" s="297" t="s">
        <v>23</v>
      </c>
      <c r="K57" s="64">
        <f>'РОЗН Торис'!J57-'ЗАК торис'!L57</f>
        <v>14758</v>
      </c>
      <c r="L57" s="297">
        <f>ROUND('РОЗН Торис'!J57-'РОЗН Торис'!J57/100*$E$2,0)</f>
        <v>34435</v>
      </c>
      <c r="M57" s="64">
        <f>'РОЗН Торис'!L57-'ЗАК торис'!N57</f>
        <v>18078</v>
      </c>
      <c r="N57" s="297">
        <f>ROUND('РОЗН Торис'!L57-'РОЗН Торис'!L57/100*$E$2,0)</f>
        <v>42183</v>
      </c>
      <c r="O57" s="64">
        <f>'РОЗН Торис'!N57-'ЗАК торис'!P57</f>
        <v>19903</v>
      </c>
      <c r="P57" s="297">
        <f>ROUND('РОЗН Торис'!N57-'РОЗН Торис'!N57/100*$E$2,0)</f>
        <v>46439</v>
      </c>
      <c r="Q57" s="65">
        <f>'РОЗН Торис'!P57-'ЗАК торис'!R57</f>
        <v>21694</v>
      </c>
      <c r="R57" s="297">
        <f>ROUND('РОЗН Торис'!P57-'РОЗН Торис'!P57/100*$E$2,0)</f>
        <v>50619</v>
      </c>
      <c r="S57" s="64">
        <f>'РОЗН Торис'!R57-'ЗАК торис'!T57</f>
        <v>24652</v>
      </c>
      <c r="T57" s="297">
        <f>ROUND('РОЗН Торис'!R57-'РОЗН Торис'!R57/100*$E$2,0)</f>
        <v>57521</v>
      </c>
      <c r="U57" s="82">
        <f>'РОЗН Торис'!T57-'ЗАК торис'!V57</f>
        <v>27461</v>
      </c>
      <c r="V57" s="297">
        <f>ROUND('РОЗН Торис'!T57-'РОЗН Торис'!T57/100*$E$2,0)</f>
        <v>64075</v>
      </c>
    </row>
    <row r="58" spans="1:22" s="20" customFormat="1" ht="34.5" customHeight="1">
      <c r="A58" s="61" t="s">
        <v>47</v>
      </c>
      <c r="B58" s="487" t="s">
        <v>276</v>
      </c>
      <c r="C58" s="746" t="s">
        <v>33</v>
      </c>
      <c r="D58" s="799"/>
      <c r="E58" s="914" t="s">
        <v>15</v>
      </c>
      <c r="F58" s="915"/>
      <c r="G58" s="64" t="s">
        <v>23</v>
      </c>
      <c r="H58" s="297" t="s">
        <v>23</v>
      </c>
      <c r="I58" s="64" t="s">
        <v>23</v>
      </c>
      <c r="J58" s="297" t="s">
        <v>23</v>
      </c>
      <c r="K58" s="64">
        <f>'РОЗН Торис'!J58-'ЗАК торис'!L58</f>
        <v>15945</v>
      </c>
      <c r="L58" s="297">
        <f>ROUND('РОЗН Торис'!J58-'РОЗН Торис'!J58/100*$E$2,0)</f>
        <v>37204</v>
      </c>
      <c r="M58" s="64">
        <f>'РОЗН Торис'!L58-'ЗАК торис'!N58</f>
        <v>19533</v>
      </c>
      <c r="N58" s="297">
        <f>ROUND('РОЗН Торис'!L58-'РОЗН Торис'!L58/100*$E$2,0)</f>
        <v>45576</v>
      </c>
      <c r="O58" s="64">
        <f>'РОЗН Торис'!N58-'ЗАК торис'!P58</f>
        <v>21504</v>
      </c>
      <c r="P58" s="297">
        <f>ROUND('РОЗН Торис'!N58-'РОЗН Торис'!N58/100*$E$2,0)</f>
        <v>50175</v>
      </c>
      <c r="Q58" s="65">
        <f>'РОЗН Торис'!P58-'ЗАК торис'!R58</f>
        <v>23439</v>
      </c>
      <c r="R58" s="297">
        <f>ROUND('РОЗН Торис'!P58-'РОЗН Торис'!P58/100*$E$2,0)</f>
        <v>54691</v>
      </c>
      <c r="S58" s="64">
        <f>'РОЗН Торис'!R58-'ЗАК торис'!T58</f>
        <v>26635</v>
      </c>
      <c r="T58" s="297">
        <f>ROUND('РОЗН Торис'!R58-'РОЗН Торис'!R58/100*$E$2,0)</f>
        <v>62148</v>
      </c>
      <c r="U58" s="82">
        <f>'РОЗН Торис'!T58-'ЗАК торис'!V58</f>
        <v>29670</v>
      </c>
      <c r="V58" s="297">
        <f>ROUND('РОЗН Торис'!T58-'РОЗН Торис'!T58/100*$E$2,0)</f>
        <v>69230</v>
      </c>
    </row>
    <row r="59" spans="1:22" s="20" customFormat="1" ht="34.5" customHeight="1">
      <c r="A59" s="61" t="s">
        <v>48</v>
      </c>
      <c r="B59" s="487" t="s">
        <v>281</v>
      </c>
      <c r="C59" s="746" t="s">
        <v>33</v>
      </c>
      <c r="D59" s="799"/>
      <c r="E59" s="914" t="s">
        <v>15</v>
      </c>
      <c r="F59" s="915"/>
      <c r="G59" s="64" t="s">
        <v>23</v>
      </c>
      <c r="H59" s="297" t="s">
        <v>23</v>
      </c>
      <c r="I59" s="64" t="s">
        <v>23</v>
      </c>
      <c r="J59" s="297" t="s">
        <v>23</v>
      </c>
      <c r="K59" s="64">
        <f>'РОЗН Торис'!J59-'ЗАК торис'!L59</f>
        <v>16670</v>
      </c>
      <c r="L59" s="297">
        <f>ROUND('РОЗН Торис'!J59-'РОЗН Торис'!J59/100*$E$2,0)</f>
        <v>38898</v>
      </c>
      <c r="M59" s="64">
        <f>'РОЗН Торис'!L59-'ЗАК торис'!N59</f>
        <v>20421</v>
      </c>
      <c r="N59" s="297">
        <f>ROUND('РОЗН Торис'!L59-'РОЗН Торис'!L59/100*$E$2,0)</f>
        <v>47650</v>
      </c>
      <c r="O59" s="64">
        <f>'РОЗН Торис'!N59-'ЗАК торис'!P59</f>
        <v>22482</v>
      </c>
      <c r="P59" s="297">
        <f>ROUND('РОЗН Торис'!N59-'РОЗН Торис'!N59/100*$E$2,0)</f>
        <v>52458</v>
      </c>
      <c r="Q59" s="65">
        <f>'РОЗН Торис'!P59-'ЗАК торис'!R59</f>
        <v>24505</v>
      </c>
      <c r="R59" s="297">
        <f>ROUND('РОЗН Торис'!P59-'РОЗН Торис'!P59/100*$E$2,0)</f>
        <v>57180</v>
      </c>
      <c r="S59" s="64">
        <f>'РОЗН Торис'!R59-'ЗАК торис'!T59</f>
        <v>27847</v>
      </c>
      <c r="T59" s="297">
        <f>ROUND('РОЗН Торис'!R59-'РОЗН Торис'!R59/100*$E$2,0)</f>
        <v>64976</v>
      </c>
      <c r="U59" s="82">
        <f>'РОЗН Торис'!T59-'ЗАК торис'!V59</f>
        <v>31020</v>
      </c>
      <c r="V59" s="297">
        <f>ROUND('РОЗН Торис'!T59-'РОЗН Торис'!T59/100*$E$2,0)</f>
        <v>72379</v>
      </c>
    </row>
    <row r="60" spans="1:22" s="20" customFormat="1" ht="34.5" customHeight="1">
      <c r="A60" s="61" t="s">
        <v>49</v>
      </c>
      <c r="B60" s="487" t="s">
        <v>282</v>
      </c>
      <c r="C60" s="746" t="s">
        <v>33</v>
      </c>
      <c r="D60" s="799"/>
      <c r="E60" s="914" t="s">
        <v>15</v>
      </c>
      <c r="F60" s="915"/>
      <c r="G60" s="64" t="s">
        <v>23</v>
      </c>
      <c r="H60" s="297" t="s">
        <v>23</v>
      </c>
      <c r="I60" s="64" t="s">
        <v>23</v>
      </c>
      <c r="J60" s="297" t="s">
        <v>23</v>
      </c>
      <c r="K60" s="64">
        <f>'РОЗН Торис'!J60-'ЗАК торис'!L60</f>
        <v>18769</v>
      </c>
      <c r="L60" s="297">
        <f>ROUND('РОЗН Торис'!J60-'РОЗН Торис'!J60/100*$E$2,0)</f>
        <v>43795</v>
      </c>
      <c r="M60" s="64">
        <f>'РОЗН Торис'!L60-'ЗАК торис'!N60</f>
        <v>22993</v>
      </c>
      <c r="N60" s="297">
        <f>ROUND('РОЗН Торис'!L60-'РОЗН Торис'!L60/100*$E$2,0)</f>
        <v>53649</v>
      </c>
      <c r="O60" s="64">
        <f>'РОЗН Торис'!N60-'ЗАК торис'!P60</f>
        <v>25313</v>
      </c>
      <c r="P60" s="297">
        <f>ROUND('РОЗН Торис'!N60-'РОЗН Торис'!N60/100*$E$2,0)</f>
        <v>59063</v>
      </c>
      <c r="Q60" s="65">
        <f>'РОЗН Торис'!P60-'ЗАК торис'!R60</f>
        <v>27591</v>
      </c>
      <c r="R60" s="297">
        <f>ROUND('РОЗН Торис'!P60-'РОЗН Торис'!P60/100*$E$2,0)</f>
        <v>64379</v>
      </c>
      <c r="S60" s="64">
        <f>'РОЗН Торис'!R60-'ЗАК торис'!T60</f>
        <v>31353</v>
      </c>
      <c r="T60" s="297">
        <f>ROUND('РОЗН Торис'!R60-'РОЗН Торис'!R60/100*$E$2,0)</f>
        <v>73158</v>
      </c>
      <c r="U60" s="82">
        <f>'РОЗН Торис'!T60-'ЗАК торис'!V60</f>
        <v>34926</v>
      </c>
      <c r="V60" s="297">
        <f>ROUND('РОЗН Торис'!T60-'РОЗН Торис'!T60/100*$E$2,0)</f>
        <v>81493</v>
      </c>
    </row>
    <row r="61" spans="1:22" s="20" customFormat="1" ht="42.75" customHeight="1">
      <c r="A61" s="61" t="s">
        <v>50</v>
      </c>
      <c r="B61" s="487" t="s">
        <v>283</v>
      </c>
      <c r="C61" s="746" t="s">
        <v>41</v>
      </c>
      <c r="D61" s="799"/>
      <c r="E61" s="914" t="s">
        <v>15</v>
      </c>
      <c r="F61" s="915"/>
      <c r="G61" s="64" t="s">
        <v>23</v>
      </c>
      <c r="H61" s="297" t="s">
        <v>23</v>
      </c>
      <c r="I61" s="64" t="s">
        <v>23</v>
      </c>
      <c r="J61" s="297" t="s">
        <v>23</v>
      </c>
      <c r="K61" s="64">
        <f>'РОЗН Торис'!J61-'ЗАК торис'!L61</f>
        <v>18169</v>
      </c>
      <c r="L61" s="297">
        <f>ROUND('РОЗН Торис'!J61-'РОЗН Торис'!J61/100*$E$2,0)</f>
        <v>42393</v>
      </c>
      <c r="M61" s="64">
        <f>'РОЗН Торис'!L61-'ЗАК торис'!N61</f>
        <v>22257</v>
      </c>
      <c r="N61" s="297">
        <f>ROUND('РОЗН Торис'!L61-'РОЗН Торис'!L61/100*$E$2,0)</f>
        <v>51932</v>
      </c>
      <c r="O61" s="64">
        <f>'РОЗН Торис'!N61-'ЗАК торис'!P61</f>
        <v>24502</v>
      </c>
      <c r="P61" s="297">
        <f>ROUND('РОЗН Торис'!N61-'РОЗН Торис'!N61/100*$E$2,0)</f>
        <v>57173</v>
      </c>
      <c r="Q61" s="65">
        <f>'РОЗН Торис'!P61-'ЗАК торис'!R61</f>
        <v>26708</v>
      </c>
      <c r="R61" s="297">
        <f>ROUND('РОЗН Торис'!P61-'РОЗН Торис'!P61/100*$E$2,0)</f>
        <v>62318</v>
      </c>
      <c r="S61" s="64">
        <f>'РОЗН Торис'!R61-'ЗАК торис'!T61</f>
        <v>30349</v>
      </c>
      <c r="T61" s="297">
        <f>ROUND('РОЗН Торис'!R61-'РОЗН Торис'!R61/100*$E$2,0)</f>
        <v>70816</v>
      </c>
      <c r="U61" s="82">
        <f>'РОЗН Торис'!T61-'ЗАК торис'!V61</f>
        <v>33807</v>
      </c>
      <c r="V61" s="297">
        <f>ROUND('РОЗН Торис'!T61-'РОЗН Торис'!T61/100*$E$2,0)</f>
        <v>78884</v>
      </c>
    </row>
    <row r="62" spans="1:22" s="20" customFormat="1" ht="42.75" customHeight="1" thickBot="1">
      <c r="A62" s="32" t="s">
        <v>51</v>
      </c>
      <c r="B62" s="490" t="s">
        <v>282</v>
      </c>
      <c r="C62" s="749" t="s">
        <v>43</v>
      </c>
      <c r="D62" s="813"/>
      <c r="E62" s="920" t="s">
        <v>15</v>
      </c>
      <c r="F62" s="921"/>
      <c r="G62" s="37" t="s">
        <v>23</v>
      </c>
      <c r="H62" s="289" t="s">
        <v>23</v>
      </c>
      <c r="I62" s="37" t="s">
        <v>23</v>
      </c>
      <c r="J62" s="289" t="s">
        <v>23</v>
      </c>
      <c r="K62" s="37">
        <f>'РОЗН Торис'!J62-'ЗАК торис'!L62</f>
        <v>19974</v>
      </c>
      <c r="L62" s="289">
        <f>ROUND('РОЗН Торис'!J62-'РОЗН Торис'!J62/100*$E$2,0)</f>
        <v>46607</v>
      </c>
      <c r="M62" s="37">
        <f>'РОЗН Торис'!L62-'ЗАК торис'!N62</f>
        <v>24469</v>
      </c>
      <c r="N62" s="289">
        <f>ROUND('РОЗН Торис'!L62-'РОЗН Торис'!L62/100*$E$2,0)</f>
        <v>57093</v>
      </c>
      <c r="O62" s="37">
        <f>'РОЗН Торис'!N62-'ЗАК торис'!P62</f>
        <v>26938</v>
      </c>
      <c r="P62" s="289">
        <f>ROUND('РОЗН Торис'!N62-'РОЗН Торис'!N62/100*$E$2,0)</f>
        <v>62854</v>
      </c>
      <c r="Q62" s="49">
        <f>'РОЗН Торис'!P62-'ЗАК торис'!R62</f>
        <v>29362</v>
      </c>
      <c r="R62" s="289">
        <f>ROUND('РОЗН Торис'!P62-'РОЗН Торис'!P62/100*$E$2,0)</f>
        <v>68512</v>
      </c>
      <c r="S62" s="37">
        <f>'РОЗН Торис'!R62-'ЗАК торис'!T62</f>
        <v>33366</v>
      </c>
      <c r="T62" s="289">
        <f>ROUND('РОЗН Торис'!R62-'РОЗН Торис'!R62/100*$E$2,0)</f>
        <v>77854</v>
      </c>
      <c r="U62" s="38">
        <f>'РОЗН Торис'!T62-'ЗАК торис'!V62</f>
        <v>37168</v>
      </c>
      <c r="V62" s="289">
        <f>ROUND('РОЗН Торис'!T62-'РОЗН Торис'!T62/100*$E$2,0)</f>
        <v>86724</v>
      </c>
    </row>
    <row r="63" spans="1:22" s="20" customFormat="1" ht="37.5" customHeight="1" thickBot="1">
      <c r="A63" s="737" t="s">
        <v>52</v>
      </c>
      <c r="B63" s="738"/>
      <c r="C63" s="738"/>
      <c r="D63" s="738"/>
      <c r="E63" s="738"/>
      <c r="F63" s="738"/>
      <c r="G63" s="738"/>
      <c r="H63" s="738"/>
      <c r="I63" s="738"/>
      <c r="J63" s="739"/>
      <c r="K63" s="299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</row>
    <row r="64" spans="1:22" s="20" customFormat="1" ht="49.5" customHeight="1">
      <c r="A64" s="40" t="s">
        <v>53</v>
      </c>
      <c r="B64" s="796" t="s">
        <v>54</v>
      </c>
      <c r="C64" s="797"/>
      <c r="D64" s="797"/>
      <c r="E64" s="797"/>
      <c r="F64" s="797"/>
      <c r="G64" s="797"/>
      <c r="H64" s="798"/>
      <c r="I64" s="233">
        <f>'РОЗН Торис'!H64-'ЗАК торис'!J64</f>
        <v>974</v>
      </c>
      <c r="J64" s="301">
        <f>ROUND('РОЗН Торис'!H64-'РОЗН Торис'!H64/100*$E$2,0)</f>
        <v>2274</v>
      </c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3"/>
    </row>
    <row r="65" spans="1:22" s="20" customFormat="1" ht="49.5" customHeight="1">
      <c r="A65" s="61" t="s">
        <v>55</v>
      </c>
      <c r="B65" s="746" t="s">
        <v>56</v>
      </c>
      <c r="C65" s="747"/>
      <c r="D65" s="747"/>
      <c r="E65" s="747"/>
      <c r="F65" s="747"/>
      <c r="G65" s="747"/>
      <c r="H65" s="799"/>
      <c r="I65" s="304">
        <f>'РОЗН Торис'!H65-'ЗАК торис'!J65</f>
        <v>0</v>
      </c>
      <c r="J65" s="305">
        <f>ROUND('РОЗН Торис'!H65-'РОЗН Торис'!H65/100*$E$2,0)</f>
        <v>0</v>
      </c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7"/>
    </row>
    <row r="66" spans="1:22" s="20" customFormat="1" ht="49.5" customHeight="1" thickBot="1">
      <c r="A66" s="32" t="s">
        <v>57</v>
      </c>
      <c r="B66" s="749" t="s">
        <v>58</v>
      </c>
      <c r="C66" s="750"/>
      <c r="D66" s="750"/>
      <c r="E66" s="750"/>
      <c r="F66" s="750"/>
      <c r="G66" s="750"/>
      <c r="H66" s="813"/>
      <c r="I66" s="236">
        <f>'РОЗН Торис'!H66-'ЗАК торис'!J66</f>
        <v>974</v>
      </c>
      <c r="J66" s="308">
        <f>ROUND('РОЗН Торис'!H66-'РОЗН Торис'!H66/100*$E$2,0)</f>
        <v>2274</v>
      </c>
      <c r="K66" s="309"/>
      <c r="L66" s="309"/>
      <c r="M66" s="309"/>
      <c r="N66" s="309"/>
      <c r="O66" s="309"/>
      <c r="P66" s="309"/>
      <c r="Q66" s="309"/>
      <c r="R66" s="309"/>
      <c r="S66" s="309"/>
      <c r="T66" s="309"/>
      <c r="U66" s="309"/>
      <c r="V66" s="310"/>
    </row>
    <row r="67" spans="1:22" s="20" customFormat="1" ht="48.75" customHeight="1" thickBot="1">
      <c r="A67" s="702" t="s">
        <v>59</v>
      </c>
      <c r="B67" s="703"/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703"/>
      <c r="N67" s="703"/>
      <c r="O67" s="703"/>
      <c r="P67" s="703"/>
      <c r="Q67" s="703"/>
      <c r="R67" s="703"/>
      <c r="S67" s="703"/>
      <c r="T67" s="703"/>
      <c r="U67" s="703"/>
      <c r="V67" s="703"/>
    </row>
    <row r="68" spans="1:22" s="20" customFormat="1" ht="50.25" customHeight="1">
      <c r="A68" s="727" t="s">
        <v>4</v>
      </c>
      <c r="B68" s="729" t="s">
        <v>5</v>
      </c>
      <c r="C68" s="905" t="s">
        <v>30</v>
      </c>
      <c r="D68" s="906"/>
      <c r="E68" s="828" t="s">
        <v>31</v>
      </c>
      <c r="F68" s="830"/>
      <c r="G68" s="831" t="s">
        <v>334</v>
      </c>
      <c r="H68" s="827"/>
      <c r="I68" s="729" t="s">
        <v>335</v>
      </c>
      <c r="J68" s="729"/>
      <c r="K68" s="729" t="s">
        <v>336</v>
      </c>
      <c r="L68" s="729"/>
      <c r="M68" s="729" t="s">
        <v>228</v>
      </c>
      <c r="N68" s="729"/>
      <c r="O68" s="729" t="s">
        <v>229</v>
      </c>
      <c r="P68" s="729"/>
      <c r="Q68" s="785" t="s">
        <v>230</v>
      </c>
      <c r="R68" s="785"/>
      <c r="S68" s="729" t="s">
        <v>231</v>
      </c>
      <c r="T68" s="729"/>
      <c r="U68" s="729" t="s">
        <v>12</v>
      </c>
      <c r="V68" s="849"/>
    </row>
    <row r="69" spans="1:22" s="20" customFormat="1" ht="31.5" customHeight="1" thickBot="1">
      <c r="A69" s="877"/>
      <c r="B69" s="730"/>
      <c r="C69" s="907"/>
      <c r="D69" s="908"/>
      <c r="E69" s="900"/>
      <c r="F69" s="901"/>
      <c r="G69" s="283" t="s">
        <v>232</v>
      </c>
      <c r="H69" s="284" t="s">
        <v>233</v>
      </c>
      <c r="I69" s="283" t="s">
        <v>232</v>
      </c>
      <c r="J69" s="284" t="s">
        <v>233</v>
      </c>
      <c r="K69" s="283" t="s">
        <v>232</v>
      </c>
      <c r="L69" s="284" t="s">
        <v>233</v>
      </c>
      <c r="M69" s="311" t="s">
        <v>232</v>
      </c>
      <c r="N69" s="312" t="s">
        <v>233</v>
      </c>
      <c r="O69" s="311" t="s">
        <v>232</v>
      </c>
      <c r="P69" s="312" t="s">
        <v>233</v>
      </c>
      <c r="Q69" s="311" t="s">
        <v>232</v>
      </c>
      <c r="R69" s="312" t="s">
        <v>233</v>
      </c>
      <c r="S69" s="311" t="s">
        <v>232</v>
      </c>
      <c r="T69" s="312" t="s">
        <v>233</v>
      </c>
      <c r="U69" s="311" t="s">
        <v>232</v>
      </c>
      <c r="V69" s="313" t="s">
        <v>233</v>
      </c>
    </row>
    <row r="70" spans="1:22" s="20" customFormat="1" ht="30.75" customHeight="1">
      <c r="A70" s="84" t="s">
        <v>60</v>
      </c>
      <c r="B70" s="486" t="s">
        <v>276</v>
      </c>
      <c r="C70" s="904" t="s">
        <v>61</v>
      </c>
      <c r="D70" s="904"/>
      <c r="E70" s="904" t="s">
        <v>17</v>
      </c>
      <c r="F70" s="904"/>
      <c r="G70" s="44" t="s">
        <v>23</v>
      </c>
      <c r="H70" s="292" t="s">
        <v>23</v>
      </c>
      <c r="I70" s="44" t="s">
        <v>23</v>
      </c>
      <c r="J70" s="292" t="s">
        <v>23</v>
      </c>
      <c r="K70" s="44">
        <f>'РОЗН Торис'!J70-'ЗАК торис'!L70</f>
        <v>15700</v>
      </c>
      <c r="L70" s="292">
        <f>ROUND('РОЗН Торис'!J70-'РОЗН Торис'!J70/100*$E$2,0)</f>
        <v>36633</v>
      </c>
      <c r="M70" s="44">
        <f>'РОЗН Торис'!L70-'ЗАК торис'!N70</f>
        <v>19233</v>
      </c>
      <c r="N70" s="292">
        <f>ROUND('РОЗН Торис'!L70-'РОЗН Торис'!L70/100*$E$2,0)</f>
        <v>44877</v>
      </c>
      <c r="O70" s="44">
        <f>'РОЗН Торис'!N70-'ЗАК торис'!P70</f>
        <v>21174</v>
      </c>
      <c r="P70" s="292">
        <f>ROUND('РОЗН Торис'!N70-'РОЗН Торис'!N70/100*$E$2,0)</f>
        <v>49405</v>
      </c>
      <c r="Q70" s="45">
        <f>'РОЗН Торис'!P70-'ЗАК торис'!R70</f>
        <v>23079</v>
      </c>
      <c r="R70" s="292">
        <f>ROUND('РОЗН Торис'!P70-'РОЗН Торис'!P70/100*$E$2,0)</f>
        <v>53852</v>
      </c>
      <c r="S70" s="44">
        <f>'РОЗН Торис'!R70-'ЗАК торис'!T70</f>
        <v>26226</v>
      </c>
      <c r="T70" s="292">
        <f>ROUND('РОЗН Торис'!R70-'РОЗН Торис'!R70/100*$E$2,0)</f>
        <v>61195</v>
      </c>
      <c r="U70" s="44">
        <f>'РОЗН Торис'!T70-'ЗАК торис'!V70</f>
        <v>29214</v>
      </c>
      <c r="V70" s="314">
        <f>ROUND('РОЗН Торис'!T70-'РОЗН Торис'!T70/100*$E$2,0)</f>
        <v>68167</v>
      </c>
    </row>
    <row r="71" spans="1:22" s="20" customFormat="1" ht="30.75" customHeight="1">
      <c r="A71" s="80" t="s">
        <v>62</v>
      </c>
      <c r="B71" s="487" t="s">
        <v>276</v>
      </c>
      <c r="C71" s="873" t="s">
        <v>61</v>
      </c>
      <c r="D71" s="873"/>
      <c r="E71" s="873" t="s">
        <v>17</v>
      </c>
      <c r="F71" s="873"/>
      <c r="G71" s="64" t="s">
        <v>23</v>
      </c>
      <c r="H71" s="297" t="s">
        <v>23</v>
      </c>
      <c r="I71" s="64" t="s">
        <v>23</v>
      </c>
      <c r="J71" s="297" t="s">
        <v>23</v>
      </c>
      <c r="K71" s="64">
        <f>'РОЗН Торис'!J71-'ЗАК торис'!L71</f>
        <v>16853</v>
      </c>
      <c r="L71" s="297">
        <f>ROUND('РОЗН Торис'!J71-'РОЗН Торис'!J71/100*$E$2,0)</f>
        <v>39323</v>
      </c>
      <c r="M71" s="64">
        <f>'РОЗН Торис'!L71-'ЗАК торис'!N71</f>
        <v>20644</v>
      </c>
      <c r="N71" s="297">
        <f>ROUND('РОЗН Торис'!L71-'РОЗН Торис'!L71/100*$E$2,0)</f>
        <v>48171</v>
      </c>
      <c r="O71" s="64">
        <f>'РОЗН Торис'!N71-'ЗАК торис'!P71</f>
        <v>22728</v>
      </c>
      <c r="P71" s="297">
        <f>ROUND('РОЗН Торис'!N71-'РОЗН Торис'!N71/100*$E$2,0)</f>
        <v>53032</v>
      </c>
      <c r="Q71" s="65">
        <f>'РОЗН Торис'!P71-'ЗАК торис'!R71</f>
        <v>24773</v>
      </c>
      <c r="R71" s="297">
        <f>ROUND('РОЗН Торис'!P71-'РОЗН Торис'!P71/100*$E$2,0)</f>
        <v>57805</v>
      </c>
      <c r="S71" s="64">
        <f>'РОЗН Торис'!R71-'ЗАК торис'!T71</f>
        <v>28152</v>
      </c>
      <c r="T71" s="297">
        <f>ROUND('РОЗН Торис'!R71-'РОЗН Торис'!R71/100*$E$2,0)</f>
        <v>65687</v>
      </c>
      <c r="U71" s="64">
        <f>'РОЗН Торис'!T71-'ЗАК торис'!V71</f>
        <v>31359</v>
      </c>
      <c r="V71" s="315">
        <f>ROUND('РОЗН Торис'!T71-'РОЗН Торис'!T71/100*$E$2,0)</f>
        <v>73171</v>
      </c>
    </row>
    <row r="72" spans="1:22" s="20" customFormat="1" ht="30.75" customHeight="1">
      <c r="A72" s="80" t="s">
        <v>63</v>
      </c>
      <c r="B72" s="487" t="s">
        <v>276</v>
      </c>
      <c r="C72" s="873" t="s">
        <v>61</v>
      </c>
      <c r="D72" s="873"/>
      <c r="E72" s="873" t="s">
        <v>17</v>
      </c>
      <c r="F72" s="873"/>
      <c r="G72" s="64" t="s">
        <v>23</v>
      </c>
      <c r="H72" s="297" t="s">
        <v>23</v>
      </c>
      <c r="I72" s="64" t="s">
        <v>23</v>
      </c>
      <c r="J72" s="297" t="s">
        <v>23</v>
      </c>
      <c r="K72" s="64">
        <f>'РОЗН Торис'!J72-'ЗАК торис'!L72</f>
        <v>17996</v>
      </c>
      <c r="L72" s="297">
        <f>ROUND('РОЗН Торис'!J72-'РОЗН Торис'!J72/100*$E$2,0)</f>
        <v>41991</v>
      </c>
      <c r="M72" s="64">
        <f>'РОЗН Торис'!L72-'ЗАК торис'!N72</f>
        <v>22046</v>
      </c>
      <c r="N72" s="297">
        <f>ROUND('РОЗН Торис'!L72-'РОЗН Торис'!L72/100*$E$2,0)</f>
        <v>51440</v>
      </c>
      <c r="O72" s="64">
        <f>'РОЗН Торис'!N72-'ЗАК торис'!P72</f>
        <v>24270</v>
      </c>
      <c r="P72" s="297">
        <f>ROUND('РОЗН Торис'!N72-'РОЗН Торис'!N72/100*$E$2,0)</f>
        <v>56630</v>
      </c>
      <c r="Q72" s="65">
        <f>'РОЗН Торис'!P72-'ЗАК торис'!R72</f>
        <v>26455</v>
      </c>
      <c r="R72" s="297">
        <f>ROUND('РОЗН Торис'!P72-'РОЗН Торис'!P72/100*$E$2,0)</f>
        <v>61727</v>
      </c>
      <c r="S72" s="64">
        <f>'РОЗН Торис'!R72-'ЗАК торис'!T72</f>
        <v>30062</v>
      </c>
      <c r="T72" s="297">
        <f>ROUND('РОЗН Торис'!R72-'РОЗН Торис'!R72/100*$E$2,0)</f>
        <v>70144</v>
      </c>
      <c r="U72" s="64">
        <f>'РОЗН Торис'!T72-'ЗАК торис'!V72</f>
        <v>33487</v>
      </c>
      <c r="V72" s="315">
        <f>ROUND('РОЗН Торис'!T72-'РОЗН Торис'!T72/100*$E$2,0)</f>
        <v>78137</v>
      </c>
    </row>
    <row r="73" spans="1:22" s="20" customFormat="1" ht="30.75" customHeight="1">
      <c r="A73" s="80" t="s">
        <v>64</v>
      </c>
      <c r="B73" s="487" t="s">
        <v>276</v>
      </c>
      <c r="C73" s="873" t="s">
        <v>61</v>
      </c>
      <c r="D73" s="873"/>
      <c r="E73" s="873" t="s">
        <v>17</v>
      </c>
      <c r="F73" s="873"/>
      <c r="G73" s="64" t="s">
        <v>23</v>
      </c>
      <c r="H73" s="297" t="s">
        <v>23</v>
      </c>
      <c r="I73" s="64" t="s">
        <v>23</v>
      </c>
      <c r="J73" s="297" t="s">
        <v>23</v>
      </c>
      <c r="K73" s="64">
        <f>'РОЗН Торис'!J73-'ЗАК торис'!L73</f>
        <v>19183</v>
      </c>
      <c r="L73" s="297">
        <f>ROUND('РОЗН Торис'!J73-'РОЗН Торис'!J73/100*$E$2,0)</f>
        <v>44761</v>
      </c>
      <c r="M73" s="64">
        <f>'РОЗН Торис'!L73-'ЗАК торис'!N73</f>
        <v>23500</v>
      </c>
      <c r="N73" s="297">
        <f>ROUND('РОЗН Торис'!L73-'РОЗН Торис'!L73/100*$E$2,0)</f>
        <v>54832</v>
      </c>
      <c r="O73" s="64">
        <f>'РОЗН Торис'!N73-'ЗАК торис'!P73</f>
        <v>25871</v>
      </c>
      <c r="P73" s="297">
        <f>ROUND('РОЗН Торис'!N73-'РОЗН Торис'!N73/100*$E$2,0)</f>
        <v>60365</v>
      </c>
      <c r="Q73" s="65">
        <f>'РОЗН Торис'!P73-'ЗАК торис'!R73</f>
        <v>28199</v>
      </c>
      <c r="R73" s="297">
        <f>ROUND('РОЗН Торис'!P73-'РОЗН Торис'!P73/100*$E$2,0)</f>
        <v>65799</v>
      </c>
      <c r="S73" s="64">
        <f>'РОЗН Торис'!R73-'ЗАК торис'!T73</f>
        <v>32044</v>
      </c>
      <c r="T73" s="297">
        <f>ROUND('РОЗН Торис'!R73-'РОЗН Торис'!R73/100*$E$2,0)</f>
        <v>74771</v>
      </c>
      <c r="U73" s="64">
        <f>'РОЗН Торис'!T73-'ЗАК торис'!V73</f>
        <v>35695</v>
      </c>
      <c r="V73" s="315">
        <f>ROUND('РОЗН Торис'!T73-'РОЗН Торис'!T73/100*$E$2,0)</f>
        <v>83290</v>
      </c>
    </row>
    <row r="74" spans="1:22" s="20" customFormat="1" ht="30.75" customHeight="1">
      <c r="A74" s="80" t="s">
        <v>65</v>
      </c>
      <c r="B74" s="487" t="s">
        <v>281</v>
      </c>
      <c r="C74" s="873" t="s">
        <v>61</v>
      </c>
      <c r="D74" s="873"/>
      <c r="E74" s="873" t="s">
        <v>17</v>
      </c>
      <c r="F74" s="873"/>
      <c r="G74" s="64" t="s">
        <v>23</v>
      </c>
      <c r="H74" s="297" t="s">
        <v>23</v>
      </c>
      <c r="I74" s="64" t="s">
        <v>23</v>
      </c>
      <c r="J74" s="297" t="s">
        <v>23</v>
      </c>
      <c r="K74" s="64">
        <f>'РОЗН Торис'!J74-'ЗАК торис'!L74</f>
        <v>19998</v>
      </c>
      <c r="L74" s="297">
        <f>ROUND('РОЗН Торис'!J74-'РОЗН Торис'!J74/100*$E$2,0)</f>
        <v>46662</v>
      </c>
      <c r="M74" s="64">
        <f>'РОЗН Торис'!L74-'ЗАК торис'!N74</f>
        <v>24498</v>
      </c>
      <c r="N74" s="297">
        <f>ROUND('РОЗН Торис'!L74-'РОЗН Торис'!L74/100*$E$2,0)</f>
        <v>57162</v>
      </c>
      <c r="O74" s="64">
        <f>'РОЗН Торис'!N74-'ЗАК торис'!P74</f>
        <v>26970</v>
      </c>
      <c r="P74" s="297">
        <f>ROUND('РОЗН Торис'!N74-'РОЗН Торис'!N74/100*$E$2,0)</f>
        <v>62929</v>
      </c>
      <c r="Q74" s="65">
        <f>'РОЗН Торис'!P74-'ЗАК торис'!R74</f>
        <v>29397</v>
      </c>
      <c r="R74" s="297">
        <f>ROUND('РОЗН Торис'!P74-'РОЗН Торис'!P74/100*$E$2,0)</f>
        <v>68594</v>
      </c>
      <c r="S74" s="64">
        <f>'РОЗН Торис'!R74-'ЗАК торис'!T74</f>
        <v>33406</v>
      </c>
      <c r="T74" s="297">
        <f>ROUND('РОЗН Торис'!R74-'РОЗН Торис'!R74/100*$E$2,0)</f>
        <v>77947</v>
      </c>
      <c r="U74" s="64">
        <f>'РОЗН Торис'!T74-'ЗАК торис'!V74</f>
        <v>37212</v>
      </c>
      <c r="V74" s="315">
        <f>ROUND('РОЗН Торис'!T74-'РОЗН Торис'!T74/100*$E$2,0)</f>
        <v>86828</v>
      </c>
    </row>
    <row r="75" spans="1:22" s="20" customFormat="1" ht="38.25" customHeight="1">
      <c r="A75" s="80" t="s">
        <v>66</v>
      </c>
      <c r="B75" s="487" t="s">
        <v>282</v>
      </c>
      <c r="C75" s="873" t="s">
        <v>61</v>
      </c>
      <c r="D75" s="873"/>
      <c r="E75" s="873" t="s">
        <v>17</v>
      </c>
      <c r="F75" s="873"/>
      <c r="G75" s="64" t="s">
        <v>23</v>
      </c>
      <c r="H75" s="297" t="s">
        <v>23</v>
      </c>
      <c r="I75" s="64" t="s">
        <v>23</v>
      </c>
      <c r="J75" s="297" t="s">
        <v>23</v>
      </c>
      <c r="K75" s="64">
        <f>'РОЗН Торис'!J75-'ЗАК торис'!L75</f>
        <v>22096</v>
      </c>
      <c r="L75" s="297">
        <f>ROUND('РОЗН Торис'!J75-'РОЗН Торис'!J75/100*$E$2,0)</f>
        <v>51559</v>
      </c>
      <c r="M75" s="64">
        <f>'РОЗН Торис'!L75-'ЗАК торис'!N75</f>
        <v>27069</v>
      </c>
      <c r="N75" s="297">
        <f>ROUND('РОЗН Торис'!L75-'РОЗН Торис'!L75/100*$E$2,0)</f>
        <v>63160</v>
      </c>
      <c r="O75" s="64">
        <f>'РОЗН Торис'!N75-'ЗАК торис'!P75</f>
        <v>29800</v>
      </c>
      <c r="P75" s="297">
        <f>ROUND('РОЗН Торис'!N75-'РОЗН Торис'!N75/100*$E$2,0)</f>
        <v>69535</v>
      </c>
      <c r="Q75" s="65">
        <f>'РОЗН Торис'!P75-'ЗАК торис'!R75</f>
        <v>32482</v>
      </c>
      <c r="R75" s="297">
        <f>ROUND('РОЗН Торис'!P75-'РОЗН Торис'!P75/100*$E$2,0)</f>
        <v>75793</v>
      </c>
      <c r="S75" s="64">
        <f>'РОЗН Торис'!R75-'ЗАК торис'!T75</f>
        <v>36912</v>
      </c>
      <c r="T75" s="297">
        <f>ROUND('РОЗН Торис'!R75-'РОЗН Торис'!R75/100*$E$2,0)</f>
        <v>86129</v>
      </c>
      <c r="U75" s="64">
        <f>'РОЗН Торис'!T75-'ЗАК торис'!V75</f>
        <v>41117</v>
      </c>
      <c r="V75" s="315">
        <f>ROUND('РОЗН Торис'!T75-'РОЗН Торис'!T75/100*$E$2,0)</f>
        <v>95941</v>
      </c>
    </row>
    <row r="76" spans="1:22" s="20" customFormat="1" ht="39.75" customHeight="1">
      <c r="A76" s="80" t="s">
        <v>67</v>
      </c>
      <c r="B76" s="487" t="s">
        <v>283</v>
      </c>
      <c r="C76" s="873" t="s">
        <v>68</v>
      </c>
      <c r="D76" s="873"/>
      <c r="E76" s="873" t="s">
        <v>17</v>
      </c>
      <c r="F76" s="873"/>
      <c r="G76" s="64" t="s">
        <v>23</v>
      </c>
      <c r="H76" s="297" t="s">
        <v>23</v>
      </c>
      <c r="I76" s="64" t="s">
        <v>23</v>
      </c>
      <c r="J76" s="297" t="s">
        <v>23</v>
      </c>
      <c r="K76" s="64">
        <f>'РОЗН Торис'!J76-'ЗАК торис'!L76</f>
        <v>21496</v>
      </c>
      <c r="L76" s="297">
        <f>ROUND('РОЗН Торис'!J76-'РОЗН Торис'!J76/100*$E$2,0)</f>
        <v>50157</v>
      </c>
      <c r="M76" s="64">
        <f>'РОЗН Торис'!L76-'ЗАК торис'!N76</f>
        <v>26333</v>
      </c>
      <c r="N76" s="297">
        <f>ROUND('РОЗН Торис'!L76-'РОЗН Торис'!L76/100*$E$2,0)</f>
        <v>61443</v>
      </c>
      <c r="O76" s="64">
        <f>'РОЗН Торис'!N76-'ЗАК торис'!P76</f>
        <v>28990</v>
      </c>
      <c r="P76" s="297">
        <f>ROUND('РОЗН Торис'!N76-'РОЗН Торис'!N76/100*$E$2,0)</f>
        <v>67643</v>
      </c>
      <c r="Q76" s="65">
        <f>'РОЗН Торис'!P76-'ЗАК торис'!R76</f>
        <v>31599</v>
      </c>
      <c r="R76" s="297">
        <f>ROUND('РОЗН Торис'!P76-'РОЗН Торис'!P76/100*$E$2,0)</f>
        <v>73732</v>
      </c>
      <c r="S76" s="64">
        <f>'РОЗН Торис'!R76-'ЗАК торис'!T76</f>
        <v>35908</v>
      </c>
      <c r="T76" s="297">
        <f>ROUND('РОЗН Торис'!R76-'РОЗН Торис'!R76/100*$E$2,0)</f>
        <v>83786</v>
      </c>
      <c r="U76" s="64">
        <f>'РОЗН Торис'!T76-'ЗАК торис'!V76</f>
        <v>39999</v>
      </c>
      <c r="V76" s="315">
        <f>ROUND('РОЗН Торис'!T76-'РОЗН Торис'!T76/100*$E$2,0)</f>
        <v>93332</v>
      </c>
    </row>
    <row r="77" spans="1:22" s="20" customFormat="1" ht="39.75" customHeight="1">
      <c r="A77" s="80" t="s">
        <v>69</v>
      </c>
      <c r="B77" s="657" t="s">
        <v>282</v>
      </c>
      <c r="C77" s="700" t="s">
        <v>70</v>
      </c>
      <c r="D77" s="700"/>
      <c r="E77" s="937" t="s">
        <v>17</v>
      </c>
      <c r="F77" s="937"/>
      <c r="G77" s="64" t="s">
        <v>23</v>
      </c>
      <c r="H77" s="297" t="s">
        <v>23</v>
      </c>
      <c r="I77" s="64" t="s">
        <v>23</v>
      </c>
      <c r="J77" s="297" t="s">
        <v>23</v>
      </c>
      <c r="K77" s="64">
        <f>'РОЗН Торис'!J77-'ЗАК торис'!L77</f>
        <v>23302</v>
      </c>
      <c r="L77" s="297">
        <f>ROUND('РОЗН Торис'!J77-'РОЗН Торис'!J77/100*$E$2,0)</f>
        <v>54372</v>
      </c>
      <c r="M77" s="64">
        <f>'РОЗН Торис'!L77-'ЗАК торис'!N77</f>
        <v>28545</v>
      </c>
      <c r="N77" s="297">
        <f>ROUND('РОЗН Торис'!L77-'РОЗН Торис'!L77/100*$E$2,0)</f>
        <v>66605</v>
      </c>
      <c r="O77" s="64">
        <f>'РОЗН Торис'!N77-'ЗАК торис'!P77</f>
        <v>31426</v>
      </c>
      <c r="P77" s="297">
        <f>ROUND('РОЗН Торис'!N77-'РОЗН Торис'!N77/100*$E$2,0)</f>
        <v>73326</v>
      </c>
      <c r="Q77" s="65">
        <f>'РОЗН Торис'!P77-'ЗАК торис'!R77</f>
        <v>34254</v>
      </c>
      <c r="R77" s="297">
        <f>ROUND('РОЗН Торис'!P77-'РОЗН Торис'!P77/100*$E$2,0)</f>
        <v>79926</v>
      </c>
      <c r="S77" s="64">
        <f>'РОЗН Торис'!R77-'ЗАК торис'!T77</f>
        <v>38925</v>
      </c>
      <c r="T77" s="297">
        <f>ROUND('РОЗН Торис'!R77-'РОЗН Торис'!R77/100*$E$2,0)</f>
        <v>90825</v>
      </c>
      <c r="U77" s="64">
        <f>'РОЗН Торис'!T77-'ЗАК торис'!V77</f>
        <v>43360</v>
      </c>
      <c r="V77" s="315">
        <f>ROUND('РОЗН Торис'!T77-'РОЗН Торис'!T77/100*$E$2,0)</f>
        <v>101173</v>
      </c>
    </row>
    <row r="78" spans="1:22" s="20" customFormat="1" ht="39.75" customHeight="1">
      <c r="A78" s="77" t="s">
        <v>362</v>
      </c>
      <c r="B78" s="658" t="s">
        <v>280</v>
      </c>
      <c r="C78" s="914" t="s">
        <v>61</v>
      </c>
      <c r="D78" s="915"/>
      <c r="E78" s="940" t="s">
        <v>17</v>
      </c>
      <c r="F78" s="941"/>
      <c r="G78" s="64" t="s">
        <v>23</v>
      </c>
      <c r="H78" s="297" t="s">
        <v>23</v>
      </c>
      <c r="I78" s="64" t="s">
        <v>23</v>
      </c>
      <c r="J78" s="297" t="s">
        <v>23</v>
      </c>
      <c r="K78" s="64">
        <f>'РОЗН Торис'!J78-'ЗАК торис'!L78</f>
        <v>14140</v>
      </c>
      <c r="L78" s="297">
        <f>ROUND('РОЗН Торис'!J78-'РОЗН Торис'!J78/100*$E$2,0)</f>
        <v>32992</v>
      </c>
      <c r="M78" s="64">
        <f>'РОЗН Торис'!L78-'ЗАК торис'!N78</f>
        <v>17321</v>
      </c>
      <c r="N78" s="297">
        <f>ROUND('РОЗН Торис'!L78-'РОЗН Торис'!L78/100*$E$2,0)</f>
        <v>40417</v>
      </c>
      <c r="O78" s="64">
        <f>'РОЗН Торис'!N78-'ЗАК торис'!P78</f>
        <v>19069</v>
      </c>
      <c r="P78" s="297">
        <f>ROUND('РОЗН Торис'!N78-'РОЗН Торис'!N78/100*$E$2,0)</f>
        <v>44495</v>
      </c>
      <c r="Q78" s="65">
        <f>'РОЗН Торис'!P78-'ЗАК торис'!R78</f>
        <v>20785</v>
      </c>
      <c r="R78" s="297">
        <f>ROUND('РОЗН Торис'!P78-'РОЗН Торис'!P78/100*$E$2,0)</f>
        <v>48499</v>
      </c>
      <c r="S78" s="64">
        <f>'РОЗН Торис'!R78-'ЗАК торис'!T78</f>
        <v>23620</v>
      </c>
      <c r="T78" s="297">
        <f>ROUND('РОЗН Торис'!R78-'РОЗН Торис'!R78/100*$E$2,0)</f>
        <v>55112</v>
      </c>
      <c r="U78" s="64">
        <f>'РОЗН Торис'!T78-'ЗАК торис'!V78</f>
        <v>26311</v>
      </c>
      <c r="V78" s="315">
        <f>ROUND('РОЗН Торис'!T78-'РОЗН Торис'!T78/100*$E$2,0)</f>
        <v>61391</v>
      </c>
    </row>
    <row r="79" spans="1:22" s="20" customFormat="1" ht="39.75" customHeight="1">
      <c r="A79" s="80" t="s">
        <v>363</v>
      </c>
      <c r="B79" s="657" t="s">
        <v>276</v>
      </c>
      <c r="C79" s="914" t="s">
        <v>61</v>
      </c>
      <c r="D79" s="915"/>
      <c r="E79" s="940" t="s">
        <v>17</v>
      </c>
      <c r="F79" s="941"/>
      <c r="G79" s="64" t="s">
        <v>23</v>
      </c>
      <c r="H79" s="297" t="s">
        <v>23</v>
      </c>
      <c r="I79" s="64" t="s">
        <v>23</v>
      </c>
      <c r="J79" s="297" t="s">
        <v>23</v>
      </c>
      <c r="K79" s="64">
        <f>'РОЗН Торис'!J79-'ЗАК торис'!L79</f>
        <v>18325</v>
      </c>
      <c r="L79" s="297">
        <f>ROUND('РОЗН Торис'!J79-'РОЗН Торис'!J79/100*$E$2,0)</f>
        <v>42757</v>
      </c>
      <c r="M79" s="64">
        <f>'РОЗН Торис'!L79-'ЗАК торис'!N79</f>
        <v>22448</v>
      </c>
      <c r="N79" s="297">
        <f>ROUND('РОЗН Торис'!L79-'РОЗН Торис'!L79/100*$E$2,0)</f>
        <v>52378</v>
      </c>
      <c r="O79" s="64">
        <f>'РОЗН Торис'!N79-'ЗАК торис'!P79</f>
        <v>24713</v>
      </c>
      <c r="P79" s="297">
        <f>ROUND('РОЗН Торис'!N79-'РОЗН Торис'!N79/100*$E$2,0)</f>
        <v>57664</v>
      </c>
      <c r="Q79" s="65">
        <f>'РОЗН Торис'!P79-'ЗАК торис'!R79</f>
        <v>26937</v>
      </c>
      <c r="R79" s="297">
        <f>ROUND('РОЗН Торис'!P79-'РОЗН Торис'!P79/100*$E$2,0)</f>
        <v>62854</v>
      </c>
      <c r="S79" s="64">
        <f>'РОЗН Торис'!R79-'ЗАК торис'!T79</f>
        <v>30610</v>
      </c>
      <c r="T79" s="297">
        <f>ROUND('РОЗН Торис'!R79-'РОЗН Торис'!R79/100*$E$2,0)</f>
        <v>71425</v>
      </c>
      <c r="U79" s="64">
        <f>'РОЗН Торис'!T79-'ЗАК торис'!V79</f>
        <v>34098</v>
      </c>
      <c r="V79" s="315">
        <f>ROUND('РОЗН Торис'!T79-'РОЗН Торис'!T79/100*$E$2,0)</f>
        <v>79562</v>
      </c>
    </row>
    <row r="80" spans="1:22" s="20" customFormat="1" ht="39.75" customHeight="1" thickBot="1">
      <c r="A80" s="655" t="s">
        <v>364</v>
      </c>
      <c r="B80" s="664" t="s">
        <v>276</v>
      </c>
      <c r="C80" s="930" t="s">
        <v>61</v>
      </c>
      <c r="D80" s="931"/>
      <c r="E80" s="944" t="s">
        <v>17</v>
      </c>
      <c r="F80" s="945"/>
      <c r="G80" s="64" t="s">
        <v>23</v>
      </c>
      <c r="H80" s="297" t="s">
        <v>23</v>
      </c>
      <c r="I80" s="64" t="s">
        <v>23</v>
      </c>
      <c r="J80" s="297" t="s">
        <v>23</v>
      </c>
      <c r="K80" s="64">
        <f>'РОЗН Торис'!J80-'ЗАК торис'!L80</f>
        <v>19155</v>
      </c>
      <c r="L80" s="297">
        <f>ROUND('РОЗН Торис'!J80-'РОЗН Торис'!J80/100*$E$2,0)</f>
        <v>44694</v>
      </c>
      <c r="M80" s="64">
        <f>'РОЗН Торис'!L80-'ЗАК торис'!N80</f>
        <v>23465</v>
      </c>
      <c r="N80" s="297">
        <f>ROUND('РОЗН Торис'!L80-'РОЗН Торис'!L80/100*$E$2,0)</f>
        <v>54752</v>
      </c>
      <c r="O80" s="64">
        <f>'РОЗН Торис'!N80-'ЗАК торис'!P80</f>
        <v>25833</v>
      </c>
      <c r="P80" s="297">
        <f>ROUND('РОЗН Торис'!N80-'РОЗН Торис'!N80/100*$E$2,0)</f>
        <v>60276</v>
      </c>
      <c r="Q80" s="65">
        <f>'РОЗН Торис'!P80-'ЗАК торис'!R80</f>
        <v>28158</v>
      </c>
      <c r="R80" s="297">
        <f>ROUND('РОЗН Торис'!P80-'РОЗН Торис'!P80/100*$E$2,0)</f>
        <v>65701</v>
      </c>
      <c r="S80" s="64">
        <f>'РОЗН Торис'!R80-'ЗАК торис'!T80</f>
        <v>31997</v>
      </c>
      <c r="T80" s="297">
        <f>ROUND('РОЗН Торис'!R80-'РОЗН Торис'!R80/100*$E$2,0)</f>
        <v>74661</v>
      </c>
      <c r="U80" s="64">
        <f>'РОЗН Торис'!T80-'ЗАК торис'!V80</f>
        <v>35643</v>
      </c>
      <c r="V80" s="315">
        <f>ROUND('РОЗН Торис'!T80-'РОЗН Торис'!T80/100*$E$2,0)</f>
        <v>83166</v>
      </c>
    </row>
    <row r="81" spans="1:22" s="20" customFormat="1" ht="35.25" customHeight="1">
      <c r="A81" s="691" t="s">
        <v>60</v>
      </c>
      <c r="B81" s="694" t="s">
        <v>368</v>
      </c>
      <c r="C81" s="904" t="s">
        <v>61</v>
      </c>
      <c r="D81" s="904"/>
      <c r="E81" s="904" t="s">
        <v>17</v>
      </c>
      <c r="F81" s="904"/>
      <c r="G81" s="44" t="s">
        <v>23</v>
      </c>
      <c r="H81" s="292" t="s">
        <v>23</v>
      </c>
      <c r="I81" s="44" t="s">
        <v>23</v>
      </c>
      <c r="J81" s="292" t="s">
        <v>23</v>
      </c>
      <c r="K81" s="44">
        <f>'РОЗН Торис'!J81-'ЗАК торис'!L81</f>
        <v>12822</v>
      </c>
      <c r="L81" s="292">
        <f>ROUND('РОЗН Торис'!J81-'РОЗН Торис'!J81/100*$E$2,0)</f>
        <v>29917</v>
      </c>
      <c r="M81" s="44">
        <f>'РОЗН Торис'!L81-'ЗАК торис'!N81</f>
        <v>15707</v>
      </c>
      <c r="N81" s="292">
        <f>ROUND('РОЗН Торис'!L81-'РОЗН Торис'!L81/100*$E$2,0)</f>
        <v>36650</v>
      </c>
      <c r="O81" s="44">
        <f>'РОЗН Торис'!N81-'ЗАК торис'!P81</f>
        <v>17292</v>
      </c>
      <c r="P81" s="292">
        <f>ROUND('РОЗН Торис'!N81-'РОЗН Торис'!N81/100*$E$2,0)</f>
        <v>40348</v>
      </c>
      <c r="Q81" s="689">
        <f>'РОЗН Торис'!P81-'ЗАК торис'!R81</f>
        <v>18848</v>
      </c>
      <c r="R81" s="292">
        <f>ROUND('РОЗН Торис'!P81-'РОЗН Торис'!P81/100*$E$2,0)</f>
        <v>43979</v>
      </c>
      <c r="S81" s="44">
        <f>'РОЗН Торис'!R81-'ЗАК торис'!T81</f>
        <v>21418</v>
      </c>
      <c r="T81" s="292">
        <f>ROUND('РОЗН Торис'!R81-'РОЗН Торис'!R81/100*$E$2,0)</f>
        <v>49976</v>
      </c>
      <c r="U81" s="44">
        <f>'РОЗН Торис'!T81-'ЗАК торис'!V81</f>
        <v>23858</v>
      </c>
      <c r="V81" s="314">
        <f>ROUND('РОЗН Торис'!T81-'РОЗН Торис'!T81/100*$E$2,0)</f>
        <v>55670</v>
      </c>
    </row>
    <row r="82" spans="1:22" s="20" customFormat="1" ht="42" customHeight="1">
      <c r="A82" s="80" t="s">
        <v>62</v>
      </c>
      <c r="B82" s="693" t="s">
        <v>368</v>
      </c>
      <c r="C82" s="873" t="s">
        <v>61</v>
      </c>
      <c r="D82" s="873"/>
      <c r="E82" s="873" t="s">
        <v>17</v>
      </c>
      <c r="F82" s="873"/>
      <c r="G82" s="64" t="s">
        <v>23</v>
      </c>
      <c r="H82" s="297" t="s">
        <v>23</v>
      </c>
      <c r="I82" s="64" t="s">
        <v>23</v>
      </c>
      <c r="J82" s="297" t="s">
        <v>23</v>
      </c>
      <c r="K82" s="64">
        <f>'РОЗН Торис'!J82-'ЗАК торис'!L82</f>
        <v>13763</v>
      </c>
      <c r="L82" s="297">
        <f>ROUND('РОЗН Торис'!J82-'РОЗН Торис'!J82/100*$E$2,0)</f>
        <v>32114</v>
      </c>
      <c r="M82" s="64">
        <f>'РОЗН Торис'!L82-'ЗАК торис'!N82</f>
        <v>16860</v>
      </c>
      <c r="N82" s="297">
        <f>ROUND('РОЗН Торис'!L82-'РОЗН Торис'!L82/100*$E$2,0)</f>
        <v>39339</v>
      </c>
      <c r="O82" s="64">
        <f>'РОЗН Торис'!N82-'ЗАК торис'!P82</f>
        <v>18561</v>
      </c>
      <c r="P82" s="297">
        <f>ROUND('РОЗН Торис'!N82-'РОЗН Торис'!N82/100*$E$2,0)</f>
        <v>43310</v>
      </c>
      <c r="Q82" s="65">
        <f>'РОЗН Торис'!P82-'ЗАК торис'!R82</f>
        <v>20232</v>
      </c>
      <c r="R82" s="297">
        <f>ROUND('РОЗН Торис'!P82-'РОЗН Торис'!P82/100*$E$2,0)</f>
        <v>47207</v>
      </c>
      <c r="S82" s="64">
        <f>'РОЗН Торис'!R82-'ЗАК торис'!T82</f>
        <v>22990</v>
      </c>
      <c r="T82" s="297">
        <f>ROUND('РОЗН Торис'!R82-'РОЗН Торис'!R82/100*$E$2,0)</f>
        <v>53645</v>
      </c>
      <c r="U82" s="64">
        <f>'РОЗН Торис'!T82-'ЗАК торис'!V82</f>
        <v>25610</v>
      </c>
      <c r="V82" s="315">
        <f>ROUND('РОЗН Торис'!T82-'РОЗН Торис'!T82/100*$E$2,0)</f>
        <v>59756</v>
      </c>
    </row>
    <row r="83" spans="1:22" s="20" customFormat="1" ht="40.5" customHeight="1">
      <c r="A83" s="80" t="s">
        <v>63</v>
      </c>
      <c r="B83" s="693" t="s">
        <v>368</v>
      </c>
      <c r="C83" s="873" t="s">
        <v>61</v>
      </c>
      <c r="D83" s="873"/>
      <c r="E83" s="873" t="s">
        <v>17</v>
      </c>
      <c r="F83" s="873"/>
      <c r="G83" s="64" t="s">
        <v>23</v>
      </c>
      <c r="H83" s="297" t="s">
        <v>23</v>
      </c>
      <c r="I83" s="64" t="s">
        <v>23</v>
      </c>
      <c r="J83" s="297" t="s">
        <v>23</v>
      </c>
      <c r="K83" s="64">
        <f>'РОЗН Торис'!J83-'ЗАК торис'!L83</f>
        <v>14697</v>
      </c>
      <c r="L83" s="297">
        <f>ROUND('РОЗН Торис'!J83-'РОЗН Торис'!J83/100*$E$2,0)</f>
        <v>34292</v>
      </c>
      <c r="M83" s="64">
        <f>'РОЗН Торис'!L83-'ЗАК торис'!N83</f>
        <v>18004</v>
      </c>
      <c r="N83" s="297">
        <f>ROUND('РОЗН Торис'!L83-'РОЗН Торис'!L83/100*$E$2,0)</f>
        <v>42009</v>
      </c>
      <c r="O83" s="64">
        <f>'РОЗН Торис'!N83-'ЗАК торис'!P83</f>
        <v>19820</v>
      </c>
      <c r="P83" s="297">
        <f>ROUND('РОЗН Торис'!N83-'РОЗН Торис'!N83/100*$E$2,0)</f>
        <v>46248</v>
      </c>
      <c r="Q83" s="65">
        <f>'РОЗН Торис'!P83-'ЗАК торис'!R83</f>
        <v>21604</v>
      </c>
      <c r="R83" s="297">
        <f>ROUND('РОЗН Торис'!P83-'РОЗН Торис'!P83/100*$E$2,0)</f>
        <v>50411</v>
      </c>
      <c r="S83" s="64">
        <f>'РОЗН Торис'!R83-'ЗАК торис'!T83</f>
        <v>24550</v>
      </c>
      <c r="T83" s="297">
        <f>ROUND('РОЗН Торис'!R83-'РОЗН Торис'!R83/100*$E$2,0)</f>
        <v>57285</v>
      </c>
      <c r="U83" s="64">
        <f>'РОЗН Торис'!T83-'ЗАК торис'!V83</f>
        <v>27348</v>
      </c>
      <c r="V83" s="315">
        <f>ROUND('РОЗН Торис'!T83-'РОЗН Торис'!T83/100*$E$2,0)</f>
        <v>63811</v>
      </c>
    </row>
    <row r="84" spans="1:22" s="20" customFormat="1" ht="36" customHeight="1">
      <c r="A84" s="80" t="s">
        <v>64</v>
      </c>
      <c r="B84" s="693" t="s">
        <v>368</v>
      </c>
      <c r="C84" s="873" t="s">
        <v>61</v>
      </c>
      <c r="D84" s="873"/>
      <c r="E84" s="873" t="s">
        <v>17</v>
      </c>
      <c r="F84" s="873"/>
      <c r="G84" s="64" t="s">
        <v>23</v>
      </c>
      <c r="H84" s="297" t="s">
        <v>23</v>
      </c>
      <c r="I84" s="64" t="s">
        <v>23</v>
      </c>
      <c r="J84" s="297" t="s">
        <v>23</v>
      </c>
      <c r="K84" s="64">
        <f>'РОЗН Торис'!J84-'ЗАК торис'!L84</f>
        <v>15666</v>
      </c>
      <c r="L84" s="297">
        <f>ROUND('РОЗН Торис'!J84-'РОЗН Торис'!J84/100*$E$2,0)</f>
        <v>36555</v>
      </c>
      <c r="M84" s="64">
        <f>'РОЗН Торис'!L84-'ЗАК торис'!N84</f>
        <v>19191</v>
      </c>
      <c r="N84" s="297">
        <f>ROUND('РОЗН Торис'!L84-'РОЗН Торис'!L84/100*$E$2,0)</f>
        <v>44780</v>
      </c>
      <c r="O84" s="64">
        <f>'РОЗН Торис'!N84-'ЗАК торис'!P84</f>
        <v>21128</v>
      </c>
      <c r="P84" s="297">
        <f>ROUND('РОЗН Торис'!N84-'РОЗН Торис'!N84/100*$E$2,0)</f>
        <v>49298</v>
      </c>
      <c r="Q84" s="65">
        <f>'РОЗН Торис'!P84-'ЗАК торис'!R84</f>
        <v>23029</v>
      </c>
      <c r="R84" s="297">
        <f>ROUND('РОЗН Торис'!P84-'РОЗН Торис'!P84/100*$E$2,0)</f>
        <v>53736</v>
      </c>
      <c r="S84" s="64">
        <f>'РОЗН Торис'!R84-'ЗАК торис'!T84</f>
        <v>26170</v>
      </c>
      <c r="T84" s="297">
        <f>ROUND('РОЗН Торис'!R84-'РОЗН Торис'!R84/100*$E$2,0)</f>
        <v>61062</v>
      </c>
      <c r="U84" s="64">
        <f>'РОЗН Торис'!T84-'ЗАК торис'!V84</f>
        <v>29151</v>
      </c>
      <c r="V84" s="315">
        <f>ROUND('РОЗН Торис'!T84-'РОЗН Торис'!T84/100*$E$2,0)</f>
        <v>68020</v>
      </c>
    </row>
    <row r="85" spans="1:22" s="20" customFormat="1" ht="40.5" customHeight="1">
      <c r="A85" s="80" t="s">
        <v>65</v>
      </c>
      <c r="B85" s="693" t="s">
        <v>369</v>
      </c>
      <c r="C85" s="873" t="s">
        <v>61</v>
      </c>
      <c r="D85" s="873"/>
      <c r="E85" s="873" t="s">
        <v>17</v>
      </c>
      <c r="F85" s="873"/>
      <c r="G85" s="64" t="s">
        <v>23</v>
      </c>
      <c r="H85" s="297" t="s">
        <v>23</v>
      </c>
      <c r="I85" s="64" t="s">
        <v>23</v>
      </c>
      <c r="J85" s="297" t="s">
        <v>23</v>
      </c>
      <c r="K85" s="64">
        <f>'РОЗН Торис'!J85-'ЗАК торис'!L85</f>
        <v>16332</v>
      </c>
      <c r="L85" s="297">
        <f>ROUND('РОЗН Торис'!J85-'РОЗН Торис'!J85/100*$E$2,0)</f>
        <v>38107</v>
      </c>
      <c r="M85" s="64">
        <f>'РОЗН Торис'!L85-'ЗАК торис'!N85</f>
        <v>20007</v>
      </c>
      <c r="N85" s="297">
        <f>ROUND('РОЗН Торис'!L85-'РОЗН Торис'!L85/100*$E$2,0)</f>
        <v>46682</v>
      </c>
      <c r="O85" s="64">
        <f>'РОЗН Торис'!N85-'ЗАК торис'!P85</f>
        <v>22025</v>
      </c>
      <c r="P85" s="297">
        <f>ROUND('РОЗН Торис'!N85-'РОЗН Торис'!N85/100*$E$2,0)</f>
        <v>51393</v>
      </c>
      <c r="Q85" s="65">
        <f>'РОЗН Торис'!P85-'ЗАК торис'!R85</f>
        <v>24008</v>
      </c>
      <c r="R85" s="297">
        <f>ROUND('РОЗН Торис'!P85-'РОЗН Торис'!P85/100*$E$2,0)</f>
        <v>56018</v>
      </c>
      <c r="S85" s="64">
        <f>'РОЗН Торис'!R85-'ЗАК торис'!T85</f>
        <v>27281</v>
      </c>
      <c r="T85" s="297">
        <f>ROUND('РОЗН Торис'!R85-'РОЗН Торис'!R85/100*$E$2,0)</f>
        <v>63657</v>
      </c>
      <c r="U85" s="64">
        <f>'РОЗН Торис'!T85-'ЗАК торис'!V85</f>
        <v>30390</v>
      </c>
      <c r="V85" s="315">
        <f>ROUND('РОЗН Торис'!T85-'РОЗН Торис'!T85/100*$E$2,0)</f>
        <v>70909</v>
      </c>
    </row>
    <row r="86" spans="1:22" s="20" customFormat="1" ht="38.25" customHeight="1">
      <c r="A86" s="80" t="s">
        <v>66</v>
      </c>
      <c r="B86" s="693" t="s">
        <v>370</v>
      </c>
      <c r="C86" s="873" t="s">
        <v>61</v>
      </c>
      <c r="D86" s="873"/>
      <c r="E86" s="873" t="s">
        <v>17</v>
      </c>
      <c r="F86" s="873"/>
      <c r="G86" s="64" t="s">
        <v>23</v>
      </c>
      <c r="H86" s="297" t="s">
        <v>23</v>
      </c>
      <c r="I86" s="64" t="s">
        <v>23</v>
      </c>
      <c r="J86" s="297" t="s">
        <v>23</v>
      </c>
      <c r="K86" s="64">
        <f>'РОЗН Торис'!J86-'ЗАК торис'!L86</f>
        <v>18045</v>
      </c>
      <c r="L86" s="297">
        <f>ROUND('РОЗН Торис'!J86-'РОЗН Торис'!J86/100*$E$2,0)</f>
        <v>42106</v>
      </c>
      <c r="M86" s="64">
        <f>'РОЗН Торис'!L86-'ЗАК торис'!N86</f>
        <v>22106</v>
      </c>
      <c r="N86" s="297">
        <f>ROUND('РОЗН Торис'!L86-'РОЗН Торис'!L86/100*$E$2,0)</f>
        <v>51581</v>
      </c>
      <c r="O86" s="64">
        <f>'РОЗН Торис'!N86-'ЗАК торис'!P86</f>
        <v>24337</v>
      </c>
      <c r="P86" s="297">
        <f>ROUND('РОЗН Торис'!N86-'РОЗН Торис'!N86/100*$E$2,0)</f>
        <v>56786</v>
      </c>
      <c r="Q86" s="65">
        <f>'РОЗН Торис'!P86-'ЗАК торис'!R86</f>
        <v>26527</v>
      </c>
      <c r="R86" s="297">
        <f>ROUND('РОЗН Торис'!P86-'РОЗН Торис'!P86/100*$E$2,0)</f>
        <v>61897</v>
      </c>
      <c r="S86" s="64">
        <f>'РОЗН Торис'!R86-'ЗАК торис'!T86</f>
        <v>30145</v>
      </c>
      <c r="T86" s="297">
        <f>ROUND('РОЗН Торис'!R86-'РОЗН Торис'!R86/100*$E$2,0)</f>
        <v>70338</v>
      </c>
      <c r="U86" s="64">
        <f>'РОЗН Торис'!T86-'ЗАК торис'!V86</f>
        <v>33579</v>
      </c>
      <c r="V86" s="315">
        <f>ROUND('РОЗН Торис'!T86-'РОЗН Торис'!T86/100*$E$2,0)</f>
        <v>78351</v>
      </c>
    </row>
    <row r="87" spans="1:22" s="20" customFormat="1" ht="39.75" customHeight="1">
      <c r="A87" s="80" t="s">
        <v>67</v>
      </c>
      <c r="B87" s="693" t="s">
        <v>369</v>
      </c>
      <c r="C87" s="873" t="s">
        <v>68</v>
      </c>
      <c r="D87" s="873"/>
      <c r="E87" s="873" t="s">
        <v>17</v>
      </c>
      <c r="F87" s="873"/>
      <c r="G87" s="64" t="s">
        <v>23</v>
      </c>
      <c r="H87" s="297" t="s">
        <v>23</v>
      </c>
      <c r="I87" s="64" t="s">
        <v>23</v>
      </c>
      <c r="J87" s="297" t="s">
        <v>23</v>
      </c>
      <c r="K87" s="64">
        <f>'РОЗН Торис'!J87-'ЗАК торис'!L87</f>
        <v>17555</v>
      </c>
      <c r="L87" s="297">
        <f>ROUND('РОЗН Торис'!J87-'РОЗН Торис'!J87/100*$E$2,0)</f>
        <v>40961</v>
      </c>
      <c r="M87" s="64">
        <f>'РОЗН Торис'!L87-'ЗАК торис'!N87</f>
        <v>21505</v>
      </c>
      <c r="N87" s="297">
        <f>ROUND('РОЗН Торис'!L87-'РОЗН Торис'!L87/100*$E$2,0)</f>
        <v>50179</v>
      </c>
      <c r="O87" s="64">
        <f>'РОЗН Торис'!N87-'ЗАК торис'!P87</f>
        <v>23675</v>
      </c>
      <c r="P87" s="297">
        <f>ROUND('РОЗН Торис'!N87-'РОЗН Торис'!N87/100*$E$2,0)</f>
        <v>55242</v>
      </c>
      <c r="Q87" s="65">
        <f>'РОЗН Торис'!P87-'ЗАК торис'!R87</f>
        <v>25806</v>
      </c>
      <c r="R87" s="297">
        <f>ROUND('РОЗН Торис'!P87-'РОЗН Торис'!P87/100*$E$2,0)</f>
        <v>60214</v>
      </c>
      <c r="S87" s="64">
        <f>'РОЗН Торис'!R87-'ЗАК торис'!T87</f>
        <v>29325</v>
      </c>
      <c r="T87" s="297">
        <f>ROUND('РОЗН Торис'!R87-'РОЗН Торис'!R87/100*$E$2,0)</f>
        <v>68425</v>
      </c>
      <c r="U87" s="64">
        <f>'РОЗН Торис'!T87-'ЗАК торис'!V87</f>
        <v>32666</v>
      </c>
      <c r="V87" s="315">
        <f>ROUND('РОЗН Торис'!T87-'РОЗН Торис'!T87/100*$E$2,0)</f>
        <v>76220</v>
      </c>
    </row>
    <row r="88" spans="1:22" s="20" customFormat="1" ht="39.75" customHeight="1">
      <c r="A88" s="80" t="s">
        <v>69</v>
      </c>
      <c r="B88" s="693" t="s">
        <v>370</v>
      </c>
      <c r="C88" s="700" t="s">
        <v>70</v>
      </c>
      <c r="D88" s="700"/>
      <c r="E88" s="937" t="s">
        <v>17</v>
      </c>
      <c r="F88" s="937"/>
      <c r="G88" s="64" t="s">
        <v>23</v>
      </c>
      <c r="H88" s="297" t="s">
        <v>23</v>
      </c>
      <c r="I88" s="64" t="s">
        <v>23</v>
      </c>
      <c r="J88" s="297" t="s">
        <v>23</v>
      </c>
      <c r="K88" s="64">
        <f>'РОЗН Торис'!J88-'ЗАК торис'!L88</f>
        <v>19030</v>
      </c>
      <c r="L88" s="297">
        <f>ROUND('РОЗН Торис'!J88-'РОЗН Торис'!J88/100*$E$2,0)</f>
        <v>44403</v>
      </c>
      <c r="M88" s="64">
        <f>'РОЗН Торис'!L88-'ЗАК торис'!N88</f>
        <v>23312</v>
      </c>
      <c r="N88" s="297">
        <f>ROUND('РОЗН Торис'!L88-'РОЗН Торис'!L88/100*$E$2,0)</f>
        <v>54394</v>
      </c>
      <c r="O88" s="64">
        <f>'РОЗН Торис'!N88-'ЗАК торис'!P88</f>
        <v>25664</v>
      </c>
      <c r="P88" s="297">
        <f>ROUND('РОЗН Торис'!N88-'РОЗН Торис'!N88/100*$E$2,0)</f>
        <v>59883</v>
      </c>
      <c r="Q88" s="65">
        <f>'РОЗН Торис'!P88-'ЗАК торис'!R88</f>
        <v>27974</v>
      </c>
      <c r="R88" s="297">
        <f>ROUND('РОЗН Торис'!P88-'РОЗН Торис'!P88/100*$E$2,0)</f>
        <v>65273</v>
      </c>
      <c r="S88" s="64">
        <f>'РОЗН Торис'!R88-'ЗАК торис'!T88</f>
        <v>31789</v>
      </c>
      <c r="T88" s="297">
        <f>ROUND('РОЗН Торис'!R88-'РОЗН Торис'!R88/100*$E$2,0)</f>
        <v>74174</v>
      </c>
      <c r="U88" s="64">
        <f>'РОЗН Торис'!T88-'ЗАК торис'!V88</f>
        <v>35410</v>
      </c>
      <c r="V88" s="315">
        <f>ROUND('РОЗН Торис'!T88-'РОЗН Торис'!T88/100*$E$2,0)</f>
        <v>82625</v>
      </c>
    </row>
    <row r="89" spans="1:22" s="20" customFormat="1" ht="39.75" customHeight="1">
      <c r="A89" s="77" t="s">
        <v>362</v>
      </c>
      <c r="B89" s="694" t="s">
        <v>367</v>
      </c>
      <c r="C89" s="914" t="s">
        <v>61</v>
      </c>
      <c r="D89" s="915"/>
      <c r="E89" s="940" t="s">
        <v>17</v>
      </c>
      <c r="F89" s="941"/>
      <c r="G89" s="64" t="s">
        <v>23</v>
      </c>
      <c r="H89" s="297" t="s">
        <v>23</v>
      </c>
      <c r="I89" s="64" t="s">
        <v>23</v>
      </c>
      <c r="J89" s="297" t="s">
        <v>23</v>
      </c>
      <c r="K89" s="64">
        <f>'РОЗН Торис'!J89-'ЗАК торис'!L89</f>
        <v>11547</v>
      </c>
      <c r="L89" s="297">
        <f>ROUND('РОЗН Торис'!J89-'РОЗН Торис'!J89/100*$E$2,0)</f>
        <v>26944</v>
      </c>
      <c r="M89" s="64">
        <f>'РОЗН Торис'!L89-'ЗАК торис'!N89</f>
        <v>14146</v>
      </c>
      <c r="N89" s="297">
        <f>ROUND('РОЗН Торис'!L89-'РОЗН Торис'!L89/100*$E$2,0)</f>
        <v>33006</v>
      </c>
      <c r="O89" s="64">
        <f>'РОЗН Торис'!N89-'ЗАК торис'!P89</f>
        <v>15573</v>
      </c>
      <c r="P89" s="297">
        <f>ROUND('РОЗН Торис'!N89-'РОЗН Торис'!N89/100*$E$2,0)</f>
        <v>36337</v>
      </c>
      <c r="Q89" s="65">
        <f>'РОЗН Торис'!P89-'ЗАК торис'!R89</f>
        <v>16975</v>
      </c>
      <c r="R89" s="297">
        <f>ROUND('РОЗН Торис'!P89-'РОЗН Торис'!P89/100*$E$2,0)</f>
        <v>39607</v>
      </c>
      <c r="S89" s="64">
        <f>'РОЗН Торис'!R89-'ЗАК торис'!T89</f>
        <v>19289</v>
      </c>
      <c r="T89" s="297">
        <f>ROUND('РОЗН Торис'!R89-'РОЗН Торис'!R89/100*$E$2,0)</f>
        <v>45009</v>
      </c>
      <c r="U89" s="64">
        <f>'РОЗН Торис'!T89-'ЗАК торис'!V89</f>
        <v>21487</v>
      </c>
      <c r="V89" s="315">
        <f>ROUND('РОЗН Торис'!T89-'РОЗН Торис'!T89/100*$E$2,0)</f>
        <v>50136</v>
      </c>
    </row>
    <row r="90" spans="1:22" s="20" customFormat="1" ht="39.75" customHeight="1">
      <c r="A90" s="80" t="s">
        <v>363</v>
      </c>
      <c r="B90" s="693" t="s">
        <v>368</v>
      </c>
      <c r="C90" s="914" t="s">
        <v>61</v>
      </c>
      <c r="D90" s="915"/>
      <c r="E90" s="940" t="s">
        <v>17</v>
      </c>
      <c r="F90" s="941"/>
      <c r="G90" s="64" t="s">
        <v>23</v>
      </c>
      <c r="H90" s="297" t="s">
        <v>23</v>
      </c>
      <c r="I90" s="64" t="s">
        <v>23</v>
      </c>
      <c r="J90" s="297" t="s">
        <v>23</v>
      </c>
      <c r="K90" s="64">
        <f>'РОЗН Торис'!J90-'ЗАК торис'!L90</f>
        <v>14965</v>
      </c>
      <c r="L90" s="297">
        <f>ROUND('РОЗН Торис'!J90-'РОЗН Торис'!J90/100*$E$2,0)</f>
        <v>34919</v>
      </c>
      <c r="M90" s="64">
        <f>'РОЗН Торис'!L90-'ЗАК торис'!N90</f>
        <v>18332</v>
      </c>
      <c r="N90" s="297">
        <f>ROUND('РОЗН Торис'!L90-'РОЗН Торис'!L90/100*$E$2,0)</f>
        <v>42775</v>
      </c>
      <c r="O90" s="64">
        <f>'РОЗН Торис'!N90-'ЗАК торис'!P90</f>
        <v>20182</v>
      </c>
      <c r="P90" s="297">
        <f>ROUND('РОЗН Торис'!N90-'РОЗН Торис'!N90/100*$E$2,0)</f>
        <v>47093</v>
      </c>
      <c r="Q90" s="65">
        <f>'РОЗН Торис'!P90-'ЗАК торис'!R90</f>
        <v>21999</v>
      </c>
      <c r="R90" s="297">
        <f>ROUND('РОЗН Торис'!P90-'РОЗН Торис'!P90/100*$E$2,0)</f>
        <v>51330</v>
      </c>
      <c r="S90" s="64">
        <f>'РОЗН Торис'!R90-'ЗАК торис'!T90</f>
        <v>24998</v>
      </c>
      <c r="T90" s="297">
        <f>ROUND('РОЗН Торис'!R90-'РОЗН Торис'!R90/100*$E$2,0)</f>
        <v>58330</v>
      </c>
      <c r="U90" s="64">
        <f>'РОЗН Торис'!T90-'ЗАК торис'!V90</f>
        <v>27847</v>
      </c>
      <c r="V90" s="315">
        <f>ROUND('РОЗН Торис'!T90-'РОЗН Торис'!T90/100*$E$2,0)</f>
        <v>64975</v>
      </c>
    </row>
    <row r="91" spans="1:22" s="20" customFormat="1" ht="39.75" customHeight="1" thickBot="1">
      <c r="A91" s="692" t="s">
        <v>364</v>
      </c>
      <c r="B91" s="697" t="s">
        <v>368</v>
      </c>
      <c r="C91" s="930" t="s">
        <v>61</v>
      </c>
      <c r="D91" s="931"/>
      <c r="E91" s="944" t="s">
        <v>17</v>
      </c>
      <c r="F91" s="945"/>
      <c r="G91" s="64" t="s">
        <v>23</v>
      </c>
      <c r="H91" s="297" t="s">
        <v>23</v>
      </c>
      <c r="I91" s="64" t="s">
        <v>23</v>
      </c>
      <c r="J91" s="297" t="s">
        <v>23</v>
      </c>
      <c r="K91" s="64">
        <f>'РОЗН Торис'!J91-'ЗАК торис'!L91</f>
        <v>15643</v>
      </c>
      <c r="L91" s="297">
        <f>ROUND('РОЗН Торис'!J91-'РОЗН Торис'!J91/100*$E$2,0)</f>
        <v>36501</v>
      </c>
      <c r="M91" s="64">
        <f>'РОЗН Торис'!L91-'ЗАК торис'!N91</f>
        <v>19163</v>
      </c>
      <c r="N91" s="297">
        <f>ROUND('РОЗН Торис'!L91-'РОЗН Торис'!L91/100*$E$2,0)</f>
        <v>44715</v>
      </c>
      <c r="O91" s="64">
        <f>'РОЗН Торис'!N91-'ЗАК торис'!P91</f>
        <v>21097</v>
      </c>
      <c r="P91" s="297">
        <f>ROUND('РОЗН Торис'!N91-'РОЗН Торис'!N91/100*$E$2,0)</f>
        <v>49226</v>
      </c>
      <c r="Q91" s="65">
        <f>'РОЗН Торис'!P91-'ЗАК торис'!R91</f>
        <v>22996</v>
      </c>
      <c r="R91" s="297">
        <f>ROUND('РОЗН Торис'!P91-'РОЗН Торис'!P91/100*$E$2,0)</f>
        <v>53656</v>
      </c>
      <c r="S91" s="64">
        <f>'РОЗН Торис'!R91-'ЗАК торис'!T91</f>
        <v>26131</v>
      </c>
      <c r="T91" s="297">
        <f>ROUND('РОЗН Торис'!R91-'РОЗН Торис'!R91/100*$E$2,0)</f>
        <v>60974</v>
      </c>
      <c r="U91" s="64">
        <f>'РОЗН Торис'!T91-'ЗАК торис'!V91</f>
        <v>29108</v>
      </c>
      <c r="V91" s="315">
        <f>ROUND('РОЗН Торис'!T91-'РОЗН Торис'!T91/100*$E$2,0)</f>
        <v>67920</v>
      </c>
    </row>
    <row r="92" spans="1:22" s="20" customFormat="1" ht="56.25" customHeight="1" thickBot="1">
      <c r="A92" s="702" t="s">
        <v>71</v>
      </c>
      <c r="B92" s="70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703"/>
      <c r="N92" s="703"/>
      <c r="O92" s="703"/>
      <c r="P92" s="703"/>
      <c r="Q92" s="703"/>
      <c r="R92" s="703"/>
      <c r="S92" s="703"/>
      <c r="T92" s="703"/>
      <c r="U92" s="703"/>
      <c r="V92" s="704"/>
    </row>
    <row r="93" spans="1:22" s="20" customFormat="1" ht="60.75" customHeight="1">
      <c r="A93" s="727" t="s">
        <v>4</v>
      </c>
      <c r="B93" s="729" t="s">
        <v>5</v>
      </c>
      <c r="C93" s="905" t="s">
        <v>30</v>
      </c>
      <c r="D93" s="906"/>
      <c r="E93" s="828" t="s">
        <v>31</v>
      </c>
      <c r="F93" s="830"/>
      <c r="G93" s="831" t="s">
        <v>334</v>
      </c>
      <c r="H93" s="827"/>
      <c r="I93" s="729" t="s">
        <v>335</v>
      </c>
      <c r="J93" s="729"/>
      <c r="K93" s="729" t="s">
        <v>336</v>
      </c>
      <c r="L93" s="729"/>
      <c r="M93" s="729" t="s">
        <v>228</v>
      </c>
      <c r="N93" s="729"/>
      <c r="O93" s="729" t="s">
        <v>229</v>
      </c>
      <c r="P93" s="729"/>
      <c r="Q93" s="785" t="s">
        <v>230</v>
      </c>
      <c r="R93" s="785"/>
      <c r="S93" s="729" t="s">
        <v>231</v>
      </c>
      <c r="T93" s="729"/>
      <c r="U93" s="729" t="s">
        <v>12</v>
      </c>
      <c r="V93" s="849"/>
    </row>
    <row r="94" spans="1:22" s="20" customFormat="1" ht="31.5" customHeight="1" thickBot="1">
      <c r="A94" s="877"/>
      <c r="B94" s="730"/>
      <c r="C94" s="907"/>
      <c r="D94" s="908"/>
      <c r="E94" s="900"/>
      <c r="F94" s="901"/>
      <c r="G94" s="283" t="s">
        <v>232</v>
      </c>
      <c r="H94" s="284" t="s">
        <v>233</v>
      </c>
      <c r="I94" s="283" t="s">
        <v>232</v>
      </c>
      <c r="J94" s="284" t="s">
        <v>233</v>
      </c>
      <c r="K94" s="283" t="s">
        <v>232</v>
      </c>
      <c r="L94" s="284" t="s">
        <v>233</v>
      </c>
      <c r="M94" s="311" t="s">
        <v>232</v>
      </c>
      <c r="N94" s="312" t="s">
        <v>233</v>
      </c>
      <c r="O94" s="311" t="s">
        <v>232</v>
      </c>
      <c r="P94" s="312" t="s">
        <v>233</v>
      </c>
      <c r="Q94" s="311" t="s">
        <v>232</v>
      </c>
      <c r="R94" s="312" t="s">
        <v>233</v>
      </c>
      <c r="S94" s="311" t="s">
        <v>232</v>
      </c>
      <c r="T94" s="312" t="s">
        <v>233</v>
      </c>
      <c r="U94" s="311" t="s">
        <v>232</v>
      </c>
      <c r="V94" s="313" t="s">
        <v>233</v>
      </c>
    </row>
    <row r="95" spans="1:22" s="20" customFormat="1" ht="28.5" customHeight="1">
      <c r="A95" s="84" t="s">
        <v>72</v>
      </c>
      <c r="B95" s="486" t="s">
        <v>276</v>
      </c>
      <c r="C95" s="904" t="s">
        <v>61</v>
      </c>
      <c r="D95" s="904"/>
      <c r="E95" s="904" t="s">
        <v>17</v>
      </c>
      <c r="F95" s="904"/>
      <c r="G95" s="44" t="s">
        <v>23</v>
      </c>
      <c r="H95" s="292" t="s">
        <v>23</v>
      </c>
      <c r="I95" s="44" t="s">
        <v>23</v>
      </c>
      <c r="J95" s="292" t="s">
        <v>23</v>
      </c>
      <c r="K95" s="44">
        <f>'РОЗН Торис'!J95-'ЗАК торис'!L95</f>
        <v>17961</v>
      </c>
      <c r="L95" s="292">
        <f>ROUND('РОЗН Торис'!J95-'РОЗН Торис'!J95/100*$E$2,0)</f>
        <v>41909</v>
      </c>
      <c r="M95" s="44">
        <f>'РОЗН Торис'!L95-'ЗАК торис'!N95</f>
        <v>22002</v>
      </c>
      <c r="N95" s="292">
        <f>ROUND('РОЗН Торис'!L95-'РОЗН Торис'!L95/100*$E$2,0)</f>
        <v>51339</v>
      </c>
      <c r="O95" s="44">
        <f>'РОЗН Торис'!N95-'ЗАК торис'!P95</f>
        <v>24223</v>
      </c>
      <c r="P95" s="292">
        <f>ROUND('РОЗН Торис'!N95-'РОЗН Торис'!N95/100*$E$2,0)</f>
        <v>56520</v>
      </c>
      <c r="Q95" s="45">
        <f>'РОЗН Торис'!P95-'ЗАК торис'!R95</f>
        <v>26403</v>
      </c>
      <c r="R95" s="292">
        <f>ROUND('РОЗН Торис'!P95-'РОЗН Торис'!P95/100*$E$2,0)</f>
        <v>61607</v>
      </c>
      <c r="S95" s="44">
        <f>'РОЗН Торис'!R95-'ЗАК торис'!T95</f>
        <v>30004</v>
      </c>
      <c r="T95" s="292">
        <f>ROUND('РОЗН Торис'!R95-'РОЗН Торис'!R95/100*$E$2,0)</f>
        <v>70008</v>
      </c>
      <c r="U95" s="44">
        <f>'РОЗН Торис'!T95-'ЗАК торис'!V95</f>
        <v>33421</v>
      </c>
      <c r="V95" s="314">
        <f>ROUND('РОЗН Торис'!T95-'РОЗН Торис'!T95/100*$E$2,0)</f>
        <v>77984</v>
      </c>
    </row>
    <row r="96" spans="1:22" s="20" customFormat="1" ht="28.5" customHeight="1">
      <c r="A96" s="80" t="s">
        <v>73</v>
      </c>
      <c r="B96" s="487" t="s">
        <v>276</v>
      </c>
      <c r="C96" s="873" t="s">
        <v>61</v>
      </c>
      <c r="D96" s="873"/>
      <c r="E96" s="873" t="s">
        <v>17</v>
      </c>
      <c r="F96" s="873"/>
      <c r="G96" s="64" t="s">
        <v>23</v>
      </c>
      <c r="H96" s="297" t="s">
        <v>23</v>
      </c>
      <c r="I96" s="64" t="s">
        <v>23</v>
      </c>
      <c r="J96" s="297" t="s">
        <v>23</v>
      </c>
      <c r="K96" s="64">
        <f>'РОЗН Торис'!J96-'ЗАК торис'!L96</f>
        <v>19113</v>
      </c>
      <c r="L96" s="297">
        <f>ROUND('РОЗН Торис'!J96-'РОЗН Торис'!J96/100*$E$2,0)</f>
        <v>44597</v>
      </c>
      <c r="M96" s="64">
        <f>'РОЗН Торис'!L96-'ЗАК торис'!N96</f>
        <v>23413</v>
      </c>
      <c r="N96" s="297">
        <f>ROUND('РОЗН Торис'!L96-'РОЗН Торис'!L96/100*$E$2,0)</f>
        <v>54632</v>
      </c>
      <c r="O96" s="64">
        <f>'РОЗН Торис'!N96-'ЗАК торис'!P96</f>
        <v>25777</v>
      </c>
      <c r="P96" s="297">
        <f>ROUND('РОЗН Торис'!N96-'РОЗН Торис'!N96/100*$E$2,0)</f>
        <v>60145</v>
      </c>
      <c r="Q96" s="65">
        <f>'РОЗН Торис'!P96-'ЗАК торис'!R96</f>
        <v>28096</v>
      </c>
      <c r="R96" s="297">
        <f>ROUND('РОЗН Торис'!P96-'РОЗН Торис'!P96/100*$E$2,0)</f>
        <v>65559</v>
      </c>
      <c r="S96" s="64">
        <f>'РОЗН Торис'!R96-'ЗАК торис'!T96</f>
        <v>31928</v>
      </c>
      <c r="T96" s="297">
        <f>ROUND('РОЗН Торис'!R96-'РОЗН Торис'!R96/100*$E$2,0)</f>
        <v>74499</v>
      </c>
      <c r="U96" s="64">
        <f>'РОЗН Торис'!T96-'ЗАК торис'!V96</f>
        <v>35565</v>
      </c>
      <c r="V96" s="315">
        <f>ROUND('РОЗН Торис'!T96-'РОЗН Торис'!T96/100*$E$2,0)</f>
        <v>82985</v>
      </c>
    </row>
    <row r="97" spans="1:22" s="20" customFormat="1" ht="28.5" customHeight="1">
      <c r="A97" s="80" t="s">
        <v>74</v>
      </c>
      <c r="B97" s="487" t="s">
        <v>276</v>
      </c>
      <c r="C97" s="873" t="s">
        <v>61</v>
      </c>
      <c r="D97" s="873"/>
      <c r="E97" s="873" t="s">
        <v>17</v>
      </c>
      <c r="F97" s="873"/>
      <c r="G97" s="64" t="s">
        <v>23</v>
      </c>
      <c r="H97" s="297" t="s">
        <v>23</v>
      </c>
      <c r="I97" s="64" t="s">
        <v>23</v>
      </c>
      <c r="J97" s="297" t="s">
        <v>23</v>
      </c>
      <c r="K97" s="64">
        <f>'РОЗН Торис'!J97-'ЗАК торис'!L97</f>
        <v>20257</v>
      </c>
      <c r="L97" s="297">
        <f>ROUND('РОЗН Торис'!J97-'РОЗН Торис'!J97/100*$E$2,0)</f>
        <v>47266</v>
      </c>
      <c r="M97" s="64">
        <f>'РОЗН Торис'!L97-'ЗАК торис'!N97</f>
        <v>24815</v>
      </c>
      <c r="N97" s="297">
        <f>ROUND('РОЗН Торис'!L97-'РОЗН Торис'!L97/100*$E$2,0)</f>
        <v>57901</v>
      </c>
      <c r="O97" s="64">
        <f>'РОЗН Торис'!N97-'ЗАК торис'!P97</f>
        <v>27319</v>
      </c>
      <c r="P97" s="297">
        <f>ROUND('РОЗН Торис'!N97-'РОЗН Торис'!N97/100*$E$2,0)</f>
        <v>63743</v>
      </c>
      <c r="Q97" s="65">
        <f>'РОЗН Торис'!P97-'ЗАК торис'!R97</f>
        <v>29778</v>
      </c>
      <c r="R97" s="297">
        <f>ROUND('РОЗН Торис'!P97-'РОЗН Торис'!P97/100*$E$2,0)</f>
        <v>69481</v>
      </c>
      <c r="S97" s="64">
        <f>'РОЗН Торис'!R97-'ЗАК торис'!T97</f>
        <v>33838</v>
      </c>
      <c r="T97" s="297">
        <f>ROUND('РОЗН Торис'!R97-'РОЗН Торис'!R97/100*$E$2,0)</f>
        <v>78957</v>
      </c>
      <c r="U97" s="64">
        <f>'РОЗН Торис'!T97-'ЗАК торис'!V97</f>
        <v>37693</v>
      </c>
      <c r="V97" s="315">
        <f>ROUND('РОЗН Торис'!T97-'РОЗН Торис'!T97/100*$E$2,0)</f>
        <v>87952</v>
      </c>
    </row>
    <row r="98" spans="1:22" s="20" customFormat="1" ht="28.5" customHeight="1">
      <c r="A98" s="80" t="s">
        <v>75</v>
      </c>
      <c r="B98" s="487" t="s">
        <v>276</v>
      </c>
      <c r="C98" s="873" t="s">
        <v>61</v>
      </c>
      <c r="D98" s="873"/>
      <c r="E98" s="873" t="s">
        <v>17</v>
      </c>
      <c r="F98" s="873"/>
      <c r="G98" s="64" t="s">
        <v>23</v>
      </c>
      <c r="H98" s="297" t="s">
        <v>23</v>
      </c>
      <c r="I98" s="64" t="s">
        <v>23</v>
      </c>
      <c r="J98" s="297" t="s">
        <v>23</v>
      </c>
      <c r="K98" s="64">
        <f>'РОЗН Торис'!J98-'ЗАК торис'!L98</f>
        <v>21444</v>
      </c>
      <c r="L98" s="297">
        <f>ROUND('РОЗН Торис'!J98-'РОЗН Торис'!J98/100*$E$2,0)</f>
        <v>50036</v>
      </c>
      <c r="M98" s="64">
        <f>'РОЗН Торис'!L98-'ЗАК торис'!N98</f>
        <v>26269</v>
      </c>
      <c r="N98" s="297">
        <f>ROUND('РОЗН Торис'!L98-'РОЗН Торис'!L98/100*$E$2,0)</f>
        <v>61294</v>
      </c>
      <c r="O98" s="64">
        <f>'РОЗН Торис'!N98-'ЗАК торис'!P98</f>
        <v>28920</v>
      </c>
      <c r="P98" s="297">
        <f>ROUND('РОЗН Торис'!N98-'РОЗН Торис'!N98/100*$E$2,0)</f>
        <v>67479</v>
      </c>
      <c r="Q98" s="65">
        <f>'РОЗН Торис'!P98-'ЗАК торис'!R98</f>
        <v>31523</v>
      </c>
      <c r="R98" s="297">
        <f>ROUND('РОЗН Торис'!P98-'РОЗН Торис'!P98/100*$E$2,0)</f>
        <v>73553</v>
      </c>
      <c r="S98" s="64">
        <f>'РОЗН Торис'!R98-'ЗАК торис'!T98</f>
        <v>35821</v>
      </c>
      <c r="T98" s="297">
        <f>ROUND('РОЗН Торис'!R98-'РОЗН Торис'!R98/100*$E$2,0)</f>
        <v>83584</v>
      </c>
      <c r="U98" s="64">
        <f>'РОЗН Торис'!T98-'ЗАК торис'!V98</f>
        <v>39902</v>
      </c>
      <c r="V98" s="315">
        <f>ROUND('РОЗН Торис'!T98-'РОЗН Торис'!T98/100*$E$2,0)</f>
        <v>93105</v>
      </c>
    </row>
    <row r="99" spans="1:22" s="20" customFormat="1" ht="28.5" customHeight="1">
      <c r="A99" s="80" t="s">
        <v>76</v>
      </c>
      <c r="B99" s="487" t="s">
        <v>281</v>
      </c>
      <c r="C99" s="873" t="s">
        <v>61</v>
      </c>
      <c r="D99" s="873"/>
      <c r="E99" s="873" t="s">
        <v>17</v>
      </c>
      <c r="F99" s="873"/>
      <c r="G99" s="64" t="s">
        <v>23</v>
      </c>
      <c r="H99" s="297" t="s">
        <v>23</v>
      </c>
      <c r="I99" s="64" t="s">
        <v>23</v>
      </c>
      <c r="J99" s="297" t="s">
        <v>23</v>
      </c>
      <c r="K99" s="64">
        <f>'РОЗН Торис'!J99-'ЗАК торис'!L99</f>
        <v>22321</v>
      </c>
      <c r="L99" s="297">
        <f>ROUND('РОЗН Торис'!J99-'РОЗН Торис'!J99/100*$E$2,0)</f>
        <v>52083</v>
      </c>
      <c r="M99" s="64">
        <f>'РОЗН Торис'!L99-'ЗАК торис'!N99</f>
        <v>27343</v>
      </c>
      <c r="N99" s="297">
        <f>ROUND('РОЗН Торис'!L99-'РОЗН Торис'!L99/100*$E$2,0)</f>
        <v>63802</v>
      </c>
      <c r="O99" s="64">
        <f>'РОЗН Торис'!N99-'ЗАК торис'!P99</f>
        <v>30103</v>
      </c>
      <c r="P99" s="297">
        <f>ROUND('РОЗН Торис'!N99-'РОЗН Торис'!N99/100*$E$2,0)</f>
        <v>70239</v>
      </c>
      <c r="Q99" s="65">
        <f>'РОЗН Торис'!P99-'ЗАК торис'!R99</f>
        <v>32812</v>
      </c>
      <c r="R99" s="297">
        <f>ROUND('РОЗН Торис'!P99-'РОЗН Торис'!P99/100*$E$2,0)</f>
        <v>76562</v>
      </c>
      <c r="S99" s="64">
        <f>'РОЗН Торис'!R99-'ЗАК торис'!T99</f>
        <v>37287</v>
      </c>
      <c r="T99" s="297">
        <f>ROUND('РОЗН Торис'!R99-'РОЗН Торис'!R99/100*$E$2,0)</f>
        <v>87002</v>
      </c>
      <c r="U99" s="64">
        <f>'РОЗН Торис'!T99-'ЗАК торис'!V99</f>
        <v>41534</v>
      </c>
      <c r="V99" s="315">
        <f>ROUND('РОЗН Торис'!T99-'РОЗН Торис'!T99/100*$E$2,0)</f>
        <v>96914</v>
      </c>
    </row>
    <row r="100" spans="1:22" s="20" customFormat="1" ht="38.25" customHeight="1">
      <c r="A100" s="80" t="s">
        <v>77</v>
      </c>
      <c r="B100" s="487" t="s">
        <v>282</v>
      </c>
      <c r="C100" s="873" t="s">
        <v>61</v>
      </c>
      <c r="D100" s="873"/>
      <c r="E100" s="873" t="s">
        <v>17</v>
      </c>
      <c r="F100" s="873"/>
      <c r="G100" s="64" t="s">
        <v>23</v>
      </c>
      <c r="H100" s="297" t="s">
        <v>23</v>
      </c>
      <c r="I100" s="64" t="s">
        <v>23</v>
      </c>
      <c r="J100" s="297" t="s">
        <v>23</v>
      </c>
      <c r="K100" s="64">
        <f>'РОЗН Торис'!J100-'ЗАК торис'!L100</f>
        <v>24420</v>
      </c>
      <c r="L100" s="297">
        <f>ROUND('РОЗН Торис'!J100-'РОЗН Торис'!J100/100*$E$2,0)</f>
        <v>56980</v>
      </c>
      <c r="M100" s="64">
        <f>'РОЗН Торис'!L100-'ЗАК торис'!N100</f>
        <v>29914</v>
      </c>
      <c r="N100" s="297">
        <f>ROUND('РОЗН Торис'!L100-'РОЗН Торис'!L100/100*$E$2,0)</f>
        <v>69801</v>
      </c>
      <c r="O100" s="64">
        <f>'РОЗН Торис'!N100-'ЗАК торис'!P100</f>
        <v>32933</v>
      </c>
      <c r="P100" s="297">
        <f>ROUND('РОЗН Торис'!N100-'РОЗН Торис'!N100/100*$E$2,0)</f>
        <v>76844</v>
      </c>
      <c r="Q100" s="65">
        <f>'РОЗН Торис'!P100-'ЗАК торис'!R100</f>
        <v>35897</v>
      </c>
      <c r="R100" s="297">
        <f>ROUND('РОЗН Торис'!P100-'РОЗН Торис'!P100/100*$E$2,0)</f>
        <v>83761</v>
      </c>
      <c r="S100" s="64">
        <f>'РОЗН Торис'!R100-'ЗАК торис'!T100</f>
        <v>40793</v>
      </c>
      <c r="T100" s="297">
        <f>ROUND('РОЗН Торис'!R100-'РОЗН Торис'!R100/100*$E$2,0)</f>
        <v>95183</v>
      </c>
      <c r="U100" s="64">
        <f>'РОЗН Торис'!T100-'ЗАК торис'!V100</f>
        <v>45439</v>
      </c>
      <c r="V100" s="315">
        <f>ROUND('РОЗН Торис'!T100-'РОЗН Торис'!T100/100*$E$2,0)</f>
        <v>106026</v>
      </c>
    </row>
    <row r="101" spans="1:22" s="20" customFormat="1" ht="43.5" customHeight="1">
      <c r="A101" s="80" t="s">
        <v>78</v>
      </c>
      <c r="B101" s="487" t="s">
        <v>281</v>
      </c>
      <c r="C101" s="700" t="s">
        <v>68</v>
      </c>
      <c r="D101" s="873"/>
      <c r="E101" s="873" t="s">
        <v>17</v>
      </c>
      <c r="F101" s="873"/>
      <c r="G101" s="64" t="s">
        <v>23</v>
      </c>
      <c r="H101" s="297" t="s">
        <v>23</v>
      </c>
      <c r="I101" s="64" t="s">
        <v>23</v>
      </c>
      <c r="J101" s="297" t="s">
        <v>23</v>
      </c>
      <c r="K101" s="64">
        <f>'РОЗН Торис'!J101-'ЗАК торис'!L101</f>
        <v>23819</v>
      </c>
      <c r="L101" s="297">
        <f>ROUND('РОЗН Торис'!J101-'РОЗН Торис'!J101/100*$E$2,0)</f>
        <v>55578</v>
      </c>
      <c r="M101" s="64">
        <f>'РОЗН Торис'!L101-'ЗАК торис'!N101</f>
        <v>29178</v>
      </c>
      <c r="N101" s="297">
        <f>ROUND('РОЗН Торис'!L101-'РОЗН Торис'!L101/100*$E$2,0)</f>
        <v>68083</v>
      </c>
      <c r="O101" s="64">
        <f>'РОЗН Торис'!N101-'ЗАК торис'!P101</f>
        <v>32122</v>
      </c>
      <c r="P101" s="297">
        <f>ROUND('РОЗН Торис'!N101-'РОЗН Торис'!N101/100*$E$2,0)</f>
        <v>74953</v>
      </c>
      <c r="Q101" s="65">
        <f>'РОЗН Торис'!P101-'ЗАК торис'!R101</f>
        <v>35014</v>
      </c>
      <c r="R101" s="297">
        <f>ROUND('РОЗН Торис'!P101-'РОЗН Торис'!P101/100*$E$2,0)</f>
        <v>81699</v>
      </c>
      <c r="S101" s="64">
        <f>'РОЗН Торис'!R101-'ЗАК торис'!T101</f>
        <v>39788</v>
      </c>
      <c r="T101" s="297">
        <f>ROUND('РОЗН Торис'!R101-'РОЗН Торис'!R101/100*$E$2,0)</f>
        <v>92840</v>
      </c>
      <c r="U101" s="64">
        <f>'РОЗН Торис'!T101-'ЗАК торис'!V101</f>
        <v>44321</v>
      </c>
      <c r="V101" s="315">
        <f>ROUND('РОЗН Торис'!T101-'РОЗН Торис'!T101/100*$E$2,0)</f>
        <v>103417</v>
      </c>
    </row>
    <row r="102" spans="1:22" s="20" customFormat="1" ht="45" customHeight="1" thickBot="1">
      <c r="A102" s="83" t="s">
        <v>79</v>
      </c>
      <c r="B102" s="488" t="s">
        <v>282</v>
      </c>
      <c r="C102" s="874" t="s">
        <v>70</v>
      </c>
      <c r="D102" s="874"/>
      <c r="E102" s="902" t="s">
        <v>17</v>
      </c>
      <c r="F102" s="902"/>
      <c r="G102" s="37" t="s">
        <v>23</v>
      </c>
      <c r="H102" s="289" t="s">
        <v>23</v>
      </c>
      <c r="I102" s="37" t="s">
        <v>23</v>
      </c>
      <c r="J102" s="289" t="s">
        <v>23</v>
      </c>
      <c r="K102" s="37">
        <f>'РОЗН Торис'!J102-'ЗАК торис'!L102</f>
        <v>25625</v>
      </c>
      <c r="L102" s="289">
        <f>ROUND('РОЗН Торис'!J102-'РОЗН Торис'!J102/100*$E$2,0)</f>
        <v>59791</v>
      </c>
      <c r="M102" s="37">
        <f>'РОЗН Торис'!L102-'ЗАК торис'!N102</f>
        <v>31390</v>
      </c>
      <c r="N102" s="289">
        <f>ROUND('РОЗН Торис'!L102-'РОЗН Торис'!L102/100*$E$2,0)</f>
        <v>73243</v>
      </c>
      <c r="O102" s="37">
        <f>'РОЗН Торис'!N102-'ЗАК торис'!P102</f>
        <v>34558</v>
      </c>
      <c r="P102" s="289">
        <f>ROUND('РОЗН Торис'!N102-'РОЗН Торис'!N102/100*$E$2,0)</f>
        <v>80635</v>
      </c>
      <c r="Q102" s="49">
        <f>'РОЗН Торис'!P102-'ЗАК торис'!R102</f>
        <v>37669</v>
      </c>
      <c r="R102" s="289">
        <f>ROUND('РОЗН Торис'!P102-'РОЗН Торис'!P102/100*$E$2,0)</f>
        <v>87893</v>
      </c>
      <c r="S102" s="37">
        <f>'РОЗН Торис'!R102-'ЗАК торис'!T102</f>
        <v>42805</v>
      </c>
      <c r="T102" s="289">
        <f>ROUND('РОЗН Торис'!R102-'РОЗН Торис'!R102/100*$E$2,0)</f>
        <v>99880</v>
      </c>
      <c r="U102" s="37">
        <f>'РОЗН Торис'!T102-'ЗАК торис'!V102</f>
        <v>47682</v>
      </c>
      <c r="V102" s="316">
        <f>ROUND('РОЗН Торис'!T102-'РОЗН Торис'!T102/100*$E$2,0)</f>
        <v>111257</v>
      </c>
    </row>
    <row r="103" spans="1:22" s="20" customFormat="1" ht="37.5" customHeight="1" thickBot="1">
      <c r="A103" s="737" t="s">
        <v>80</v>
      </c>
      <c r="B103" s="738"/>
      <c r="C103" s="738"/>
      <c r="D103" s="738"/>
      <c r="E103" s="738"/>
      <c r="F103" s="738"/>
      <c r="G103" s="738"/>
      <c r="H103" s="738"/>
      <c r="I103" s="738"/>
      <c r="J103" s="739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</row>
    <row r="104" spans="1:22" s="20" customFormat="1" ht="44.25" customHeight="1">
      <c r="A104" s="40" t="s">
        <v>81</v>
      </c>
      <c r="B104" s="796" t="s">
        <v>82</v>
      </c>
      <c r="C104" s="797"/>
      <c r="D104" s="797"/>
      <c r="E104" s="797"/>
      <c r="F104" s="797"/>
      <c r="G104" s="797"/>
      <c r="H104" s="798"/>
      <c r="I104" s="500">
        <f>'РОЗН Торис'!H104-'ЗАК торис'!J104</f>
        <v>1589</v>
      </c>
      <c r="J104" s="499">
        <f>ROUND('РОЗН Торис'!H104-'РОЗН Торис'!H104/100*$E$2,0)</f>
        <v>3708</v>
      </c>
      <c r="K104" s="317"/>
      <c r="L104" s="317"/>
      <c r="M104" s="317"/>
      <c r="N104" s="317"/>
      <c r="O104" s="317"/>
      <c r="P104" s="317"/>
      <c r="Q104" s="317"/>
      <c r="R104" s="317"/>
      <c r="S104" s="317"/>
      <c r="T104" s="317"/>
      <c r="U104" s="317"/>
    </row>
    <row r="105" spans="1:22" s="20" customFormat="1" ht="44.25" customHeight="1" thickBot="1">
      <c r="A105" s="61" t="s">
        <v>55</v>
      </c>
      <c r="B105" s="746" t="s">
        <v>272</v>
      </c>
      <c r="C105" s="747"/>
      <c r="D105" s="747"/>
      <c r="E105" s="747"/>
      <c r="F105" s="747"/>
      <c r="G105" s="747"/>
      <c r="H105" s="747"/>
      <c r="I105" s="741">
        <v>0</v>
      </c>
      <c r="J105" s="742"/>
      <c r="K105" s="247"/>
      <c r="L105" s="247"/>
      <c r="M105" s="247"/>
      <c r="N105" s="247"/>
      <c r="O105" s="247"/>
      <c r="P105" s="247"/>
      <c r="Q105" s="247"/>
      <c r="R105" s="247"/>
      <c r="S105" s="247"/>
      <c r="T105" s="247"/>
      <c r="U105" s="247"/>
    </row>
    <row r="106" spans="1:22" s="20" customFormat="1" ht="44.25" customHeight="1" thickBot="1">
      <c r="A106" s="32" t="s">
        <v>365</v>
      </c>
      <c r="B106" s="749" t="s">
        <v>366</v>
      </c>
      <c r="C106" s="750"/>
      <c r="D106" s="750"/>
      <c r="E106" s="750"/>
      <c r="F106" s="750"/>
      <c r="G106" s="750"/>
      <c r="H106" s="750"/>
      <c r="I106" s="750"/>
      <c r="J106" s="751"/>
      <c r="K106" s="685">
        <f>'РОЗН Торис'!J106-'ЗАК торис'!L106</f>
        <v>380</v>
      </c>
      <c r="L106" s="686">
        <f>ROUND('РОЗН Торис'!J106-'РОЗН Торис'!J106/100*$E$2,0)</f>
        <v>888</v>
      </c>
      <c r="M106" s="687">
        <f>'РОЗН Торис'!L106-'ЗАК торис'!N106</f>
        <v>466</v>
      </c>
      <c r="N106" s="686">
        <f>ROUND('РОЗН Торис'!L106-'РОЗН Торис'!L106/100*$E$2,0)</f>
        <v>1087</v>
      </c>
      <c r="O106" s="687">
        <f>'РОЗН Торис'!N106-'ЗАК торис'!P106</f>
        <v>513</v>
      </c>
      <c r="P106" s="686">
        <f>ROUND('РОЗН Торис'!N106-'РОЗН Торис'!N106/100*$E$2,0)</f>
        <v>1197</v>
      </c>
      <c r="Q106" s="688">
        <f>'РОЗН Торис'!P106-'ЗАК торис'!R106</f>
        <v>559</v>
      </c>
      <c r="R106" s="686">
        <f>ROUND('РОЗН Торис'!P106-'РОЗН Торис'!P106/100*$E$2,0)</f>
        <v>1305</v>
      </c>
      <c r="S106" s="687">
        <f>'РОЗН Торис'!R106-'ЗАК торис'!T106</f>
        <v>635</v>
      </c>
      <c r="T106" s="686">
        <f>ROUND('РОЗН Торис'!R106-'РОЗН Торис'!R106/100*$E$2,0)</f>
        <v>1483</v>
      </c>
      <c r="U106" s="687">
        <f>'РОЗН Торис'!T106-'ЗАК торис'!V106</f>
        <v>708</v>
      </c>
      <c r="V106" s="370">
        <f>ROUND('РОЗН Торис'!T106-'РОЗН Торис'!T106/100*$E$2,0)</f>
        <v>1652</v>
      </c>
    </row>
    <row r="107" spans="1:22" s="20" customFormat="1" ht="47.25" customHeight="1" thickBot="1">
      <c r="A107" s="804" t="s">
        <v>83</v>
      </c>
      <c r="B107" s="805"/>
      <c r="C107" s="805"/>
      <c r="D107" s="805"/>
      <c r="E107" s="805"/>
      <c r="F107" s="805"/>
      <c r="G107" s="805"/>
      <c r="H107" s="805"/>
      <c r="I107" s="805"/>
      <c r="J107" s="805"/>
      <c r="K107" s="912"/>
      <c r="L107" s="912"/>
      <c r="M107" s="912"/>
      <c r="N107" s="912"/>
      <c r="O107" s="912"/>
      <c r="P107" s="912"/>
      <c r="Q107" s="912"/>
      <c r="R107" s="912"/>
      <c r="S107" s="912"/>
      <c r="T107" s="912"/>
      <c r="U107" s="912"/>
      <c r="V107" s="913"/>
    </row>
    <row r="108" spans="1:22" s="20" customFormat="1" ht="45" customHeight="1" thickBot="1">
      <c r="A108" s="702" t="s">
        <v>84</v>
      </c>
      <c r="B108" s="703"/>
      <c r="C108" s="703"/>
      <c r="D108" s="703"/>
      <c r="E108" s="703"/>
      <c r="F108" s="703"/>
      <c r="G108" s="703"/>
      <c r="H108" s="703"/>
      <c r="I108" s="703"/>
      <c r="J108" s="703"/>
      <c r="K108" s="703"/>
      <c r="L108" s="703"/>
      <c r="M108" s="703"/>
      <c r="N108" s="703"/>
      <c r="O108" s="703"/>
      <c r="P108" s="703"/>
      <c r="Q108" s="703"/>
      <c r="R108" s="703"/>
      <c r="S108" s="703"/>
      <c r="T108" s="703"/>
      <c r="U108" s="703"/>
      <c r="V108" s="704"/>
    </row>
    <row r="109" spans="1:22" s="20" customFormat="1" ht="52.5" customHeight="1">
      <c r="A109" s="705" t="s">
        <v>4</v>
      </c>
      <c r="B109" s="707" t="s">
        <v>5</v>
      </c>
      <c r="C109" s="905" t="s">
        <v>30</v>
      </c>
      <c r="D109" s="906"/>
      <c r="E109" s="828" t="s">
        <v>31</v>
      </c>
      <c r="F109" s="830"/>
      <c r="G109" s="831" t="s">
        <v>334</v>
      </c>
      <c r="H109" s="827"/>
      <c r="I109" s="729" t="s">
        <v>335</v>
      </c>
      <c r="J109" s="729"/>
      <c r="K109" s="729" t="s">
        <v>336</v>
      </c>
      <c r="L109" s="729"/>
      <c r="M109" s="729" t="s">
        <v>228</v>
      </c>
      <c r="N109" s="729"/>
      <c r="O109" s="729" t="s">
        <v>229</v>
      </c>
      <c r="P109" s="729"/>
      <c r="Q109" s="785" t="s">
        <v>230</v>
      </c>
      <c r="R109" s="785"/>
      <c r="S109" s="729" t="s">
        <v>231</v>
      </c>
      <c r="T109" s="729"/>
      <c r="U109" s="729" t="s">
        <v>12</v>
      </c>
      <c r="V109" s="849"/>
    </row>
    <row r="110" spans="1:22" s="20" customFormat="1" ht="31.5" customHeight="1" thickBot="1">
      <c r="A110" s="734"/>
      <c r="B110" s="735"/>
      <c r="C110" s="907"/>
      <c r="D110" s="908"/>
      <c r="E110" s="900"/>
      <c r="F110" s="901"/>
      <c r="G110" s="283" t="s">
        <v>232</v>
      </c>
      <c r="H110" s="284" t="s">
        <v>233</v>
      </c>
      <c r="I110" s="283" t="s">
        <v>232</v>
      </c>
      <c r="J110" s="284" t="s">
        <v>233</v>
      </c>
      <c r="K110" s="283" t="s">
        <v>232</v>
      </c>
      <c r="L110" s="284" t="s">
        <v>233</v>
      </c>
      <c r="M110" s="311" t="s">
        <v>232</v>
      </c>
      <c r="N110" s="312" t="s">
        <v>233</v>
      </c>
      <c r="O110" s="311" t="s">
        <v>232</v>
      </c>
      <c r="P110" s="312" t="s">
        <v>233</v>
      </c>
      <c r="Q110" s="311" t="s">
        <v>232</v>
      </c>
      <c r="R110" s="312" t="s">
        <v>233</v>
      </c>
      <c r="S110" s="311" t="s">
        <v>232</v>
      </c>
      <c r="T110" s="312" t="s">
        <v>233</v>
      </c>
      <c r="U110" s="311" t="s">
        <v>232</v>
      </c>
      <c r="V110" s="313" t="s">
        <v>233</v>
      </c>
    </row>
    <row r="111" spans="1:22" s="20" customFormat="1" ht="27" customHeight="1">
      <c r="A111" s="84" t="s">
        <v>85</v>
      </c>
      <c r="B111" s="492" t="s">
        <v>284</v>
      </c>
      <c r="C111" s="904" t="s">
        <v>16</v>
      </c>
      <c r="D111" s="904"/>
      <c r="E111" s="904" t="s">
        <v>15</v>
      </c>
      <c r="F111" s="904"/>
      <c r="G111" s="44" t="s">
        <v>23</v>
      </c>
      <c r="H111" s="516" t="s">
        <v>23</v>
      </c>
      <c r="I111" s="44" t="s">
        <v>23</v>
      </c>
      <c r="J111" s="516" t="s">
        <v>23</v>
      </c>
      <c r="K111" s="44">
        <f>'РОЗН Торис'!J111-'ЗАК торис'!L111</f>
        <v>18848</v>
      </c>
      <c r="L111" s="292">
        <f>ROUND('РОЗН Торис'!J111-'РОЗН Торис'!J111/100*$E$2,0)</f>
        <v>43980</v>
      </c>
      <c r="M111" s="44">
        <f>'РОЗН Торис'!L111-'ЗАК торис'!N111</f>
        <v>23089</v>
      </c>
      <c r="N111" s="292">
        <f>ROUND('РОЗН Торис'!L111-'РОЗН Торис'!L111/100*$E$2,0)</f>
        <v>53875</v>
      </c>
      <c r="O111" s="44">
        <f>'РОЗН Торис'!N111-'ЗАК торис'!P111</f>
        <v>25419</v>
      </c>
      <c r="P111" s="292">
        <f>ROUND('РОЗН Торис'!N111-'РОЗН Торис'!N111/100*$E$2,0)</f>
        <v>59312</v>
      </c>
      <c r="Q111" s="45">
        <f>'РОЗН Торис'!P111-'ЗАК торис'!R111</f>
        <v>27707</v>
      </c>
      <c r="R111" s="292">
        <f>ROUND('РОЗН Торис'!P111-'РОЗН Торис'!P111/100*$E$2,0)</f>
        <v>64651</v>
      </c>
      <c r="S111" s="44">
        <f>'РОЗН Торис'!R111-'ЗАК торис'!T111</f>
        <v>31486</v>
      </c>
      <c r="T111" s="292">
        <f>ROUND('РОЗН Торис'!R111-'РОЗН Торис'!R111/100*$E$2,0)</f>
        <v>73466</v>
      </c>
      <c r="U111" s="44">
        <f>'РОЗН Торис'!T111-'ЗАК торис'!V111</f>
        <v>35073</v>
      </c>
      <c r="V111" s="314">
        <f>ROUND('РОЗН Торис'!T111-'РОЗН Торис'!T111/100*$E$2,0)</f>
        <v>81837</v>
      </c>
    </row>
    <row r="112" spans="1:22" s="20" customFormat="1" ht="27" customHeight="1">
      <c r="A112" s="80" t="s">
        <v>86</v>
      </c>
      <c r="B112" s="487" t="s">
        <v>284</v>
      </c>
      <c r="C112" s="873" t="s">
        <v>16</v>
      </c>
      <c r="D112" s="873"/>
      <c r="E112" s="873" t="s">
        <v>15</v>
      </c>
      <c r="F112" s="873"/>
      <c r="G112" s="64" t="s">
        <v>23</v>
      </c>
      <c r="H112" s="517" t="s">
        <v>23</v>
      </c>
      <c r="I112" s="64" t="s">
        <v>23</v>
      </c>
      <c r="J112" s="517" t="s">
        <v>23</v>
      </c>
      <c r="K112" s="64">
        <f>'РОЗН Торис'!J112-'ЗАК торис'!L112</f>
        <v>20001</v>
      </c>
      <c r="L112" s="297">
        <f>ROUND('РОЗН Торис'!J112-'РОЗН Торис'!J112/100*$E$2,0)</f>
        <v>46669</v>
      </c>
      <c r="M112" s="64">
        <f>'РОЗН Торис'!L112-'ЗАК торис'!N112</f>
        <v>24501</v>
      </c>
      <c r="N112" s="297">
        <f>ROUND('РОЗН Торис'!L112-'РОЗН Торис'!L112/100*$E$2,0)</f>
        <v>57169</v>
      </c>
      <c r="O112" s="64">
        <f>'РОЗН Торис'!N112-'ЗАК торис'!P112</f>
        <v>26973</v>
      </c>
      <c r="P112" s="297">
        <f>ROUND('РОЗН Торис'!N112-'РОЗН Торис'!N112/100*$E$2,0)</f>
        <v>62938</v>
      </c>
      <c r="Q112" s="65">
        <f>'РОЗН Торис'!P112-'ЗАК торис'!R112</f>
        <v>29401</v>
      </c>
      <c r="R112" s="297">
        <f>ROUND('РОЗН Торис'!P112-'РОЗН Торис'!P112/100*$E$2,0)</f>
        <v>68603</v>
      </c>
      <c r="S112" s="64">
        <f>'РОЗН Торис'!R112-'ЗАК торис'!T112</f>
        <v>33410</v>
      </c>
      <c r="T112" s="297">
        <f>ROUND('РОЗН Торис'!R112-'РОЗН Торис'!R112/100*$E$2,0)</f>
        <v>77958</v>
      </c>
      <c r="U112" s="64">
        <f>'РОЗН Торис'!T112-'ЗАК торис'!V112</f>
        <v>37217</v>
      </c>
      <c r="V112" s="315">
        <f>ROUND('РОЗН Торис'!T112-'РОЗН Торис'!T112/100*$E$2,0)</f>
        <v>86839</v>
      </c>
    </row>
    <row r="113" spans="1:22" s="20" customFormat="1" ht="27" customHeight="1">
      <c r="A113" s="80" t="s">
        <v>87</v>
      </c>
      <c r="B113" s="487" t="s">
        <v>284</v>
      </c>
      <c r="C113" s="873" t="s">
        <v>16</v>
      </c>
      <c r="D113" s="873"/>
      <c r="E113" s="873" t="s">
        <v>15</v>
      </c>
      <c r="F113" s="873"/>
      <c r="G113" s="64" t="s">
        <v>23</v>
      </c>
      <c r="H113" s="517" t="s">
        <v>23</v>
      </c>
      <c r="I113" s="64" t="s">
        <v>23</v>
      </c>
      <c r="J113" s="517" t="s">
        <v>23</v>
      </c>
      <c r="K113" s="64">
        <f>'РОЗН Торис'!J113-'ЗАК торис'!L113</f>
        <v>21144</v>
      </c>
      <c r="L113" s="297">
        <f>ROUND('РОЗН Торис'!J113-'РОЗН Торис'!J113/100*$E$2,0)</f>
        <v>49337</v>
      </c>
      <c r="M113" s="64">
        <f>'РОЗН Торис'!L113-'ЗАК торис'!N113</f>
        <v>25902</v>
      </c>
      <c r="N113" s="297">
        <f>ROUND('РОЗН Торис'!L113-'РОЗН Торис'!L113/100*$E$2,0)</f>
        <v>60437</v>
      </c>
      <c r="O113" s="64">
        <f>'РОЗН Торис'!N113-'ЗАК торис'!P113</f>
        <v>28515</v>
      </c>
      <c r="P113" s="297">
        <f>ROUND('РОЗН Торис'!N113-'РОЗН Торис'!N113/100*$E$2,0)</f>
        <v>66536</v>
      </c>
      <c r="Q113" s="65">
        <f>'РОЗН Торис'!P113-'ЗАК торис'!R113</f>
        <v>31082</v>
      </c>
      <c r="R113" s="297">
        <f>ROUND('РОЗН Торис'!P113-'РОЗН Торис'!P113/100*$E$2,0)</f>
        <v>72525</v>
      </c>
      <c r="S113" s="64">
        <f>'РОЗН Торис'!R113-'ЗАК торис'!T113</f>
        <v>35320</v>
      </c>
      <c r="T113" s="297">
        <f>ROUND('РОЗН Торис'!R113-'РОЗН Торис'!R113/100*$E$2,0)</f>
        <v>82415</v>
      </c>
      <c r="U113" s="64">
        <f>'РОЗН Торис'!T113-'ЗАК торис'!V113</f>
        <v>39344</v>
      </c>
      <c r="V113" s="315">
        <f>ROUND('РОЗН Торис'!T113-'РОЗН Торис'!T113/100*$E$2,0)</f>
        <v>91804</v>
      </c>
    </row>
    <row r="114" spans="1:22" s="20" customFormat="1" ht="27" customHeight="1">
      <c r="A114" s="80" t="s">
        <v>88</v>
      </c>
      <c r="B114" s="487" t="s">
        <v>284</v>
      </c>
      <c r="C114" s="873" t="s">
        <v>16</v>
      </c>
      <c r="D114" s="873"/>
      <c r="E114" s="873" t="s">
        <v>15</v>
      </c>
      <c r="F114" s="873"/>
      <c r="G114" s="64" t="s">
        <v>23</v>
      </c>
      <c r="H114" s="517" t="s">
        <v>23</v>
      </c>
      <c r="I114" s="64" t="s">
        <v>23</v>
      </c>
      <c r="J114" s="517" t="s">
        <v>23</v>
      </c>
      <c r="K114" s="64">
        <f>'РОЗН Торис'!J114-'ЗАК торис'!L114</f>
        <v>22331</v>
      </c>
      <c r="L114" s="297">
        <f>ROUND('РОЗН Торис'!J114-'РОЗН Торис'!J114/100*$E$2,0)</f>
        <v>52107</v>
      </c>
      <c r="M114" s="64">
        <f>'РОЗН Торис'!L114-'ЗАК торис'!N114</f>
        <v>27356</v>
      </c>
      <c r="N114" s="297">
        <f>ROUND('РОЗН Торис'!L114-'РОЗН Торис'!L114/100*$E$2,0)</f>
        <v>63830</v>
      </c>
      <c r="O114" s="64">
        <f>'РОЗН Торис'!N114-'ЗАК торис'!P114</f>
        <v>30116</v>
      </c>
      <c r="P114" s="297">
        <f>ROUND('РОЗН Торис'!N114-'РОЗН Торис'!N114/100*$E$2,0)</f>
        <v>70272</v>
      </c>
      <c r="Q114" s="65">
        <f>'РОЗН Торис'!P114-'ЗАК торис'!R114</f>
        <v>32827</v>
      </c>
      <c r="R114" s="297">
        <f>ROUND('РОЗН Торис'!P114-'РОЗН Торис'!P114/100*$E$2,0)</f>
        <v>76597</v>
      </c>
      <c r="S114" s="64">
        <f>'РОЗН Торис'!R114-'ЗАК торис'!T114</f>
        <v>37303</v>
      </c>
      <c r="T114" s="297">
        <f>ROUND('РОЗН Торис'!R114-'РОЗН Торис'!R114/100*$E$2,0)</f>
        <v>87041</v>
      </c>
      <c r="U114" s="64">
        <f>'РОЗН Торис'!T114-'ЗАК торис'!V114</f>
        <v>41554</v>
      </c>
      <c r="V114" s="315">
        <f>ROUND('РОЗН Торис'!T114-'РОЗН Торис'!T114/100*$E$2,0)</f>
        <v>96958</v>
      </c>
    </row>
    <row r="115" spans="1:22" s="20" customFormat="1" ht="33" customHeight="1">
      <c r="A115" s="80" t="s">
        <v>89</v>
      </c>
      <c r="B115" s="487" t="s">
        <v>281</v>
      </c>
      <c r="C115" s="873" t="s">
        <v>16</v>
      </c>
      <c r="D115" s="873"/>
      <c r="E115" s="873" t="s">
        <v>15</v>
      </c>
      <c r="F115" s="873"/>
      <c r="G115" s="64" t="s">
        <v>23</v>
      </c>
      <c r="H115" s="517" t="s">
        <v>23</v>
      </c>
      <c r="I115" s="64" t="s">
        <v>23</v>
      </c>
      <c r="J115" s="517" t="s">
        <v>23</v>
      </c>
      <c r="K115" s="64">
        <f>'РОЗН Торис'!J115-'ЗАК торис'!L115</f>
        <v>23233</v>
      </c>
      <c r="L115" s="297">
        <f>ROUND('РОЗН Торис'!J115-'РОЗН Торис'!J115/100*$E$2,0)</f>
        <v>54210</v>
      </c>
      <c r="M115" s="64">
        <f>'РОЗН Торис'!L115-'ЗАК торис'!N115</f>
        <v>28460</v>
      </c>
      <c r="N115" s="297">
        <f>ROUND('РОЗН Торис'!L115-'РОЗН Торис'!L115/100*$E$2,0)</f>
        <v>66408</v>
      </c>
      <c r="O115" s="64">
        <f>'РОЗН Торис'!N115-'ЗАК торис'!P115</f>
        <v>31332</v>
      </c>
      <c r="P115" s="297">
        <f>ROUND('РОЗН Торис'!N115-'РОЗН Торис'!N115/100*$E$2,0)</f>
        <v>73109</v>
      </c>
      <c r="Q115" s="65">
        <f>'РОЗН Торис'!P115-'ЗАК торис'!R115</f>
        <v>34153</v>
      </c>
      <c r="R115" s="297">
        <f>ROUND('РОЗН Торис'!P115-'РОЗН Торис'!P115/100*$E$2,0)</f>
        <v>79689</v>
      </c>
      <c r="S115" s="64">
        <f>'РОЗН Торис'!R115-'ЗАК торис'!T115</f>
        <v>38809</v>
      </c>
      <c r="T115" s="297">
        <f>ROUND('РОЗН Торис'!R115-'РОЗН Торис'!R115/100*$E$2,0)</f>
        <v>90555</v>
      </c>
      <c r="U115" s="64">
        <f>'РОЗН Торис'!T115-'ЗАК торис'!V115</f>
        <v>43231</v>
      </c>
      <c r="V115" s="315">
        <f>ROUND('РОЗН Торис'!T115-'РОЗН Торис'!T115/100*$E$2,0)</f>
        <v>100873</v>
      </c>
    </row>
    <row r="116" spans="1:22" s="20" customFormat="1" ht="39" customHeight="1">
      <c r="A116" s="80" t="s">
        <v>90</v>
      </c>
      <c r="B116" s="487" t="s">
        <v>282</v>
      </c>
      <c r="C116" s="873" t="s">
        <v>16</v>
      </c>
      <c r="D116" s="873"/>
      <c r="E116" s="873" t="s">
        <v>15</v>
      </c>
      <c r="F116" s="873"/>
      <c r="G116" s="64" t="s">
        <v>23</v>
      </c>
      <c r="H116" s="517" t="s">
        <v>23</v>
      </c>
      <c r="I116" s="64" t="s">
        <v>23</v>
      </c>
      <c r="J116" s="517" t="s">
        <v>23</v>
      </c>
      <c r="K116" s="64">
        <f>'РОЗН Торис'!J116-'ЗАК торис'!L116</f>
        <v>25332</v>
      </c>
      <c r="L116" s="297">
        <f>ROUND('РОЗН Торис'!J116-'РОЗН Торис'!J116/100*$E$2,0)</f>
        <v>59107</v>
      </c>
      <c r="M116" s="64">
        <f>'РОЗН Торис'!L116-'ЗАК торис'!N116</f>
        <v>31032</v>
      </c>
      <c r="N116" s="297">
        <f>ROUND('РОЗН Торис'!L116-'РОЗН Торис'!L116/100*$E$2,0)</f>
        <v>72407</v>
      </c>
      <c r="O116" s="64">
        <f>'РОЗН Торис'!N116-'ЗАК торис'!P116</f>
        <v>34163</v>
      </c>
      <c r="P116" s="297">
        <f>ROUND('РОЗН Торис'!N116-'РОЗН Торис'!N116/100*$E$2,0)</f>
        <v>79714</v>
      </c>
      <c r="Q116" s="65">
        <f>'РОЗН Торис'!P116-'ЗАК торис'!R116</f>
        <v>37238</v>
      </c>
      <c r="R116" s="297">
        <f>ROUND('РОЗН Торис'!P116-'РОЗН Торис'!P116/100*$E$2,0)</f>
        <v>86889</v>
      </c>
      <c r="S116" s="64">
        <f>'РОЗН Торис'!R116-'ЗАК торис'!T116</f>
        <v>42316</v>
      </c>
      <c r="T116" s="297">
        <f>ROUND('РОЗН Торис'!R116-'РОЗН Торис'!R116/100*$E$2,0)</f>
        <v>98737</v>
      </c>
      <c r="U116" s="64">
        <f>'РОЗН Торис'!T116-'ЗАК торис'!V116</f>
        <v>47137</v>
      </c>
      <c r="V116" s="315">
        <f>ROUND('РОЗН Торис'!T116-'РОЗН Торис'!T116/100*$E$2,0)</f>
        <v>109986</v>
      </c>
    </row>
    <row r="117" spans="1:22" s="20" customFormat="1" ht="27" customHeight="1">
      <c r="A117" s="80" t="s">
        <v>91</v>
      </c>
      <c r="B117" s="487" t="s">
        <v>283</v>
      </c>
      <c r="C117" s="873" t="s">
        <v>16</v>
      </c>
      <c r="D117" s="873"/>
      <c r="E117" s="873" t="s">
        <v>15</v>
      </c>
      <c r="F117" s="873"/>
      <c r="G117" s="64" t="s">
        <v>23</v>
      </c>
      <c r="H117" s="517" t="s">
        <v>23</v>
      </c>
      <c r="I117" s="64" t="s">
        <v>23</v>
      </c>
      <c r="J117" s="517" t="s">
        <v>23</v>
      </c>
      <c r="K117" s="64">
        <f>'РОЗН Торис'!J117-'ЗАК торис'!L117</f>
        <v>24731</v>
      </c>
      <c r="L117" s="297">
        <f>ROUND('РОЗН Торис'!J117-'РОЗН Торис'!J117/100*$E$2,0)</f>
        <v>57705</v>
      </c>
      <c r="M117" s="64">
        <f>'РОЗН Торис'!L117-'ЗАК торис'!N117</f>
        <v>30295</v>
      </c>
      <c r="N117" s="297">
        <f>ROUND('РОЗН Торис'!L117-'РОЗН Торис'!L117/100*$E$2,0)</f>
        <v>70690</v>
      </c>
      <c r="O117" s="64">
        <f>'РОЗН Торис'!N117-'ЗАК торис'!P117</f>
        <v>33352</v>
      </c>
      <c r="P117" s="297">
        <f>ROUND('РОЗН Торис'!N117-'РОЗН Торис'!N117/100*$E$2,0)</f>
        <v>77823</v>
      </c>
      <c r="Q117" s="65">
        <f>'РОЗН Торис'!P117-'ЗАК торис'!R117</f>
        <v>36355</v>
      </c>
      <c r="R117" s="297">
        <f>ROUND('РОЗН Торис'!P117-'РОЗН Торис'!P117/100*$E$2,0)</f>
        <v>84827</v>
      </c>
      <c r="S117" s="64">
        <f>'РОЗН Торис'!R117-'ЗАК торис'!T117</f>
        <v>41311</v>
      </c>
      <c r="T117" s="297">
        <f>ROUND('РОЗН Торис'!R117-'РОЗН Торис'!R117/100*$E$2,0)</f>
        <v>96394</v>
      </c>
      <c r="U117" s="64">
        <f>'РОЗН Торис'!T117-'ЗАК торис'!V117</f>
        <v>46019</v>
      </c>
      <c r="V117" s="315">
        <f>ROUND('РОЗН Торис'!T117-'РОЗН Торис'!T117/100*$E$2,0)</f>
        <v>107377</v>
      </c>
    </row>
    <row r="118" spans="1:22" s="20" customFormat="1" ht="39.75" customHeight="1" thickBot="1">
      <c r="A118" s="83" t="s">
        <v>92</v>
      </c>
      <c r="B118" s="490" t="s">
        <v>282</v>
      </c>
      <c r="C118" s="902" t="s">
        <v>16</v>
      </c>
      <c r="D118" s="902"/>
      <c r="E118" s="909" t="s">
        <v>15</v>
      </c>
      <c r="F118" s="909"/>
      <c r="G118" s="37" t="s">
        <v>23</v>
      </c>
      <c r="H118" s="518" t="s">
        <v>23</v>
      </c>
      <c r="I118" s="37" t="s">
        <v>23</v>
      </c>
      <c r="J118" s="518" t="s">
        <v>23</v>
      </c>
      <c r="K118" s="37">
        <f>'РОЗН Торис'!J118-'ЗАК торис'!L118</f>
        <v>26537</v>
      </c>
      <c r="L118" s="289">
        <f>ROUND('РОЗН Торис'!J118-'РОЗН Торис'!J118/100*$E$2,0)</f>
        <v>61919</v>
      </c>
      <c r="M118" s="37">
        <f>'РОЗН Торис'!L118-'ЗАК торис'!N118</f>
        <v>32507</v>
      </c>
      <c r="N118" s="289">
        <f>ROUND('РОЗН Торис'!L118-'РОЗН Торис'!L118/100*$E$2,0)</f>
        <v>75851</v>
      </c>
      <c r="O118" s="37">
        <f>'РОЗН Торис'!N118-'ЗАК торис'!P118</f>
        <v>35788</v>
      </c>
      <c r="P118" s="289">
        <f>ROUND('РОЗН Торис'!N118-'РОЗН Торис'!N118/100*$E$2,0)</f>
        <v>83504</v>
      </c>
      <c r="Q118" s="49">
        <f>'РОЗН Торис'!P118-'ЗАК торис'!R118</f>
        <v>39009</v>
      </c>
      <c r="R118" s="289">
        <f>ROUND('РОЗН Торис'!P118-'РОЗН Торис'!P118/100*$E$2,0)</f>
        <v>91021</v>
      </c>
      <c r="S118" s="37">
        <f>'РОЗН Торис'!R118-'ЗАК торис'!T118</f>
        <v>44328</v>
      </c>
      <c r="T118" s="289">
        <f>ROUND('РОЗН Торис'!R118-'РОЗН Торис'!R118/100*$E$2,0)</f>
        <v>103433</v>
      </c>
      <c r="U118" s="37">
        <f>'РОЗН Торис'!T118-'ЗАК торис'!V118</f>
        <v>49379</v>
      </c>
      <c r="V118" s="316">
        <f>ROUND('РОЗН Торис'!T118-'РОЗН Торис'!T118/100*$E$2,0)</f>
        <v>115217</v>
      </c>
    </row>
    <row r="119" spans="1:22" s="20" customFormat="1" ht="35.25" customHeight="1" thickBot="1">
      <c r="A119" s="737" t="s">
        <v>93</v>
      </c>
      <c r="B119" s="738"/>
      <c r="C119" s="738"/>
      <c r="D119" s="738"/>
      <c r="E119" s="738"/>
      <c r="F119" s="738"/>
      <c r="G119" s="738"/>
      <c r="H119" s="738"/>
      <c r="I119" s="738"/>
      <c r="J119" s="738"/>
      <c r="K119" s="738"/>
      <c r="L119" s="738"/>
      <c r="M119" s="738"/>
      <c r="N119" s="738"/>
      <c r="O119" s="738"/>
      <c r="P119" s="738"/>
      <c r="Q119" s="738"/>
      <c r="R119" s="738"/>
      <c r="S119" s="738"/>
      <c r="T119" s="738"/>
      <c r="U119" s="738"/>
      <c r="V119" s="739"/>
    </row>
    <row r="120" spans="1:22" s="20" customFormat="1" ht="27.75" customHeight="1" thickBot="1">
      <c r="A120" s="54" t="s">
        <v>55</v>
      </c>
      <c r="B120" s="764" t="s">
        <v>94</v>
      </c>
      <c r="C120" s="764"/>
      <c r="D120" s="764"/>
      <c r="E120" s="764"/>
      <c r="F120" s="764"/>
      <c r="G120" s="551"/>
      <c r="H120" s="551"/>
      <c r="I120" s="318">
        <v>0</v>
      </c>
      <c r="J120" s="319">
        <v>0</v>
      </c>
      <c r="K120" s="320">
        <v>0</v>
      </c>
      <c r="L120" s="321">
        <v>0</v>
      </c>
      <c r="M120" s="320">
        <v>0</v>
      </c>
      <c r="N120" s="321">
        <v>0</v>
      </c>
      <c r="O120" s="320">
        <v>0</v>
      </c>
      <c r="P120" s="321">
        <v>0</v>
      </c>
      <c r="Q120" s="320">
        <v>0</v>
      </c>
      <c r="R120" s="321">
        <v>0</v>
      </c>
      <c r="S120" s="320">
        <v>0</v>
      </c>
      <c r="T120" s="321">
        <v>0</v>
      </c>
      <c r="U120" s="320">
        <v>0</v>
      </c>
      <c r="V120" s="322">
        <v>0</v>
      </c>
    </row>
    <row r="121" spans="1:22" s="20" customFormat="1" ht="26.25" customHeight="1" thickBot="1">
      <c r="A121" s="737" t="s">
        <v>95</v>
      </c>
      <c r="B121" s="738"/>
      <c r="C121" s="738"/>
      <c r="D121" s="738"/>
      <c r="E121" s="738"/>
      <c r="F121" s="738"/>
      <c r="G121" s="738"/>
      <c r="H121" s="738"/>
      <c r="I121" s="738"/>
      <c r="J121" s="738"/>
      <c r="K121" s="738"/>
      <c r="L121" s="738"/>
      <c r="M121" s="738"/>
      <c r="N121" s="738"/>
      <c r="O121" s="738"/>
      <c r="P121" s="738"/>
      <c r="Q121" s="738"/>
      <c r="R121" s="738"/>
      <c r="S121" s="738"/>
      <c r="T121" s="738"/>
      <c r="U121" s="738"/>
      <c r="V121" s="738"/>
    </row>
    <row r="122" spans="1:22" s="20" customFormat="1" ht="61.5" customHeight="1">
      <c r="A122" s="727" t="s">
        <v>4</v>
      </c>
      <c r="B122" s="729" t="s">
        <v>5</v>
      </c>
      <c r="C122" s="807" t="s">
        <v>30</v>
      </c>
      <c r="D122" s="807"/>
      <c r="E122" s="729" t="s">
        <v>31</v>
      </c>
      <c r="F122" s="729"/>
      <c r="G122" s="831" t="s">
        <v>334</v>
      </c>
      <c r="H122" s="827"/>
      <c r="I122" s="729" t="s">
        <v>335</v>
      </c>
      <c r="J122" s="729"/>
      <c r="K122" s="729" t="s">
        <v>336</v>
      </c>
      <c r="L122" s="729"/>
      <c r="M122" s="729" t="s">
        <v>228</v>
      </c>
      <c r="N122" s="729"/>
      <c r="O122" s="729" t="s">
        <v>229</v>
      </c>
      <c r="P122" s="729"/>
      <c r="Q122" s="785" t="s">
        <v>230</v>
      </c>
      <c r="R122" s="785"/>
      <c r="S122" s="729" t="s">
        <v>231</v>
      </c>
      <c r="T122" s="729"/>
      <c r="U122" s="729" t="s">
        <v>12</v>
      </c>
      <c r="V122" s="849"/>
    </row>
    <row r="123" spans="1:22" s="20" customFormat="1" ht="31.5" customHeight="1" thickBot="1">
      <c r="A123" s="728"/>
      <c r="B123" s="878"/>
      <c r="C123" s="879"/>
      <c r="D123" s="879"/>
      <c r="E123" s="878"/>
      <c r="F123" s="878"/>
      <c r="G123" s="283" t="s">
        <v>232</v>
      </c>
      <c r="H123" s="284" t="s">
        <v>233</v>
      </c>
      <c r="I123" s="283" t="s">
        <v>232</v>
      </c>
      <c r="J123" s="284" t="s">
        <v>233</v>
      </c>
      <c r="K123" s="283" t="s">
        <v>232</v>
      </c>
      <c r="L123" s="284" t="s">
        <v>233</v>
      </c>
      <c r="M123" s="311" t="s">
        <v>232</v>
      </c>
      <c r="N123" s="312" t="s">
        <v>233</v>
      </c>
      <c r="O123" s="311" t="s">
        <v>232</v>
      </c>
      <c r="P123" s="312" t="s">
        <v>233</v>
      </c>
      <c r="Q123" s="311" t="s">
        <v>232</v>
      </c>
      <c r="R123" s="312" t="s">
        <v>233</v>
      </c>
      <c r="S123" s="311" t="s">
        <v>232</v>
      </c>
      <c r="T123" s="312" t="s">
        <v>233</v>
      </c>
      <c r="U123" s="311" t="s">
        <v>232</v>
      </c>
      <c r="V123" s="313" t="s">
        <v>233</v>
      </c>
    </row>
    <row r="124" spans="1:22" s="20" customFormat="1" ht="27" customHeight="1">
      <c r="A124" s="323" t="s">
        <v>96</v>
      </c>
      <c r="B124" s="492" t="s">
        <v>276</v>
      </c>
      <c r="C124" s="904" t="s">
        <v>16</v>
      </c>
      <c r="D124" s="904"/>
      <c r="E124" s="904" t="s">
        <v>17</v>
      </c>
      <c r="F124" s="904"/>
      <c r="G124" s="44" t="s">
        <v>23</v>
      </c>
      <c r="H124" s="292" t="s">
        <v>23</v>
      </c>
      <c r="I124" s="44" t="s">
        <v>23</v>
      </c>
      <c r="J124" s="292" t="s">
        <v>23</v>
      </c>
      <c r="K124" s="44">
        <f>'РОЗН Торис'!J124-'ЗАК торис'!L124</f>
        <v>23227</v>
      </c>
      <c r="L124" s="292">
        <f>ROUND('РОЗН Торис'!J124-'РОЗН Торис'!J124/100*$E$2,0)</f>
        <v>54198</v>
      </c>
      <c r="M124" s="44">
        <f>'РОЗН Торис'!L124-'ЗАК торис'!N124</f>
        <v>28453</v>
      </c>
      <c r="N124" s="292">
        <f>ROUND('РОЗН Торис'!L124-'РОЗН Торис'!L124/100*$E$2,0)</f>
        <v>66392</v>
      </c>
      <c r="O124" s="44">
        <f>'РОЗН Торис'!N124-'ЗАК торис'!P124</f>
        <v>31325</v>
      </c>
      <c r="P124" s="292">
        <f>ROUND('РОЗН Торис'!N124-'РОЗН Торис'!N124/100*$E$2,0)</f>
        <v>73092</v>
      </c>
      <c r="Q124" s="45">
        <f>'РОЗН Торис'!P124-'ЗАК торис'!R124</f>
        <v>34144</v>
      </c>
      <c r="R124" s="292">
        <f>ROUND('РОЗН Торис'!P124-'РОЗН Торис'!P124/100*$E$2,0)</f>
        <v>79671</v>
      </c>
      <c r="S124" s="44">
        <f>'РОЗН Торис'!R124-'ЗАК торис'!T124</f>
        <v>38800</v>
      </c>
      <c r="T124" s="292">
        <f>ROUND('РОЗН Торис'!R124-'РОЗН Торис'!R124/100*$E$2,0)</f>
        <v>90535</v>
      </c>
      <c r="U124" s="44">
        <f>'РОЗН Торис'!T124-'ЗАК торис'!V124</f>
        <v>43221</v>
      </c>
      <c r="V124" s="314">
        <f>ROUND('РОЗН Торис'!T124-'РОЗН Торис'!T124/100*$E$2,0)</f>
        <v>100850</v>
      </c>
    </row>
    <row r="125" spans="1:22" s="20" customFormat="1" ht="27" customHeight="1">
      <c r="A125" s="324" t="s">
        <v>97</v>
      </c>
      <c r="B125" s="487" t="s">
        <v>276</v>
      </c>
      <c r="C125" s="873" t="s">
        <v>16</v>
      </c>
      <c r="D125" s="873"/>
      <c r="E125" s="873" t="s">
        <v>17</v>
      </c>
      <c r="F125" s="873"/>
      <c r="G125" s="64" t="s">
        <v>23</v>
      </c>
      <c r="H125" s="297" t="s">
        <v>23</v>
      </c>
      <c r="I125" s="64" t="s">
        <v>23</v>
      </c>
      <c r="J125" s="297" t="s">
        <v>23</v>
      </c>
      <c r="K125" s="64">
        <f>'РОЗН Торис'!J125-'ЗАК торис'!L125</f>
        <v>24380</v>
      </c>
      <c r="L125" s="297">
        <f>ROUND('РОЗН Торис'!J125-'РОЗН Торис'!J125/100*$E$2,0)</f>
        <v>56886</v>
      </c>
      <c r="M125" s="64">
        <f>'РОЗН Торис'!L125-'ЗАК торис'!N125</f>
        <v>29865</v>
      </c>
      <c r="N125" s="297">
        <f>ROUND('РОЗН Торис'!L125-'РОЗН Торис'!L125/100*$E$2,0)</f>
        <v>69686</v>
      </c>
      <c r="O125" s="64">
        <f>'РОЗН Торис'!N125-'ЗАК торис'!P125</f>
        <v>32879</v>
      </c>
      <c r="P125" s="297">
        <f>ROUND('РОЗН Торис'!N125-'РОЗН Торис'!N125/100*$E$2,0)</f>
        <v>76717</v>
      </c>
      <c r="Q125" s="65">
        <f>'РОЗН Торис'!P125-'ЗАК торис'!R125</f>
        <v>35838</v>
      </c>
      <c r="R125" s="297">
        <f>ROUND('РОЗН Торис'!P125-'РОЗН Торис'!P125/100*$E$2,0)</f>
        <v>83623</v>
      </c>
      <c r="S125" s="64">
        <f>'РОЗН Торис'!R125-'ЗАК торис'!T125</f>
        <v>40725</v>
      </c>
      <c r="T125" s="297">
        <f>ROUND('РОЗН Торис'!R125-'РОЗН Торис'!R125/100*$E$2,0)</f>
        <v>95026</v>
      </c>
      <c r="U125" s="64">
        <f>'РОЗН Торис'!T125-'ЗАК торис'!V125</f>
        <v>45365</v>
      </c>
      <c r="V125" s="315">
        <f>ROUND('РОЗН Торис'!T125-'РОЗН Торис'!T125/100*$E$2,0)</f>
        <v>105853</v>
      </c>
    </row>
    <row r="126" spans="1:22" s="20" customFormat="1" ht="27" customHeight="1">
      <c r="A126" s="324" t="s">
        <v>98</v>
      </c>
      <c r="B126" s="487" t="s">
        <v>276</v>
      </c>
      <c r="C126" s="873" t="s">
        <v>16</v>
      </c>
      <c r="D126" s="873"/>
      <c r="E126" s="873" t="s">
        <v>17</v>
      </c>
      <c r="F126" s="873"/>
      <c r="G126" s="64" t="s">
        <v>23</v>
      </c>
      <c r="H126" s="297" t="s">
        <v>23</v>
      </c>
      <c r="I126" s="64" t="s">
        <v>23</v>
      </c>
      <c r="J126" s="297" t="s">
        <v>23</v>
      </c>
      <c r="K126" s="64">
        <f>'РОЗН Торис'!J126-'ЗАК торис'!L126</f>
        <v>25523</v>
      </c>
      <c r="L126" s="297">
        <f>ROUND('РОЗН Торис'!J126-'РОЗН Торис'!J126/100*$E$2,0)</f>
        <v>59555</v>
      </c>
      <c r="M126" s="64">
        <f>'РОЗН Торис'!L126-'ЗАК торис'!N126</f>
        <v>31266</v>
      </c>
      <c r="N126" s="297">
        <f>ROUND('РОЗН Торис'!L126-'РОЗН Торис'!L126/100*$E$2,0)</f>
        <v>72954</v>
      </c>
      <c r="O126" s="64">
        <f>'РОЗН Торис'!N126-'ЗАК торис'!P126</f>
        <v>34421</v>
      </c>
      <c r="P126" s="297">
        <f>ROUND('РОЗН Торис'!N126-'РОЗН Торис'!N126/100*$E$2,0)</f>
        <v>80316</v>
      </c>
      <c r="Q126" s="65">
        <f>'РОЗН Торис'!P126-'ЗАК торис'!R126</f>
        <v>37519</v>
      </c>
      <c r="R126" s="297">
        <f>ROUND('РОЗН Торис'!P126-'РОЗН Торис'!P126/100*$E$2,0)</f>
        <v>87545</v>
      </c>
      <c r="S126" s="64">
        <f>'РОЗН Торис'!R126-'ЗАК торис'!T126</f>
        <v>42635</v>
      </c>
      <c r="T126" s="297">
        <f>ROUND('РОЗН Торис'!R126-'РОЗН Торис'!R126/100*$E$2,0)</f>
        <v>99482</v>
      </c>
      <c r="U126" s="64">
        <f>'РОЗН Торис'!T126-'ЗАК торис'!V126</f>
        <v>47493</v>
      </c>
      <c r="V126" s="315">
        <f>ROUND('РОЗН Торис'!T126-'РОЗН Торис'!T126/100*$E$2,0)</f>
        <v>110817</v>
      </c>
    </row>
    <row r="127" spans="1:22" s="20" customFormat="1" ht="27" customHeight="1">
      <c r="A127" s="324" t="s">
        <v>99</v>
      </c>
      <c r="B127" s="487" t="s">
        <v>285</v>
      </c>
      <c r="C127" s="873" t="s">
        <v>16</v>
      </c>
      <c r="D127" s="873"/>
      <c r="E127" s="873" t="s">
        <v>17</v>
      </c>
      <c r="F127" s="873"/>
      <c r="G127" s="64" t="s">
        <v>23</v>
      </c>
      <c r="H127" s="297" t="s">
        <v>23</v>
      </c>
      <c r="I127" s="64" t="s">
        <v>23</v>
      </c>
      <c r="J127" s="297" t="s">
        <v>23</v>
      </c>
      <c r="K127" s="64">
        <f>'РОЗН Торис'!J127-'ЗАК торис'!L127</f>
        <v>26710</v>
      </c>
      <c r="L127" s="297">
        <f>ROUND('РОЗН Торис'!J127-'РОЗН Торис'!J127/100*$E$2,0)</f>
        <v>62325</v>
      </c>
      <c r="M127" s="64">
        <f>'РОЗН Торис'!L127-'ЗАК торис'!N127</f>
        <v>32720</v>
      </c>
      <c r="N127" s="297">
        <f>ROUND('РОЗН Торис'!L127-'РОЗН Торис'!L127/100*$E$2,0)</f>
        <v>76348</v>
      </c>
      <c r="O127" s="64">
        <f>'РОЗН Торис'!N127-'ЗАК торис'!P127</f>
        <v>36022</v>
      </c>
      <c r="P127" s="297">
        <f>ROUND('РОЗН Торис'!N127-'РОЗН Торис'!N127/100*$E$2,0)</f>
        <v>84052</v>
      </c>
      <c r="Q127" s="65">
        <f>'РОЗН Торис'!P127-'ЗАК торис'!R127</f>
        <v>39265</v>
      </c>
      <c r="R127" s="297">
        <f>ROUND('РОЗН Торис'!P127-'РОЗН Торис'!P127/100*$E$2,0)</f>
        <v>91617</v>
      </c>
      <c r="S127" s="64">
        <f>'РОЗН Торис'!R127-'ЗАК торис'!T127</f>
        <v>44619</v>
      </c>
      <c r="T127" s="297">
        <f>ROUND('РОЗН Торис'!R127-'РОЗН Торис'!R127/100*$E$2,0)</f>
        <v>104111</v>
      </c>
      <c r="U127" s="64">
        <f>'РОЗН Торис'!T127-'ЗАК торис'!V127</f>
        <v>49702</v>
      </c>
      <c r="V127" s="315">
        <f>ROUND('РОЗН Торис'!T127-'РОЗН Торис'!T127/100*$E$2,0)</f>
        <v>115973</v>
      </c>
    </row>
    <row r="128" spans="1:22" s="20" customFormat="1" ht="27" customHeight="1">
      <c r="A128" s="324" t="s">
        <v>100</v>
      </c>
      <c r="B128" s="487" t="s">
        <v>281</v>
      </c>
      <c r="C128" s="873" t="s">
        <v>16</v>
      </c>
      <c r="D128" s="873"/>
      <c r="E128" s="873" t="s">
        <v>17</v>
      </c>
      <c r="F128" s="873"/>
      <c r="G128" s="64" t="s">
        <v>23</v>
      </c>
      <c r="H128" s="297" t="s">
        <v>23</v>
      </c>
      <c r="I128" s="64" t="s">
        <v>23</v>
      </c>
      <c r="J128" s="297" t="s">
        <v>23</v>
      </c>
      <c r="K128" s="64">
        <f>'РОЗН Торис'!J128-'ЗАК торис'!L128</f>
        <v>27732</v>
      </c>
      <c r="L128" s="297">
        <f>ROUND('РОЗН Торис'!J128-'РОЗН Торис'!J128/100*$E$2,0)</f>
        <v>64709</v>
      </c>
      <c r="M128" s="64">
        <f>'РОЗН Торис'!L128-'ЗАК торис'!N128</f>
        <v>33972</v>
      </c>
      <c r="N128" s="297">
        <f>ROUND('РОЗН Торис'!L128-'РОЗН Торис'!L128/100*$E$2,0)</f>
        <v>79268</v>
      </c>
      <c r="O128" s="64">
        <f>'РОЗН Торис'!N128-'ЗАК торис'!P128</f>
        <v>37400</v>
      </c>
      <c r="P128" s="297">
        <f>ROUND('РОЗН Торис'!N128-'РОЗН Торис'!N128/100*$E$2,0)</f>
        <v>87268</v>
      </c>
      <c r="Q128" s="65">
        <f>'РОЗН Торис'!P128-'ЗАК торис'!R128</f>
        <v>40767</v>
      </c>
      <c r="R128" s="297">
        <f>ROUND('РОЗН Торис'!P128-'РОЗН Торис'!P128/100*$E$2,0)</f>
        <v>95122</v>
      </c>
      <c r="S128" s="64">
        <f>'РОЗН Торис'!R128-'ЗАК торис'!T128</f>
        <v>46326</v>
      </c>
      <c r="T128" s="297">
        <f>ROUND('РОЗН Торис'!R128-'РОЗН Торис'!R128/100*$E$2,0)</f>
        <v>108093</v>
      </c>
      <c r="U128" s="64">
        <f>'РОЗН Торис'!T128-'ЗАК торис'!V128</f>
        <v>51604</v>
      </c>
      <c r="V128" s="315">
        <f>ROUND('РОЗН Торис'!T128-'РОЗН Торис'!T128/100*$E$2,0)</f>
        <v>120409</v>
      </c>
    </row>
    <row r="129" spans="1:22" s="20" customFormat="1" ht="36.75" customHeight="1">
      <c r="A129" s="324" t="s">
        <v>101</v>
      </c>
      <c r="B129" s="487" t="s">
        <v>282</v>
      </c>
      <c r="C129" s="873" t="s">
        <v>16</v>
      </c>
      <c r="D129" s="873"/>
      <c r="E129" s="873" t="s">
        <v>17</v>
      </c>
      <c r="F129" s="873"/>
      <c r="G129" s="64" t="s">
        <v>23</v>
      </c>
      <c r="H129" s="297" t="s">
        <v>23</v>
      </c>
      <c r="I129" s="64" t="s">
        <v>23</v>
      </c>
      <c r="J129" s="297" t="s">
        <v>23</v>
      </c>
      <c r="K129" s="64">
        <f>'РОЗН Торис'!J129-'ЗАК торис'!L129</f>
        <v>29831</v>
      </c>
      <c r="L129" s="297">
        <f>ROUND('РОЗН Торис'!J129-'РОЗН Торис'!J129/100*$E$2,0)</f>
        <v>69606</v>
      </c>
      <c r="M129" s="64">
        <f>'РОЗН Торис'!L129-'ЗАК торис'!N129</f>
        <v>36543</v>
      </c>
      <c r="N129" s="297">
        <f>ROUND('РОЗН Торис'!L129-'РОЗН Торис'!L129/100*$E$2,0)</f>
        <v>85268</v>
      </c>
      <c r="O129" s="64">
        <f>'РОЗН Торис'!N129-'ЗАК торис'!P129</f>
        <v>40231</v>
      </c>
      <c r="P129" s="297">
        <f>ROUND('РОЗН Торис'!N129-'РОЗН Торис'!N129/100*$E$2,0)</f>
        <v>93871</v>
      </c>
      <c r="Q129" s="65">
        <f>'РОЗН Торис'!P129-'ЗАК торис'!R129</f>
        <v>43852</v>
      </c>
      <c r="R129" s="297">
        <f>ROUND('РОЗН Торис'!P129-'РОЗН Торис'!P129/100*$E$2,0)</f>
        <v>102321</v>
      </c>
      <c r="S129" s="64">
        <f>'РОЗН Торис'!R129-'ЗАК торис'!T129</f>
        <v>49831</v>
      </c>
      <c r="T129" s="297">
        <f>ROUND('РОЗН Торис'!R129-'РОЗН Торис'!R129/100*$E$2,0)</f>
        <v>116274</v>
      </c>
      <c r="U129" s="64">
        <f>'РОЗН Торис'!T129-'ЗАК торис'!V129</f>
        <v>55509</v>
      </c>
      <c r="V129" s="315">
        <f>ROUND('РОЗН Торис'!T129-'РОЗН Торис'!T129/100*$E$2,0)</f>
        <v>129521</v>
      </c>
    </row>
    <row r="130" spans="1:22" s="20" customFormat="1" ht="27" customHeight="1">
      <c r="A130" s="324" t="s">
        <v>102</v>
      </c>
      <c r="B130" s="487" t="s">
        <v>283</v>
      </c>
      <c r="C130" s="873" t="s">
        <v>16</v>
      </c>
      <c r="D130" s="873"/>
      <c r="E130" s="873" t="s">
        <v>17</v>
      </c>
      <c r="F130" s="873"/>
      <c r="G130" s="64" t="s">
        <v>23</v>
      </c>
      <c r="H130" s="297" t="s">
        <v>23</v>
      </c>
      <c r="I130" s="64" t="s">
        <v>23</v>
      </c>
      <c r="J130" s="297" t="s">
        <v>23</v>
      </c>
      <c r="K130" s="64">
        <f>'РОЗН Торис'!J130-'ЗАК торис'!L130</f>
        <v>29230</v>
      </c>
      <c r="L130" s="297">
        <f>ROUND('РОЗН Торис'!J130-'РОЗН Торис'!J130/100*$E$2,0)</f>
        <v>68204</v>
      </c>
      <c r="M130" s="64">
        <f>'РОЗН Торис'!L130-'ЗАК торис'!N130</f>
        <v>35807</v>
      </c>
      <c r="N130" s="297">
        <f>ROUND('РОЗН Торис'!L130-'РОЗН Торис'!L130/100*$E$2,0)</f>
        <v>83549</v>
      </c>
      <c r="O130" s="64">
        <f>'РОЗН Торис'!N130-'ЗАК торис'!P130</f>
        <v>39420</v>
      </c>
      <c r="P130" s="297">
        <f>ROUND('РОЗН Торис'!N130-'РОЗН Торис'!N130/100*$E$2,0)</f>
        <v>91980</v>
      </c>
      <c r="Q130" s="65">
        <f>'РОЗН Торис'!P130-'ЗАК торис'!R130</f>
        <v>42968</v>
      </c>
      <c r="R130" s="297">
        <f>ROUND('РОЗН Торис'!P130-'РОЗН Торис'!P130/100*$E$2,0)</f>
        <v>100260</v>
      </c>
      <c r="S130" s="64">
        <f>'РОЗН Торис'!R130-'ЗАК торис'!T130</f>
        <v>48828</v>
      </c>
      <c r="T130" s="297">
        <f>ROUND('РОЗН Торис'!R130-'РОЗН Торис'!R130/100*$E$2,0)</f>
        <v>113931</v>
      </c>
      <c r="U130" s="64">
        <f>'РОЗН Торис'!T130-'ЗАК торис'!V130</f>
        <v>54391</v>
      </c>
      <c r="V130" s="315">
        <f>ROUND('РОЗН Торис'!T130-'РОЗН Торис'!T130/100*$E$2,0)</f>
        <v>126912</v>
      </c>
    </row>
    <row r="131" spans="1:22" s="20" customFormat="1" ht="44.25" customHeight="1" thickBot="1">
      <c r="A131" s="325" t="s">
        <v>103</v>
      </c>
      <c r="B131" s="490" t="s">
        <v>282</v>
      </c>
      <c r="C131" s="902" t="s">
        <v>16</v>
      </c>
      <c r="D131" s="902"/>
      <c r="E131" s="909" t="s">
        <v>17</v>
      </c>
      <c r="F131" s="909"/>
      <c r="G131" s="37" t="s">
        <v>23</v>
      </c>
      <c r="H131" s="289" t="s">
        <v>23</v>
      </c>
      <c r="I131" s="37" t="s">
        <v>23</v>
      </c>
      <c r="J131" s="289" t="s">
        <v>23</v>
      </c>
      <c r="K131" s="37">
        <f>'РОЗН Торис'!J131-'ЗАК торис'!L131</f>
        <v>31036</v>
      </c>
      <c r="L131" s="289">
        <f>ROUND('РОЗН Торис'!J131-'РОЗН Торис'!J131/100*$E$2,0)</f>
        <v>72417</v>
      </c>
      <c r="M131" s="37">
        <f>'РОЗН Торис'!L131-'ЗАК торис'!N131</f>
        <v>38019</v>
      </c>
      <c r="N131" s="289">
        <f>ROUND('РОЗН Торис'!L131-'РОЗН Торис'!L131/100*$E$2,0)</f>
        <v>88712</v>
      </c>
      <c r="O131" s="37">
        <f>'РОЗН Торис'!N131-'ЗАК торис'!P131</f>
        <v>41856</v>
      </c>
      <c r="P131" s="289">
        <f>ROUND('РОЗН Торис'!N131-'РОЗН Торис'!N131/100*$E$2,0)</f>
        <v>97663</v>
      </c>
      <c r="Q131" s="49">
        <f>'РОЗН Торис'!P131-'ЗАК торис'!R131</f>
        <v>45623</v>
      </c>
      <c r="R131" s="289">
        <f>ROUND('РОЗН Торис'!P131-'РОЗН Торис'!P131/100*$E$2,0)</f>
        <v>106454</v>
      </c>
      <c r="S131" s="37">
        <f>'РОЗН Торис'!R131-'ЗАК торис'!T131</f>
        <v>51844</v>
      </c>
      <c r="T131" s="289">
        <f>ROUND('РОЗН Торис'!R131-'РОЗН Торис'!R131/100*$E$2,0)</f>
        <v>120970</v>
      </c>
      <c r="U131" s="37">
        <f>'РОЗН Торис'!T131-'ЗАК торис'!V131</f>
        <v>57751</v>
      </c>
      <c r="V131" s="316">
        <f>ROUND('РОЗН Торис'!T131-'РОЗН Торис'!T131/100*$E$2,0)</f>
        <v>134753</v>
      </c>
    </row>
    <row r="132" spans="1:22" s="20" customFormat="1" ht="27" customHeight="1" thickBot="1">
      <c r="A132" s="737" t="s">
        <v>273</v>
      </c>
      <c r="B132" s="738"/>
      <c r="C132" s="738"/>
      <c r="D132" s="738"/>
      <c r="E132" s="738"/>
      <c r="F132" s="738"/>
      <c r="G132" s="738"/>
      <c r="H132" s="738"/>
      <c r="I132" s="738"/>
      <c r="J132" s="738"/>
      <c r="K132" s="738"/>
      <c r="L132" s="738"/>
      <c r="M132" s="738"/>
      <c r="N132" s="738"/>
      <c r="O132" s="738"/>
      <c r="P132" s="738"/>
      <c r="Q132" s="738"/>
      <c r="R132" s="738"/>
      <c r="S132" s="738"/>
      <c r="T132" s="738"/>
      <c r="U132" s="738"/>
      <c r="V132" s="739"/>
    </row>
    <row r="133" spans="1:22" s="20" customFormat="1" ht="39.75" customHeight="1" thickBot="1">
      <c r="A133" s="54" t="s">
        <v>55</v>
      </c>
      <c r="B133" s="765" t="s">
        <v>274</v>
      </c>
      <c r="C133" s="910"/>
      <c r="D133" s="910"/>
      <c r="E133" s="910"/>
      <c r="F133" s="911"/>
      <c r="G133" s="555"/>
      <c r="H133" s="555"/>
      <c r="I133" s="318">
        <v>0</v>
      </c>
      <c r="J133" s="319">
        <v>0</v>
      </c>
      <c r="K133" s="320">
        <v>0</v>
      </c>
      <c r="L133" s="321">
        <v>0</v>
      </c>
      <c r="M133" s="320">
        <v>0</v>
      </c>
      <c r="N133" s="321">
        <v>0</v>
      </c>
      <c r="O133" s="320">
        <v>0</v>
      </c>
      <c r="P133" s="321">
        <v>0</v>
      </c>
      <c r="Q133" s="320">
        <v>0</v>
      </c>
      <c r="R133" s="321">
        <v>0</v>
      </c>
      <c r="S133" s="320">
        <v>0</v>
      </c>
      <c r="T133" s="321">
        <v>0</v>
      </c>
      <c r="U133" s="320">
        <v>0</v>
      </c>
      <c r="V133" s="504">
        <v>0</v>
      </c>
    </row>
    <row r="134" spans="1:22" s="20" customFormat="1" ht="44.25" customHeight="1" thickBot="1">
      <c r="A134" s="702" t="s">
        <v>104</v>
      </c>
      <c r="B134" s="703"/>
      <c r="C134" s="703"/>
      <c r="D134" s="703"/>
      <c r="E134" s="703"/>
      <c r="F134" s="703"/>
      <c r="G134" s="703"/>
      <c r="H134" s="703"/>
      <c r="I134" s="703"/>
      <c r="J134" s="703"/>
      <c r="K134" s="703"/>
      <c r="L134" s="703"/>
      <c r="M134" s="703"/>
      <c r="N134" s="703"/>
      <c r="O134" s="703"/>
      <c r="P134" s="703"/>
      <c r="Q134" s="703"/>
      <c r="R134" s="703"/>
      <c r="S134" s="703"/>
      <c r="T134" s="703"/>
      <c r="U134" s="703"/>
      <c r="V134" s="704"/>
    </row>
    <row r="135" spans="1:22" s="20" customFormat="1" ht="56.25" customHeight="1">
      <c r="A135" s="734" t="s">
        <v>4</v>
      </c>
      <c r="B135" s="735" t="s">
        <v>5</v>
      </c>
      <c r="C135" s="905" t="s">
        <v>30</v>
      </c>
      <c r="D135" s="906"/>
      <c r="E135" s="828" t="s">
        <v>31</v>
      </c>
      <c r="F135" s="830"/>
      <c r="G135" s="831" t="s">
        <v>334</v>
      </c>
      <c r="H135" s="827"/>
      <c r="I135" s="729" t="s">
        <v>335</v>
      </c>
      <c r="J135" s="729"/>
      <c r="K135" s="729" t="s">
        <v>336</v>
      </c>
      <c r="L135" s="729"/>
      <c r="M135" s="729" t="s">
        <v>228</v>
      </c>
      <c r="N135" s="729"/>
      <c r="O135" s="729" t="s">
        <v>229</v>
      </c>
      <c r="P135" s="729"/>
      <c r="Q135" s="785" t="s">
        <v>230</v>
      </c>
      <c r="R135" s="785"/>
      <c r="S135" s="729" t="s">
        <v>231</v>
      </c>
      <c r="T135" s="729"/>
      <c r="U135" s="729" t="s">
        <v>12</v>
      </c>
      <c r="V135" s="849"/>
    </row>
    <row r="136" spans="1:22" s="20" customFormat="1" ht="31.5" customHeight="1" thickBot="1">
      <c r="A136" s="734"/>
      <c r="B136" s="735"/>
      <c r="C136" s="907"/>
      <c r="D136" s="908"/>
      <c r="E136" s="900"/>
      <c r="F136" s="901"/>
      <c r="G136" s="283" t="s">
        <v>232</v>
      </c>
      <c r="H136" s="284" t="s">
        <v>233</v>
      </c>
      <c r="I136" s="283" t="s">
        <v>232</v>
      </c>
      <c r="J136" s="284" t="s">
        <v>233</v>
      </c>
      <c r="K136" s="283" t="s">
        <v>232</v>
      </c>
      <c r="L136" s="284" t="s">
        <v>233</v>
      </c>
      <c r="M136" s="311" t="s">
        <v>232</v>
      </c>
      <c r="N136" s="312" t="s">
        <v>233</v>
      </c>
      <c r="O136" s="311" t="s">
        <v>232</v>
      </c>
      <c r="P136" s="312" t="s">
        <v>233</v>
      </c>
      <c r="Q136" s="311" t="s">
        <v>232</v>
      </c>
      <c r="R136" s="312" t="s">
        <v>233</v>
      </c>
      <c r="S136" s="311" t="s">
        <v>232</v>
      </c>
      <c r="T136" s="312" t="s">
        <v>233</v>
      </c>
      <c r="U136" s="311" t="s">
        <v>232</v>
      </c>
      <c r="V136" s="313" t="s">
        <v>233</v>
      </c>
    </row>
    <row r="137" spans="1:22" s="20" customFormat="1" ht="52.5" customHeight="1">
      <c r="A137" s="40" t="s">
        <v>105</v>
      </c>
      <c r="B137" s="492" t="s">
        <v>286</v>
      </c>
      <c r="C137" s="904" t="s">
        <v>16</v>
      </c>
      <c r="D137" s="904"/>
      <c r="E137" s="904" t="s">
        <v>15</v>
      </c>
      <c r="F137" s="904"/>
      <c r="G137" s="44" t="s">
        <v>23</v>
      </c>
      <c r="H137" s="326" t="s">
        <v>23</v>
      </c>
      <c r="I137" s="44" t="s">
        <v>23</v>
      </c>
      <c r="J137" s="326" t="s">
        <v>23</v>
      </c>
      <c r="K137" s="44">
        <f>'РОЗН Торис'!J137-'ЗАК торис'!L137</f>
        <v>21592</v>
      </c>
      <c r="L137" s="326">
        <f>ROUND('РОЗН Торис'!J137-'РОЗН Торис'!J137/100*$E$2,0)</f>
        <v>50383</v>
      </c>
      <c r="M137" s="44">
        <f>'РОЗН Торис'!L137-'ЗАК торис'!N137</f>
        <v>26451</v>
      </c>
      <c r="N137" s="326">
        <f>ROUND('РОЗН Торис'!L137-'РОЗН Торис'!L137/100*$E$2,0)</f>
        <v>61718</v>
      </c>
      <c r="O137" s="44">
        <f>'РОЗН Торис'!N137-'ЗАК торис'!P137</f>
        <v>29120</v>
      </c>
      <c r="P137" s="326">
        <f>ROUND('РОЗН Торис'!N137-'РОЗН Торис'!N137/100*$E$2,0)</f>
        <v>67946</v>
      </c>
      <c r="Q137" s="45">
        <f>'РОЗН Торис'!P137-'ЗАК торис'!R137</f>
        <v>31741</v>
      </c>
      <c r="R137" s="326">
        <f>ROUND('РОЗН Торис'!P137-'РОЗН Торис'!P137/100*$E$2,0)</f>
        <v>74062</v>
      </c>
      <c r="S137" s="44">
        <f>'РОЗН Торис'!R137-'ЗАК торис'!T137</f>
        <v>36069</v>
      </c>
      <c r="T137" s="326">
        <f>ROUND('РОЗН Торис'!R137-'РОЗН Торис'!R137/100*$E$2,0)</f>
        <v>84162</v>
      </c>
      <c r="U137" s="44">
        <f>'РОЗН Торис'!T137-'ЗАК торис'!V137</f>
        <v>40179</v>
      </c>
      <c r="V137" s="314">
        <f>ROUND('РОЗН Торис'!T137-'РОЗН Торис'!T137/100*$E$2,0)</f>
        <v>93750</v>
      </c>
    </row>
    <row r="138" spans="1:22" s="20" customFormat="1" ht="43.5" customHeight="1">
      <c r="A138" s="61" t="s">
        <v>106</v>
      </c>
      <c r="B138" s="487" t="s">
        <v>287</v>
      </c>
      <c r="C138" s="873" t="s">
        <v>16</v>
      </c>
      <c r="D138" s="873"/>
      <c r="E138" s="873" t="s">
        <v>15</v>
      </c>
      <c r="F138" s="873"/>
      <c r="G138" s="64" t="s">
        <v>23</v>
      </c>
      <c r="H138" s="327" t="s">
        <v>23</v>
      </c>
      <c r="I138" s="64" t="s">
        <v>23</v>
      </c>
      <c r="J138" s="327" t="s">
        <v>23</v>
      </c>
      <c r="K138" s="64">
        <f>'РОЗН Торис'!J138-'ЗАК торис'!L138</f>
        <v>22744</v>
      </c>
      <c r="L138" s="327">
        <f>ROUND('РОЗН Торис'!J138-'РОЗН Торис'!J138/100*$E$2,0)</f>
        <v>53071</v>
      </c>
      <c r="M138" s="64">
        <f>'РОЗН Торис'!L138-'ЗАК торис'!N138</f>
        <v>27862</v>
      </c>
      <c r="N138" s="327">
        <f>ROUND('РОЗН Торис'!L138-'РОЗН Торис'!L138/100*$E$2,0)</f>
        <v>65011</v>
      </c>
      <c r="O138" s="64">
        <f>'РОЗН Торис'!N138-'ЗАК торис'!P138</f>
        <v>30673</v>
      </c>
      <c r="P138" s="327">
        <f>ROUND('РОЗН Торис'!N138-'РОЗН Торис'!N138/100*$E$2,0)</f>
        <v>71572</v>
      </c>
      <c r="Q138" s="65">
        <f>'РОЗН Торис'!P138-'ЗАК торис'!R138</f>
        <v>33434</v>
      </c>
      <c r="R138" s="327">
        <f>ROUND('РОЗН Торис'!P138-'РОЗН Торис'!P138/100*$E$2,0)</f>
        <v>78014</v>
      </c>
      <c r="S138" s="64">
        <f>'РОЗН Торис'!R138-'ЗАК торис'!T138</f>
        <v>37993</v>
      </c>
      <c r="T138" s="327">
        <f>ROUND('РОЗН Торис'!R138-'РОЗН Торис'!R138/100*$E$2,0)</f>
        <v>88652</v>
      </c>
      <c r="U138" s="64">
        <f>'РОЗН Торис'!T138-'ЗАК торис'!V138</f>
        <v>42322</v>
      </c>
      <c r="V138" s="315">
        <f>ROUND('РОЗН Торис'!T138-'РОЗН Торис'!T138/100*$E$2,0)</f>
        <v>98752</v>
      </c>
    </row>
    <row r="139" spans="1:22" s="20" customFormat="1" ht="43.5" customHeight="1">
      <c r="A139" s="61" t="s">
        <v>107</v>
      </c>
      <c r="B139" s="487" t="s">
        <v>286</v>
      </c>
      <c r="C139" s="873" t="s">
        <v>16</v>
      </c>
      <c r="D139" s="873"/>
      <c r="E139" s="873" t="s">
        <v>15</v>
      </c>
      <c r="F139" s="873"/>
      <c r="G139" s="64" t="s">
        <v>23</v>
      </c>
      <c r="H139" s="327" t="s">
        <v>23</v>
      </c>
      <c r="I139" s="64" t="s">
        <v>23</v>
      </c>
      <c r="J139" s="327" t="s">
        <v>23</v>
      </c>
      <c r="K139" s="64">
        <f>'РОЗН Торис'!J139-'ЗАК торис'!L139</f>
        <v>23888</v>
      </c>
      <c r="L139" s="327">
        <f>ROUND('РОЗН Торис'!J139-'РОЗН Торис'!J139/100*$E$2,0)</f>
        <v>55739</v>
      </c>
      <c r="M139" s="64">
        <f>'РОЗН Торис'!L139-'ЗАК торис'!N139</f>
        <v>29263</v>
      </c>
      <c r="N139" s="327">
        <f>ROUND('РОЗН Торис'!L139-'РОЗН Торис'!L139/100*$E$2,0)</f>
        <v>68280</v>
      </c>
      <c r="O139" s="64">
        <f>'РОЗН Торис'!N139-'ЗАК торис'!P139</f>
        <v>32216</v>
      </c>
      <c r="P139" s="327">
        <f>ROUND('РОЗН Торис'!N139-'РОЗН Торис'!N139/100*$E$2,0)</f>
        <v>75170</v>
      </c>
      <c r="Q139" s="65">
        <f>'РОЗН Торис'!P139-'ЗАК торис'!R139</f>
        <v>35116</v>
      </c>
      <c r="R139" s="327">
        <f>ROUND('РОЗН Торис'!P139-'РОЗН Торис'!P139/100*$E$2,0)</f>
        <v>81936</v>
      </c>
      <c r="S139" s="64">
        <f>'РОЗН Торис'!R139-'ЗАК торис'!T139</f>
        <v>39904</v>
      </c>
      <c r="T139" s="327">
        <f>ROUND('РОЗН Торис'!R139-'РОЗН Торис'!R139/100*$E$2,0)</f>
        <v>93109</v>
      </c>
      <c r="U139" s="64">
        <f>'РОЗН Торис'!T139-'ЗАК торис'!V139</f>
        <v>44450</v>
      </c>
      <c r="V139" s="315">
        <f>ROUND('РОЗН Торис'!T139-'РОЗН Торис'!T139/100*$E$2,0)</f>
        <v>103718</v>
      </c>
    </row>
    <row r="140" spans="1:22" s="20" customFormat="1" ht="43.5" customHeight="1">
      <c r="A140" s="61" t="s">
        <v>108</v>
      </c>
      <c r="B140" s="487" t="s">
        <v>286</v>
      </c>
      <c r="C140" s="873" t="s">
        <v>16</v>
      </c>
      <c r="D140" s="873"/>
      <c r="E140" s="873" t="s">
        <v>15</v>
      </c>
      <c r="F140" s="873"/>
      <c r="G140" s="64" t="s">
        <v>23</v>
      </c>
      <c r="H140" s="327" t="s">
        <v>23</v>
      </c>
      <c r="I140" s="64" t="s">
        <v>23</v>
      </c>
      <c r="J140" s="327" t="s">
        <v>23</v>
      </c>
      <c r="K140" s="64">
        <f>'РОЗН Торис'!J140-'ЗАК торис'!L140</f>
        <v>25075</v>
      </c>
      <c r="L140" s="327">
        <f>ROUND('РОЗН Торис'!J140-'РОЗН Торис'!J140/100*$E$2,0)</f>
        <v>58509</v>
      </c>
      <c r="M140" s="64">
        <f>'РОЗН Торис'!L140-'ЗАК торис'!N140</f>
        <v>30717</v>
      </c>
      <c r="N140" s="327">
        <f>ROUND('РОЗН Торис'!L140-'РОЗН Торис'!L140/100*$E$2,0)</f>
        <v>71673</v>
      </c>
      <c r="O140" s="64">
        <f>'РОЗН Торис'!N140-'ЗАК торис'!P140</f>
        <v>33817</v>
      </c>
      <c r="P140" s="327">
        <f>ROUND('РОЗН Торис'!N140-'РОЗН Торис'!N140/100*$E$2,0)</f>
        <v>78905</v>
      </c>
      <c r="Q140" s="65">
        <f>'РОЗН Торис'!P140-'ЗАК торис'!R140</f>
        <v>36860</v>
      </c>
      <c r="R140" s="327">
        <f>ROUND('РОЗН Торис'!P140-'РОЗН Торис'!P140/100*$E$2,0)</f>
        <v>86008</v>
      </c>
      <c r="S140" s="64">
        <f>'РОЗН Торис'!R140-'ЗАК торис'!T140</f>
        <v>41886</v>
      </c>
      <c r="T140" s="327">
        <f>ROUND('РОЗН Торис'!R140-'РОЗН Торис'!R140/100*$E$2,0)</f>
        <v>97735</v>
      </c>
      <c r="U140" s="64">
        <f>'РОЗН Торис'!T140-'ЗАК торис'!V140</f>
        <v>46659</v>
      </c>
      <c r="V140" s="315">
        <f>ROUND('РОЗН Торис'!T140-'РОЗН Торис'!T140/100*$E$2,0)</f>
        <v>108871</v>
      </c>
    </row>
    <row r="141" spans="1:22" s="20" customFormat="1" ht="56.25" customHeight="1">
      <c r="A141" s="61" t="s">
        <v>109</v>
      </c>
      <c r="B141" s="487" t="s">
        <v>288</v>
      </c>
      <c r="C141" s="873" t="s">
        <v>16</v>
      </c>
      <c r="D141" s="873"/>
      <c r="E141" s="873" t="s">
        <v>15</v>
      </c>
      <c r="F141" s="873"/>
      <c r="G141" s="64" t="s">
        <v>23</v>
      </c>
      <c r="H141" s="327" t="s">
        <v>23</v>
      </c>
      <c r="I141" s="64" t="s">
        <v>23</v>
      </c>
      <c r="J141" s="327" t="s">
        <v>23</v>
      </c>
      <c r="K141" s="64">
        <f>'РОЗН Торис'!J141-'ЗАК торис'!L141</f>
        <v>26052</v>
      </c>
      <c r="L141" s="327">
        <f>ROUND('РОЗН Торис'!J141-'РОЗН Торис'!J141/100*$E$2,0)</f>
        <v>60789</v>
      </c>
      <c r="M141" s="64">
        <f>'РОЗН Торис'!L141-'ЗАК торис'!N141</f>
        <v>31914</v>
      </c>
      <c r="N141" s="327">
        <f>ROUND('РОЗН Торис'!L141-'РОЗН Торис'!L141/100*$E$2,0)</f>
        <v>74466</v>
      </c>
      <c r="O141" s="64">
        <f>'РОЗН Торис'!N141-'ЗАК торис'!P141</f>
        <v>35134</v>
      </c>
      <c r="P141" s="327">
        <f>ROUND('РОЗН Торис'!N141-'РОЗН Торис'!N141/100*$E$2,0)</f>
        <v>81981</v>
      </c>
      <c r="Q141" s="65">
        <f>'РОЗН Торис'!P141-'ЗАК торис'!R141</f>
        <v>38297</v>
      </c>
      <c r="R141" s="327">
        <f>ROUND('РОЗН Торис'!P141-'РОЗН Торис'!P141/100*$E$2,0)</f>
        <v>89360</v>
      </c>
      <c r="S141" s="64">
        <f>'РОЗН Торис'!R141-'ЗАК торис'!T141</f>
        <v>43519</v>
      </c>
      <c r="T141" s="327">
        <f>ROUND('РОЗН Торис'!R141-'РОЗН Торис'!R141/100*$E$2,0)</f>
        <v>101545</v>
      </c>
      <c r="U141" s="64">
        <f>'РОЗН Торис'!T141-'ЗАК торис'!V141</f>
        <v>48478</v>
      </c>
      <c r="V141" s="315">
        <f>ROUND('РОЗН Торис'!T141-'РОЗН Торис'!T141/100*$E$2,0)</f>
        <v>113114</v>
      </c>
    </row>
    <row r="142" spans="1:22" s="20" customFormat="1" ht="60" customHeight="1">
      <c r="A142" s="61" t="s">
        <v>110</v>
      </c>
      <c r="B142" s="488" t="s">
        <v>289</v>
      </c>
      <c r="C142" s="873" t="s">
        <v>16</v>
      </c>
      <c r="D142" s="873"/>
      <c r="E142" s="873" t="s">
        <v>15</v>
      </c>
      <c r="F142" s="873"/>
      <c r="G142" s="64" t="s">
        <v>23</v>
      </c>
      <c r="H142" s="327" t="s">
        <v>23</v>
      </c>
      <c r="I142" s="64" t="s">
        <v>23</v>
      </c>
      <c r="J142" s="327" t="s">
        <v>23</v>
      </c>
      <c r="K142" s="64">
        <f>'РОЗН Торис'!J142-'ЗАК торис'!L142</f>
        <v>28151</v>
      </c>
      <c r="L142" s="327">
        <f>ROUND('РОЗН Торис'!J142-'РОЗН Торис'!J142/100*$E$2,0)</f>
        <v>65685</v>
      </c>
      <c r="M142" s="64">
        <f>'РОЗН Торис'!L142-'ЗАК торис'!N142</f>
        <v>34485</v>
      </c>
      <c r="N142" s="327">
        <f>ROUND('РОЗН Торис'!L142-'РОЗН Торис'!L142/100*$E$2,0)</f>
        <v>80464</v>
      </c>
      <c r="O142" s="64">
        <f>'РОЗН Торис'!N142-'ЗАК торис'!P142</f>
        <v>37964</v>
      </c>
      <c r="P142" s="327">
        <f>ROUND('РОЗН Торис'!N142-'РОЗН Торис'!N142/100*$E$2,0)</f>
        <v>88584</v>
      </c>
      <c r="Q142" s="65">
        <f>'РОЗН Торис'!P142-'ЗАК торис'!R142</f>
        <v>41382</v>
      </c>
      <c r="R142" s="327">
        <f>ROUND('РОЗН Торис'!P142-'РОЗН Торис'!P142/100*$E$2,0)</f>
        <v>96558</v>
      </c>
      <c r="S142" s="64">
        <f>'РОЗН Торис'!R142-'ЗАК торис'!T142</f>
        <v>47025</v>
      </c>
      <c r="T142" s="327">
        <f>ROUND('РОЗН Торис'!R142-'РОЗН Торис'!R142/100*$E$2,0)</f>
        <v>109725</v>
      </c>
      <c r="U142" s="64">
        <f>'РОЗН Торис'!T142-'ЗАК торис'!V142</f>
        <v>52382</v>
      </c>
      <c r="V142" s="315">
        <f>ROUND('РОЗН Торис'!T142-'РОЗН Торис'!T142/100*$E$2,0)</f>
        <v>122226</v>
      </c>
    </row>
    <row r="143" spans="1:22" s="20" customFormat="1" ht="57.75" customHeight="1">
      <c r="A143" s="61" t="s">
        <v>111</v>
      </c>
      <c r="B143" s="487" t="s">
        <v>288</v>
      </c>
      <c r="C143" s="873" t="s">
        <v>16</v>
      </c>
      <c r="D143" s="873"/>
      <c r="E143" s="873" t="s">
        <v>15</v>
      </c>
      <c r="F143" s="873"/>
      <c r="G143" s="64" t="s">
        <v>23</v>
      </c>
      <c r="H143" s="327" t="s">
        <v>23</v>
      </c>
      <c r="I143" s="64" t="s">
        <v>23</v>
      </c>
      <c r="J143" s="327" t="s">
        <v>23</v>
      </c>
      <c r="K143" s="64">
        <f>'РОЗН Торис'!J143-'ЗАК торис'!L143</f>
        <v>27550</v>
      </c>
      <c r="L143" s="327">
        <f>ROUND('РОЗН Торис'!J143-'РОЗН Торис'!J143/100*$E$2,0)</f>
        <v>64283</v>
      </c>
      <c r="M143" s="64">
        <f>'РОЗН Торис'!L143-'ЗАК торис'!N143</f>
        <v>33749</v>
      </c>
      <c r="N143" s="327">
        <f>ROUND('РОЗН Торис'!L143-'РОЗН Торис'!L143/100*$E$2,0)</f>
        <v>78747</v>
      </c>
      <c r="O143" s="64">
        <f>'РОЗН Торис'!N143-'ЗАК торис'!P143</f>
        <v>37154</v>
      </c>
      <c r="P143" s="327">
        <f>ROUND('РОЗН Торис'!N143-'РОЗН Торис'!N143/100*$E$2,0)</f>
        <v>86694</v>
      </c>
      <c r="Q143" s="65">
        <f>'РОЗН Торис'!P143-'ЗАК торис'!R143</f>
        <v>40499</v>
      </c>
      <c r="R143" s="327">
        <f>ROUND('РОЗН Торис'!P143-'РОЗН Торис'!P143/100*$E$2,0)</f>
        <v>94497</v>
      </c>
      <c r="S143" s="64">
        <f>'РОЗН Торис'!R143-'ЗАК торис'!T143</f>
        <v>46021</v>
      </c>
      <c r="T143" s="327">
        <f>ROUND('РОЗН Торис'!R143-'РОЗН Торис'!R143/100*$E$2,0)</f>
        <v>107382</v>
      </c>
      <c r="U143" s="64">
        <f>'РОЗН Торис'!T143-'ЗАК торис'!V143</f>
        <v>51265</v>
      </c>
      <c r="V143" s="315">
        <f>ROUND('РОЗН Торис'!T143-'РОЗН Торис'!T143/100*$E$2,0)</f>
        <v>119617</v>
      </c>
    </row>
    <row r="144" spans="1:22" s="20" customFormat="1" ht="73.5" customHeight="1" thickBot="1">
      <c r="A144" s="69" t="s">
        <v>112</v>
      </c>
      <c r="B144" s="488" t="s">
        <v>289</v>
      </c>
      <c r="C144" s="903" t="s">
        <v>16</v>
      </c>
      <c r="D144" s="903"/>
      <c r="E144" s="903" t="s">
        <v>15</v>
      </c>
      <c r="F144" s="903"/>
      <c r="G144" s="72" t="s">
        <v>23</v>
      </c>
      <c r="H144" s="328" t="s">
        <v>23</v>
      </c>
      <c r="I144" s="72" t="s">
        <v>23</v>
      </c>
      <c r="J144" s="328" t="s">
        <v>23</v>
      </c>
      <c r="K144" s="72">
        <f>'РОЗН Торис'!J144-'ЗАК торис'!L144</f>
        <v>29356</v>
      </c>
      <c r="L144" s="328">
        <f>ROUND('РОЗН Торис'!J144-'РОЗН Торис'!J144/100*$E$2,0)</f>
        <v>68497</v>
      </c>
      <c r="M144" s="72">
        <f>'РОЗН Торис'!L144-'ЗАК торис'!N144</f>
        <v>35960</v>
      </c>
      <c r="N144" s="328">
        <f>ROUND('РОЗН Торис'!L144-'РОЗН Торис'!L144/100*$E$2,0)</f>
        <v>83908</v>
      </c>
      <c r="O144" s="72">
        <f>'РОЗН Торис'!N144-'ЗАК торис'!P144</f>
        <v>39589</v>
      </c>
      <c r="P144" s="328">
        <f>ROUND('РОЗН Торис'!N144-'РОЗН Торис'!N144/100*$E$2,0)</f>
        <v>92376</v>
      </c>
      <c r="Q144" s="73">
        <f>'РОЗН Торис'!P144-'ЗАК торис'!R144</f>
        <v>43153</v>
      </c>
      <c r="R144" s="328">
        <f>ROUND('РОЗН Торис'!P144-'РОЗН Торис'!P144/100*$E$2,0)</f>
        <v>100691</v>
      </c>
      <c r="S144" s="72">
        <f>'РОЗН Торис'!R144-'ЗАК торис'!T144</f>
        <v>49037</v>
      </c>
      <c r="T144" s="328">
        <f>ROUND('РОЗН Торис'!R144-'РОЗН Торис'!R144/100*$E$2,0)</f>
        <v>114421</v>
      </c>
      <c r="U144" s="72">
        <f>'РОЗН Торис'!T144-'ЗАК торис'!V144</f>
        <v>54625</v>
      </c>
      <c r="V144" s="329">
        <f>ROUND('РОЗН Торис'!T144-'РОЗН Торис'!T144/100*$E$2,0)</f>
        <v>127457</v>
      </c>
    </row>
    <row r="145" spans="1:22" s="20" customFormat="1" ht="56.25" customHeight="1">
      <c r="A145" s="40" t="s">
        <v>113</v>
      </c>
      <c r="B145" s="492" t="s">
        <v>290</v>
      </c>
      <c r="C145" s="904" t="s">
        <v>16</v>
      </c>
      <c r="D145" s="904"/>
      <c r="E145" s="904" t="s">
        <v>15</v>
      </c>
      <c r="F145" s="904"/>
      <c r="G145" s="44" t="s">
        <v>23</v>
      </c>
      <c r="H145" s="326" t="s">
        <v>23</v>
      </c>
      <c r="I145" s="44" t="s">
        <v>23</v>
      </c>
      <c r="J145" s="326" t="s">
        <v>23</v>
      </c>
      <c r="K145" s="44" t="s">
        <v>23</v>
      </c>
      <c r="L145" s="326" t="s">
        <v>23</v>
      </c>
      <c r="M145" s="44" t="s">
        <v>23</v>
      </c>
      <c r="N145" s="326" t="s">
        <v>23</v>
      </c>
      <c r="O145" s="44">
        <f>'РОЗН Торис'!N145-'ЗАК торис'!P145</f>
        <v>33570</v>
      </c>
      <c r="P145" s="326">
        <f>ROUND('РОЗН Торис'!N145-'РОЗН Торис'!N145/100*$E$2,0)</f>
        <v>78330</v>
      </c>
      <c r="Q145" s="45">
        <f>'РОЗН Торис'!P145-'ЗАК торис'!R145</f>
        <v>36592</v>
      </c>
      <c r="R145" s="326">
        <f>ROUND('РОЗН Торис'!P145-'РОЗН Торис'!P145/100*$E$2,0)</f>
        <v>85380</v>
      </c>
      <c r="S145" s="44">
        <f>'РОЗН Торис'!R145-'ЗАК торис'!T145</f>
        <v>41581</v>
      </c>
      <c r="T145" s="326">
        <f>ROUND('РОЗН Торис'!R145-'РОЗН Торис'!R145/100*$E$2,0)</f>
        <v>97023</v>
      </c>
      <c r="U145" s="44">
        <f>'РОЗН Торис'!T145-'ЗАК торис'!V145</f>
        <v>46319</v>
      </c>
      <c r="V145" s="314">
        <f>ROUND('РОЗН Торис'!T145-'РОЗН Торис'!T145/100*$E$2,0)</f>
        <v>108077</v>
      </c>
    </row>
    <row r="146" spans="1:22" s="20" customFormat="1" ht="53.25" customHeight="1">
      <c r="A146" s="61" t="s">
        <v>114</v>
      </c>
      <c r="B146" s="487" t="s">
        <v>291</v>
      </c>
      <c r="C146" s="873" t="s">
        <v>16</v>
      </c>
      <c r="D146" s="873"/>
      <c r="E146" s="873" t="s">
        <v>15</v>
      </c>
      <c r="F146" s="873"/>
      <c r="G146" s="64" t="s">
        <v>23</v>
      </c>
      <c r="H146" s="327" t="s">
        <v>23</v>
      </c>
      <c r="I146" s="64" t="s">
        <v>23</v>
      </c>
      <c r="J146" s="327" t="s">
        <v>23</v>
      </c>
      <c r="K146" s="64" t="s">
        <v>23</v>
      </c>
      <c r="L146" s="327" t="s">
        <v>23</v>
      </c>
      <c r="M146" s="64" t="s">
        <v>23</v>
      </c>
      <c r="N146" s="327" t="s">
        <v>23</v>
      </c>
      <c r="O146" s="64">
        <f>'РОЗН Торис'!N146-'ЗАК торис'!P146</f>
        <v>35124</v>
      </c>
      <c r="P146" s="327">
        <f>ROUND('РОЗН Торис'!N146-'РОЗН Торис'!N146/100*$E$2,0)</f>
        <v>81955</v>
      </c>
      <c r="Q146" s="65">
        <f>'РОЗН Торис'!P146-'ЗАК торис'!R146</f>
        <v>38285</v>
      </c>
      <c r="R146" s="327">
        <f>ROUND('РОЗН Торис'!P146-'РОЗН Торис'!P146/100*$E$2,0)</f>
        <v>89331</v>
      </c>
      <c r="S146" s="64">
        <f>'РОЗН Торис'!R146-'ЗАК торис'!T146</f>
        <v>43505</v>
      </c>
      <c r="T146" s="327">
        <f>ROUND('РОЗН Торис'!R146-'РОЗН Торис'!R146/100*$E$2,0)</f>
        <v>101512</v>
      </c>
      <c r="U146" s="64">
        <f>'РОЗН Торис'!T146-'ЗАК торис'!V146</f>
        <v>48462</v>
      </c>
      <c r="V146" s="315">
        <f>ROUND('РОЗН Торис'!T146-'РОЗН Торис'!T146/100*$E$2,0)</f>
        <v>113079</v>
      </c>
    </row>
    <row r="147" spans="1:22" s="20" customFormat="1" ht="58.5" customHeight="1">
      <c r="A147" s="61" t="s">
        <v>115</v>
      </c>
      <c r="B147" s="487" t="s">
        <v>290</v>
      </c>
      <c r="C147" s="873" t="s">
        <v>16</v>
      </c>
      <c r="D147" s="873"/>
      <c r="E147" s="873" t="s">
        <v>15</v>
      </c>
      <c r="F147" s="873"/>
      <c r="G147" s="64" t="s">
        <v>23</v>
      </c>
      <c r="H147" s="327" t="s">
        <v>23</v>
      </c>
      <c r="I147" s="64" t="s">
        <v>23</v>
      </c>
      <c r="J147" s="327" t="s">
        <v>23</v>
      </c>
      <c r="K147" s="64" t="s">
        <v>23</v>
      </c>
      <c r="L147" s="327" t="s">
        <v>23</v>
      </c>
      <c r="M147" s="64" t="s">
        <v>23</v>
      </c>
      <c r="N147" s="327" t="s">
        <v>23</v>
      </c>
      <c r="O147" s="64">
        <f>'РОЗН Торис'!N147-'ЗАК торис'!P147</f>
        <v>36665</v>
      </c>
      <c r="P147" s="327">
        <f>ROUND('РОЗН Торис'!N147-'РОЗН Торис'!N147/100*$E$2,0)</f>
        <v>85553</v>
      </c>
      <c r="Q147" s="65">
        <f>'РОЗН Торис'!P147-'ЗАК торис'!R147</f>
        <v>39966</v>
      </c>
      <c r="R147" s="327">
        <f>ROUND('РОЗН Торис'!P147-'РОЗН Торис'!P147/100*$E$2,0)</f>
        <v>93254</v>
      </c>
      <c r="S147" s="64">
        <f>'РОЗН Торис'!R147-'ЗАК торис'!T147</f>
        <v>45416</v>
      </c>
      <c r="T147" s="327">
        <f>ROUND('РОЗН Торис'!R147-'РОЗН Торис'!R147/100*$E$2,0)</f>
        <v>105971</v>
      </c>
      <c r="U147" s="64">
        <f>'РОЗН Торис'!T147-'ЗАК торис'!V147</f>
        <v>50590</v>
      </c>
      <c r="V147" s="315">
        <f>ROUND('РОЗН Торис'!T147-'РОЗН Торис'!T147/100*$E$2,0)</f>
        <v>118045</v>
      </c>
    </row>
    <row r="148" spans="1:22" s="20" customFormat="1" ht="56.25" customHeight="1">
      <c r="A148" s="61" t="s">
        <v>116</v>
      </c>
      <c r="B148" s="487" t="s">
        <v>290</v>
      </c>
      <c r="C148" s="873" t="s">
        <v>16</v>
      </c>
      <c r="D148" s="873"/>
      <c r="E148" s="873" t="s">
        <v>15</v>
      </c>
      <c r="F148" s="873"/>
      <c r="G148" s="64" t="s">
        <v>23</v>
      </c>
      <c r="H148" s="327" t="s">
        <v>23</v>
      </c>
      <c r="I148" s="64" t="s">
        <v>23</v>
      </c>
      <c r="J148" s="327" t="s">
        <v>23</v>
      </c>
      <c r="K148" s="64" t="s">
        <v>23</v>
      </c>
      <c r="L148" s="327" t="s">
        <v>23</v>
      </c>
      <c r="M148" s="64" t="s">
        <v>23</v>
      </c>
      <c r="N148" s="327" t="s">
        <v>23</v>
      </c>
      <c r="O148" s="64">
        <f>'РОЗН Торис'!N148-'ЗАК торис'!P148</f>
        <v>38266</v>
      </c>
      <c r="P148" s="327">
        <f>ROUND('РОЗН Торис'!N148-'РОЗН Торис'!N148/100*$E$2,0)</f>
        <v>89289</v>
      </c>
      <c r="Q148" s="65">
        <f>'РОЗН Торис'!P148-'ЗАК торис'!R148</f>
        <v>41711</v>
      </c>
      <c r="R148" s="327">
        <f>ROUND('РОЗН Торис'!P148-'РОЗН Торис'!P148/100*$E$2,0)</f>
        <v>97326</v>
      </c>
      <c r="S148" s="64">
        <f>'РОЗН Торис'!R148-'ЗАК торис'!T148</f>
        <v>47399</v>
      </c>
      <c r="T148" s="327">
        <f>ROUND('РОЗН Торис'!R148-'РОЗН Торис'!R148/100*$E$2,0)</f>
        <v>110597</v>
      </c>
      <c r="U148" s="64">
        <f>'РОЗН Торис'!T148-'ЗАК торис'!V148</f>
        <v>52799</v>
      </c>
      <c r="V148" s="315">
        <f>ROUND('РОЗН Торис'!T148-'РОЗН Торис'!T148/100*$E$2,0)</f>
        <v>123198</v>
      </c>
    </row>
    <row r="149" spans="1:22" s="20" customFormat="1" ht="37.5" customHeight="1">
      <c r="A149" s="61" t="s">
        <v>117</v>
      </c>
      <c r="B149" s="487" t="s">
        <v>281</v>
      </c>
      <c r="C149" s="873" t="s">
        <v>16</v>
      </c>
      <c r="D149" s="873"/>
      <c r="E149" s="873" t="s">
        <v>15</v>
      </c>
      <c r="F149" s="873"/>
      <c r="G149" s="64" t="s">
        <v>23</v>
      </c>
      <c r="H149" s="327" t="s">
        <v>23</v>
      </c>
      <c r="I149" s="64" t="s">
        <v>23</v>
      </c>
      <c r="J149" s="327" t="s">
        <v>23</v>
      </c>
      <c r="K149" s="64" t="s">
        <v>23</v>
      </c>
      <c r="L149" s="327" t="s">
        <v>23</v>
      </c>
      <c r="M149" s="64" t="s">
        <v>23</v>
      </c>
      <c r="N149" s="327" t="s">
        <v>23</v>
      </c>
      <c r="O149" s="64">
        <f>'РОЗН Торис'!N149-'ЗАК торис'!P149</f>
        <v>39706</v>
      </c>
      <c r="P149" s="327">
        <f>ROUND('РОЗН Торис'!N149-'РОЗН Торис'!N149/100*$E$2,0)</f>
        <v>92649</v>
      </c>
      <c r="Q149" s="65">
        <f>'РОЗН Торис'!P149-'ЗАК торис'!R149</f>
        <v>43281</v>
      </c>
      <c r="R149" s="327">
        <f>ROUND('РОЗН Торис'!P149-'РОЗН Торис'!P149/100*$E$2,0)</f>
        <v>100988</v>
      </c>
      <c r="S149" s="64">
        <f>'РОЗН Торис'!R149-'ЗАК торис'!T149</f>
        <v>49183</v>
      </c>
      <c r="T149" s="327">
        <f>ROUND('РОЗН Торис'!R149-'РОЗН Торис'!R149/100*$E$2,0)</f>
        <v>114759</v>
      </c>
      <c r="U149" s="64">
        <f>'РОЗН Торис'!T149-'ЗАК торис'!V149</f>
        <v>54786</v>
      </c>
      <c r="V149" s="315">
        <f>ROUND('РОЗН Торис'!T149-'РОЗН Торис'!T149/100*$E$2,0)</f>
        <v>127834</v>
      </c>
    </row>
    <row r="150" spans="1:22" s="20" customFormat="1" ht="37.5" customHeight="1">
      <c r="A150" s="61" t="s">
        <v>118</v>
      </c>
      <c r="B150" s="487" t="s">
        <v>282</v>
      </c>
      <c r="C150" s="873" t="s">
        <v>16</v>
      </c>
      <c r="D150" s="873"/>
      <c r="E150" s="873" t="s">
        <v>15</v>
      </c>
      <c r="F150" s="873"/>
      <c r="G150" s="64" t="s">
        <v>23</v>
      </c>
      <c r="H150" s="327" t="s">
        <v>23</v>
      </c>
      <c r="I150" s="64" t="s">
        <v>23</v>
      </c>
      <c r="J150" s="327" t="s">
        <v>23</v>
      </c>
      <c r="K150" s="64" t="s">
        <v>23</v>
      </c>
      <c r="L150" s="327" t="s">
        <v>23</v>
      </c>
      <c r="M150" s="64" t="s">
        <v>23</v>
      </c>
      <c r="N150" s="327" t="s">
        <v>23</v>
      </c>
      <c r="O150" s="64">
        <f>'РОЗН Торис'!N150-'ЗАК торис'!P150</f>
        <v>42537</v>
      </c>
      <c r="P150" s="327">
        <f>ROUND('РОЗН Торис'!N150-'РОЗН Торис'!N150/100*$E$2,0)</f>
        <v>99253</v>
      </c>
      <c r="Q150" s="65">
        <f>'РОЗН Торис'!P150-'ЗАК торис'!R150</f>
        <v>46366</v>
      </c>
      <c r="R150" s="327">
        <f>ROUND('РОЗН Торис'!P150-'РОЗН Торис'!P150/100*$E$2,0)</f>
        <v>108187</v>
      </c>
      <c r="S150" s="64">
        <f>'РОЗН Торис'!R150-'ЗАК торис'!T150</f>
        <v>52689</v>
      </c>
      <c r="T150" s="327">
        <f>ROUND('РОЗН Торис'!R150-'РОЗН Торис'!R150/100*$E$2,0)</f>
        <v>122941</v>
      </c>
      <c r="U150" s="64">
        <f>'РОЗН Торис'!T150-'ЗАК торис'!V150</f>
        <v>58692</v>
      </c>
      <c r="V150" s="315">
        <f>ROUND('РОЗН Торис'!T150-'РОЗН Торис'!T150/100*$E$2,0)</f>
        <v>136948</v>
      </c>
    </row>
    <row r="151" spans="1:22" s="20" customFormat="1" ht="37.5" customHeight="1">
      <c r="A151" s="61" t="s">
        <v>119</v>
      </c>
      <c r="B151" s="487" t="s">
        <v>283</v>
      </c>
      <c r="C151" s="873" t="s">
        <v>16</v>
      </c>
      <c r="D151" s="873"/>
      <c r="E151" s="873" t="s">
        <v>15</v>
      </c>
      <c r="F151" s="873"/>
      <c r="G151" s="64" t="s">
        <v>23</v>
      </c>
      <c r="H151" s="327" t="s">
        <v>23</v>
      </c>
      <c r="I151" s="64" t="s">
        <v>23</v>
      </c>
      <c r="J151" s="327" t="s">
        <v>23</v>
      </c>
      <c r="K151" s="64" t="s">
        <v>23</v>
      </c>
      <c r="L151" s="327" t="s">
        <v>23</v>
      </c>
      <c r="M151" s="64" t="s">
        <v>23</v>
      </c>
      <c r="N151" s="327" t="s">
        <v>23</v>
      </c>
      <c r="O151" s="64">
        <f>'РОЗН Торис'!N151-'ЗАК торис'!P151</f>
        <v>41726</v>
      </c>
      <c r="P151" s="327">
        <f>ROUND('РОЗН Торис'!N151-'РОЗН Торис'!N151/100*$E$2,0)</f>
        <v>97362</v>
      </c>
      <c r="Q151" s="65">
        <f>'РОЗН Торис'!P151-'ЗАК торис'!R151</f>
        <v>45482</v>
      </c>
      <c r="R151" s="327">
        <f>ROUND('РОЗН Торис'!P151-'РОЗН Торис'!P151/100*$E$2,0)</f>
        <v>106126</v>
      </c>
      <c r="S151" s="64">
        <f>'РОЗН Торис'!R151-'ЗАК торис'!T151</f>
        <v>51685</v>
      </c>
      <c r="T151" s="327">
        <f>ROUND('РОЗН Торис'!R151-'РОЗН Торис'!R151/100*$E$2,0)</f>
        <v>120597</v>
      </c>
      <c r="U151" s="64">
        <f>'РОЗН Торис'!T151-'ЗАК торис'!V151</f>
        <v>57573</v>
      </c>
      <c r="V151" s="315">
        <f>ROUND('РОЗН Торис'!T151-'РОЗН Торис'!T151/100*$E$2,0)</f>
        <v>134337</v>
      </c>
    </row>
    <row r="152" spans="1:22" s="20" customFormat="1" ht="37.5" customHeight="1" thickBot="1">
      <c r="A152" s="32" t="s">
        <v>120</v>
      </c>
      <c r="B152" s="490" t="s">
        <v>282</v>
      </c>
      <c r="C152" s="902" t="s">
        <v>16</v>
      </c>
      <c r="D152" s="902"/>
      <c r="E152" s="902" t="s">
        <v>15</v>
      </c>
      <c r="F152" s="902"/>
      <c r="G152" s="37" t="s">
        <v>23</v>
      </c>
      <c r="H152" s="330" t="s">
        <v>23</v>
      </c>
      <c r="I152" s="37" t="s">
        <v>23</v>
      </c>
      <c r="J152" s="330" t="s">
        <v>23</v>
      </c>
      <c r="K152" s="37" t="s">
        <v>23</v>
      </c>
      <c r="L152" s="330" t="s">
        <v>23</v>
      </c>
      <c r="M152" s="37" t="s">
        <v>23</v>
      </c>
      <c r="N152" s="330" t="s">
        <v>23</v>
      </c>
      <c r="O152" s="37">
        <f>'РОЗН Торис'!N152-'ЗАК торис'!P152</f>
        <v>44162</v>
      </c>
      <c r="P152" s="330">
        <f>ROUND('РОЗН Торис'!N152-'РОЗН Торис'!N152/100*$E$2,0)</f>
        <v>103046</v>
      </c>
      <c r="Q152" s="49">
        <f>'РОЗН Торис'!P152-'ЗАК торис'!R152</f>
        <v>48137</v>
      </c>
      <c r="R152" s="330">
        <f>ROUND('РОЗН Торис'!P152-'РОЗН Торис'!P152/100*$E$2,0)</f>
        <v>112321</v>
      </c>
      <c r="S152" s="37">
        <f>'РОЗН Торис'!R152-'ЗАК торис'!T152</f>
        <v>54701</v>
      </c>
      <c r="T152" s="330">
        <f>ROUND('РОЗН Торис'!R152-'РОЗН Торис'!R152/100*$E$2,0)</f>
        <v>127637</v>
      </c>
      <c r="U152" s="37">
        <f>'РОЗН Торис'!T152-'ЗАК торис'!V152</f>
        <v>60934</v>
      </c>
      <c r="V152" s="316">
        <f>ROUND('РОЗН Торис'!T152-'РОЗН Торис'!T152/100*$E$2,0)</f>
        <v>142180</v>
      </c>
    </row>
    <row r="153" spans="1:22" s="20" customFormat="1" ht="32.25" customHeight="1" thickBot="1">
      <c r="A153" s="331" t="s">
        <v>121</v>
      </c>
      <c r="B153" s="332"/>
      <c r="C153" s="333"/>
      <c r="D153" s="333"/>
      <c r="E153" s="334"/>
      <c r="F153" s="334"/>
      <c r="G153" s="334"/>
      <c r="H153" s="334"/>
      <c r="I153" s="335"/>
      <c r="J153" s="335"/>
      <c r="K153" s="335"/>
      <c r="L153" s="335"/>
      <c r="M153" s="335"/>
      <c r="N153" s="335"/>
      <c r="O153" s="335">
        <f>'РОЗН Торис'!N153-'ЗАК торис'!P153</f>
        <v>589</v>
      </c>
      <c r="P153" s="336">
        <f>ROUND('РОЗН Торис'!N153-'РОЗН Торис'!N153/100*$E$2,0)</f>
        <v>1376</v>
      </c>
      <c r="Q153" s="337" t="s">
        <v>122</v>
      </c>
      <c r="R153" s="337"/>
      <c r="S153" s="335"/>
      <c r="T153" s="335"/>
      <c r="U153" s="103"/>
      <c r="V153" s="338"/>
    </row>
    <row r="154" spans="1:22" s="20" customFormat="1" ht="33" customHeight="1" thickBot="1">
      <c r="A154" s="702" t="s">
        <v>123</v>
      </c>
      <c r="B154" s="703"/>
      <c r="C154" s="703"/>
      <c r="D154" s="703"/>
      <c r="E154" s="703"/>
      <c r="F154" s="703"/>
      <c r="G154" s="703"/>
      <c r="H154" s="703"/>
      <c r="I154" s="703"/>
      <c r="J154" s="703"/>
      <c r="K154" s="703"/>
      <c r="L154" s="704"/>
      <c r="M154" s="108"/>
      <c r="N154" s="108"/>
      <c r="O154" s="116"/>
      <c r="P154" s="116"/>
      <c r="Q154" s="116"/>
      <c r="R154" s="116"/>
      <c r="S154" s="108"/>
      <c r="T154" s="108"/>
      <c r="U154" s="108"/>
    </row>
    <row r="155" spans="1:22" s="20" customFormat="1" ht="56.25" customHeight="1">
      <c r="A155" s="783" t="s">
        <v>4</v>
      </c>
      <c r="B155" s="785" t="s">
        <v>124</v>
      </c>
      <c r="C155" s="828" t="s">
        <v>30</v>
      </c>
      <c r="D155" s="829"/>
      <c r="E155" s="829"/>
      <c r="F155" s="830"/>
      <c r="G155" s="831" t="s">
        <v>334</v>
      </c>
      <c r="H155" s="827"/>
      <c r="I155" s="729" t="s">
        <v>335</v>
      </c>
      <c r="J155" s="729"/>
      <c r="K155" s="729" t="s">
        <v>336</v>
      </c>
      <c r="L155" s="729"/>
      <c r="M155" s="111"/>
      <c r="N155" s="111"/>
      <c r="O155" s="111"/>
      <c r="P155" s="111"/>
      <c r="Q155" s="111"/>
      <c r="R155" s="111"/>
    </row>
    <row r="156" spans="1:22" s="20" customFormat="1" ht="41.25" customHeight="1" thickBot="1">
      <c r="A156" s="899"/>
      <c r="B156" s="786"/>
      <c r="C156" s="900"/>
      <c r="D156" s="859"/>
      <c r="E156" s="859"/>
      <c r="F156" s="901"/>
      <c r="G156" s="283" t="s">
        <v>232</v>
      </c>
      <c r="H156" s="284" t="s">
        <v>233</v>
      </c>
      <c r="I156" s="283" t="s">
        <v>232</v>
      </c>
      <c r="J156" s="284" t="s">
        <v>233</v>
      </c>
      <c r="K156" s="283" t="s">
        <v>232</v>
      </c>
      <c r="L156" s="284" t="s">
        <v>233</v>
      </c>
      <c r="M156" s="111"/>
      <c r="N156" s="111"/>
      <c r="O156" s="111"/>
      <c r="P156" s="111"/>
      <c r="Q156" s="111"/>
      <c r="R156" s="111"/>
    </row>
    <row r="157" spans="1:22" s="20" customFormat="1" ht="70.5" customHeight="1">
      <c r="A157" s="40" t="s">
        <v>125</v>
      </c>
      <c r="B157" s="113" t="s">
        <v>292</v>
      </c>
      <c r="C157" s="872" t="s">
        <v>126</v>
      </c>
      <c r="D157" s="872"/>
      <c r="E157" s="872"/>
      <c r="F157" s="872"/>
      <c r="G157" s="619">
        <f>'РОЗН Торис'!G157-'ЗАК торис'!H157</f>
        <v>16460</v>
      </c>
      <c r="H157" s="623">
        <f>ROUND('РОЗН Торис'!G157-'РОЗН Торис'!G157/100*$E$2,0)</f>
        <v>38408</v>
      </c>
      <c r="I157" s="45">
        <f>'РОЗН Торис'!H157-'ЗАК торис'!J157</f>
        <v>18289</v>
      </c>
      <c r="J157" s="326">
        <f>ROUND('РОЗН Торис'!H157-'РОЗН Торис'!H157/100*$E$2,0)</f>
        <v>42675</v>
      </c>
      <c r="K157" s="45">
        <f>'РОЗН Торис'!J157-'ЗАК торис'!L157</f>
        <v>18832</v>
      </c>
      <c r="L157" s="339">
        <f>ROUND('РОЗН Торис'!J157-'РОЗН Торис'!J157/100*$E$2,0)</f>
        <v>43940</v>
      </c>
      <c r="M157" s="117"/>
      <c r="N157" s="117"/>
      <c r="O157" s="117"/>
      <c r="P157" s="117"/>
      <c r="Q157" s="117"/>
      <c r="R157" s="117"/>
    </row>
    <row r="158" spans="1:22" s="20" customFormat="1" ht="87.75" customHeight="1">
      <c r="A158" s="61" t="s">
        <v>127</v>
      </c>
      <c r="B158" s="118" t="s">
        <v>293</v>
      </c>
      <c r="C158" s="700" t="s">
        <v>126</v>
      </c>
      <c r="D158" s="700"/>
      <c r="E158" s="700"/>
      <c r="F158" s="700"/>
      <c r="G158" s="64">
        <f>'РОЗН Торис'!G158-'ЗАК торис'!H158</f>
        <v>20271</v>
      </c>
      <c r="H158" s="297">
        <f>ROUND('РОЗН Торис'!G158-'РОЗН Торис'!G158/100*$E$2,0)</f>
        <v>47300</v>
      </c>
      <c r="I158" s="65">
        <f>'РОЗН Торис'!H158-'ЗАК торис'!J158</f>
        <v>22523</v>
      </c>
      <c r="J158" s="327">
        <f>ROUND('РОЗН Торис'!H158-'РОЗН Торис'!H158/100*$E$2,0)</f>
        <v>52555</v>
      </c>
      <c r="K158" s="65">
        <f>'РОЗН Торис'!J158-'ЗАК торис'!L158</f>
        <v>23063</v>
      </c>
      <c r="L158" s="340">
        <f>ROUND('РОЗН Торис'!J158-'РОЗН Торис'!J158/100*$E$2,0)</f>
        <v>53813</v>
      </c>
      <c r="M158" s="117"/>
      <c r="N158" s="117"/>
      <c r="O158" s="117"/>
      <c r="P158" s="117"/>
      <c r="Q158" s="117"/>
      <c r="R158" s="117"/>
    </row>
    <row r="159" spans="1:22" s="20" customFormat="1" ht="72.75" customHeight="1">
      <c r="A159" s="61" t="s">
        <v>128</v>
      </c>
      <c r="B159" s="118" t="s">
        <v>294</v>
      </c>
      <c r="C159" s="700" t="s">
        <v>126</v>
      </c>
      <c r="D159" s="700"/>
      <c r="E159" s="700"/>
      <c r="F159" s="700"/>
      <c r="G159" s="64">
        <f>'РОЗН Торис'!G159-'ЗАК торис'!H159</f>
        <v>16911</v>
      </c>
      <c r="H159" s="297">
        <f>ROUND('РОЗН Торис'!G159-'РОЗН Торис'!G159/100*$E$2,0)</f>
        <v>39459</v>
      </c>
      <c r="I159" s="65">
        <f>'РОЗН Торис'!H159-'ЗАК торис'!J159</f>
        <v>18790</v>
      </c>
      <c r="J159" s="327">
        <f>ROUND('РОЗН Торис'!H159-'РОЗН Торис'!H159/100*$E$2,0)</f>
        <v>43843</v>
      </c>
      <c r="K159" s="65">
        <f>'РОЗН Торис'!J159-'ЗАК торис'!L159</f>
        <v>19331</v>
      </c>
      <c r="L159" s="340">
        <f>ROUND('РОЗН Торис'!J159-'РОЗН Торис'!J159/100*$E$2,0)</f>
        <v>45107</v>
      </c>
      <c r="M159" s="117"/>
      <c r="N159" s="117"/>
      <c r="O159" s="117"/>
      <c r="P159" s="117"/>
      <c r="Q159" s="117"/>
      <c r="R159" s="117"/>
    </row>
    <row r="160" spans="1:22" s="20" customFormat="1" ht="72" customHeight="1">
      <c r="A160" s="61" t="s">
        <v>129</v>
      </c>
      <c r="B160" s="118" t="s">
        <v>295</v>
      </c>
      <c r="C160" s="700" t="s">
        <v>126</v>
      </c>
      <c r="D160" s="700"/>
      <c r="E160" s="700"/>
      <c r="F160" s="700"/>
      <c r="G160" s="64">
        <f>'РОЗН Торис'!G160-'ЗАК торис'!H160</f>
        <v>16911</v>
      </c>
      <c r="H160" s="297">
        <f>ROUND('РОЗН Торис'!G160-'РОЗН Торис'!G160/100*$E$2,0)</f>
        <v>39459</v>
      </c>
      <c r="I160" s="65">
        <f>'РОЗН Торис'!H160-'ЗАК торис'!J160</f>
        <v>18790</v>
      </c>
      <c r="J160" s="327">
        <f>ROUND('РОЗН Торис'!H160-'РОЗН Торис'!H160/100*$E$2,0)</f>
        <v>43843</v>
      </c>
      <c r="K160" s="65">
        <f>'РОЗН Торис'!J160-'ЗАК торис'!L160</f>
        <v>19331</v>
      </c>
      <c r="L160" s="340">
        <f>ROUND('РОЗН Торис'!J160-'РОЗН Торис'!J160/100*$E$2,0)</f>
        <v>45107</v>
      </c>
      <c r="M160" s="117"/>
      <c r="N160" s="117"/>
      <c r="O160" s="117"/>
      <c r="P160" s="117"/>
      <c r="Q160" s="117"/>
      <c r="R160" s="117"/>
    </row>
    <row r="161" spans="1:22" s="20" customFormat="1" ht="72" customHeight="1">
      <c r="A161" s="61" t="s">
        <v>130</v>
      </c>
      <c r="B161" s="118" t="s">
        <v>296</v>
      </c>
      <c r="C161" s="700" t="s">
        <v>126</v>
      </c>
      <c r="D161" s="700"/>
      <c r="E161" s="700"/>
      <c r="F161" s="700"/>
      <c r="G161" s="64">
        <f>'РОЗН Торис'!G161-'ЗАК торис'!H161</f>
        <v>21002</v>
      </c>
      <c r="H161" s="297">
        <f>ROUND('РОЗН Торис'!G161-'РОЗН Торис'!G161/100*$E$2,0)</f>
        <v>49006</v>
      </c>
      <c r="I161" s="65">
        <f>'РОЗН Торис'!H161-'ЗАК торис'!J161</f>
        <v>23336</v>
      </c>
      <c r="J161" s="327">
        <f>ROUND('РОЗН Торис'!H161-'РОЗН Торис'!H161/100*$E$2,0)</f>
        <v>54450</v>
      </c>
      <c r="K161" s="65">
        <f>'РОЗН Торис'!J161-'ЗАК торис'!L161</f>
        <v>23871</v>
      </c>
      <c r="L161" s="340">
        <f>ROUND('РОЗН Торис'!J161-'РОЗН Торис'!J161/100*$E$2,0)</f>
        <v>55698</v>
      </c>
      <c r="M161" s="117"/>
      <c r="N161" s="117"/>
      <c r="O161" s="117"/>
      <c r="P161" s="117"/>
      <c r="Q161" s="117"/>
      <c r="R161" s="117"/>
    </row>
    <row r="162" spans="1:22" s="20" customFormat="1" ht="147" customHeight="1" thickBot="1">
      <c r="A162" s="69" t="s">
        <v>131</v>
      </c>
      <c r="B162" s="121" t="s">
        <v>297</v>
      </c>
      <c r="C162" s="701" t="s">
        <v>126</v>
      </c>
      <c r="D162" s="701"/>
      <c r="E162" s="701"/>
      <c r="F162" s="701"/>
      <c r="G162" s="27">
        <f>'РОЗН Торис'!G162-'ЗАК торис'!H162</f>
        <v>21002</v>
      </c>
      <c r="H162" s="286">
        <f>ROUND('РОЗН Торис'!G162-'РОЗН Торис'!G162/100*$E$2,0)</f>
        <v>49006</v>
      </c>
      <c r="I162" s="73">
        <f>'РОЗН Торис'!H162-'ЗАК торис'!J162</f>
        <v>23336</v>
      </c>
      <c r="J162" s="328">
        <f>ROUND('РОЗН Торис'!H162-'РОЗН Торис'!H162/100*$E$2,0)</f>
        <v>54450</v>
      </c>
      <c r="K162" s="73">
        <f>'РОЗН Торис'!J162-'ЗАК торис'!L162</f>
        <v>23871</v>
      </c>
      <c r="L162" s="341">
        <f>ROUND('РОЗН Торис'!J162-'РОЗН Торис'!J162/100*$E$2,0)</f>
        <v>55698</v>
      </c>
      <c r="M162" s="117"/>
      <c r="N162" s="117"/>
      <c r="O162" s="117"/>
      <c r="P162" s="117"/>
      <c r="Q162" s="117"/>
      <c r="R162" s="117"/>
    </row>
    <row r="163" spans="1:22" s="20" customFormat="1" ht="36" customHeight="1">
      <c r="A163" s="755" t="s">
        <v>132</v>
      </c>
      <c r="B163" s="756"/>
      <c r="C163" s="756"/>
      <c r="D163" s="756"/>
      <c r="E163" s="756"/>
      <c r="F163" s="756"/>
      <c r="G163" s="552"/>
      <c r="H163" s="552"/>
      <c r="I163" s="756" t="s">
        <v>133</v>
      </c>
      <c r="J163" s="756"/>
      <c r="K163" s="756"/>
      <c r="L163" s="756"/>
      <c r="M163" s="756"/>
      <c r="N163" s="756"/>
      <c r="O163" s="756"/>
      <c r="P163" s="759"/>
      <c r="Q163" s="126"/>
      <c r="R163" s="126"/>
      <c r="S163" s="125"/>
      <c r="T163" s="125"/>
      <c r="U163" s="125"/>
    </row>
    <row r="164" spans="1:22" s="20" customFormat="1" ht="21.75" customHeight="1" thickBot="1">
      <c r="A164" s="83" t="s">
        <v>4</v>
      </c>
      <c r="B164" s="342" t="s">
        <v>124</v>
      </c>
      <c r="C164" s="730" t="s">
        <v>134</v>
      </c>
      <c r="D164" s="730"/>
      <c r="E164" s="730"/>
      <c r="F164" s="730"/>
      <c r="G164" s="550"/>
      <c r="H164" s="550"/>
      <c r="I164" s="730" t="s">
        <v>135</v>
      </c>
      <c r="J164" s="730"/>
      <c r="K164" s="730" t="s">
        <v>136</v>
      </c>
      <c r="L164" s="730"/>
      <c r="M164" s="730" t="s">
        <v>137</v>
      </c>
      <c r="N164" s="730"/>
      <c r="O164" s="730" t="s">
        <v>138</v>
      </c>
      <c r="P164" s="898"/>
      <c r="Q164" s="126"/>
      <c r="R164" s="126"/>
      <c r="S164" s="125"/>
      <c r="T164" s="125"/>
      <c r="U164" s="125"/>
    </row>
    <row r="165" spans="1:22" s="20" customFormat="1" ht="48.75" customHeight="1" thickBot="1">
      <c r="A165" s="343" t="s">
        <v>139</v>
      </c>
      <c r="B165" s="489" t="s">
        <v>298</v>
      </c>
      <c r="C165" s="894" t="s">
        <v>140</v>
      </c>
      <c r="D165" s="894"/>
      <c r="E165" s="894"/>
      <c r="F165" s="894"/>
      <c r="G165" s="558"/>
      <c r="H165" s="558"/>
      <c r="I165" s="344">
        <f>'РОЗН Торис'!H165-'ЗАК торис'!J165</f>
        <v>31706</v>
      </c>
      <c r="J165" s="345">
        <f>ROUND('РОЗН Торис'!H165-'РОЗН Торис'!H165/100*$E$2,0)</f>
        <v>73982</v>
      </c>
      <c r="K165" s="344">
        <f>'РОЗН Торис'!J165-'ЗАК торис'!L165</f>
        <v>34588</v>
      </c>
      <c r="L165" s="345">
        <f>ROUND('РОЗН Торис'!J165-'РОЗН Торис'!J165/100*$E$2,0)</f>
        <v>80705</v>
      </c>
      <c r="M165" s="344">
        <f>'РОЗН Торис'!L165-'ЗАК торис'!N165</f>
        <v>37470</v>
      </c>
      <c r="N165" s="345">
        <f>ROUND('РОЗН Торис'!L165-'РОЗН Торис'!L165/100*$E$2,0)</f>
        <v>87431</v>
      </c>
      <c r="O165" s="346">
        <f>'РОЗН Торис'!N165-'ЗАК торис'!P165</f>
        <v>40353</v>
      </c>
      <c r="P165" s="347">
        <f>ROUND('РОЗН Торис'!N165-'РОЗН Торис'!N165/100*$E$2,0)</f>
        <v>94157</v>
      </c>
      <c r="Q165" s="126"/>
      <c r="R165" s="126"/>
      <c r="S165" s="125"/>
      <c r="T165" s="125"/>
      <c r="U165" s="125"/>
    </row>
    <row r="166" spans="1:22" s="20" customFormat="1" ht="44.25" customHeight="1" thickBot="1">
      <c r="A166" s="897" t="s">
        <v>249</v>
      </c>
      <c r="B166" s="703"/>
      <c r="C166" s="703"/>
      <c r="D166" s="703"/>
      <c r="E166" s="703"/>
      <c r="F166" s="703"/>
      <c r="G166" s="703"/>
      <c r="H166" s="703"/>
      <c r="I166" s="703"/>
      <c r="J166" s="703"/>
      <c r="K166" s="703"/>
      <c r="L166" s="703"/>
      <c r="M166" s="703"/>
      <c r="N166" s="703"/>
      <c r="O166" s="703"/>
      <c r="P166" s="703"/>
      <c r="Q166" s="703"/>
      <c r="R166" s="703"/>
      <c r="S166" s="703"/>
      <c r="T166" s="703"/>
      <c r="U166" s="703"/>
      <c r="V166" s="704"/>
    </row>
    <row r="167" spans="1:22" s="20" customFormat="1" ht="57" customHeight="1">
      <c r="A167" s="727" t="s">
        <v>4</v>
      </c>
      <c r="B167" s="729" t="s">
        <v>5</v>
      </c>
      <c r="C167" s="807" t="s">
        <v>30</v>
      </c>
      <c r="D167" s="807"/>
      <c r="E167" s="729" t="s">
        <v>31</v>
      </c>
      <c r="F167" s="729"/>
      <c r="G167" s="831" t="s">
        <v>334</v>
      </c>
      <c r="H167" s="827"/>
      <c r="I167" s="729" t="s">
        <v>335</v>
      </c>
      <c r="J167" s="729"/>
      <c r="K167" s="729" t="s">
        <v>336</v>
      </c>
      <c r="L167" s="729"/>
      <c r="M167" s="729" t="s">
        <v>228</v>
      </c>
      <c r="N167" s="729"/>
      <c r="O167" s="729" t="s">
        <v>229</v>
      </c>
      <c r="P167" s="729"/>
      <c r="Q167" s="785" t="s">
        <v>230</v>
      </c>
      <c r="R167" s="785"/>
      <c r="S167" s="729" t="s">
        <v>231</v>
      </c>
      <c r="T167" s="729"/>
      <c r="U167" s="729" t="s">
        <v>12</v>
      </c>
      <c r="V167" s="849"/>
    </row>
    <row r="168" spans="1:22" s="20" customFormat="1" ht="30.75" customHeight="1" thickBot="1">
      <c r="A168" s="728"/>
      <c r="B168" s="730"/>
      <c r="C168" s="808"/>
      <c r="D168" s="808"/>
      <c r="E168" s="730"/>
      <c r="F168" s="730"/>
      <c r="G168" s="283" t="s">
        <v>232</v>
      </c>
      <c r="H168" s="284" t="s">
        <v>233</v>
      </c>
      <c r="I168" s="283" t="s">
        <v>232</v>
      </c>
      <c r="J168" s="284" t="s">
        <v>233</v>
      </c>
      <c r="K168" s="283" t="s">
        <v>232</v>
      </c>
      <c r="L168" s="284" t="s">
        <v>233</v>
      </c>
      <c r="M168" s="283" t="s">
        <v>232</v>
      </c>
      <c r="N168" s="284" t="s">
        <v>233</v>
      </c>
      <c r="O168" s="283" t="s">
        <v>232</v>
      </c>
      <c r="P168" s="284" t="s">
        <v>233</v>
      </c>
      <c r="Q168" s="283" t="s">
        <v>232</v>
      </c>
      <c r="R168" s="284" t="s">
        <v>233</v>
      </c>
      <c r="S168" s="283" t="s">
        <v>232</v>
      </c>
      <c r="T168" s="284" t="s">
        <v>233</v>
      </c>
      <c r="U168" s="283" t="s">
        <v>232</v>
      </c>
      <c r="V168" s="285" t="s">
        <v>233</v>
      </c>
    </row>
    <row r="169" spans="1:22" s="20" customFormat="1" ht="36">
      <c r="A169" s="323" t="s">
        <v>235</v>
      </c>
      <c r="B169" s="496" t="s">
        <v>299</v>
      </c>
      <c r="C169" s="857" t="s">
        <v>245</v>
      </c>
      <c r="D169" s="857"/>
      <c r="E169" s="851" t="s">
        <v>15</v>
      </c>
      <c r="F169" s="852"/>
      <c r="G169" s="27" t="s">
        <v>23</v>
      </c>
      <c r="H169" s="452" t="s">
        <v>23</v>
      </c>
      <c r="I169" s="27" t="s">
        <v>23</v>
      </c>
      <c r="J169" s="452" t="s">
        <v>23</v>
      </c>
      <c r="K169" s="27">
        <f>'РОЗН Торис'!J169-'ЗАК торис'!L169</f>
        <v>10377</v>
      </c>
      <c r="L169" s="452">
        <f>ROUND('РОЗН Торис'!J169-'РОЗН Торис'!J169/100*$E$2,0)</f>
        <v>24214</v>
      </c>
      <c r="M169" s="27">
        <f>'РОЗН Торис'!L169-'ЗАК торис'!N169</f>
        <v>12712</v>
      </c>
      <c r="N169" s="452">
        <f>ROUND('РОЗН Торис'!L169-'РОЗН Торис'!L169/100*$E$2,0)</f>
        <v>29662</v>
      </c>
      <c r="O169" s="27">
        <f>'РОЗН Торис'!N169-'ЗАК торис'!P169</f>
        <v>13995</v>
      </c>
      <c r="P169" s="452">
        <f>ROUND('РОЗН Торис'!N169-'РОЗН Торис'!N169/100*$E$2,0)</f>
        <v>32654</v>
      </c>
      <c r="Q169" s="28">
        <f>'РОЗН Торис'!P169-'ЗАК торис'!R169</f>
        <v>15254</v>
      </c>
      <c r="R169" s="452">
        <f>ROUND('РОЗН Торис'!P169-'РОЗН Торис'!P169/100*$E$2,0)</f>
        <v>35594</v>
      </c>
      <c r="S169" s="27">
        <f>'РОЗН Торис'!R169-'ЗАК торис'!T169</f>
        <v>17335</v>
      </c>
      <c r="T169" s="452">
        <f>ROUND('РОЗН Торис'!R169-'РОЗН Торис'!R169/100*$E$2,0)</f>
        <v>40447</v>
      </c>
      <c r="U169" s="27">
        <f>'РОЗН Торис'!T169-'ЗАК торис'!V169</f>
        <v>19309</v>
      </c>
      <c r="V169" s="453">
        <f>ROUND('РОЗН Торис'!T169-'РОЗН Торис'!T169/100*$E$2,0)</f>
        <v>45056</v>
      </c>
    </row>
    <row r="170" spans="1:22" s="20" customFormat="1" ht="36">
      <c r="A170" s="324" t="s">
        <v>236</v>
      </c>
      <c r="B170" s="497" t="s">
        <v>299</v>
      </c>
      <c r="C170" s="850" t="s">
        <v>61</v>
      </c>
      <c r="D170" s="850"/>
      <c r="E170" s="853" t="s">
        <v>17</v>
      </c>
      <c r="F170" s="854"/>
      <c r="G170" s="64" t="s">
        <v>23</v>
      </c>
      <c r="H170" s="327" t="s">
        <v>23</v>
      </c>
      <c r="I170" s="64" t="s">
        <v>23</v>
      </c>
      <c r="J170" s="327" t="s">
        <v>23</v>
      </c>
      <c r="K170" s="64">
        <f>'РОЗН Торис'!J170-'ЗАК торис'!L170</f>
        <v>12699</v>
      </c>
      <c r="L170" s="327">
        <f>ROUND('РОЗН Торис'!J170-'РОЗН Торис'!J170/100*$E$2,0)</f>
        <v>29631</v>
      </c>
      <c r="M170" s="64">
        <f>'РОЗН Торис'!L170-'ЗАК торис'!N170</f>
        <v>15556</v>
      </c>
      <c r="N170" s="327">
        <f>ROUND('РОЗН Торис'!L170-'РОЗН Торис'!L170/100*$E$2,0)</f>
        <v>36299</v>
      </c>
      <c r="O170" s="64">
        <f>'РОЗН Торис'!N170-'ЗАК торис'!P170</f>
        <v>17126</v>
      </c>
      <c r="P170" s="327">
        <f>ROUND('РОЗН Торис'!N170-'РОЗН Торис'!N170/100*$E$2,0)</f>
        <v>39961</v>
      </c>
      <c r="Q170" s="65">
        <f>'РОЗН Торис'!P170-'ЗАК торис'!R170</f>
        <v>18667</v>
      </c>
      <c r="R170" s="327">
        <f>ROUND('РОЗН Торис'!P170-'РОЗН Торис'!P170/100*$E$2,0)</f>
        <v>43558</v>
      </c>
      <c r="S170" s="64">
        <f>'РОЗН Торис'!R170-'ЗАК торис'!T170</f>
        <v>21213</v>
      </c>
      <c r="T170" s="327">
        <f>ROUND('РОЗН Торис'!R170-'РОЗН Торис'!R170/100*$E$2,0)</f>
        <v>49497</v>
      </c>
      <c r="U170" s="64">
        <f>'РОЗН Торис'!T170-'ЗАК торис'!V170</f>
        <v>23630</v>
      </c>
      <c r="V170" s="372">
        <f>ROUND('РОЗН Торис'!T170-'РОЗН Торис'!T170/100*$E$2,0)</f>
        <v>55136</v>
      </c>
    </row>
    <row r="171" spans="1:22" s="20" customFormat="1" ht="38.25" customHeight="1">
      <c r="A171" s="324" t="s">
        <v>237</v>
      </c>
      <c r="B171" s="487" t="s">
        <v>300</v>
      </c>
      <c r="C171" s="850" t="s">
        <v>245</v>
      </c>
      <c r="D171" s="850"/>
      <c r="E171" s="853" t="s">
        <v>15</v>
      </c>
      <c r="F171" s="854"/>
      <c r="G171" s="64" t="s">
        <v>23</v>
      </c>
      <c r="H171" s="327" t="s">
        <v>23</v>
      </c>
      <c r="I171" s="64" t="s">
        <v>23</v>
      </c>
      <c r="J171" s="327" t="s">
        <v>23</v>
      </c>
      <c r="K171" s="64">
        <f>'РОЗН Торис'!J171-'ЗАК торис'!L171</f>
        <v>16366</v>
      </c>
      <c r="L171" s="327">
        <f>ROUND('РОЗН Торис'!J171-'РОЗН Торис'!J171/100*$E$2,0)</f>
        <v>38187</v>
      </c>
      <c r="M171" s="64">
        <f>'РОЗН Торис'!L171-'ЗАК торис'!N171</f>
        <v>20048</v>
      </c>
      <c r="N171" s="327">
        <f>ROUND('РОЗН Торис'!L171-'РОЗН Торис'!L171/100*$E$2,0)</f>
        <v>46780</v>
      </c>
      <c r="O171" s="64">
        <f>'РОЗН Торис'!N171-'ЗАК торис'!P171</f>
        <v>22071</v>
      </c>
      <c r="P171" s="327">
        <f>ROUND('РОЗН Торис'!N171-'РОЗН Торис'!N171/100*$E$2,0)</f>
        <v>51499</v>
      </c>
      <c r="Q171" s="65">
        <f>'РОЗН Торис'!P171-'ЗАК торис'!R171</f>
        <v>24058</v>
      </c>
      <c r="R171" s="327">
        <f>ROUND('РОЗН Торис'!P171-'РОЗН Торис'!P171/100*$E$2,0)</f>
        <v>56134</v>
      </c>
      <c r="S171" s="64">
        <f>'РОЗН Торис'!R171-'ЗАК торис'!T171</f>
        <v>27338</v>
      </c>
      <c r="T171" s="327">
        <f>ROUND('РОЗН Торис'!R171-'РОЗН Торис'!R171/100*$E$2,0)</f>
        <v>63789</v>
      </c>
      <c r="U171" s="64">
        <f>'РОЗН Торис'!T171-'ЗАК торис'!V171</f>
        <v>30453</v>
      </c>
      <c r="V171" s="372">
        <f>ROUND('РОЗН Торис'!T171-'РОЗН Торис'!T171/100*$E$2,0)</f>
        <v>71056</v>
      </c>
    </row>
    <row r="172" spans="1:22" s="20" customFormat="1" ht="40.5" customHeight="1">
      <c r="A172" s="324" t="s">
        <v>238</v>
      </c>
      <c r="B172" s="487" t="s">
        <v>300</v>
      </c>
      <c r="C172" s="850" t="s">
        <v>61</v>
      </c>
      <c r="D172" s="850"/>
      <c r="E172" s="853" t="s">
        <v>17</v>
      </c>
      <c r="F172" s="854"/>
      <c r="G172" s="64" t="s">
        <v>23</v>
      </c>
      <c r="H172" s="327" t="s">
        <v>23</v>
      </c>
      <c r="I172" s="64" t="s">
        <v>23</v>
      </c>
      <c r="J172" s="327" t="s">
        <v>23</v>
      </c>
      <c r="K172" s="64">
        <f>'РОЗН Торис'!J172-'ЗАК торис'!L172</f>
        <v>18706</v>
      </c>
      <c r="L172" s="327">
        <f>ROUND('РОЗН Торис'!J172-'РОЗН Торис'!J172/100*$E$2,0)</f>
        <v>43647</v>
      </c>
      <c r="M172" s="64">
        <f>'РОЗН Торис'!L172-'ЗАК торис'!N172</f>
        <v>22915</v>
      </c>
      <c r="N172" s="327">
        <f>ROUND('РОЗН Торис'!L172-'РОЗН Торис'!L172/100*$E$2,0)</f>
        <v>53467</v>
      </c>
      <c r="O172" s="64">
        <f>'РОЗН Торис'!N172-'ЗАК торис'!P172</f>
        <v>25227</v>
      </c>
      <c r="P172" s="327">
        <f>ROUND('РОЗН Торис'!N172-'РОЗН Торис'!N172/100*$E$2,0)</f>
        <v>58863</v>
      </c>
      <c r="Q172" s="65">
        <f>'РОЗН Торис'!P172-'ЗАК торис'!R172</f>
        <v>27497</v>
      </c>
      <c r="R172" s="327">
        <f>ROUND('РОЗН Торис'!P172-'РОЗН Торис'!P172/100*$E$2,0)</f>
        <v>64161</v>
      </c>
      <c r="S172" s="64">
        <f>'РОЗН Торис'!R172-'ЗАК торис'!T172</f>
        <v>31247</v>
      </c>
      <c r="T172" s="327">
        <f>ROUND('РОЗН Торис'!R172-'РОЗН Торис'!R172/100*$E$2,0)</f>
        <v>72909</v>
      </c>
      <c r="U172" s="64">
        <f>'РОЗН Торис'!T172-'ЗАК торис'!V172</f>
        <v>34807</v>
      </c>
      <c r="V172" s="372">
        <f>ROUND('РОЗН Торис'!T172-'РОЗН Торис'!T172/100*$E$2,0)</f>
        <v>81216</v>
      </c>
    </row>
    <row r="173" spans="1:22" s="20" customFormat="1" ht="38.25" customHeight="1">
      <c r="A173" s="324" t="s">
        <v>239</v>
      </c>
      <c r="B173" s="497" t="s">
        <v>301</v>
      </c>
      <c r="C173" s="850" t="s">
        <v>245</v>
      </c>
      <c r="D173" s="850"/>
      <c r="E173" s="853" t="s">
        <v>15</v>
      </c>
      <c r="F173" s="854"/>
      <c r="G173" s="64" t="s">
        <v>23</v>
      </c>
      <c r="H173" s="327" t="s">
        <v>23</v>
      </c>
      <c r="I173" s="64" t="s">
        <v>23</v>
      </c>
      <c r="J173" s="327" t="s">
        <v>23</v>
      </c>
      <c r="K173" s="64">
        <f>'РОЗН Торис'!J173-'ЗАК торис'!L173</f>
        <v>18715</v>
      </c>
      <c r="L173" s="327">
        <f>ROUND('РОЗН Торис'!J173-'РОЗН Торис'!J173/100*$E$2,0)</f>
        <v>43669</v>
      </c>
      <c r="M173" s="64">
        <f>'РОЗН Торис'!L173-'ЗАК торис'!N173</f>
        <v>22926</v>
      </c>
      <c r="N173" s="327">
        <f>ROUND('РОЗН Торис'!L173-'РОЗН Торис'!L173/100*$E$2,0)</f>
        <v>53495</v>
      </c>
      <c r="O173" s="64">
        <f>'РОЗН Торис'!N173-'ЗАК торис'!P173</f>
        <v>25240</v>
      </c>
      <c r="P173" s="327">
        <f>ROUND('РОЗН Торис'!N173-'РОЗН Торис'!N173/100*$E$2,0)</f>
        <v>58892</v>
      </c>
      <c r="Q173" s="65">
        <f>'РОЗН Торис'!P173-'ЗАК торис'!R173</f>
        <v>27511</v>
      </c>
      <c r="R173" s="327">
        <f>ROUND('РОЗН Торис'!P173-'РОЗН Торис'!P173/100*$E$2,0)</f>
        <v>64193</v>
      </c>
      <c r="S173" s="64">
        <f>'РОЗН Торис'!R173-'ЗАК торис'!T173</f>
        <v>31263</v>
      </c>
      <c r="T173" s="327">
        <f>ROUND('РОЗН Торис'!R173-'РОЗН Торис'!R173/100*$E$2,0)</f>
        <v>72946</v>
      </c>
      <c r="U173" s="64">
        <f>'РОЗН Торис'!T173-'ЗАК торис'!V173</f>
        <v>34824</v>
      </c>
      <c r="V173" s="372">
        <f>ROUND('РОЗН Торис'!T173-'РОЗН Торис'!T173/100*$E$2,0)</f>
        <v>81257</v>
      </c>
    </row>
    <row r="174" spans="1:22" s="20" customFormat="1" ht="38.25" customHeight="1">
      <c r="A174" s="324" t="s">
        <v>240</v>
      </c>
      <c r="B174" s="497" t="s">
        <v>301</v>
      </c>
      <c r="C174" s="850" t="s">
        <v>61</v>
      </c>
      <c r="D174" s="850"/>
      <c r="E174" s="853" t="s">
        <v>17</v>
      </c>
      <c r="F174" s="854"/>
      <c r="G174" s="64" t="s">
        <v>23</v>
      </c>
      <c r="H174" s="327" t="s">
        <v>23</v>
      </c>
      <c r="I174" s="64" t="s">
        <v>23</v>
      </c>
      <c r="J174" s="327" t="s">
        <v>23</v>
      </c>
      <c r="K174" s="64">
        <f>'РОЗН Торис'!J174-'ЗАК торис'!L174</f>
        <v>21058</v>
      </c>
      <c r="L174" s="327">
        <f>ROUND('РОЗН Торис'!J174-'РОЗН Торис'!J174/100*$E$2,0)</f>
        <v>49137</v>
      </c>
      <c r="M174" s="64">
        <f>'РОЗН Торис'!L174-'ЗАК торис'!N174</f>
        <v>25797</v>
      </c>
      <c r="N174" s="327">
        <f>ROUND('РОЗН Торис'!L174-'РОЗН Торис'!L174/100*$E$2,0)</f>
        <v>60192</v>
      </c>
      <c r="O174" s="64">
        <f>'РОЗН Торис'!N174-'ЗАК торис'!P174</f>
        <v>28400</v>
      </c>
      <c r="P174" s="327">
        <f>ROUND('РОЗН Торис'!N174-'РОЗН Торис'!N174/100*$E$2,0)</f>
        <v>66266</v>
      </c>
      <c r="Q174" s="65">
        <f>'РОЗН Торис'!P174-'ЗАК торис'!R174</f>
        <v>30956</v>
      </c>
      <c r="R174" s="327">
        <f>ROUND('РОЗН Торис'!P174-'РОЗН Торис'!P174/100*$E$2,0)</f>
        <v>72230</v>
      </c>
      <c r="S174" s="64">
        <f>'РОЗН Торис'!R174-'ЗАК торис'!T174</f>
        <v>35177</v>
      </c>
      <c r="T174" s="327">
        <f>ROUND('РОЗН Торис'!R174-'РОЗН Торис'!R174/100*$E$2,0)</f>
        <v>82079</v>
      </c>
      <c r="U174" s="64">
        <f>'РОЗН Торис'!T174-'ЗАК торис'!V174</f>
        <v>39184</v>
      </c>
      <c r="V174" s="372">
        <f>ROUND('РОЗН Торис'!T174-'РОЗН Торис'!T174/100*$E$2,0)</f>
        <v>91431</v>
      </c>
    </row>
    <row r="175" spans="1:22" s="20" customFormat="1" ht="42" customHeight="1">
      <c r="A175" s="324" t="s">
        <v>241</v>
      </c>
      <c r="B175" s="497" t="s">
        <v>300</v>
      </c>
      <c r="C175" s="850" t="s">
        <v>245</v>
      </c>
      <c r="D175" s="850"/>
      <c r="E175" s="853" t="s">
        <v>15</v>
      </c>
      <c r="F175" s="854"/>
      <c r="G175" s="64" t="s">
        <v>23</v>
      </c>
      <c r="H175" s="327" t="s">
        <v>23</v>
      </c>
      <c r="I175" s="64" t="s">
        <v>23</v>
      </c>
      <c r="J175" s="327" t="s">
        <v>23</v>
      </c>
      <c r="K175" s="64">
        <f>'РОЗН Торис'!J175-'ЗАК торис'!L175</f>
        <v>18046</v>
      </c>
      <c r="L175" s="327">
        <f>ROUND('РОЗН Торис'!J175-'РОЗН Торис'!J175/100*$E$2,0)</f>
        <v>42106</v>
      </c>
      <c r="M175" s="64">
        <f>'РОЗН Торис'!L175-'ЗАК торис'!N175</f>
        <v>22106</v>
      </c>
      <c r="N175" s="327">
        <f>ROUND('РОЗН Торис'!L175-'РОЗН Торис'!L175/100*$E$2,0)</f>
        <v>51580</v>
      </c>
      <c r="O175" s="64">
        <f>'РОЗН Торис'!N175-'ЗАК торис'!P175</f>
        <v>24337</v>
      </c>
      <c r="P175" s="327">
        <f>ROUND('РОЗН Торис'!N175-'РОЗН Торис'!N175/100*$E$2,0)</f>
        <v>56785</v>
      </c>
      <c r="Q175" s="65">
        <f>'РОЗН Торис'!P175-'ЗАК торис'!R175</f>
        <v>26527</v>
      </c>
      <c r="R175" s="327">
        <f>ROUND('РОЗН Торис'!P175-'РОЗН Торис'!P175/100*$E$2,0)</f>
        <v>61896</v>
      </c>
      <c r="S175" s="64">
        <f>'РОЗН Торис'!R175-'ЗАК торис'!T175</f>
        <v>30144</v>
      </c>
      <c r="T175" s="327">
        <f>ROUND('РОЗН Торис'!R175-'РОЗН Торис'!R175/100*$E$2,0)</f>
        <v>70337</v>
      </c>
      <c r="U175" s="64">
        <f>'РОЗН Торис'!T175-'ЗАК торис'!V175</f>
        <v>33578</v>
      </c>
      <c r="V175" s="372">
        <f>ROUND('РОЗН Торис'!T175-'РОЗН Торис'!T175/100*$E$2,0)</f>
        <v>78349</v>
      </c>
    </row>
    <row r="176" spans="1:22" s="20" customFormat="1" ht="39.75" customHeight="1">
      <c r="A176" s="324" t="s">
        <v>242</v>
      </c>
      <c r="B176" s="497" t="s">
        <v>300</v>
      </c>
      <c r="C176" s="850" t="s">
        <v>250</v>
      </c>
      <c r="D176" s="850"/>
      <c r="E176" s="853" t="s">
        <v>17</v>
      </c>
      <c r="F176" s="854"/>
      <c r="G176" s="64" t="s">
        <v>23</v>
      </c>
      <c r="H176" s="327" t="s">
        <v>23</v>
      </c>
      <c r="I176" s="64" t="s">
        <v>23</v>
      </c>
      <c r="J176" s="327" t="s">
        <v>23</v>
      </c>
      <c r="K176" s="64">
        <f>'РОЗН Торис'!J176-'ЗАК торис'!L176</f>
        <v>20359</v>
      </c>
      <c r="L176" s="327">
        <f>ROUND('РОЗН Торис'!J176-'РОЗН Торис'!J176/100*$E$2,0)</f>
        <v>47503</v>
      </c>
      <c r="M176" s="64">
        <f>'РОЗН Торис'!L176-'ЗАК торис'!N176</f>
        <v>24939</v>
      </c>
      <c r="N176" s="327">
        <f>ROUND('РОЗН Торис'!L176-'РОЗН Торис'!L176/100*$E$2,0)</f>
        <v>58192</v>
      </c>
      <c r="O176" s="64">
        <f>'РОЗН Торис'!N176-'ЗАК торис'!P176</f>
        <v>27456</v>
      </c>
      <c r="P176" s="327">
        <f>ROUND('РОЗН Торис'!N176-'РОЗН Торис'!N176/100*$E$2,0)</f>
        <v>64063</v>
      </c>
      <c r="Q176" s="65">
        <f>'РОЗН Торис'!P176-'ЗАК торис'!R176</f>
        <v>29927</v>
      </c>
      <c r="R176" s="327">
        <f>ROUND('РОЗН Торис'!P176-'РОЗН Торис'!P176/100*$E$2,0)</f>
        <v>69829</v>
      </c>
      <c r="S176" s="64">
        <f>'РОЗН Торис'!R176-'ЗАК торис'!T176</f>
        <v>34008</v>
      </c>
      <c r="T176" s="327">
        <f>ROUND('РОЗН Торис'!R176-'РОЗН Торис'!R176/100*$E$2,0)</f>
        <v>79351</v>
      </c>
      <c r="U176" s="64">
        <f>'РОЗН Торис'!T176-'ЗАК торис'!V176</f>
        <v>37882</v>
      </c>
      <c r="V176" s="372">
        <f>ROUND('РОЗН Торис'!T176-'РОЗН Торис'!T176/100*$E$2,0)</f>
        <v>88392</v>
      </c>
    </row>
    <row r="177" spans="1:22" s="20" customFormat="1" ht="36.75" customHeight="1">
      <c r="A177" s="435" t="s">
        <v>243</v>
      </c>
      <c r="B177" s="495" t="s">
        <v>301</v>
      </c>
      <c r="C177" s="850" t="s">
        <v>245</v>
      </c>
      <c r="D177" s="850"/>
      <c r="E177" s="853" t="s">
        <v>15</v>
      </c>
      <c r="F177" s="854"/>
      <c r="G177" s="64" t="s">
        <v>23</v>
      </c>
      <c r="H177" s="327" t="s">
        <v>23</v>
      </c>
      <c r="I177" s="64" t="s">
        <v>23</v>
      </c>
      <c r="J177" s="327" t="s">
        <v>23</v>
      </c>
      <c r="K177" s="64">
        <f>'РОЗН Торис'!J177-'ЗАК торис'!L177</f>
        <v>20067</v>
      </c>
      <c r="L177" s="327">
        <f>ROUND('РОЗН Торис'!J177-'РОЗН Торис'!J177/100*$E$2,0)</f>
        <v>46822</v>
      </c>
      <c r="M177" s="64">
        <f>'РОЗН Торис'!L177-'ЗАК торис'!N177</f>
        <v>24582</v>
      </c>
      <c r="N177" s="327">
        <f>ROUND('РОЗН Торис'!L177-'РОЗН Торис'!L177/100*$E$2,0)</f>
        <v>57357</v>
      </c>
      <c r="O177" s="64">
        <f>'РОЗН Торис'!N177-'ЗАК торис'!P177</f>
        <v>27062</v>
      </c>
      <c r="P177" s="327">
        <f>ROUND('РОЗН Торис'!N177-'РОЗН Торис'!N177/100*$E$2,0)</f>
        <v>63145</v>
      </c>
      <c r="Q177" s="65">
        <f>'РОЗН Торис'!P177-'ЗАК торис'!R177</f>
        <v>29498</v>
      </c>
      <c r="R177" s="327">
        <f>ROUND('РОЗН Торис'!P177-'РОЗН Торис'!P177/100*$E$2,0)</f>
        <v>68828</v>
      </c>
      <c r="S177" s="64">
        <f>'РОЗН Торис'!R177-'ЗАК торис'!T177</f>
        <v>33520</v>
      </c>
      <c r="T177" s="327">
        <f>ROUND('РОЗН Торис'!R177-'РОЗН Торис'!R177/100*$E$2,0)</f>
        <v>78214</v>
      </c>
      <c r="U177" s="64">
        <f>'РОЗН Торис'!T177-'ЗАК торис'!V177</f>
        <v>37339</v>
      </c>
      <c r="V177" s="372">
        <f>ROUND('РОЗН Торис'!T177-'РОЗН Торис'!T177/100*$E$2,0)</f>
        <v>87124</v>
      </c>
    </row>
    <row r="178" spans="1:22" s="20" customFormat="1" ht="42.75" customHeight="1" thickBot="1">
      <c r="A178" s="444" t="s">
        <v>244</v>
      </c>
      <c r="B178" s="441" t="s">
        <v>301</v>
      </c>
      <c r="C178" s="850" t="s">
        <v>251</v>
      </c>
      <c r="D178" s="850"/>
      <c r="E178" s="855" t="s">
        <v>17</v>
      </c>
      <c r="F178" s="856"/>
      <c r="G178" s="64" t="s">
        <v>23</v>
      </c>
      <c r="H178" s="327" t="s">
        <v>23</v>
      </c>
      <c r="I178" s="64" t="s">
        <v>23</v>
      </c>
      <c r="J178" s="327" t="s">
        <v>23</v>
      </c>
      <c r="K178" s="64">
        <f>'РОЗН Торис'!J178-'ЗАК торис'!L178</f>
        <v>22407</v>
      </c>
      <c r="L178" s="327">
        <f>ROUND('РОЗН Торис'!J178-'РОЗН Торис'!J178/100*$E$2,0)</f>
        <v>52282</v>
      </c>
      <c r="M178" s="64">
        <f>'РОЗН Торис'!L178-'ЗАК торис'!N178</f>
        <v>27448</v>
      </c>
      <c r="N178" s="327">
        <f>ROUND('РОЗН Торис'!L178-'РОЗН Торис'!L178/100*$E$2,0)</f>
        <v>64046</v>
      </c>
      <c r="O178" s="64">
        <f>'РОЗН Торис'!N178-'ЗАК торис'!P178</f>
        <v>30218</v>
      </c>
      <c r="P178" s="327">
        <f>ROUND('РОЗН Торис'!N178-'РОЗН Торис'!N178/100*$E$2,0)</f>
        <v>70508</v>
      </c>
      <c r="Q178" s="65">
        <f>'РОЗН Торис'!P178-'ЗАК торис'!R178</f>
        <v>32938</v>
      </c>
      <c r="R178" s="327">
        <f>ROUND('РОЗН Торис'!P178-'РОЗН Торис'!P178/100*$E$2,0)</f>
        <v>76854</v>
      </c>
      <c r="S178" s="64">
        <f>'РОЗН Торис'!R178-'ЗАК торис'!T178</f>
        <v>37429</v>
      </c>
      <c r="T178" s="327">
        <f>ROUND('РОЗН Торис'!R178-'РОЗН Торис'!R178/100*$E$2,0)</f>
        <v>87334</v>
      </c>
      <c r="U178" s="64">
        <f>'РОЗН Торис'!T178-'ЗАК торис'!V178</f>
        <v>41693</v>
      </c>
      <c r="V178" s="372">
        <f>ROUND('РОЗН Торис'!T178-'РОЗН Торис'!T178/100*$E$2,0)</f>
        <v>97284</v>
      </c>
    </row>
    <row r="179" spans="1:22" s="20" customFormat="1" ht="29.25" customHeight="1" thickBot="1">
      <c r="A179" s="702" t="s">
        <v>257</v>
      </c>
      <c r="B179" s="703"/>
      <c r="C179" s="703"/>
      <c r="D179" s="703"/>
      <c r="E179" s="703"/>
      <c r="F179" s="703"/>
      <c r="G179" s="703"/>
      <c r="H179" s="703"/>
      <c r="I179" s="703"/>
      <c r="J179" s="703"/>
      <c r="K179" s="703"/>
      <c r="L179" s="703"/>
      <c r="M179" s="703"/>
      <c r="N179" s="703"/>
      <c r="O179" s="703"/>
      <c r="P179" s="703"/>
      <c r="Q179" s="703"/>
      <c r="R179" s="703"/>
      <c r="S179" s="703"/>
      <c r="T179" s="703"/>
      <c r="U179" s="703"/>
      <c r="V179" s="704"/>
    </row>
    <row r="180" spans="1:22" s="20" customFormat="1" ht="32.25" customHeight="1">
      <c r="A180" s="465" t="s">
        <v>258</v>
      </c>
      <c r="B180" s="699" t="s">
        <v>259</v>
      </c>
      <c r="C180" s="699"/>
      <c r="D180" s="699"/>
      <c r="E180" s="699"/>
      <c r="F180" s="699"/>
      <c r="G180" s="44" t="s">
        <v>23</v>
      </c>
      <c r="H180" s="326" t="s">
        <v>23</v>
      </c>
      <c r="I180" s="44" t="s">
        <v>23</v>
      </c>
      <c r="J180" s="326" t="s">
        <v>23</v>
      </c>
      <c r="K180" s="44">
        <f>'РОЗН Торис'!J180-'ЗАК торис'!L180</f>
        <v>1413</v>
      </c>
      <c r="L180" s="326">
        <f>ROUND('РОЗН Торис'!J180-'РОЗН Торис'!J180/100*$E$2,0)</f>
        <v>3297</v>
      </c>
      <c r="M180" s="44">
        <f>'РОЗН Торис'!L180-'ЗАК торис'!N180</f>
        <v>1731</v>
      </c>
      <c r="N180" s="326">
        <f>ROUND('РОЗН Торис'!L180-'РОЗН Торис'!L180/100*$E$2,0)</f>
        <v>4039</v>
      </c>
      <c r="O180" s="44">
        <f>'РОЗН Торис'!N180-'ЗАК торис'!P180</f>
        <v>1906</v>
      </c>
      <c r="P180" s="326">
        <f>ROUND('РОЗН Торис'!N180-'РОЗН Торис'!N180/100*$E$2,0)</f>
        <v>4446</v>
      </c>
      <c r="Q180" s="410">
        <f>'РОЗН Торис'!P180-'ЗАК торис'!R180</f>
        <v>2077</v>
      </c>
      <c r="R180" s="326">
        <f>ROUND('РОЗН Торис'!P180-'РОЗН Торис'!P180/100*$E$2,0)</f>
        <v>4847</v>
      </c>
      <c r="S180" s="44">
        <f>'РОЗН Торис'!R180-'ЗАК торис'!T180</f>
        <v>2360</v>
      </c>
      <c r="T180" s="326">
        <f>ROUND('РОЗН Торис'!R180-'РОЗН Торис'!R180/100*$E$2,0)</f>
        <v>5508</v>
      </c>
      <c r="U180" s="44">
        <f>'РОЗН Торис'!T180-'ЗАК торис'!V180</f>
        <v>2629</v>
      </c>
      <c r="V180" s="314">
        <f>ROUND('РОЗН Торис'!T180-'РОЗН Торис'!T180/100*$E$2,0)</f>
        <v>6136</v>
      </c>
    </row>
    <row r="181" spans="1:22" s="20" customFormat="1" ht="33.75" customHeight="1">
      <c r="A181" s="304" t="s">
        <v>260</v>
      </c>
      <c r="B181" s="746" t="s">
        <v>261</v>
      </c>
      <c r="C181" s="747"/>
      <c r="D181" s="747"/>
      <c r="E181" s="747"/>
      <c r="F181" s="747"/>
      <c r="G181" s="747"/>
      <c r="H181" s="747"/>
      <c r="I181" s="747"/>
      <c r="J181" s="747"/>
      <c r="K181" s="512"/>
      <c r="L181" s="511"/>
      <c r="M181" s="512"/>
      <c r="N181" s="511"/>
      <c r="O181" s="512">
        <f>'РОЗН Торис'!J181-'ЗАК торис'!P181</f>
        <v>1589</v>
      </c>
      <c r="P181" s="513">
        <f>ROUND('РОЗН Торис'!J181-'РОЗН Торис'!J181/100*$E$2,0)</f>
        <v>3708</v>
      </c>
      <c r="Q181" s="514"/>
      <c r="R181" s="511"/>
      <c r="S181" s="512"/>
      <c r="T181" s="511"/>
      <c r="U181" s="512"/>
      <c r="V181" s="515"/>
    </row>
    <row r="182" spans="1:22" s="20" customFormat="1" ht="33.75" customHeight="1" thickBot="1">
      <c r="A182" s="89" t="s">
        <v>55</v>
      </c>
      <c r="B182" s="749" t="s">
        <v>275</v>
      </c>
      <c r="C182" s="750"/>
      <c r="D182" s="750"/>
      <c r="E182" s="750"/>
      <c r="F182" s="813"/>
      <c r="G182" s="506">
        <v>0</v>
      </c>
      <c r="H182" s="507">
        <v>0</v>
      </c>
      <c r="I182" s="506">
        <v>0</v>
      </c>
      <c r="J182" s="507">
        <v>0</v>
      </c>
      <c r="K182" s="508">
        <v>0</v>
      </c>
      <c r="L182" s="509">
        <v>0</v>
      </c>
      <c r="M182" s="508">
        <v>0</v>
      </c>
      <c r="N182" s="509">
        <v>0</v>
      </c>
      <c r="O182" s="508">
        <v>0</v>
      </c>
      <c r="P182" s="509">
        <v>0</v>
      </c>
      <c r="Q182" s="508">
        <v>0</v>
      </c>
      <c r="R182" s="509">
        <v>0</v>
      </c>
      <c r="S182" s="508">
        <v>0</v>
      </c>
      <c r="T182" s="509">
        <v>0</v>
      </c>
      <c r="U182" s="508">
        <v>0</v>
      </c>
      <c r="V182" s="510">
        <v>0</v>
      </c>
    </row>
    <row r="183" spans="1:22" s="20" customFormat="1" ht="48.75" customHeight="1" thickBot="1">
      <c r="A183" s="702" t="s">
        <v>252</v>
      </c>
      <c r="B183" s="703"/>
      <c r="C183" s="703"/>
      <c r="D183" s="703"/>
      <c r="E183" s="703"/>
      <c r="F183" s="703"/>
      <c r="G183" s="703"/>
      <c r="H183" s="703"/>
      <c r="I183" s="703"/>
      <c r="J183" s="703"/>
      <c r="K183" s="703"/>
      <c r="L183" s="703"/>
      <c r="M183" s="703"/>
      <c r="N183" s="703"/>
      <c r="O183" s="703"/>
      <c r="P183" s="703"/>
      <c r="Q183" s="703"/>
      <c r="R183" s="703"/>
      <c r="S183" s="703"/>
      <c r="T183" s="703"/>
      <c r="U183" s="703"/>
      <c r="V183" s="704"/>
    </row>
    <row r="184" spans="1:22" s="20" customFormat="1" ht="52.5" customHeight="1">
      <c r="A184" s="727" t="s">
        <v>4</v>
      </c>
      <c r="B184" s="729" t="s">
        <v>5</v>
      </c>
      <c r="C184" s="807" t="s">
        <v>30</v>
      </c>
      <c r="D184" s="807"/>
      <c r="E184" s="729" t="s">
        <v>31</v>
      </c>
      <c r="F184" s="729"/>
      <c r="G184" s="831" t="s">
        <v>334</v>
      </c>
      <c r="H184" s="827"/>
      <c r="I184" s="729" t="s">
        <v>335</v>
      </c>
      <c r="J184" s="729"/>
      <c r="K184" s="729" t="s">
        <v>336</v>
      </c>
      <c r="L184" s="729"/>
      <c r="M184" s="729" t="s">
        <v>228</v>
      </c>
      <c r="N184" s="729"/>
      <c r="O184" s="729" t="s">
        <v>229</v>
      </c>
      <c r="P184" s="729"/>
      <c r="Q184" s="785" t="s">
        <v>230</v>
      </c>
      <c r="R184" s="785"/>
      <c r="S184" s="729" t="s">
        <v>231</v>
      </c>
      <c r="T184" s="729"/>
      <c r="U184" s="729" t="s">
        <v>12</v>
      </c>
      <c r="V184" s="849"/>
    </row>
    <row r="185" spans="1:22" s="20" customFormat="1" ht="29.25" customHeight="1" thickBot="1">
      <c r="A185" s="877"/>
      <c r="B185" s="878"/>
      <c r="C185" s="879"/>
      <c r="D185" s="879"/>
      <c r="E185" s="878"/>
      <c r="F185" s="878"/>
      <c r="G185" s="283" t="s">
        <v>232</v>
      </c>
      <c r="H185" s="284" t="s">
        <v>233</v>
      </c>
      <c r="I185" s="283" t="s">
        <v>232</v>
      </c>
      <c r="J185" s="284" t="s">
        <v>233</v>
      </c>
      <c r="K185" s="283" t="s">
        <v>232</v>
      </c>
      <c r="L185" s="284" t="s">
        <v>233</v>
      </c>
      <c r="M185" s="311" t="s">
        <v>232</v>
      </c>
      <c r="N185" s="312" t="s">
        <v>233</v>
      </c>
      <c r="O185" s="311" t="s">
        <v>232</v>
      </c>
      <c r="P185" s="312" t="s">
        <v>233</v>
      </c>
      <c r="Q185" s="311" t="s">
        <v>232</v>
      </c>
      <c r="R185" s="312" t="s">
        <v>233</v>
      </c>
      <c r="S185" s="311" t="s">
        <v>232</v>
      </c>
      <c r="T185" s="312" t="s">
        <v>233</v>
      </c>
      <c r="U185" s="311" t="s">
        <v>232</v>
      </c>
      <c r="V185" s="313" t="s">
        <v>233</v>
      </c>
    </row>
    <row r="186" spans="1:22" s="20" customFormat="1" ht="33.75" customHeight="1">
      <c r="A186" s="40" t="s">
        <v>253</v>
      </c>
      <c r="B186" s="583" t="s">
        <v>276</v>
      </c>
      <c r="C186" s="872" t="s">
        <v>254</v>
      </c>
      <c r="D186" s="872"/>
      <c r="E186" s="869" t="s">
        <v>15</v>
      </c>
      <c r="F186" s="869"/>
      <c r="G186" s="44" t="s">
        <v>23</v>
      </c>
      <c r="H186" s="326" t="s">
        <v>23</v>
      </c>
      <c r="I186" s="44">
        <f>'РОЗН Торис'!H186-'ЗАК торис'!J186</f>
        <v>7423</v>
      </c>
      <c r="J186" s="292">
        <f>ROUND('РОЗН Торис'!H186-'РОЗН Торис'!H186/100*$E$2,0)</f>
        <v>17321</v>
      </c>
      <c r="K186" s="44">
        <f>'РОЗН Торис'!J186-'ЗАК торис'!L186</f>
        <v>7524</v>
      </c>
      <c r="L186" s="292">
        <f>ROUND('РОЗН Торис'!J186-'РОЗН Торис'!J186/100*$E$2,0)</f>
        <v>17557</v>
      </c>
      <c r="M186" s="44">
        <f>'РОЗН Торис'!L186-'ЗАК торис'!N186</f>
        <v>9217</v>
      </c>
      <c r="N186" s="292">
        <f>ROUND('РОЗН Торис'!L186-'РОЗН Торис'!L186/100*$E$2,0)</f>
        <v>21506</v>
      </c>
      <c r="O186" s="44">
        <f>'РОЗН Торис'!N186-'ЗАК торис'!P186</f>
        <v>10147</v>
      </c>
      <c r="P186" s="292">
        <f>ROUND('РОЗН Торис'!N186-'РОЗН Торис'!N186/100*$E$2,0)</f>
        <v>23677</v>
      </c>
      <c r="Q186" s="233">
        <f>'РОЗН Торис'!P186-'ЗАК торис'!R186</f>
        <v>11060</v>
      </c>
      <c r="R186" s="293">
        <f>ROUND('РОЗН Торис'!P186-'РОЗН Торис'!P186/100*$E$2,0)</f>
        <v>25808</v>
      </c>
      <c r="S186" s="44">
        <f>'РОЗН Торис'!R186-'ЗАК торис'!T186</f>
        <v>12568</v>
      </c>
      <c r="T186" s="294">
        <f>ROUND('РОЗН Торис'!R186-'РОЗН Торис'!R186/100*$E$2,0)</f>
        <v>29327</v>
      </c>
      <c r="U186" s="44">
        <f>'РОЗН Торис'!T186-'ЗАК торис'!V186</f>
        <v>14001</v>
      </c>
      <c r="V186" s="295">
        <f>ROUND('РОЗН Торис'!T186-'РОЗН Торис'!T186/100*$E$2,0)</f>
        <v>32668</v>
      </c>
    </row>
    <row r="187" spans="1:22" s="20" customFormat="1" ht="33.75" customHeight="1">
      <c r="A187" s="61" t="s">
        <v>255</v>
      </c>
      <c r="B187" s="585" t="s">
        <v>284</v>
      </c>
      <c r="C187" s="873" t="s">
        <v>254</v>
      </c>
      <c r="D187" s="873"/>
      <c r="E187" s="875" t="s">
        <v>15</v>
      </c>
      <c r="F187" s="875"/>
      <c r="G187" s="64" t="s">
        <v>23</v>
      </c>
      <c r="H187" s="327" t="s">
        <v>23</v>
      </c>
      <c r="I187" s="27">
        <f>'РОЗН Торис'!H187-'ЗАК торис'!J187</f>
        <v>7903</v>
      </c>
      <c r="J187" s="286">
        <f>ROUND('РОЗН Торис'!H187-'РОЗН Торис'!H187/100*$E$2,0)</f>
        <v>18441</v>
      </c>
      <c r="K187" s="27">
        <f>'РОЗН Торис'!J187-'ЗАК торис'!L187</f>
        <v>8011</v>
      </c>
      <c r="L187" s="286">
        <f>ROUND('РОЗН Торис'!J187-'РОЗН Торис'!J187/100*$E$2,0)</f>
        <v>18691</v>
      </c>
      <c r="M187" s="27">
        <f>'РОЗН Торис'!L187-'ЗАК торис'!N187</f>
        <v>9813</v>
      </c>
      <c r="N187" s="286">
        <f>ROUND('РОЗН Торис'!L187-'РОЗН Торис'!L187/100*$E$2,0)</f>
        <v>22896</v>
      </c>
      <c r="O187" s="27">
        <f>'РОЗН Торис'!N187-'ЗАК торис'!P187</f>
        <v>10803</v>
      </c>
      <c r="P187" s="286">
        <f>ROUND('РОЗН Торис'!N187-'РОЗН Торис'!N187/100*$E$2,0)</f>
        <v>25207</v>
      </c>
      <c r="Q187" s="252">
        <f>'РОЗН Торис'!P187-'ЗАК торис'!R187</f>
        <v>11775</v>
      </c>
      <c r="R187" s="287">
        <f>ROUND('РОЗН Торис'!P187-'РОЗН Торис'!P187/100*$E$2,0)</f>
        <v>27476</v>
      </c>
      <c r="S187" s="27">
        <f>'РОЗН Торис'!R187-'ЗАК торис'!T187</f>
        <v>13381</v>
      </c>
      <c r="T187" s="288">
        <f>ROUND('РОЗН Торис'!R187-'РОЗН Торис'!R187/100*$E$2,0)</f>
        <v>31222</v>
      </c>
      <c r="U187" s="27">
        <f>'РОЗН Торис'!T187-'ЗАК торис'!V187</f>
        <v>14905</v>
      </c>
      <c r="V187" s="456">
        <f>ROUND('РОЗН Торис'!T187-'РОЗН Торис'!T187/100*$E$2,0)</f>
        <v>34780</v>
      </c>
    </row>
    <row r="188" spans="1:22" s="20" customFormat="1" ht="33.75" customHeight="1" thickBot="1">
      <c r="A188" s="32" t="s">
        <v>256</v>
      </c>
      <c r="B188" s="586" t="s">
        <v>276</v>
      </c>
      <c r="C188" s="874" t="s">
        <v>254</v>
      </c>
      <c r="D188" s="874"/>
      <c r="E188" s="876" t="s">
        <v>15</v>
      </c>
      <c r="F188" s="876"/>
      <c r="G188" s="37" t="s">
        <v>23</v>
      </c>
      <c r="H188" s="330" t="s">
        <v>23</v>
      </c>
      <c r="I188" s="436">
        <f>'РОЗН Торис'!H188-'ЗАК торис'!J188</f>
        <v>9427</v>
      </c>
      <c r="J188" s="457">
        <f>ROUND('РОЗН Торис'!H188-'РОЗН Торис'!H188/100*$E$2,0)</f>
        <v>21996</v>
      </c>
      <c r="K188" s="436">
        <f>'РОЗН Торис'!J188-'ЗАК торис'!L188</f>
        <v>9555</v>
      </c>
      <c r="L188" s="457">
        <f>ROUND('РОЗН Торис'!J188-'РОЗН Торис'!J188/100*$E$2,0)</f>
        <v>22295</v>
      </c>
      <c r="M188" s="436">
        <f>'РОЗН Торис'!L188-'ЗАК торис'!N188</f>
        <v>11704</v>
      </c>
      <c r="N188" s="457">
        <f>ROUND('РОЗН Торис'!L188-'РОЗН Торис'!L188/100*$E$2,0)</f>
        <v>27311</v>
      </c>
      <c r="O188" s="436">
        <f>'РОЗН Торис'!N188-'ЗАК торис'!P188</f>
        <v>12886</v>
      </c>
      <c r="P188" s="457">
        <f>ROUND('РОЗН Торис'!N188-'РОЗН Торис'!N188/100*$E$2,0)</f>
        <v>30067</v>
      </c>
      <c r="Q188" s="458">
        <f>'РОЗН Торис'!P188-'ЗАК торис'!R188</f>
        <v>14046</v>
      </c>
      <c r="R188" s="459">
        <f>ROUND('РОЗН Торис'!P188-'РОЗН Торис'!P188/100*$E$2,0)</f>
        <v>32773</v>
      </c>
      <c r="S188" s="436">
        <f>'РОЗН Торис'!R188-'ЗАК торис'!T188</f>
        <v>15961</v>
      </c>
      <c r="T188" s="460">
        <f>ROUND('РОЗН Торис'!R188-'РОЗН Торис'!R188/100*$E$2,0)</f>
        <v>37242</v>
      </c>
      <c r="U188" s="436">
        <f>'РОЗН Торис'!T188-'ЗАК торис'!V188</f>
        <v>17779</v>
      </c>
      <c r="V188" s="461">
        <f>ROUND('РОЗН Торис'!T188-'РОЗН Торис'!T188/100*$E$2,0)</f>
        <v>41486</v>
      </c>
    </row>
    <row r="189" spans="1:22" s="20" customFormat="1" ht="33" customHeight="1" thickBot="1">
      <c r="A189" s="723" t="s">
        <v>141</v>
      </c>
      <c r="B189" s="724"/>
      <c r="C189" s="724"/>
      <c r="D189" s="724"/>
      <c r="E189" s="724"/>
      <c r="F189" s="725"/>
      <c r="G189" s="554"/>
      <c r="H189" s="554"/>
      <c r="I189" s="723" t="s">
        <v>142</v>
      </c>
      <c r="J189" s="724"/>
      <c r="K189" s="724"/>
      <c r="L189" s="724"/>
      <c r="M189" s="724"/>
      <c r="N189" s="725"/>
      <c r="O189" s="723" t="s">
        <v>143</v>
      </c>
      <c r="P189" s="724"/>
      <c r="Q189" s="724"/>
      <c r="R189" s="724"/>
      <c r="S189" s="724"/>
      <c r="T189" s="724"/>
      <c r="U189" s="724"/>
      <c r="V189" s="725"/>
    </row>
    <row r="190" spans="1:22" s="20" customFormat="1" ht="58.5" customHeight="1">
      <c r="A190" s="727" t="s">
        <v>4</v>
      </c>
      <c r="B190" s="828" t="s">
        <v>124</v>
      </c>
      <c r="C190" s="829"/>
      <c r="D190" s="829"/>
      <c r="E190" s="829"/>
      <c r="F190" s="829"/>
      <c r="G190" s="831" t="s">
        <v>334</v>
      </c>
      <c r="H190" s="827"/>
      <c r="I190" s="729" t="s">
        <v>335</v>
      </c>
      <c r="J190" s="729"/>
      <c r="K190" s="729" t="s">
        <v>336</v>
      </c>
      <c r="L190" s="729"/>
      <c r="M190" s="729" t="s">
        <v>228</v>
      </c>
      <c r="N190" s="831"/>
      <c r="O190" s="727" t="s">
        <v>229</v>
      </c>
      <c r="P190" s="729"/>
      <c r="Q190" s="785" t="s">
        <v>230</v>
      </c>
      <c r="R190" s="785"/>
      <c r="S190" s="729" t="s">
        <v>231</v>
      </c>
      <c r="T190" s="729"/>
      <c r="U190" s="729" t="s">
        <v>12</v>
      </c>
      <c r="V190" s="849"/>
    </row>
    <row r="191" spans="1:22" s="20" customFormat="1" ht="33" customHeight="1" thickBot="1">
      <c r="A191" s="728"/>
      <c r="B191" s="895"/>
      <c r="C191" s="896"/>
      <c r="D191" s="896"/>
      <c r="E191" s="896"/>
      <c r="F191" s="896"/>
      <c r="G191" s="283" t="s">
        <v>232</v>
      </c>
      <c r="H191" s="284" t="s">
        <v>233</v>
      </c>
      <c r="I191" s="283" t="s">
        <v>232</v>
      </c>
      <c r="J191" s="284" t="s">
        <v>233</v>
      </c>
      <c r="K191" s="283" t="s">
        <v>232</v>
      </c>
      <c r="L191" s="284" t="s">
        <v>233</v>
      </c>
      <c r="M191" s="350" t="s">
        <v>232</v>
      </c>
      <c r="N191" s="351" t="s">
        <v>233</v>
      </c>
      <c r="O191" s="348" t="s">
        <v>232</v>
      </c>
      <c r="P191" s="349" t="s">
        <v>233</v>
      </c>
      <c r="Q191" s="350" t="s">
        <v>232</v>
      </c>
      <c r="R191" s="349" t="s">
        <v>233</v>
      </c>
      <c r="S191" s="350" t="s">
        <v>232</v>
      </c>
      <c r="T191" s="349" t="s">
        <v>233</v>
      </c>
      <c r="U191" s="350" t="s">
        <v>232</v>
      </c>
      <c r="V191" s="329" t="s">
        <v>233</v>
      </c>
    </row>
    <row r="192" spans="1:22" s="20" customFormat="1" ht="33" customHeight="1">
      <c r="A192" s="143" t="s">
        <v>144</v>
      </c>
      <c r="B192" s="889" t="s">
        <v>145</v>
      </c>
      <c r="C192" s="890"/>
      <c r="D192" s="890"/>
      <c r="E192" s="890"/>
      <c r="F192" s="890"/>
      <c r="G192" s="619">
        <f>'РОЗН Торис'!G192-'ЗАК торис'!H192</f>
        <v>442</v>
      </c>
      <c r="H192" s="623">
        <f>ROUND('РОЗН Торис'!G192-'РОЗН Торис'!G192/100*$E$2,0)</f>
        <v>1033</v>
      </c>
      <c r="I192" s="352">
        <f>'РОЗН Торис'!H192-'ЗАК торис'!J192</f>
        <v>495</v>
      </c>
      <c r="J192" s="353">
        <f>ROUND('РОЗН Торис'!H192-'РОЗН Торис'!H192/100*$E$2,0)</f>
        <v>1156</v>
      </c>
      <c r="K192" s="354">
        <f>'РОЗН Торис'!J192-'ЗАК торис'!L192</f>
        <v>548</v>
      </c>
      <c r="L192" s="353">
        <f>ROUND('РОЗН Торис'!J192-'РОЗН Торис'!J192/100*$E$2,0)</f>
        <v>1280</v>
      </c>
      <c r="M192" s="354">
        <f>'РОЗН Торис'!L192-'ЗАК торис'!N192</f>
        <v>708</v>
      </c>
      <c r="N192" s="355">
        <f>ROUND('РОЗН Торис'!L192-'РОЗН Торис'!L192/100*$E$2,0)</f>
        <v>1651</v>
      </c>
      <c r="O192" s="352">
        <f>'РОЗН Торис'!N192-'ЗАК торис'!P192</f>
        <v>796</v>
      </c>
      <c r="P192" s="353">
        <f>ROUND('РОЗН Торис'!N192-'РОЗН Торис'!N192/100*$E$2,0)</f>
        <v>1858</v>
      </c>
      <c r="Q192" s="356">
        <f>'РОЗН Торис'!P192-'ЗАК торис'!R192</f>
        <v>885</v>
      </c>
      <c r="R192" s="353">
        <f>ROUND('РОЗН Торис'!P192-'РОЗН Торис'!P192/100*$E$2,0)</f>
        <v>2064</v>
      </c>
      <c r="S192" s="354">
        <f>'РОЗН Торис'!R192-'ЗАК торис'!T192</f>
        <v>991</v>
      </c>
      <c r="T192" s="353">
        <f>ROUND('РОЗН Торис'!R192-'РОЗН Торис'!R192/100*$E$2,0)</f>
        <v>2312</v>
      </c>
      <c r="U192" s="354">
        <f>'РОЗН Торис'!T192-'ЗАК торис'!V192</f>
        <v>1106</v>
      </c>
      <c r="V192" s="314">
        <f>ROUND('РОЗН Торис'!T192-'РОЗН Торис'!T192/100*$E$2,0)</f>
        <v>2580</v>
      </c>
    </row>
    <row r="193" spans="1:22" s="20" customFormat="1" ht="42" customHeight="1" thickBot="1">
      <c r="A193" s="203" t="s">
        <v>146</v>
      </c>
      <c r="B193" s="891" t="s">
        <v>147</v>
      </c>
      <c r="C193" s="892"/>
      <c r="D193" s="892"/>
      <c r="E193" s="892"/>
      <c r="F193" s="892"/>
      <c r="G193" s="64">
        <f>'РОЗН Торис'!G193-'ЗАК торис'!H193</f>
        <v>716</v>
      </c>
      <c r="H193" s="297">
        <f>ROUND('РОЗН Торис'!G193-'РОЗН Торис'!G193/100*$E$2,0)</f>
        <v>1670</v>
      </c>
      <c r="I193" s="357">
        <f>'РОЗН Торис'!H193-'ЗАК торис'!J193</f>
        <v>802</v>
      </c>
      <c r="J193" s="358">
        <f>ROUND('РОЗН Торис'!H193-'РОЗН Торис'!H193/100*$E$2,0)</f>
        <v>1870</v>
      </c>
      <c r="K193" s="205">
        <f>'РОЗН Торис'!J193-'ЗАК торис'!L193</f>
        <v>888</v>
      </c>
      <c r="L193" s="358">
        <f>ROUND('РОЗН Торис'!J193-'РОЗН Торис'!J193/100*$E$2,0)</f>
        <v>2071</v>
      </c>
      <c r="M193" s="205">
        <f>'РОЗН Торис'!L193-'ЗАК торис'!N193</f>
        <v>1145</v>
      </c>
      <c r="N193" s="359">
        <f>ROUND('РОЗН Торис'!L193-'РОЗН Торис'!L193/100*$E$2,0)</f>
        <v>2673</v>
      </c>
      <c r="O193" s="357">
        <f>'РОЗН Торис'!N193-'ЗАК торис'!P193</f>
        <v>1288</v>
      </c>
      <c r="P193" s="358">
        <f>ROUND('РОЗН Торис'!N193-'РОЗН Торис'!N193/100*$E$2,0)</f>
        <v>3007</v>
      </c>
      <c r="Q193" s="210">
        <f>'РОЗН Торис'!P193-'ЗАК торис'!R193</f>
        <v>1432</v>
      </c>
      <c r="R193" s="358">
        <f>ROUND('РОЗН Торис'!P193-'РОЗН Торис'!P193/100*$E$2,0)</f>
        <v>3340</v>
      </c>
      <c r="S193" s="205">
        <f>'РОЗН Торис'!R193-'ЗАК торис'!T193</f>
        <v>1603</v>
      </c>
      <c r="T193" s="358">
        <f>ROUND('РОЗН Торис'!R193-'РОЗН Торис'!R193/100*$E$2,0)</f>
        <v>3742</v>
      </c>
      <c r="U193" s="205">
        <f>'РОЗН Торис'!T193-'ЗАК торис'!V193</f>
        <v>1789</v>
      </c>
      <c r="V193" s="329">
        <f>ROUND('РОЗН Торис'!T193-'РОЗН Торис'!T193/100*$E$2,0)</f>
        <v>4176</v>
      </c>
    </row>
    <row r="194" spans="1:22" s="162" customFormat="1" ht="33" customHeight="1" thickBot="1">
      <c r="A194" s="893" t="s">
        <v>148</v>
      </c>
      <c r="B194" s="760"/>
      <c r="C194" s="760"/>
      <c r="D194" s="760"/>
      <c r="E194" s="760"/>
      <c r="F194" s="887"/>
      <c r="G194" s="557"/>
      <c r="H194" s="557"/>
      <c r="I194" s="756" t="s">
        <v>142</v>
      </c>
      <c r="J194" s="756"/>
      <c r="K194" s="756"/>
      <c r="L194" s="756"/>
      <c r="M194" s="756"/>
      <c r="N194" s="756"/>
      <c r="O194" s="756" t="s">
        <v>143</v>
      </c>
      <c r="P194" s="756"/>
      <c r="Q194" s="756"/>
      <c r="R194" s="756"/>
      <c r="S194" s="756"/>
      <c r="T194" s="756"/>
      <c r="U194" s="756"/>
      <c r="V194" s="759"/>
    </row>
    <row r="195" spans="1:22" s="20" customFormat="1" ht="57.75" customHeight="1">
      <c r="A195" s="888" t="s">
        <v>4</v>
      </c>
      <c r="B195" s="881" t="s">
        <v>124</v>
      </c>
      <c r="C195" s="881"/>
      <c r="D195" s="881"/>
      <c r="E195" s="881"/>
      <c r="F195" s="881"/>
      <c r="G195" s="831" t="s">
        <v>334</v>
      </c>
      <c r="H195" s="827"/>
      <c r="I195" s="729" t="s">
        <v>335</v>
      </c>
      <c r="J195" s="729"/>
      <c r="K195" s="729" t="s">
        <v>336</v>
      </c>
      <c r="L195" s="729"/>
      <c r="M195" s="881" t="s">
        <v>228</v>
      </c>
      <c r="N195" s="881"/>
      <c r="O195" s="881" t="s">
        <v>229</v>
      </c>
      <c r="P195" s="881"/>
      <c r="Q195" s="880" t="s">
        <v>230</v>
      </c>
      <c r="R195" s="880"/>
      <c r="S195" s="881" t="s">
        <v>231</v>
      </c>
      <c r="T195" s="881"/>
      <c r="U195" s="881" t="s">
        <v>12</v>
      </c>
      <c r="V195" s="882"/>
    </row>
    <row r="196" spans="1:22" s="20" customFormat="1" ht="33" customHeight="1" thickBot="1">
      <c r="A196" s="728"/>
      <c r="B196" s="730"/>
      <c r="C196" s="730"/>
      <c r="D196" s="730"/>
      <c r="E196" s="730"/>
      <c r="F196" s="730"/>
      <c r="G196" s="283" t="s">
        <v>232</v>
      </c>
      <c r="H196" s="284" t="s">
        <v>233</v>
      </c>
      <c r="I196" s="283" t="s">
        <v>232</v>
      </c>
      <c r="J196" s="284" t="s">
        <v>233</v>
      </c>
      <c r="K196" s="283" t="s">
        <v>232</v>
      </c>
      <c r="L196" s="284" t="s">
        <v>233</v>
      </c>
      <c r="M196" s="140" t="s">
        <v>232</v>
      </c>
      <c r="N196" s="360" t="s">
        <v>233</v>
      </c>
      <c r="O196" s="140" t="s">
        <v>232</v>
      </c>
      <c r="P196" s="360" t="s">
        <v>233</v>
      </c>
      <c r="Q196" s="140" t="s">
        <v>232</v>
      </c>
      <c r="R196" s="360" t="s">
        <v>233</v>
      </c>
      <c r="S196" s="140" t="s">
        <v>232</v>
      </c>
      <c r="T196" s="360" t="s">
        <v>233</v>
      </c>
      <c r="U196" s="140" t="s">
        <v>232</v>
      </c>
      <c r="V196" s="316" t="s">
        <v>233</v>
      </c>
    </row>
    <row r="197" spans="1:22" s="162" customFormat="1" ht="31.5" customHeight="1" thickBot="1">
      <c r="A197" s="217" t="s">
        <v>149</v>
      </c>
      <c r="B197" s="883" t="s">
        <v>150</v>
      </c>
      <c r="C197" s="884"/>
      <c r="D197" s="884"/>
      <c r="E197" s="884"/>
      <c r="F197" s="884"/>
      <c r="G197" s="619">
        <f>'РОЗН Торис'!G197-'ЗАК торис'!H197</f>
        <v>560</v>
      </c>
      <c r="H197" s="623">
        <f>ROUND('РОЗН Торис'!G197-'РОЗН Торис'!G197/100*$E$2,0)</f>
        <v>1308</v>
      </c>
      <c r="I197" s="361">
        <f>'РОЗН Торис'!H197-'ЗАК торис'!J197</f>
        <v>628</v>
      </c>
      <c r="J197" s="362">
        <f>ROUND('РОЗН Торис'!H197-'РОЗН Торис'!H197/100*$E$2,0)</f>
        <v>1464</v>
      </c>
      <c r="K197" s="346">
        <f>'РОЗН Торис'!J197-'ЗАК торис'!L197</f>
        <v>695</v>
      </c>
      <c r="L197" s="362">
        <f>ROUND('РОЗН Торис'!J197-'РОЗН Торис'!J197/100*$E$2,0)</f>
        <v>1621</v>
      </c>
      <c r="M197" s="346">
        <f>'РОЗН Торис'!L197-'ЗАК торис'!N197</f>
        <v>896</v>
      </c>
      <c r="N197" s="362">
        <f>ROUND('РОЗН Торис'!L197-'РОЗН Торис'!L197/100*$E$2,0)</f>
        <v>2092</v>
      </c>
      <c r="O197" s="346">
        <f>'РОЗН Торис'!N197-'ЗАК торис'!P197</f>
        <v>1009</v>
      </c>
      <c r="P197" s="362">
        <f>ROUND('РОЗН Торис'!N197-'РОЗН Торис'!N197/100*$E$2,0)</f>
        <v>2353</v>
      </c>
      <c r="Q197" s="363">
        <f>'РОЗН Торис'!P197-'ЗАК торис'!R197</f>
        <v>1120</v>
      </c>
      <c r="R197" s="362">
        <f>ROUND('РОЗН Торис'!P197-'РОЗН Торис'!P197/100*$E$2,0)</f>
        <v>2615</v>
      </c>
      <c r="S197" s="346">
        <f>'РОЗН Торис'!R197-'ЗАК торис'!T197</f>
        <v>1255</v>
      </c>
      <c r="T197" s="362">
        <f>ROUND('РОЗН Торис'!R197-'РОЗН Торис'!R197/100*$E$2,0)</f>
        <v>2929</v>
      </c>
      <c r="U197" s="346">
        <f>'РОЗН Торис'!T197-'ЗАК торис'!V197</f>
        <v>1401</v>
      </c>
      <c r="V197" s="364">
        <f>ROUND('РОЗН Торис'!T197-'РОЗН Торис'!T197/100*$E$2,0)</f>
        <v>3268</v>
      </c>
    </row>
    <row r="198" spans="1:22" s="162" customFormat="1" ht="30.75" customHeight="1" thickBot="1">
      <c r="A198" s="755" t="s">
        <v>151</v>
      </c>
      <c r="B198" s="756"/>
      <c r="C198" s="756"/>
      <c r="D198" s="756"/>
      <c r="E198" s="756"/>
      <c r="F198" s="885"/>
      <c r="G198" s="717" t="s">
        <v>142</v>
      </c>
      <c r="H198" s="718"/>
      <c r="I198" s="718"/>
      <c r="J198" s="718"/>
      <c r="K198" s="718"/>
      <c r="L198" s="722"/>
      <c r="M198" s="887" t="s">
        <v>143</v>
      </c>
      <c r="N198" s="756"/>
      <c r="O198" s="756"/>
      <c r="P198" s="756"/>
      <c r="Q198" s="756"/>
      <c r="R198" s="756"/>
      <c r="S198" s="756"/>
      <c r="T198" s="756"/>
      <c r="U198" s="756"/>
      <c r="V198" s="759"/>
    </row>
    <row r="199" spans="1:22" s="162" customFormat="1" ht="30.75" customHeight="1" thickBot="1">
      <c r="A199" s="757"/>
      <c r="B199" s="758"/>
      <c r="C199" s="758"/>
      <c r="D199" s="758"/>
      <c r="E199" s="758"/>
      <c r="F199" s="886"/>
      <c r="G199" s="607" t="s">
        <v>232</v>
      </c>
      <c r="H199" s="624" t="s">
        <v>233</v>
      </c>
      <c r="I199" s="607" t="s">
        <v>232</v>
      </c>
      <c r="J199" s="624" t="s">
        <v>233</v>
      </c>
      <c r="K199" s="608" t="s">
        <v>232</v>
      </c>
      <c r="L199" s="625" t="s">
        <v>233</v>
      </c>
      <c r="M199" s="366" t="s">
        <v>232</v>
      </c>
      <c r="N199" s="360" t="s">
        <v>233</v>
      </c>
      <c r="O199" s="140" t="s">
        <v>232</v>
      </c>
      <c r="P199" s="360" t="s">
        <v>233</v>
      </c>
      <c r="Q199" s="140" t="s">
        <v>232</v>
      </c>
      <c r="R199" s="360" t="s">
        <v>233</v>
      </c>
      <c r="S199" s="140" t="s">
        <v>232</v>
      </c>
      <c r="T199" s="360" t="s">
        <v>233</v>
      </c>
      <c r="U199" s="140" t="s">
        <v>232</v>
      </c>
      <c r="V199" s="316" t="s">
        <v>233</v>
      </c>
    </row>
    <row r="200" spans="1:22" s="162" customFormat="1" ht="50.25" customHeight="1" thickBot="1">
      <c r="A200" s="180" t="s">
        <v>152</v>
      </c>
      <c r="B200" s="743" t="s">
        <v>153</v>
      </c>
      <c r="C200" s="744"/>
      <c r="D200" s="744"/>
      <c r="E200" s="744"/>
      <c r="F200" s="744"/>
      <c r="G200" s="619">
        <f>'РОЗН Торис'!G200-'ЗАК торис'!H200</f>
        <v>936</v>
      </c>
      <c r="H200" s="623">
        <f>ROUND('РОЗН Торис'!G200-'РОЗН Торис'!G200/100*$E$2,0)</f>
        <v>2185</v>
      </c>
      <c r="I200" s="367">
        <f>'РОЗН Торис'!H200-'ЗАК торис'!J200</f>
        <v>1049</v>
      </c>
      <c r="J200" s="368">
        <f>ROUND('РОЗН Торис'!H200-'РОЗН Торис'!H200/100*$E$2,0)</f>
        <v>2447</v>
      </c>
      <c r="K200" s="369">
        <f>'РОЗН Торис'!J200-'ЗАК торис'!L200</f>
        <v>1161</v>
      </c>
      <c r="L200" s="370">
        <f>ROUND('РОЗН Торис'!J200-'РОЗН Торис'!J200/100*$E$2,0)</f>
        <v>2709</v>
      </c>
      <c r="M200" s="169">
        <f>'РОЗН Торис'!L200-'ЗАК торис'!N200</f>
        <v>1498</v>
      </c>
      <c r="N200" s="371">
        <f>ROUND('РОЗН Торис'!L200-'РОЗН Торис'!L200/100*$E$2,0)</f>
        <v>3496</v>
      </c>
      <c r="O200" s="354">
        <f>'РОЗН Торис'!N200-'ЗАК торис'!P200</f>
        <v>1685</v>
      </c>
      <c r="P200" s="353">
        <f>ROUND('РОЗН Торис'!N200-'РОЗН Торис'!N200/100*$E$2,0)</f>
        <v>3933</v>
      </c>
      <c r="Q200" s="356">
        <f>'РОЗН Торис'!P200-'ЗАК торис'!R200</f>
        <v>1873</v>
      </c>
      <c r="R200" s="353">
        <f>ROUND('РОЗН Торис'!P200-'РОЗН Торис'!P200/100*$E$2,0)</f>
        <v>4369</v>
      </c>
      <c r="S200" s="354">
        <f>'РОЗН Торис'!R200-'ЗАК торис'!T200</f>
        <v>2097</v>
      </c>
      <c r="T200" s="353">
        <f>ROUND('РОЗН Торис'!R200-'РОЗН Торис'!R200/100*$E$2,0)</f>
        <v>4894</v>
      </c>
      <c r="U200" s="354">
        <f>'РОЗН Торис'!T200-'ЗАК торис'!V200</f>
        <v>2341</v>
      </c>
      <c r="V200" s="314">
        <f>ROUND('РОЗН Торис'!T200-'РОЗН Торис'!T200/100*$E$2,0)</f>
        <v>5462</v>
      </c>
    </row>
    <row r="201" spans="1:22" s="162" customFormat="1" ht="57" customHeight="1">
      <c r="A201" s="183" t="s">
        <v>154</v>
      </c>
      <c r="B201" s="746" t="s">
        <v>155</v>
      </c>
      <c r="C201" s="747"/>
      <c r="D201" s="747"/>
      <c r="E201" s="747"/>
      <c r="F201" s="747"/>
      <c r="G201" s="64">
        <f>'РОЗН Торис'!G201-'ЗАК торис'!H201</f>
        <v>1204</v>
      </c>
      <c r="H201" s="297">
        <f>ROUND('РОЗН Торис'!G201-'РОЗН Торис'!G201/100*$E$2,0)</f>
        <v>2810</v>
      </c>
      <c r="I201" s="352">
        <f>'РОЗН Торис'!H201-'ЗАК торис'!J201</f>
        <v>1348</v>
      </c>
      <c r="J201" s="353">
        <f>ROUND('РОЗН Торис'!H201-'РОЗН Торис'!H201/100*$E$2,0)</f>
        <v>3147</v>
      </c>
      <c r="K201" s="354">
        <f>'РОЗН Торис'!J201-'ЗАК торис'!L201</f>
        <v>1493</v>
      </c>
      <c r="L201" s="355">
        <f>ROUND('РОЗН Торис'!J201-'РОЗН Торис'!J201/100*$E$2,0)</f>
        <v>3484</v>
      </c>
      <c r="M201" s="354">
        <f>'РОЗН Торис'!L201-'ЗАК торис'!N201</f>
        <v>1927</v>
      </c>
      <c r="N201" s="314">
        <f>ROUND('РОЗН Торис'!L201-'РОЗН Торис'!L201/100*$E$2,0)</f>
        <v>4495</v>
      </c>
      <c r="O201" s="187">
        <f>'РОЗН Торис'!N201-'ЗАК торис'!P201</f>
        <v>2167</v>
      </c>
      <c r="P201" s="372">
        <f>ROUND('РОЗН Торис'!N201-'РОЗН Торис'!N201/100*$E$2,0)</f>
        <v>5057</v>
      </c>
      <c r="Q201" s="188">
        <f>'РОЗН Торис'!P201-'ЗАК торис'!R201</f>
        <v>2408</v>
      </c>
      <c r="R201" s="372">
        <f>ROUND('РОЗН Торис'!P201-'РОЗН Торис'!P201/100*$E$2,0)</f>
        <v>5619</v>
      </c>
      <c r="S201" s="185">
        <f>'РОЗН Торис'!R201-'ЗАК торис'!T201</f>
        <v>2697</v>
      </c>
      <c r="T201" s="372">
        <f>ROUND('РОЗН Торис'!R201-'РОЗН Торис'!R201/100*$E$2,0)</f>
        <v>6293</v>
      </c>
      <c r="U201" s="185">
        <f>'РОЗН Торис'!T201-'ЗАК торис'!V201</f>
        <v>3010</v>
      </c>
      <c r="V201" s="315">
        <f>ROUND('РОЗН Торис'!T201-'РОЗН Торис'!T201/100*$E$2,0)</f>
        <v>7024</v>
      </c>
    </row>
    <row r="202" spans="1:22" s="162" customFormat="1" ht="57" customHeight="1">
      <c r="A202" s="183" t="s">
        <v>156</v>
      </c>
      <c r="B202" s="746" t="s">
        <v>157</v>
      </c>
      <c r="C202" s="747"/>
      <c r="D202" s="747"/>
      <c r="E202" s="747"/>
      <c r="F202" s="747"/>
      <c r="G202" s="64">
        <f>'РОЗН Торис'!G202-'ЗАК торис'!H202</f>
        <v>2979</v>
      </c>
      <c r="H202" s="297">
        <f>ROUND('РОЗН Торис'!G202-'РОЗН Торис'!G202/100*$E$2,0)</f>
        <v>6951</v>
      </c>
      <c r="I202" s="373">
        <f>'РОЗН Торис'!H202-'ЗАК торис'!J202</f>
        <v>3337</v>
      </c>
      <c r="J202" s="372">
        <f>ROUND('РОЗН Торис'!H202-'РОЗН Торис'!H202/100*$E$2,0)</f>
        <v>7785</v>
      </c>
      <c r="K202" s="185">
        <f>'РОЗН Торис'!J202-'ЗАК торис'!L202</f>
        <v>3694</v>
      </c>
      <c r="L202" s="374">
        <f>ROUND('РОЗН Торис'!J202-'РОЗН Торис'!J202/100*$E$2,0)</f>
        <v>8619</v>
      </c>
      <c r="M202" s="185">
        <f>'РОЗН Торис'!L202-'ЗАК торис'!N202</f>
        <v>4766</v>
      </c>
      <c r="N202" s="315">
        <f>ROUND('РОЗН Торис'!L202-'РОЗН Торис'!L202/100*$E$2,0)</f>
        <v>11122</v>
      </c>
      <c r="O202" s="187">
        <f>'РОЗН Торис'!N202-'ЗАК торис'!P202</f>
        <v>5362</v>
      </c>
      <c r="P202" s="372">
        <f>ROUND('РОЗН Торис'!N202-'РОЗН Торис'!N202/100*$E$2,0)</f>
        <v>12512</v>
      </c>
      <c r="Q202" s="188">
        <f>'РОЗН Торис'!P202-'ЗАК торис'!R202</f>
        <v>5958</v>
      </c>
      <c r="R202" s="372">
        <f>ROUND('РОЗН Торис'!P202-'РОЗН Торис'!P202/100*$E$2,0)</f>
        <v>13902</v>
      </c>
      <c r="S202" s="185">
        <f>'РОЗН Торис'!R202-'ЗАК торис'!T202</f>
        <v>6673</v>
      </c>
      <c r="T202" s="372">
        <f>ROUND('РОЗН Торис'!R202-'РОЗН Торис'!R202/100*$E$2,0)</f>
        <v>15570</v>
      </c>
      <c r="U202" s="185">
        <f>'РОЗН Торис'!T202-'ЗАК торис'!V202</f>
        <v>7447</v>
      </c>
      <c r="V202" s="315">
        <f>ROUND('РОЗН Торис'!T202-'РОЗН Торис'!T202/100*$E$2,0)</f>
        <v>17378</v>
      </c>
    </row>
    <row r="203" spans="1:22" s="162" customFormat="1" ht="57" customHeight="1" thickBot="1">
      <c r="A203" s="192" t="s">
        <v>158</v>
      </c>
      <c r="B203" s="749" t="s">
        <v>159</v>
      </c>
      <c r="C203" s="750"/>
      <c r="D203" s="750"/>
      <c r="E203" s="750"/>
      <c r="F203" s="750"/>
      <c r="G203" s="64">
        <f>'РОЗН Торис'!G203-'ЗАК торис'!H203</f>
        <v>8997</v>
      </c>
      <c r="H203" s="297">
        <f>ROUND('РОЗН Торис'!G203-'РОЗН Торис'!G203/100*$E$2,0)</f>
        <v>20993</v>
      </c>
      <c r="I203" s="159">
        <f>'РОЗН Торис'!H203-'ЗАК торис'!J203</f>
        <v>9357</v>
      </c>
      <c r="J203" s="375">
        <f>ROUND('РОЗН Торис'!H203-'РОЗН Торис'!H203/100*$E$2,0)</f>
        <v>21833</v>
      </c>
      <c r="K203" s="155">
        <f>'РОЗН Торис'!J203-'ЗАК торис'!L203</f>
        <v>9537</v>
      </c>
      <c r="L203" s="376">
        <f>ROUND('РОЗН Торис'!J203-'РОЗН Торис'!J203/100*$E$2,0)</f>
        <v>22252</v>
      </c>
      <c r="M203" s="155">
        <f>'РОЗН Торис'!L203-'ЗАК торис'!N203</f>
        <v>10436</v>
      </c>
      <c r="N203" s="316">
        <f>ROUND('РОЗН Торис'!L203-'РОЗН Торис'!L203/100*$E$2,0)</f>
        <v>24352</v>
      </c>
      <c r="O203" s="160">
        <f>'РОЗН Торис'!N203-'ЗАК торис'!P203</f>
        <v>17454</v>
      </c>
      <c r="P203" s="375">
        <f>ROUND('РОЗН Торис'!N203-'РОЗН Торис'!N203/100*$E$2,0)</f>
        <v>40727</v>
      </c>
      <c r="Q203" s="129">
        <f>'РОЗН Торис'!P203-'ЗАК торис'!R203</f>
        <v>17994</v>
      </c>
      <c r="R203" s="375">
        <f>ROUND('РОЗН Торис'!P203-'РОЗН Торис'!P203/100*$E$2,0)</f>
        <v>41986</v>
      </c>
      <c r="S203" s="155">
        <f>'РОЗН Торис'!R203-'ЗАК торис'!T203</f>
        <v>18570</v>
      </c>
      <c r="T203" s="375">
        <f>ROUND('РОЗН Торис'!R203-'РОЗН Торис'!R203/100*$E$2,0)</f>
        <v>43329</v>
      </c>
      <c r="U203" s="155">
        <f>'РОЗН Торис'!T203-'ЗАК торис'!V203</f>
        <v>19254</v>
      </c>
      <c r="V203" s="316">
        <f>ROUND('РОЗН Торис'!T203-'РОЗН Торис'!T203/100*$E$2,0)</f>
        <v>44925</v>
      </c>
    </row>
    <row r="204" spans="1:22" s="162" customFormat="1" ht="33" customHeight="1" thickBot="1">
      <c r="A204" s="717" t="s">
        <v>160</v>
      </c>
      <c r="B204" s="771"/>
      <c r="C204" s="771"/>
      <c r="D204" s="771"/>
      <c r="E204" s="771"/>
      <c r="F204" s="772"/>
      <c r="G204" s="717" t="s">
        <v>142</v>
      </c>
      <c r="H204" s="718"/>
      <c r="I204" s="718"/>
      <c r="J204" s="718"/>
      <c r="K204" s="718"/>
      <c r="L204" s="718"/>
      <c r="M204" s="718"/>
      <c r="N204" s="722"/>
      <c r="O204" s="776" t="s">
        <v>143</v>
      </c>
      <c r="P204" s="771"/>
      <c r="Q204" s="771"/>
      <c r="R204" s="771"/>
      <c r="S204" s="771"/>
      <c r="T204" s="771"/>
      <c r="U204" s="771"/>
      <c r="V204" s="772"/>
    </row>
    <row r="205" spans="1:22" s="162" customFormat="1" ht="57.75" customHeight="1">
      <c r="A205" s="727" t="s">
        <v>161</v>
      </c>
      <c r="B205" s="729" t="s">
        <v>162</v>
      </c>
      <c r="C205" s="729"/>
      <c r="D205" s="729"/>
      <c r="E205" s="729"/>
      <c r="F205" s="729"/>
      <c r="G205" s="831" t="s">
        <v>334</v>
      </c>
      <c r="H205" s="827"/>
      <c r="I205" s="729" t="s">
        <v>335</v>
      </c>
      <c r="J205" s="729"/>
      <c r="K205" s="729" t="s">
        <v>336</v>
      </c>
      <c r="L205" s="729"/>
      <c r="M205" s="729" t="s">
        <v>228</v>
      </c>
      <c r="N205" s="729"/>
      <c r="O205" s="729" t="s">
        <v>229</v>
      </c>
      <c r="P205" s="729"/>
      <c r="Q205" s="785" t="s">
        <v>230</v>
      </c>
      <c r="R205" s="785"/>
      <c r="S205" s="729" t="s">
        <v>231</v>
      </c>
      <c r="T205" s="729"/>
      <c r="U205" s="729" t="s">
        <v>12</v>
      </c>
      <c r="V205" s="849"/>
    </row>
    <row r="206" spans="1:22" s="162" customFormat="1" ht="27" customHeight="1" thickBot="1">
      <c r="A206" s="728"/>
      <c r="B206" s="730"/>
      <c r="C206" s="730"/>
      <c r="D206" s="730"/>
      <c r="E206" s="730"/>
      <c r="F206" s="730"/>
      <c r="G206" s="283" t="s">
        <v>232</v>
      </c>
      <c r="H206" s="284" t="s">
        <v>233</v>
      </c>
      <c r="I206" s="283" t="s">
        <v>232</v>
      </c>
      <c r="J206" s="284" t="s">
        <v>233</v>
      </c>
      <c r="K206" s="283" t="s">
        <v>232</v>
      </c>
      <c r="L206" s="284" t="s">
        <v>233</v>
      </c>
      <c r="M206" s="350" t="s">
        <v>232</v>
      </c>
      <c r="N206" s="349" t="s">
        <v>233</v>
      </c>
      <c r="O206" s="350" t="s">
        <v>232</v>
      </c>
      <c r="P206" s="349" t="s">
        <v>233</v>
      </c>
      <c r="Q206" s="350" t="s">
        <v>232</v>
      </c>
      <c r="R206" s="349" t="s">
        <v>233</v>
      </c>
      <c r="S206" s="350" t="s">
        <v>232</v>
      </c>
      <c r="T206" s="349" t="s">
        <v>233</v>
      </c>
      <c r="U206" s="350" t="s">
        <v>232</v>
      </c>
      <c r="V206" s="329" t="s">
        <v>233</v>
      </c>
    </row>
    <row r="207" spans="1:22" s="162" customFormat="1" ht="30" customHeight="1">
      <c r="A207" s="578" t="s">
        <v>163</v>
      </c>
      <c r="B207" s="869" t="s">
        <v>150</v>
      </c>
      <c r="C207" s="869"/>
      <c r="D207" s="869"/>
      <c r="E207" s="869"/>
      <c r="F207" s="869"/>
      <c r="G207" s="619">
        <f>'РОЗН Торис'!G207-'ЗАК торис'!H207</f>
        <v>560</v>
      </c>
      <c r="H207" s="623">
        <f>ROUND('РОЗН Торис'!G207-'РОЗН Торис'!G207/100*$E$2,0)</f>
        <v>1308</v>
      </c>
      <c r="I207" s="354">
        <f>'РОЗН Торис'!H207-'ЗАК торис'!J207</f>
        <v>628</v>
      </c>
      <c r="J207" s="353">
        <f>ROUND('РОЗН Торис'!H207-'РОЗН Торис'!H207/100*$E$2,0)</f>
        <v>1464</v>
      </c>
      <c r="K207" s="354">
        <f>'РОЗН Торис'!J207-'ЗАК торис'!L207</f>
        <v>695</v>
      </c>
      <c r="L207" s="353">
        <f>ROUND('РОЗН Торис'!J207-'РОЗН Торис'!J207/100*$E$2,0)</f>
        <v>1621</v>
      </c>
      <c r="M207" s="354">
        <f>'РОЗН Торис'!L207-'ЗАК торис'!N207</f>
        <v>896</v>
      </c>
      <c r="N207" s="353">
        <f>ROUND('РОЗН Торис'!L207-'РОЗН Торис'!L207/100*$E$2,0)</f>
        <v>2092</v>
      </c>
      <c r="O207" s="354">
        <f>'РОЗН Торис'!N207-'ЗАК торис'!P207</f>
        <v>1009</v>
      </c>
      <c r="P207" s="353">
        <f>ROUND('РОЗН Торис'!N207-'РОЗН Торис'!N207/100*$E$2,0)</f>
        <v>2353</v>
      </c>
      <c r="Q207" s="356">
        <f>'РОЗН Торис'!P207-'ЗАК торис'!R207</f>
        <v>1120</v>
      </c>
      <c r="R207" s="353">
        <f>ROUND('РОЗН Торис'!P207-'РОЗН Торис'!P207/100*$E$2,0)</f>
        <v>2615</v>
      </c>
      <c r="S207" s="354">
        <f>'РОЗН Торис'!R207-'ЗАК торис'!T207</f>
        <v>1255</v>
      </c>
      <c r="T207" s="353">
        <f>ROUND('РОЗН Торис'!R207-'РОЗН Торис'!R207/100*$E$2,0)</f>
        <v>2929</v>
      </c>
      <c r="U207" s="354">
        <f>'РОЗН Торис'!T207-'ЗАК торис'!V207</f>
        <v>1401</v>
      </c>
      <c r="V207" s="314">
        <f>ROUND('РОЗН Торис'!T207-'РОЗН Торис'!T207/100*$E$2,0)</f>
        <v>3268</v>
      </c>
    </row>
    <row r="208" spans="1:22" s="162" customFormat="1" ht="30" customHeight="1">
      <c r="A208" s="596" t="s">
        <v>164</v>
      </c>
      <c r="B208" s="700" t="s">
        <v>165</v>
      </c>
      <c r="C208" s="700"/>
      <c r="D208" s="700"/>
      <c r="E208" s="700"/>
      <c r="F208" s="700"/>
      <c r="G208" s="64">
        <f>'РОЗН Торис'!G208-'ЗАК торис'!H208</f>
        <v>241</v>
      </c>
      <c r="H208" s="297">
        <f>ROUND('РОЗН Торис'!G208-'РОЗН Торис'!G208/100*$E$2,0)</f>
        <v>561</v>
      </c>
      <c r="I208" s="185">
        <f>'РОЗН Торис'!H208-'ЗАК торис'!J208</f>
        <v>241</v>
      </c>
      <c r="J208" s="372">
        <f>ROUND('РОЗН Торис'!H208-'РОЗН Торис'!H208/100*$E$2,0)</f>
        <v>561</v>
      </c>
      <c r="K208" s="185">
        <f>'РОЗН Торис'!J208-'ЗАК торис'!L208</f>
        <v>241</v>
      </c>
      <c r="L208" s="372">
        <f>ROUND('РОЗН Торис'!J208-'РОЗН Торис'!J208/100*$E$2,0)</f>
        <v>561</v>
      </c>
      <c r="M208" s="185">
        <f>'РОЗН Торис'!L208-'ЗАК торис'!N208</f>
        <v>241</v>
      </c>
      <c r="N208" s="372">
        <f>ROUND('РОЗН Торис'!L208-'РОЗН Торис'!L208/100*$E$2,0)</f>
        <v>561</v>
      </c>
      <c r="O208" s="185">
        <f>'РОЗН Торис'!N208-'ЗАК торис'!P208</f>
        <v>301</v>
      </c>
      <c r="P208" s="372">
        <f>ROUND('РОЗН Торис'!N208-'РОЗН Торис'!N208/100*$E$2,0)</f>
        <v>702</v>
      </c>
      <c r="Q208" s="188">
        <f>'РОЗН Торис'!P208-'ЗАК торис'!R208</f>
        <v>301</v>
      </c>
      <c r="R208" s="372">
        <f>ROUND('РОЗН Торис'!P208-'РОЗН Торис'!P208/100*$E$2,0)</f>
        <v>702</v>
      </c>
      <c r="S208" s="185">
        <f>'РОЗН Торис'!R208-'ЗАК торис'!T208</f>
        <v>301</v>
      </c>
      <c r="T208" s="372">
        <f>ROUND('РОЗН Торис'!R208-'РОЗН Торис'!R208/100*$E$2,0)</f>
        <v>702</v>
      </c>
      <c r="U208" s="185">
        <f>'РОЗН Торис'!T208-'ЗАК торис'!V208</f>
        <v>301</v>
      </c>
      <c r="V208" s="315">
        <f>ROUND('РОЗН Торис'!T208-'РОЗН Торис'!T208/100*$E$2,0)</f>
        <v>702</v>
      </c>
    </row>
    <row r="209" spans="1:22" s="162" customFormat="1" ht="30" customHeight="1" thickBot="1">
      <c r="A209" s="593" t="s">
        <v>166</v>
      </c>
      <c r="B209" s="701" t="s">
        <v>167</v>
      </c>
      <c r="C209" s="701"/>
      <c r="D209" s="701"/>
      <c r="E209" s="701"/>
      <c r="F209" s="701"/>
      <c r="G209" s="64">
        <f>'РОЗН Торис'!G209-'ЗАК торис'!H209</f>
        <v>589</v>
      </c>
      <c r="H209" s="297">
        <f>ROUND('РОЗН Торис'!G209-'РОЗН Торис'!G209/100*$E$2,0)</f>
        <v>1376</v>
      </c>
      <c r="I209" s="205">
        <f>'РОЗН Торис'!H209-'ЗАК торис'!J209</f>
        <v>589</v>
      </c>
      <c r="J209" s="358">
        <f>ROUND('РОЗН Торис'!H209-'РОЗН Торис'!H209/100*$E$2,0)</f>
        <v>1376</v>
      </c>
      <c r="K209" s="205">
        <f>'РОЗН Торис'!J209-'ЗАК торис'!L209</f>
        <v>589</v>
      </c>
      <c r="L209" s="358">
        <f>ROUND('РОЗН Торис'!J209-'РОЗН Торис'!J209/100*$E$2,0)</f>
        <v>1376</v>
      </c>
      <c r="M209" s="205">
        <f>'РОЗН Торис'!L209-'ЗАК торис'!N209</f>
        <v>589</v>
      </c>
      <c r="N209" s="358">
        <f>ROUND('РОЗН Торис'!L209-'РОЗН Торис'!L209/100*$E$2,0)</f>
        <v>1376</v>
      </c>
      <c r="O209" s="205">
        <f>'РОЗН Торис'!N209-'ЗАК торис'!P209</f>
        <v>737</v>
      </c>
      <c r="P209" s="358">
        <f>ROUND('РОЗН Торис'!N209-'РОЗН Торис'!N209/100*$E$2,0)</f>
        <v>1719</v>
      </c>
      <c r="Q209" s="210">
        <f>'РОЗН Торис'!P209-'ЗАК торис'!R209</f>
        <v>737</v>
      </c>
      <c r="R209" s="358">
        <f>ROUND('РОЗН Торис'!P209-'РОЗН Торис'!P209/100*$E$2,0)</f>
        <v>1719</v>
      </c>
      <c r="S209" s="205">
        <f>'РОЗН Торис'!R209-'ЗАК торис'!T209</f>
        <v>737</v>
      </c>
      <c r="T209" s="358">
        <f>ROUND('РОЗН Торис'!R209-'РОЗН Торис'!R209/100*$E$2,0)</f>
        <v>1719</v>
      </c>
      <c r="U209" s="205">
        <f>'РОЗН Торис'!T209-'ЗАК торис'!V209</f>
        <v>737</v>
      </c>
      <c r="V209" s="329">
        <f>ROUND('РОЗН Торис'!T209-'РОЗН Торис'!T209/100*$E$2,0)</f>
        <v>1719</v>
      </c>
    </row>
    <row r="210" spans="1:22" s="162" customFormat="1" ht="39.75" customHeight="1" thickBot="1">
      <c r="A210" s="480" t="s">
        <v>168</v>
      </c>
      <c r="B210" s="764" t="s">
        <v>169</v>
      </c>
      <c r="C210" s="764"/>
      <c r="D210" s="764"/>
      <c r="E210" s="764"/>
      <c r="F210" s="764"/>
      <c r="G210" s="211">
        <f>'РОЗН Торис'!F210-'ЗАК торис'!H210</f>
        <v>0</v>
      </c>
      <c r="H210" s="377">
        <f>ROUND('РОЗН Торис'!F210-'РОЗН Торис'!F210/100*$E$2,0)</f>
        <v>0</v>
      </c>
      <c r="I210" s="211">
        <f>'РОЗН Торис'!H210-'ЗАК торис'!J210</f>
        <v>0</v>
      </c>
      <c r="J210" s="377">
        <f>ROUND('РОЗН Торис'!H210-'РОЗН Торис'!H210/100*$E$2,0)</f>
        <v>0</v>
      </c>
      <c r="K210" s="211">
        <f>'РОЗН Торис'!J210-'ЗАК торис'!L210</f>
        <v>0</v>
      </c>
      <c r="L210" s="377">
        <f>ROUND('РОЗН Торис'!J210-'РОЗН Торис'!J210/100*$E$2,0)</f>
        <v>0</v>
      </c>
      <c r="M210" s="211">
        <f>'РОЗН Торис'!L210-'ЗАК торис'!N210</f>
        <v>0</v>
      </c>
      <c r="N210" s="377">
        <f>ROUND('РОЗН Торис'!L210-'РОЗН Торис'!L210/100*$E$2,0)</f>
        <v>0</v>
      </c>
      <c r="O210" s="211">
        <f>'РОЗН Торис'!N210-'ЗАК торис'!P210</f>
        <v>0</v>
      </c>
      <c r="P210" s="377">
        <f>ROUND('РОЗН Торис'!N210-'РОЗН Торис'!N210/100*$E$2,0)</f>
        <v>0</v>
      </c>
      <c r="Q210" s="211">
        <f>'РОЗН Торис'!P210-'ЗАК торис'!R210</f>
        <v>0</v>
      </c>
      <c r="R210" s="377">
        <f>ROUND('РОЗН Торис'!P210-'РОЗН Торис'!P210/100*$E$2,0)</f>
        <v>0</v>
      </c>
      <c r="S210" s="211">
        <f>'РОЗН Торис'!R210-'ЗАК торис'!T210</f>
        <v>0</v>
      </c>
      <c r="T210" s="377">
        <f>ROUND('РОЗН Торис'!R210-'РОЗН Торис'!R210/100*$E$2,0)</f>
        <v>0</v>
      </c>
      <c r="U210" s="211">
        <f>'РОЗН Торис'!T210-'ЗАК торис'!V210</f>
        <v>0</v>
      </c>
      <c r="V210" s="378">
        <f>ROUND('РОЗН Торис'!T210-'РОЗН Торис'!T210/100*$E$2,0)</f>
        <v>0</v>
      </c>
    </row>
    <row r="211" spans="1:22" s="20" customFormat="1" ht="36" customHeight="1">
      <c r="A211" s="629" t="s">
        <v>170</v>
      </c>
      <c r="B211" s="630"/>
      <c r="C211" s="630"/>
      <c r="D211" s="630"/>
      <c r="E211" s="630"/>
      <c r="F211" s="630"/>
      <c r="G211" s="630"/>
      <c r="H211" s="631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</row>
    <row r="212" spans="1:22" s="20" customFormat="1" ht="43.5" customHeight="1">
      <c r="A212" s="870" t="s">
        <v>171</v>
      </c>
      <c r="B212" s="871"/>
      <c r="C212" s="871"/>
      <c r="D212" s="871"/>
      <c r="E212" s="626" t="s">
        <v>172</v>
      </c>
      <c r="F212" s="627"/>
      <c r="G212" s="627"/>
      <c r="H212" s="628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</row>
    <row r="213" spans="1:22" s="20" customFormat="1" ht="48" customHeight="1" thickBot="1">
      <c r="A213" s="203" t="s">
        <v>4</v>
      </c>
      <c r="B213" s="379" t="s">
        <v>124</v>
      </c>
      <c r="C213" s="379" t="s">
        <v>232</v>
      </c>
      <c r="D213" s="379" t="s">
        <v>233</v>
      </c>
      <c r="E213" s="862" t="s">
        <v>174</v>
      </c>
      <c r="F213" s="862"/>
      <c r="G213" s="862" t="s">
        <v>175</v>
      </c>
      <c r="H213" s="863"/>
      <c r="K213" s="221"/>
      <c r="L213" s="221"/>
      <c r="M213" s="221"/>
      <c r="N213" s="221"/>
      <c r="O213" s="221"/>
      <c r="P213" s="221"/>
      <c r="Q213" s="221"/>
      <c r="R213" s="221"/>
      <c r="S213" s="216"/>
      <c r="T213" s="216"/>
      <c r="U213" s="221"/>
    </row>
    <row r="214" spans="1:22" s="20" customFormat="1" ht="22.5" customHeight="1">
      <c r="A214" s="127" t="s">
        <v>176</v>
      </c>
      <c r="B214" s="492" t="s">
        <v>302</v>
      </c>
      <c r="C214" s="356">
        <f>'РОЗН Торис'!C214-'ЗАК торис'!D214</f>
        <v>4632</v>
      </c>
      <c r="D214" s="353">
        <f>ROUND('РОЗН Торис'!C214-'РОЗН Торис'!C214/100*$E$2,0)</f>
        <v>10808</v>
      </c>
      <c r="E214" s="223">
        <f>'РОЗН Торис'!E214-'ЗАК торис'!F214</f>
        <v>376</v>
      </c>
      <c r="F214" s="380">
        <f>ROUND('РОЗН Торис'!E214-'РОЗН Торис'!E214/100*$E$2,0)</f>
        <v>878</v>
      </c>
      <c r="G214" s="381">
        <f>'РОЗН Торис'!G214-'ЗАК торис'!H214</f>
        <v>5008</v>
      </c>
      <c r="H214" s="382">
        <f>ROUND('РОЗН Торис'!G214-'РОЗН Торис'!G214/100*$E$2,0)</f>
        <v>11686</v>
      </c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</row>
    <row r="215" spans="1:22" s="20" customFormat="1" ht="22.5" customHeight="1">
      <c r="A215" s="201" t="s">
        <v>177</v>
      </c>
      <c r="B215" s="487" t="s">
        <v>303</v>
      </c>
      <c r="C215" s="188">
        <f>'РОЗН Торис'!C215-'ЗАК торис'!D215</f>
        <v>5474</v>
      </c>
      <c r="D215" s="372">
        <f>ROUND('РОЗН Торис'!C215-'РОЗН Торис'!C215/100*$E$2,0)</f>
        <v>12773</v>
      </c>
      <c r="E215" s="227">
        <f>'РОЗН Торис'!E215-'ЗАК торис'!F215</f>
        <v>564</v>
      </c>
      <c r="F215" s="383">
        <f>ROUND('РОЗН Торис'!E215-'РОЗН Торис'!E215/100*$E$2,0)</f>
        <v>1316</v>
      </c>
      <c r="G215" s="384">
        <f>'РОЗН Торис'!G215-'ЗАК торис'!H215</f>
        <v>6038</v>
      </c>
      <c r="H215" s="385">
        <f>ROUND('РОЗН Торис'!G215-'РОЗН Торис'!G215/100*$E$2,0)</f>
        <v>14089</v>
      </c>
      <c r="K215" s="225"/>
      <c r="L215" s="225"/>
      <c r="M215" s="108"/>
      <c r="N215" s="108"/>
      <c r="O215" s="108"/>
      <c r="P215" s="108"/>
      <c r="Q215" s="108"/>
      <c r="R215" s="108"/>
      <c r="S215" s="108"/>
      <c r="T215" s="108"/>
      <c r="U215" s="108"/>
    </row>
    <row r="216" spans="1:22" s="20" customFormat="1" ht="22.5" customHeight="1">
      <c r="A216" s="201" t="s">
        <v>178</v>
      </c>
      <c r="B216" s="487" t="s">
        <v>302</v>
      </c>
      <c r="C216" s="188">
        <f>'РОЗН Торис'!C216-'ЗАК торис'!D216</f>
        <v>5093</v>
      </c>
      <c r="D216" s="372">
        <f>ROUND('РОЗН Торис'!C216-'РОЗН Торис'!C216/100*$E$2,0)</f>
        <v>11885</v>
      </c>
      <c r="E216" s="227">
        <f>'РОЗН Торис'!E216-'ЗАК торис'!F216</f>
        <v>376</v>
      </c>
      <c r="F216" s="383">
        <f>ROUND('РОЗН Торис'!E216-'РОЗН Торис'!E216/100*$E$2,0)</f>
        <v>878</v>
      </c>
      <c r="G216" s="384">
        <f>'РОЗН Торис'!G216-'ЗАК торис'!H216</f>
        <v>5470</v>
      </c>
      <c r="H216" s="385">
        <f>ROUND('РОЗН Торис'!G216-'РОЗН Торис'!G216/100*$E$2,0)</f>
        <v>12762</v>
      </c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</row>
    <row r="217" spans="1:22" s="20" customFormat="1" ht="22.5" customHeight="1">
      <c r="A217" s="201" t="s">
        <v>179</v>
      </c>
      <c r="B217" s="487" t="s">
        <v>303</v>
      </c>
      <c r="C217" s="188">
        <f>'РОЗН Торис'!C217-'ЗАК торис'!D217</f>
        <v>5975</v>
      </c>
      <c r="D217" s="372">
        <f>ROUND('РОЗН Торис'!C217-'РОЗН Торис'!C217/100*$E$2,0)</f>
        <v>13941</v>
      </c>
      <c r="E217" s="227">
        <f>'РОЗН Торис'!E217-'ЗАК торис'!F217</f>
        <v>564</v>
      </c>
      <c r="F217" s="383">
        <f>ROUND('РОЗН Торис'!E217-'РОЗН Торис'!E217/100*$E$2,0)</f>
        <v>1316</v>
      </c>
      <c r="G217" s="384">
        <f>'РОЗН Торис'!G217-'ЗАК торис'!H217</f>
        <v>6539</v>
      </c>
      <c r="H217" s="385">
        <f>ROUND('РОЗН Торис'!G217-'РОЗН Торис'!G217/100*$E$2,0)</f>
        <v>15257</v>
      </c>
      <c r="K217" s="225"/>
      <c r="L217" s="225"/>
      <c r="M217" s="108"/>
      <c r="N217" s="108"/>
      <c r="O217" s="108"/>
      <c r="P217" s="108"/>
      <c r="Q217" s="108"/>
      <c r="R217" s="108"/>
      <c r="S217" s="108"/>
      <c r="T217" s="108"/>
      <c r="U217" s="108"/>
    </row>
    <row r="218" spans="1:22" s="20" customFormat="1" ht="22.5" customHeight="1">
      <c r="A218" s="203" t="s">
        <v>180</v>
      </c>
      <c r="B218" s="487" t="s">
        <v>303</v>
      </c>
      <c r="C218" s="210">
        <f>'РОЗН Торис'!C218-'ЗАК торис'!D218</f>
        <v>4666</v>
      </c>
      <c r="D218" s="358">
        <f>ROUND('РОЗН Торис'!C218-'РОЗН Торис'!C218/100*$E$2,0)</f>
        <v>10888</v>
      </c>
      <c r="E218" s="230">
        <f>'РОЗН Торис'!E218-'ЗАК торис'!F218</f>
        <v>564</v>
      </c>
      <c r="F218" s="349">
        <f>ROUND('РОЗН Торис'!E218-'РОЗН Торис'!E218/100*$E$2,0)</f>
        <v>1316</v>
      </c>
      <c r="G218" s="386">
        <f>'РОЗН Торис'!G218-'ЗАК торис'!H218</f>
        <v>5230</v>
      </c>
      <c r="H218" s="387">
        <f>ROUND('РОЗН Торис'!G218-'РОЗН Торис'!G218/100*$E$2,0)</f>
        <v>12204</v>
      </c>
      <c r="K218" s="225"/>
      <c r="L218" s="225"/>
      <c r="M218" s="108"/>
      <c r="N218" s="108"/>
      <c r="O218" s="108"/>
      <c r="P218" s="108"/>
      <c r="Q218" s="108"/>
      <c r="R218" s="108"/>
      <c r="S218" s="108"/>
      <c r="T218" s="108"/>
      <c r="U218" s="108"/>
    </row>
    <row r="219" spans="1:22" s="20" customFormat="1" ht="22.5" customHeight="1">
      <c r="A219" s="596" t="s">
        <v>262</v>
      </c>
      <c r="B219" s="585" t="s">
        <v>302</v>
      </c>
      <c r="C219" s="210">
        <f>'РОЗН Торис'!C219-'ЗАК торис'!D219</f>
        <v>3832</v>
      </c>
      <c r="D219" s="358">
        <f>ROUND('РОЗН Торис'!C219-'РОЗН Торис'!C219/100*$E$2,0)</f>
        <v>8942</v>
      </c>
      <c r="E219" s="230">
        <f>'РОЗН Торис'!E219-'ЗАК торис'!F219</f>
        <v>376</v>
      </c>
      <c r="F219" s="349">
        <f>ROUND('РОЗН Торис'!E219-'РОЗН Торис'!E219/100*$E$2,0)</f>
        <v>878</v>
      </c>
      <c r="G219" s="386">
        <f>'РОЗН Торис'!G219-'ЗАК торис'!H219</f>
        <v>4208</v>
      </c>
      <c r="H219" s="387">
        <f>ROUND('РОЗН Торис'!G219-'РОЗН Торис'!G219/100*$E$2,0)</f>
        <v>9820</v>
      </c>
      <c r="K219" s="225"/>
      <c r="L219" s="225"/>
      <c r="M219" s="108"/>
      <c r="N219" s="108"/>
      <c r="O219" s="108"/>
      <c r="P219" s="108"/>
      <c r="Q219" s="108"/>
      <c r="R219" s="108"/>
      <c r="S219" s="108"/>
      <c r="T219" s="108"/>
      <c r="U219" s="108"/>
    </row>
    <row r="220" spans="1:22" s="20" customFormat="1" ht="22.5" customHeight="1" thickBot="1">
      <c r="A220" s="588" t="s">
        <v>345</v>
      </c>
      <c r="B220" s="600" t="s">
        <v>349</v>
      </c>
      <c r="C220" s="210">
        <f>'РОЗН Торис'!C220-'ЗАК торис'!D220</f>
        <v>4241</v>
      </c>
      <c r="D220" s="358">
        <f>ROUND('РОЗН Торис'!C220-'РОЗН Торис'!C220/100*$E$2,0)</f>
        <v>9895</v>
      </c>
      <c r="E220" s="230">
        <f>'РОЗН Торис'!E220-'ЗАК торис'!F220</f>
        <v>376</v>
      </c>
      <c r="F220" s="349">
        <f>ROUND('РОЗН Торис'!E220-'РОЗН Торис'!E220/100*$E$2,0)</f>
        <v>878</v>
      </c>
      <c r="G220" s="386">
        <f>'РОЗН Торис'!G220-'ЗАК торис'!H220</f>
        <v>4617</v>
      </c>
      <c r="H220" s="387">
        <f>ROUND('РОЗН Торис'!G220-'РОЗН Торис'!G220/100*$E$2,0)</f>
        <v>10773</v>
      </c>
      <c r="K220" s="225"/>
      <c r="L220" s="225"/>
      <c r="M220" s="108"/>
      <c r="N220" s="108"/>
      <c r="O220" s="108"/>
      <c r="P220" s="108"/>
      <c r="Q220" s="108"/>
      <c r="R220" s="108"/>
      <c r="S220" s="108"/>
      <c r="T220" s="108"/>
      <c r="U220" s="108"/>
    </row>
    <row r="221" spans="1:22" s="20" customFormat="1" ht="24.75" customHeight="1">
      <c r="A221" s="127" t="s">
        <v>181</v>
      </c>
      <c r="B221" s="493" t="s">
        <v>304</v>
      </c>
      <c r="C221" s="356">
        <f>'РОЗН Торис'!C221-'ЗАК торис'!D221</f>
        <v>10590</v>
      </c>
      <c r="D221" s="353">
        <f>ROUND('РОЗН Торис'!C221-'РОЗН Торис'!C221/100*$E$2,0)</f>
        <v>24710</v>
      </c>
      <c r="E221" s="223">
        <f>'РОЗН Торис'!E221-'ЗАК торис'!F221</f>
        <v>752</v>
      </c>
      <c r="F221" s="380">
        <f>ROUND('РОЗН Торис'!E221-'РОЗН Торис'!E221/100*$E$2,0)</f>
        <v>1755</v>
      </c>
      <c r="G221" s="381">
        <f>'РОЗН Торис'!G221-'ЗАК торис'!H221</f>
        <v>11342</v>
      </c>
      <c r="H221" s="382">
        <f>ROUND('РОЗН Торис'!G221-'РОЗН Торис'!G221/100*$E$2,0)</f>
        <v>26465</v>
      </c>
      <c r="K221" s="225"/>
      <c r="L221" s="225"/>
      <c r="M221" s="225"/>
      <c r="N221" s="225"/>
      <c r="O221" s="108"/>
      <c r="P221" s="108"/>
      <c r="Q221" s="108"/>
      <c r="R221" s="108"/>
      <c r="S221" s="108"/>
      <c r="T221" s="108"/>
      <c r="U221" s="108"/>
    </row>
    <row r="222" spans="1:22" s="20" customFormat="1" ht="24.75" customHeight="1">
      <c r="A222" s="201" t="s">
        <v>182</v>
      </c>
      <c r="B222" s="487" t="s">
        <v>305</v>
      </c>
      <c r="C222" s="188">
        <f>'РОЗН Торис'!C222-'ЗАК торис'!D222</f>
        <v>12340</v>
      </c>
      <c r="D222" s="372">
        <f>ROUND('РОЗН Торис'!C222-'РОЗН Торис'!C222/100*$E$2,0)</f>
        <v>28792</v>
      </c>
      <c r="E222" s="227">
        <f>'РОЗН Торис'!E222-'ЗАК торис'!F222</f>
        <v>940</v>
      </c>
      <c r="F222" s="383">
        <f>ROUND('РОЗН Торис'!E222-'РОЗН Торис'!E222/100*$E$2,0)</f>
        <v>2194</v>
      </c>
      <c r="G222" s="384">
        <f>'РОЗН Торис'!G222-'ЗАК торис'!H222</f>
        <v>13280</v>
      </c>
      <c r="H222" s="385">
        <f>ROUND('РОЗН Торис'!G222-'РОЗН Торис'!G222/100*$E$2,0)</f>
        <v>30986</v>
      </c>
      <c r="K222" s="225"/>
      <c r="L222" s="225"/>
      <c r="M222" s="225"/>
      <c r="N222" s="225"/>
      <c r="O222" s="225"/>
      <c r="P222" s="225"/>
      <c r="Q222" s="108"/>
      <c r="R222" s="108"/>
      <c r="S222" s="108"/>
      <c r="T222" s="108"/>
      <c r="U222" s="108"/>
    </row>
    <row r="223" spans="1:22" s="20" customFormat="1" ht="24.75" customHeight="1">
      <c r="A223" s="201" t="s">
        <v>183</v>
      </c>
      <c r="B223" s="487" t="s">
        <v>304</v>
      </c>
      <c r="C223" s="188">
        <f>'РОЗН Торис'!C223-'ЗАК торис'!D223</f>
        <v>11364</v>
      </c>
      <c r="D223" s="372">
        <f>ROUND('РОЗН Торис'!C223-'РОЗН Торис'!C223/100*$E$2,0)</f>
        <v>26515</v>
      </c>
      <c r="E223" s="227">
        <f>'РОЗН Торис'!E223-'ЗАК торис'!F223</f>
        <v>752</v>
      </c>
      <c r="F223" s="383">
        <f>ROUND('РОЗН Торис'!E223-'РОЗН Торис'!E223/100*$E$2,0)</f>
        <v>1755</v>
      </c>
      <c r="G223" s="384">
        <f>'РОЗН Торис'!G223-'ЗАК торис'!H223</f>
        <v>12116</v>
      </c>
      <c r="H223" s="385">
        <f>ROUND('РОЗН Торис'!G223-'РОЗН Торис'!G223/100*$E$2,0)</f>
        <v>28270</v>
      </c>
      <c r="K223" s="225"/>
      <c r="L223" s="225"/>
      <c r="M223" s="225"/>
      <c r="N223" s="225"/>
      <c r="O223" s="108"/>
      <c r="P223" s="108"/>
      <c r="Q223" s="108"/>
      <c r="R223" s="108"/>
      <c r="S223" s="108"/>
      <c r="T223" s="108"/>
      <c r="U223" s="108"/>
    </row>
    <row r="224" spans="1:22" s="20" customFormat="1" ht="24.75" customHeight="1">
      <c r="A224" s="201" t="s">
        <v>184</v>
      </c>
      <c r="B224" s="487" t="s">
        <v>305</v>
      </c>
      <c r="C224" s="188">
        <f>'РОЗН Торис'!C224-'ЗАК торис'!D224</f>
        <v>13203</v>
      </c>
      <c r="D224" s="372">
        <f>ROUND('РОЗН Торис'!C224-'РОЗН Торис'!C224/100*$E$2,0)</f>
        <v>30808</v>
      </c>
      <c r="E224" s="227">
        <f>'РОЗН Торис'!E224-'ЗАК торис'!F224</f>
        <v>940</v>
      </c>
      <c r="F224" s="383">
        <f>ROUND('РОЗН Торис'!E224-'РОЗН Торис'!E224/100*$E$2,0)</f>
        <v>2194</v>
      </c>
      <c r="G224" s="384">
        <f>'РОЗН Торис'!G224-'ЗАК торис'!H224</f>
        <v>14143</v>
      </c>
      <c r="H224" s="385">
        <f>ROUND('РОЗН Торис'!G224-'РОЗН Торис'!G224/100*$E$2,0)</f>
        <v>33002</v>
      </c>
      <c r="K224" s="225"/>
      <c r="L224" s="225"/>
      <c r="M224" s="225"/>
      <c r="N224" s="225"/>
      <c r="O224" s="225"/>
      <c r="P224" s="225"/>
      <c r="Q224" s="108"/>
      <c r="R224" s="108"/>
      <c r="S224" s="108"/>
      <c r="T224" s="108"/>
      <c r="U224" s="108"/>
    </row>
    <row r="225" spans="1:21" s="20" customFormat="1" ht="57.75" customHeight="1">
      <c r="A225" s="201" t="s">
        <v>185</v>
      </c>
      <c r="B225" s="487" t="s">
        <v>306</v>
      </c>
      <c r="C225" s="188">
        <f>'РОЗН Торис'!C225-'ЗАК торис'!D225</f>
        <v>11540</v>
      </c>
      <c r="D225" s="372">
        <f>ROUND('РОЗН Торис'!C225-'РОЗН Торис'!C225/100*$E$2,0)</f>
        <v>26926</v>
      </c>
      <c r="E225" s="227">
        <f>'РОЗН Торис'!E225-'ЗАК торис'!F225</f>
        <v>940</v>
      </c>
      <c r="F225" s="383">
        <f>ROUND('РОЗН Торис'!E225-'РОЗН Торис'!E225/100*$E$2,0)</f>
        <v>2194</v>
      </c>
      <c r="G225" s="384">
        <f>'РОЗН Торис'!G225-'ЗАК торис'!H225</f>
        <v>12480</v>
      </c>
      <c r="H225" s="385">
        <f>ROUND('РОЗН Торис'!G225-'РОЗН Торис'!G225/100*$E$2,0)</f>
        <v>29120</v>
      </c>
      <c r="K225" s="225"/>
      <c r="L225" s="225"/>
      <c r="M225" s="108"/>
      <c r="N225" s="108"/>
      <c r="O225" s="108"/>
      <c r="P225" s="108"/>
      <c r="Q225" s="108"/>
      <c r="R225" s="108"/>
      <c r="S225" s="108"/>
      <c r="T225" s="108"/>
      <c r="U225" s="108"/>
    </row>
    <row r="226" spans="1:21" s="20" customFormat="1" ht="73.5" customHeight="1">
      <c r="A226" s="201" t="s">
        <v>186</v>
      </c>
      <c r="B226" s="494" t="s">
        <v>307</v>
      </c>
      <c r="C226" s="188">
        <f>'РОЗН Торис'!C226-'ЗАК торис'!D226</f>
        <v>13567</v>
      </c>
      <c r="D226" s="372">
        <f>ROUND('РОЗН Торис'!C226-'РОЗН Торис'!C226/100*$E$2,0)</f>
        <v>31657</v>
      </c>
      <c r="E226" s="227">
        <f>'РОЗН Торис'!E226-'ЗАК торис'!F226</f>
        <v>940</v>
      </c>
      <c r="F226" s="383">
        <f>ROUND('РОЗН Торис'!E226-'РОЗН Торис'!E226/100*$E$2,0)</f>
        <v>2194</v>
      </c>
      <c r="G226" s="384">
        <f>'РОЗН Торис'!G226-'ЗАК торис'!H226</f>
        <v>14507</v>
      </c>
      <c r="H226" s="385">
        <f>ROUND('РОЗН Торис'!G226-'РОЗН Торис'!G226/100*$E$2,0)</f>
        <v>33851</v>
      </c>
      <c r="K226" s="225"/>
      <c r="L226" s="225"/>
      <c r="M226" s="108"/>
      <c r="N226" s="108"/>
      <c r="O226" s="108"/>
      <c r="P226" s="108"/>
      <c r="Q226" s="108"/>
      <c r="R226" s="108"/>
      <c r="S226" s="108"/>
      <c r="T226" s="108"/>
      <c r="U226" s="108"/>
    </row>
    <row r="227" spans="1:21" s="20" customFormat="1" ht="55.5" customHeight="1">
      <c r="A227" s="201" t="s">
        <v>187</v>
      </c>
      <c r="B227" s="487" t="s">
        <v>308</v>
      </c>
      <c r="C227" s="188">
        <f>'РОЗН Торис'!C227-'ЗАК торис'!D227</f>
        <v>12776</v>
      </c>
      <c r="D227" s="372">
        <f>ROUND('РОЗН Торис'!C227-'РОЗН Торис'!C227/100*$E$2,0)</f>
        <v>29810</v>
      </c>
      <c r="E227" s="227">
        <f>'РОЗН Торис'!E227-'ЗАК торис'!F227</f>
        <v>1128</v>
      </c>
      <c r="F227" s="383">
        <f>ROUND('РОЗН Торис'!E227-'РОЗН Торис'!E227/100*$E$2,0)</f>
        <v>2633</v>
      </c>
      <c r="G227" s="384">
        <f>'РОЗН Торис'!G227-'ЗАК торис'!H227</f>
        <v>13904</v>
      </c>
      <c r="H227" s="385">
        <f>ROUND('РОЗН Торис'!G227-'РОЗН Торис'!G227/100*$E$2,0)</f>
        <v>32443</v>
      </c>
      <c r="K227" s="225"/>
      <c r="L227" s="225"/>
      <c r="M227" s="108"/>
      <c r="N227" s="108"/>
      <c r="O227" s="108"/>
      <c r="P227" s="108"/>
      <c r="Q227" s="108"/>
      <c r="R227" s="108"/>
      <c r="S227" s="108"/>
      <c r="T227" s="108"/>
      <c r="U227" s="108"/>
    </row>
    <row r="228" spans="1:21" s="20" customFormat="1" ht="79.5" customHeight="1">
      <c r="A228" s="201" t="s">
        <v>188</v>
      </c>
      <c r="B228" s="487" t="s">
        <v>309</v>
      </c>
      <c r="C228" s="188">
        <f>'РОЗН Торис'!C228-'ЗАК торис'!D228</f>
        <v>14940</v>
      </c>
      <c r="D228" s="372">
        <f>ROUND('РОЗН Торис'!C228-'РОЗН Торис'!C228/100*$E$2,0)</f>
        <v>34861</v>
      </c>
      <c r="E228" s="227">
        <f>'РОЗН Торис'!E228-'ЗАК торис'!F228</f>
        <v>1128</v>
      </c>
      <c r="F228" s="383">
        <f>ROUND('РОЗН Торис'!E228-'РОЗН Торис'!E228/100*$E$2,0)</f>
        <v>2633</v>
      </c>
      <c r="G228" s="384">
        <f>'РОЗН Торис'!G228-'ЗАК торис'!H228</f>
        <v>16069</v>
      </c>
      <c r="H228" s="385">
        <f>ROUND('РОЗН Торис'!G228-'РОЗН Торис'!G228/100*$E$2,0)</f>
        <v>37493</v>
      </c>
      <c r="K228" s="225"/>
      <c r="L228" s="225"/>
      <c r="M228" s="108"/>
      <c r="N228" s="108"/>
      <c r="O228" s="108"/>
      <c r="P228" s="108"/>
      <c r="Q228" s="108"/>
      <c r="R228" s="108"/>
      <c r="S228" s="108"/>
      <c r="T228" s="108"/>
      <c r="U228" s="108"/>
    </row>
    <row r="229" spans="1:21" s="20" customFormat="1" ht="24.75" customHeight="1" thickBot="1">
      <c r="A229" s="203" t="s">
        <v>189</v>
      </c>
      <c r="B229" s="490" t="s">
        <v>305</v>
      </c>
      <c r="C229" s="210">
        <f>'РОЗН Торис'!C229-'ЗАК торис'!D229</f>
        <v>6369</v>
      </c>
      <c r="D229" s="358">
        <f>ROUND('РОЗН Торис'!C229-'РОЗН Торис'!C229/100*$E$2,0)</f>
        <v>14860</v>
      </c>
      <c r="E229" s="230">
        <f>'РОЗН Торис'!E229-'ЗАК торис'!F229</f>
        <v>940</v>
      </c>
      <c r="F229" s="349">
        <f>ROUND('РОЗН Торис'!E229-'РОЗН Торис'!E229/100*$E$2,0)</f>
        <v>2194</v>
      </c>
      <c r="G229" s="386">
        <f>'РОЗН Торис'!G229-'ЗАК торис'!H229</f>
        <v>7309</v>
      </c>
      <c r="H229" s="387">
        <f>ROUND('РОЗН Торис'!G229-'РОЗН Торис'!G229/100*$E$2,0)</f>
        <v>17054</v>
      </c>
      <c r="K229" s="225"/>
      <c r="L229" s="225"/>
      <c r="M229" s="225"/>
      <c r="N229" s="225"/>
      <c r="O229" s="225"/>
      <c r="P229" s="225"/>
      <c r="Q229" s="225"/>
      <c r="R229" s="225"/>
      <c r="S229" s="108"/>
      <c r="T229" s="108"/>
      <c r="U229" s="108"/>
    </row>
    <row r="230" spans="1:21" s="234" customFormat="1" ht="39" customHeight="1">
      <c r="A230" s="127" t="s">
        <v>190</v>
      </c>
      <c r="B230" s="486" t="s">
        <v>310</v>
      </c>
      <c r="C230" s="45">
        <f>'РОЗН Торис'!C230-'ЗАК торис'!D230</f>
        <v>9606</v>
      </c>
      <c r="D230" s="326">
        <f>ROUND('РОЗН Торис'!C230-'РОЗН Торис'!C230/100*$E$2,0)</f>
        <v>22415</v>
      </c>
      <c r="E230" s="223">
        <f>'РОЗН Торис'!E230-'ЗАК торис'!F230</f>
        <v>752</v>
      </c>
      <c r="F230" s="380">
        <f>ROUND('РОЗН Торис'!E230-'РОЗН Торис'!E230/100*$E$2,0)</f>
        <v>1755</v>
      </c>
      <c r="G230" s="381">
        <f>'РОЗН Торис'!G230-'ЗАК торис'!H230</f>
        <v>10358</v>
      </c>
      <c r="H230" s="382">
        <f>ROUND('РОЗН Торис'!G230-'РОЗН Торис'!G230/100*$E$2,0)</f>
        <v>24170</v>
      </c>
      <c r="K230" s="225"/>
      <c r="L230" s="225"/>
      <c r="M230" s="225"/>
      <c r="N230" s="225"/>
      <c r="O230" s="225"/>
      <c r="P230" s="225"/>
      <c r="Q230" s="108"/>
      <c r="R230" s="108"/>
      <c r="S230" s="108"/>
      <c r="T230" s="108"/>
      <c r="U230" s="108"/>
    </row>
    <row r="231" spans="1:21" s="234" customFormat="1" ht="59.25" customHeight="1">
      <c r="A231" s="201" t="s">
        <v>191</v>
      </c>
      <c r="B231" s="487" t="s">
        <v>311</v>
      </c>
      <c r="C231" s="65">
        <f>'РОЗН Торис'!C231-'ЗАК торис'!D231</f>
        <v>10920</v>
      </c>
      <c r="D231" s="327">
        <f>ROUND('РОЗН Торис'!C231-'РОЗН Торис'!C231/100*$E$2,0)</f>
        <v>25480</v>
      </c>
      <c r="E231" s="227">
        <f>'РОЗН Торис'!E231-'ЗАК торис'!F231</f>
        <v>940</v>
      </c>
      <c r="F231" s="383">
        <f>ROUND('РОЗН Торис'!E231-'РОЗН Торис'!E231/100*$E$2,0)</f>
        <v>2194</v>
      </c>
      <c r="G231" s="384">
        <f>'РОЗН Торис'!G231-'ЗАК торис'!H231</f>
        <v>11860</v>
      </c>
      <c r="H231" s="385">
        <f>ROUND('РОЗН Торис'!G231-'РОЗН Торис'!G231/100*$E$2,0)</f>
        <v>27674</v>
      </c>
      <c r="K231" s="225"/>
      <c r="L231" s="225"/>
      <c r="M231" s="225"/>
      <c r="N231" s="225"/>
      <c r="O231" s="108"/>
      <c r="P231" s="108"/>
      <c r="Q231" s="108"/>
      <c r="R231" s="108"/>
      <c r="S231" s="108"/>
      <c r="T231" s="108"/>
      <c r="U231" s="108"/>
    </row>
    <row r="232" spans="1:21" s="234" customFormat="1" ht="59.25" customHeight="1">
      <c r="A232" s="201" t="s">
        <v>192</v>
      </c>
      <c r="B232" s="487" t="s">
        <v>312</v>
      </c>
      <c r="C232" s="65">
        <f>'РОЗН Торис'!C232-'ЗАК торис'!D232</f>
        <v>13507</v>
      </c>
      <c r="D232" s="327">
        <f>ROUND('РОЗН Торис'!C232-'РОЗН Торис'!C232/100*$E$2,0)</f>
        <v>31517</v>
      </c>
      <c r="E232" s="227">
        <f>'РОЗН Торис'!E232-'ЗАК торис'!F232</f>
        <v>1316</v>
      </c>
      <c r="F232" s="383">
        <f>ROUND('РОЗН Торис'!E232-'РОЗН Торис'!E232/100*$E$2,0)</f>
        <v>3071</v>
      </c>
      <c r="G232" s="384">
        <f>'РОЗН Торис'!G232-'ЗАК торис'!H232</f>
        <v>14823</v>
      </c>
      <c r="H232" s="385">
        <f>ROUND('РОЗН Торис'!G232-'РОЗН Торис'!G232/100*$E$2,0)</f>
        <v>34588</v>
      </c>
      <c r="K232" s="225"/>
      <c r="L232" s="225"/>
      <c r="M232" s="225"/>
      <c r="N232" s="225"/>
      <c r="O232" s="225"/>
      <c r="P232" s="225"/>
      <c r="Q232" s="108"/>
      <c r="R232" s="108"/>
      <c r="S232" s="108"/>
      <c r="T232" s="108"/>
      <c r="U232" s="108"/>
    </row>
    <row r="233" spans="1:21" s="20" customFormat="1" ht="78" customHeight="1">
      <c r="A233" s="201" t="s">
        <v>193</v>
      </c>
      <c r="B233" s="487" t="s">
        <v>313</v>
      </c>
      <c r="C233" s="65">
        <f>'РОЗН Торис'!C233-'ЗАК торис'!D233</f>
        <v>14850</v>
      </c>
      <c r="D233" s="327">
        <f>ROUND('РОЗН Торис'!C233-'РОЗН Торис'!C233/100*$E$2,0)</f>
        <v>34651</v>
      </c>
      <c r="E233" s="227">
        <f>'РОЗН Торис'!E233-'ЗАК торис'!F233</f>
        <v>1504</v>
      </c>
      <c r="F233" s="383">
        <f>ROUND('РОЗН Торис'!E233-'РОЗН Торис'!E233/100*$E$2,0)</f>
        <v>3510</v>
      </c>
      <c r="G233" s="384">
        <f>'РОЗН Торис'!G233-'ЗАК торис'!H233</f>
        <v>16354</v>
      </c>
      <c r="H233" s="385">
        <f>ROUND('РОЗН Торис'!G233-'РОЗН Торис'!G233/100*$E$2,0)</f>
        <v>38161</v>
      </c>
      <c r="K233" s="225"/>
      <c r="L233" s="225"/>
      <c r="M233" s="225"/>
      <c r="N233" s="225"/>
      <c r="O233" s="225"/>
      <c r="P233" s="225"/>
      <c r="Q233" s="108"/>
      <c r="R233" s="108"/>
      <c r="S233" s="108"/>
      <c r="T233" s="108"/>
      <c r="U233" s="108"/>
    </row>
    <row r="234" spans="1:21" s="20" customFormat="1" ht="48.75" customHeight="1">
      <c r="A234" s="201" t="s">
        <v>194</v>
      </c>
      <c r="B234" s="487" t="s">
        <v>314</v>
      </c>
      <c r="C234" s="65">
        <f>'РОЗН Торис'!C234-'ЗАК торис'!D234</f>
        <v>15321</v>
      </c>
      <c r="D234" s="327">
        <f>ROUND('РОЗН Торис'!C234-'РОЗН Торис'!C234/100*$E$2,0)</f>
        <v>35749</v>
      </c>
      <c r="E234" s="227">
        <f>'РОЗН Торис'!E234-'ЗАК торис'!F234</f>
        <v>1504</v>
      </c>
      <c r="F234" s="383">
        <f>ROUND('РОЗН Торис'!E234-'РОЗН Торис'!E234/100*$E$2,0)</f>
        <v>3510</v>
      </c>
      <c r="G234" s="384">
        <f>'РОЗН Торис'!G234-'ЗАК торис'!H234</f>
        <v>16825</v>
      </c>
      <c r="H234" s="385">
        <f>ROUND('РОЗН Торис'!G234-'РОЗН Торис'!G234/100*$E$2,0)</f>
        <v>39259</v>
      </c>
      <c r="K234" s="225"/>
      <c r="L234" s="225"/>
      <c r="M234" s="225"/>
      <c r="N234" s="225"/>
      <c r="O234" s="225"/>
      <c r="P234" s="225"/>
      <c r="Q234" s="108"/>
      <c r="R234" s="108"/>
      <c r="S234" s="108"/>
      <c r="T234" s="108"/>
      <c r="U234" s="108"/>
    </row>
    <row r="235" spans="1:21" s="20" customFormat="1" ht="59.25" customHeight="1" thickBot="1">
      <c r="A235" s="203" t="s">
        <v>195</v>
      </c>
      <c r="B235" s="490" t="s">
        <v>315</v>
      </c>
      <c r="C235" s="73">
        <f>'РОЗН Торис'!C235-'ЗАК торис'!D235</f>
        <v>16150</v>
      </c>
      <c r="D235" s="328">
        <f>ROUND('РОЗН Торис'!C235-'РОЗН Торис'!C235/100*$E$2,0)</f>
        <v>37684</v>
      </c>
      <c r="E235" s="237">
        <f>'РОЗН Торис'!E235-'ЗАК торис'!F235</f>
        <v>1880</v>
      </c>
      <c r="F235" s="360">
        <f>ROUND('РОЗН Торис'!E235-'РОЗН Торис'!E235/100*$E$2,0)</f>
        <v>4388</v>
      </c>
      <c r="G235" s="388">
        <f>'РОЗН Торис'!G235-'ЗАК торис'!H235</f>
        <v>18031</v>
      </c>
      <c r="H235" s="365">
        <f>ROUND('РОЗН Торис'!G235-'РОЗН Торис'!G235/100*$E$2,0)</f>
        <v>42071</v>
      </c>
      <c r="K235" s="225"/>
      <c r="L235" s="225"/>
      <c r="M235" s="225"/>
      <c r="N235" s="225"/>
      <c r="O235" s="225"/>
      <c r="P235" s="225"/>
      <c r="Q235" s="108"/>
      <c r="R235" s="108"/>
      <c r="S235" s="108"/>
      <c r="T235" s="108"/>
      <c r="U235" s="108"/>
    </row>
    <row r="236" spans="1:21" s="20" customFormat="1" ht="30" customHeight="1">
      <c r="A236" s="127" t="s">
        <v>196</v>
      </c>
      <c r="B236" s="486" t="s">
        <v>316</v>
      </c>
      <c r="C236" s="45">
        <f>'РОЗН Торис'!C236-'ЗАК торис'!D236</f>
        <v>2797</v>
      </c>
      <c r="D236" s="295">
        <f>ROUND('РОЗН Торис'!C236-'РОЗН Торис'!C236/100*$E$2,0)</f>
        <v>6528</v>
      </c>
      <c r="E236" s="389"/>
      <c r="F236" s="242"/>
      <c r="G236" s="242"/>
      <c r="H236" s="242"/>
      <c r="I236" s="242"/>
      <c r="J236" s="242"/>
      <c r="K236" s="242"/>
      <c r="L236" s="242"/>
      <c r="M236" s="242"/>
      <c r="N236" s="242"/>
      <c r="O236" s="242"/>
      <c r="P236" s="242"/>
      <c r="Q236" s="242"/>
      <c r="R236" s="242"/>
      <c r="S236" s="242"/>
      <c r="T236" s="242"/>
      <c r="U236" s="242"/>
    </row>
    <row r="237" spans="1:21" s="20" customFormat="1" ht="30" customHeight="1" thickBot="1">
      <c r="A237" s="203" t="s">
        <v>197</v>
      </c>
      <c r="B237" s="490" t="s">
        <v>198</v>
      </c>
      <c r="C237" s="73">
        <f>'РОЗН Торис'!C237-'ЗАК торис'!D237</f>
        <v>1211</v>
      </c>
      <c r="D237" s="390">
        <f>ROUND('РОЗН Торис'!C237-'РОЗН Торис'!C237/100*$E$2,0)</f>
        <v>2825</v>
      </c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</row>
    <row r="238" spans="1:21" s="20" customFormat="1" ht="66.75" customHeight="1">
      <c r="A238" s="769" t="s">
        <v>199</v>
      </c>
      <c r="B238" s="770"/>
      <c r="C238" s="770"/>
      <c r="D238" s="770"/>
      <c r="E238" s="840" t="s">
        <v>200</v>
      </c>
      <c r="F238" s="841"/>
      <c r="G238" s="841"/>
      <c r="H238" s="842"/>
      <c r="K238" s="216"/>
      <c r="L238" s="216"/>
      <c r="M238" s="216"/>
      <c r="N238" s="216"/>
      <c r="O238" s="216"/>
      <c r="P238" s="216"/>
      <c r="Q238" s="216"/>
      <c r="R238" s="221"/>
      <c r="S238" s="247"/>
      <c r="T238" s="247"/>
      <c r="U238" s="247"/>
    </row>
    <row r="239" spans="1:21" s="20" customFormat="1" ht="35.25" customHeight="1" thickBot="1">
      <c r="A239" s="203" t="s">
        <v>4</v>
      </c>
      <c r="B239" s="634" t="s">
        <v>124</v>
      </c>
      <c r="C239" s="864" t="s">
        <v>201</v>
      </c>
      <c r="D239" s="865"/>
      <c r="E239" s="866" t="s">
        <v>174</v>
      </c>
      <c r="F239" s="867"/>
      <c r="G239" s="866" t="s">
        <v>175</v>
      </c>
      <c r="H239" s="868"/>
    </row>
    <row r="240" spans="1:21" s="20" customFormat="1" ht="55.5" customHeight="1">
      <c r="A240" s="196" t="s">
        <v>202</v>
      </c>
      <c r="B240" s="251" t="s">
        <v>317</v>
      </c>
      <c r="C240" s="45">
        <f>'РОЗН Торис'!C240-'ЗАК торис'!D240</f>
        <v>16133</v>
      </c>
      <c r="D240" s="326">
        <f>ROUND('РОЗН Торис'!C240-'РОЗН Торис'!C240/100*$E$2,0)</f>
        <v>37645</v>
      </c>
      <c r="E240" s="223">
        <f>'РОЗН Торис'!E240-'ЗАК торис'!F240</f>
        <v>1128</v>
      </c>
      <c r="F240" s="380">
        <f>ROUND('РОЗН Торис'!E240-'РОЗН Торис'!E240/100*$E$2,0)</f>
        <v>2633</v>
      </c>
      <c r="G240" s="356">
        <f>'РОЗН Торис'!G240-'ЗАК торис'!H240</f>
        <v>17262</v>
      </c>
      <c r="H240" s="314">
        <f>ROUND('РОЗН Торис'!G240-'РОЗН Торис'!G240/100*$E$2,0)</f>
        <v>40277</v>
      </c>
    </row>
    <row r="241" spans="1:8" s="20" customFormat="1" ht="60" customHeight="1">
      <c r="A241" s="183" t="s">
        <v>203</v>
      </c>
      <c r="B241" s="255" t="s">
        <v>317</v>
      </c>
      <c r="C241" s="65">
        <f>'РОЗН Торис'!C241-'ЗАК торис'!D241</f>
        <v>17362</v>
      </c>
      <c r="D241" s="327">
        <f>ROUND('РОЗН Торис'!C241-'РОЗН Торис'!C241/100*$E$2,0)</f>
        <v>40513</v>
      </c>
      <c r="E241" s="227">
        <f>'РОЗН Торис'!E241-'ЗАК торис'!F241</f>
        <v>1128</v>
      </c>
      <c r="F241" s="383">
        <f>ROUND('РОЗН Торис'!E241-'РОЗН Торис'!E241/100*$E$2,0)</f>
        <v>2633</v>
      </c>
      <c r="G241" s="188">
        <f>'РОЗН Торис'!G241-'ЗАК торис'!H241</f>
        <v>18491</v>
      </c>
      <c r="H241" s="315">
        <f>ROUND('РОЗН Торис'!G241-'РОЗН Торис'!G241/100*$E$2,0)</f>
        <v>43145</v>
      </c>
    </row>
    <row r="242" spans="1:8" s="20" customFormat="1" ht="57" customHeight="1" thickBot="1">
      <c r="A242" s="257" t="s">
        <v>204</v>
      </c>
      <c r="B242" s="263" t="s">
        <v>317</v>
      </c>
      <c r="C242" s="73">
        <f>'РОЗН Торис'!C242-'ЗАК торис'!D242</f>
        <v>18592</v>
      </c>
      <c r="D242" s="328">
        <f>ROUND('РОЗН Торис'!C242-'РОЗН Торис'!C242/100*$E$2,0)</f>
        <v>43381</v>
      </c>
      <c r="E242" s="230">
        <f>'РОЗН Торис'!E242-'ЗАК торис'!F242</f>
        <v>1128</v>
      </c>
      <c r="F242" s="349">
        <f>ROUND('РОЗН Торис'!E242-'РОЗН Торис'!E242/100*$E$2,0)</f>
        <v>2633</v>
      </c>
      <c r="G242" s="210">
        <f>'РОЗН Торис'!G242-'ЗАК торис'!H242</f>
        <v>19720</v>
      </c>
      <c r="H242" s="329">
        <f>ROUND('РОЗН Торис'!G242-'РОЗН Торис'!G242/100*$E$2,0)</f>
        <v>46014</v>
      </c>
    </row>
    <row r="243" spans="1:8" s="20" customFormat="1" ht="54.75" customHeight="1">
      <c r="A243" s="196" t="s">
        <v>205</v>
      </c>
      <c r="B243" s="251" t="s">
        <v>318</v>
      </c>
      <c r="C243" s="45">
        <f>'РОЗН Торис'!C243-'ЗАК торис'!D243</f>
        <v>16185</v>
      </c>
      <c r="D243" s="326">
        <f>ROUND('РОЗН Торис'!C243-'РОЗН Торис'!C243/100*$E$2,0)</f>
        <v>37765</v>
      </c>
      <c r="E243" s="223">
        <f>'РОЗН Торис'!E243-'ЗАК торис'!F243</f>
        <v>1128</v>
      </c>
      <c r="F243" s="380">
        <f>ROUND('РОЗН Торис'!E243-'РОЗН Торис'!E243/100*$E$2,0)</f>
        <v>2633</v>
      </c>
      <c r="G243" s="356">
        <f>'РОЗН Торис'!G243-'ЗАК торис'!H243</f>
        <v>17313</v>
      </c>
      <c r="H243" s="314">
        <f>ROUND('РОЗН Торис'!G243-'РОЗН Торис'!G243/100*$E$2,0)</f>
        <v>40398</v>
      </c>
    </row>
    <row r="244" spans="1:8" s="20" customFormat="1" ht="59.25" customHeight="1">
      <c r="A244" s="183" t="s">
        <v>206</v>
      </c>
      <c r="B244" s="255" t="s">
        <v>319</v>
      </c>
      <c r="C244" s="65">
        <f>'РОЗН Торис'!C244-'ЗАК торис'!D244</f>
        <v>17355</v>
      </c>
      <c r="D244" s="327">
        <f>ROUND('РОЗН Торис'!C244-'РОЗН Торис'!C244/100*$E$2,0)</f>
        <v>40495</v>
      </c>
      <c r="E244" s="227">
        <f>'РОЗН Торис'!E244-'ЗАК торис'!F244</f>
        <v>1128</v>
      </c>
      <c r="F244" s="383">
        <f>ROUND('РОЗН Торис'!E244-'РОЗН Торис'!E244/100*$E$2,0)</f>
        <v>2633</v>
      </c>
      <c r="G244" s="188">
        <f>'РОЗН Торис'!G244-'ЗАК торис'!H244</f>
        <v>18483</v>
      </c>
      <c r="H244" s="315">
        <f>ROUND('РОЗН Торис'!G244-'РОЗН Торис'!G244/100*$E$2,0)</f>
        <v>43128</v>
      </c>
    </row>
    <row r="245" spans="1:8" s="20" customFormat="1" ht="60.75" customHeight="1" thickBot="1">
      <c r="A245" s="257" t="s">
        <v>207</v>
      </c>
      <c r="B245" s="263" t="s">
        <v>319</v>
      </c>
      <c r="C245" s="73">
        <f>'РОЗН Торис'!C245-'ЗАК торис'!D245</f>
        <v>18577</v>
      </c>
      <c r="D245" s="328">
        <f>ROUND('РОЗН Торис'!C245-'РОЗН Торис'!C245/100*$E$2,0)</f>
        <v>43348</v>
      </c>
      <c r="E245" s="230">
        <f>'РОЗН Торис'!E245-'ЗАК торис'!F245</f>
        <v>1128</v>
      </c>
      <c r="F245" s="349">
        <f>ROUND('РОЗН Торис'!E245-'РОЗН Торис'!E245/100*$E$2,0)</f>
        <v>2633</v>
      </c>
      <c r="G245" s="210">
        <f>'РОЗН Торис'!G245-'ЗАК торис'!H245</f>
        <v>19706</v>
      </c>
      <c r="H245" s="329">
        <f>ROUND('РОЗН Торис'!G245-'РОЗН Торис'!G245/100*$E$2,0)</f>
        <v>45980</v>
      </c>
    </row>
    <row r="246" spans="1:8" s="20" customFormat="1" ht="61.5" customHeight="1">
      <c r="A246" s="196" t="s">
        <v>208</v>
      </c>
      <c r="B246" s="261" t="s">
        <v>320</v>
      </c>
      <c r="C246" s="45">
        <f>'РОЗН Торис'!C246-'ЗАК торис'!D246</f>
        <v>19187</v>
      </c>
      <c r="D246" s="326">
        <f>ROUND('РОЗН Торис'!C246-'РОЗН Торис'!C246/100*$E$2,0)</f>
        <v>44771</v>
      </c>
      <c r="E246" s="223">
        <f>'РОЗН Торис'!E246-'ЗАК торис'!F246</f>
        <v>1128</v>
      </c>
      <c r="F246" s="380">
        <f>ROUND('РОЗН Торис'!E246-'РОЗН Торис'!E246/100*$E$2,0)</f>
        <v>2633</v>
      </c>
      <c r="G246" s="356">
        <f>'РОЗН Торис'!G246-'ЗАК торис'!H246</f>
        <v>20316</v>
      </c>
      <c r="H246" s="314">
        <f>ROUND('РОЗН Торис'!G246-'РОЗН Торис'!G246/100*$E$2,0)</f>
        <v>47403</v>
      </c>
    </row>
    <row r="247" spans="1:8" s="20" customFormat="1" ht="55.5" customHeight="1">
      <c r="A247" s="183" t="s">
        <v>209</v>
      </c>
      <c r="B247" s="255" t="s">
        <v>320</v>
      </c>
      <c r="C247" s="65">
        <f>'РОЗН Торис'!C247-'ЗАК торис'!D247</f>
        <v>20402</v>
      </c>
      <c r="D247" s="327">
        <f>ROUND('РОЗН Торис'!C247-'РОЗН Торис'!C247/100*$E$2,0)</f>
        <v>47604</v>
      </c>
      <c r="E247" s="227">
        <f>'РОЗН Торис'!E247-'ЗАК торис'!F247</f>
        <v>1128</v>
      </c>
      <c r="F247" s="383">
        <f>ROUND('РОЗН Торис'!E247-'РОЗН Торис'!E247/100*$E$2,0)</f>
        <v>2633</v>
      </c>
      <c r="G247" s="188">
        <f>'РОЗН Торис'!G247-'ЗАК торис'!H247</f>
        <v>21530</v>
      </c>
      <c r="H247" s="315">
        <f>ROUND('РОЗН Торис'!G247-'РОЗН Торис'!G247/100*$E$2,0)</f>
        <v>50237</v>
      </c>
    </row>
    <row r="248" spans="1:8" s="20" customFormat="1" ht="57.75" customHeight="1" thickBot="1">
      <c r="A248" s="257" t="s">
        <v>210</v>
      </c>
      <c r="B248" s="263" t="s">
        <v>320</v>
      </c>
      <c r="C248" s="73">
        <f>'РОЗН Торис'!C248-'ЗАК торис'!D248</f>
        <v>21637</v>
      </c>
      <c r="D248" s="328">
        <f>ROUND('РОЗН Торис'!C248-'РОЗН Торис'!C248/100*$E$2,0)</f>
        <v>50486</v>
      </c>
      <c r="E248" s="230">
        <f>'РОЗН Торис'!E248-'ЗАК торис'!F248</f>
        <v>1128</v>
      </c>
      <c r="F248" s="349">
        <f>ROUND('РОЗН Торис'!E248-'РОЗН Торис'!E248/100*$E$2,0)</f>
        <v>2633</v>
      </c>
      <c r="G248" s="210">
        <f>'РОЗН Торис'!G248-'ЗАК торис'!H248</f>
        <v>22765</v>
      </c>
      <c r="H248" s="329">
        <f>ROUND('РОЗН Торис'!G248-'РОЗН Торис'!G248/100*$E$2,0)</f>
        <v>53119</v>
      </c>
    </row>
    <row r="249" spans="1:8" s="20" customFormat="1" ht="53.25" customHeight="1">
      <c r="A249" s="196" t="s">
        <v>211</v>
      </c>
      <c r="B249" s="251" t="s">
        <v>321</v>
      </c>
      <c r="C249" s="45">
        <f>'РОЗН Торис'!C249-'ЗАК торис'!D249</f>
        <v>19662</v>
      </c>
      <c r="D249" s="326">
        <f>ROUND('РОЗН Торис'!C249-'РОЗН Торис'!C249/100*$E$2,0)</f>
        <v>45878</v>
      </c>
      <c r="E249" s="223">
        <f>'РОЗН Торис'!E249-'ЗАК торис'!F249</f>
        <v>1128</v>
      </c>
      <c r="F249" s="380">
        <f>ROUND('РОЗН Торис'!E249-'РОЗН Торис'!E249/100*$E$2,0)</f>
        <v>2633</v>
      </c>
      <c r="G249" s="356">
        <f>'РОЗН Торис'!G249-'ЗАК торис'!H249</f>
        <v>20790</v>
      </c>
      <c r="H249" s="314">
        <f>ROUND('РОЗН Торис'!G249-'РОЗН Торис'!G249/100*$E$2,0)</f>
        <v>48511</v>
      </c>
    </row>
    <row r="250" spans="1:8" s="20" customFormat="1" ht="51.75" customHeight="1">
      <c r="A250" s="183" t="s">
        <v>212</v>
      </c>
      <c r="B250" s="255" t="s">
        <v>321</v>
      </c>
      <c r="C250" s="65">
        <f>'РОЗН Торис'!C250-'ЗАК торис'!D250</f>
        <v>20980</v>
      </c>
      <c r="D250" s="327">
        <f>ROUND('РОЗН Торис'!C250-'РОЗН Торис'!C250/100*$E$2,0)</f>
        <v>48952</v>
      </c>
      <c r="E250" s="227">
        <f>'РОЗН Торис'!E250-'ЗАК торис'!F250</f>
        <v>1128</v>
      </c>
      <c r="F250" s="383">
        <f>ROUND('РОЗН Торис'!E250-'РОЗН Торис'!E250/100*$E$2,0)</f>
        <v>2633</v>
      </c>
      <c r="G250" s="188">
        <f>'РОЗН Торис'!G250-'ЗАК торис'!H250</f>
        <v>22108</v>
      </c>
      <c r="H250" s="315">
        <f>ROUND('РОЗН Торис'!G250-'РОЗН Торис'!G250/100*$E$2,0)</f>
        <v>51585</v>
      </c>
    </row>
    <row r="251" spans="1:8" s="20" customFormat="1" ht="57" customHeight="1" thickBot="1">
      <c r="A251" s="257" t="s">
        <v>213</v>
      </c>
      <c r="B251" s="263" t="s">
        <v>321</v>
      </c>
      <c r="C251" s="73">
        <f>'РОЗН Торис'!C251-'ЗАК торис'!D251</f>
        <v>22103</v>
      </c>
      <c r="D251" s="328">
        <f>ROUND('РОЗН Торис'!C251-'РОЗН Торис'!C251/100*$E$2,0)</f>
        <v>51575</v>
      </c>
      <c r="E251" s="230">
        <f>'РОЗН Торис'!E251-'ЗАК торис'!F251</f>
        <v>1128</v>
      </c>
      <c r="F251" s="349">
        <f>ROUND('РОЗН Торис'!E251-'РОЗН Торис'!E251/100*$E$2,0)</f>
        <v>2633</v>
      </c>
      <c r="G251" s="210">
        <f>'РОЗН Торис'!G251-'ЗАК торис'!H251</f>
        <v>23232</v>
      </c>
      <c r="H251" s="329">
        <f>ROUND('РОЗН Торис'!G251-'РОЗН Торис'!G251/100*$E$2,0)</f>
        <v>54207</v>
      </c>
    </row>
    <row r="252" spans="1:8" s="20" customFormat="1" ht="54.75" customHeight="1">
      <c r="A252" s="196" t="s">
        <v>214</v>
      </c>
      <c r="B252" s="251" t="s">
        <v>322</v>
      </c>
      <c r="C252" s="45">
        <f>'РОЗН Торис'!C252-'ЗАК торис'!D252</f>
        <v>10633</v>
      </c>
      <c r="D252" s="326">
        <f>ROUND('РОЗН Торис'!C252-'РОЗН Торис'!C252/100*$E$2,0)</f>
        <v>24810</v>
      </c>
      <c r="E252" s="223">
        <f>'РОЗН Торис'!E252-'ЗАК торис'!F252</f>
        <v>752</v>
      </c>
      <c r="F252" s="380">
        <f>ROUND('РОЗН Торис'!E252-'РОЗН Торис'!E252/100*$E$2,0)</f>
        <v>1755</v>
      </c>
      <c r="G252" s="356">
        <f>'РОЗН Торис'!G252-'ЗАК торис'!H252</f>
        <v>11385</v>
      </c>
      <c r="H252" s="314">
        <f>ROUND('РОЗН Торис'!G252-'РОЗН Торис'!G252/100*$E$2,0)</f>
        <v>26565</v>
      </c>
    </row>
    <row r="253" spans="1:8" s="20" customFormat="1" ht="54.75" customHeight="1">
      <c r="A253" s="183" t="s">
        <v>215</v>
      </c>
      <c r="B253" s="255" t="s">
        <v>322</v>
      </c>
      <c r="C253" s="65">
        <f>'РОЗН Торис'!C253-'ЗАК торис'!D253</f>
        <v>11533</v>
      </c>
      <c r="D253" s="327">
        <f>ROUND('РОЗН Торис'!C253-'РОЗН Торис'!C253/100*$E$2,0)</f>
        <v>26911</v>
      </c>
      <c r="E253" s="227">
        <f>'РОЗН Торис'!E253-'ЗАК торис'!F253</f>
        <v>752</v>
      </c>
      <c r="F253" s="383">
        <f>ROUND('РОЗН Торис'!E253-'РОЗН Торис'!E253/100*$E$2,0)</f>
        <v>1755</v>
      </c>
      <c r="G253" s="188">
        <f>'РОЗН Торис'!G253-'ЗАК торис'!H253</f>
        <v>12285</v>
      </c>
      <c r="H253" s="315">
        <f>ROUND('РОЗН Торис'!G253-'РОЗН Торис'!G253/100*$E$2,0)</f>
        <v>28666</v>
      </c>
    </row>
    <row r="254" spans="1:8" s="20" customFormat="1" ht="59.25" customHeight="1" thickBot="1">
      <c r="A254" s="257" t="s">
        <v>216</v>
      </c>
      <c r="B254" s="258" t="s">
        <v>322</v>
      </c>
      <c r="C254" s="73">
        <f>'РОЗН Торис'!C254-'ЗАК торис'!D254</f>
        <v>12378</v>
      </c>
      <c r="D254" s="328">
        <f>ROUND('РОЗН Торис'!C254-'РОЗН Торис'!C254/100*$E$2,0)</f>
        <v>28883</v>
      </c>
      <c r="E254" s="230">
        <f>'РОЗН Торис'!E254-'ЗАК торис'!F254</f>
        <v>752</v>
      </c>
      <c r="F254" s="349">
        <f>ROUND('РОЗН Торис'!E254-'РОЗН Торис'!E254/100*$E$2,0)</f>
        <v>1755</v>
      </c>
      <c r="G254" s="210">
        <f>'РОЗН Торис'!G254-'ЗАК торис'!H254</f>
        <v>13130</v>
      </c>
      <c r="H254" s="329">
        <f>ROUND('РОЗН Торис'!G254-'РОЗН Торис'!G254/100*$E$2,0)</f>
        <v>30638</v>
      </c>
    </row>
    <row r="255" spans="1:8" s="20" customFormat="1" ht="57.75" customHeight="1">
      <c r="A255" s="196" t="s">
        <v>217</v>
      </c>
      <c r="B255" s="261" t="s">
        <v>323</v>
      </c>
      <c r="C255" s="45">
        <f>'РОЗН Торис'!C255-'ЗАК торис'!D255</f>
        <v>11005</v>
      </c>
      <c r="D255" s="326">
        <f>ROUND('РОЗН Торис'!C255-'РОЗН Торис'!C255/100*$E$2,0)</f>
        <v>25679</v>
      </c>
      <c r="E255" s="223">
        <f>'РОЗН Торис'!E255-'ЗАК торис'!F255</f>
        <v>752</v>
      </c>
      <c r="F255" s="380">
        <f>ROUND('РОЗН Торис'!E255-'РОЗН Торис'!E255/100*$E$2,0)</f>
        <v>1755</v>
      </c>
      <c r="G255" s="356">
        <f>'РОЗН Торис'!G255-'ЗАК торис'!H255</f>
        <v>11757</v>
      </c>
      <c r="H255" s="314">
        <f>ROUND('РОЗН Торис'!G255-'РОЗН Торис'!G255/100*$E$2,0)</f>
        <v>27434</v>
      </c>
    </row>
    <row r="256" spans="1:8" s="20" customFormat="1" ht="53.25" customHeight="1">
      <c r="A256" s="183" t="s">
        <v>218</v>
      </c>
      <c r="B256" s="255" t="s">
        <v>323</v>
      </c>
      <c r="C256" s="65">
        <f>'РОЗН Торис'!C256-'ЗАК торис'!D256</f>
        <v>11847</v>
      </c>
      <c r="D256" s="327">
        <f>ROUND('РОЗН Торис'!C256-'РОЗН Торис'!C256/100*$E$2,0)</f>
        <v>27643</v>
      </c>
      <c r="E256" s="227">
        <f>'РОЗН Торис'!E256-'ЗАК торис'!F256</f>
        <v>752</v>
      </c>
      <c r="F256" s="383">
        <f>ROUND('РОЗН Торис'!E256-'РОЗН Торис'!E256/100*$E$2,0)</f>
        <v>1755</v>
      </c>
      <c r="G256" s="188">
        <f>'РОЗН Торис'!G256-'ЗАК торис'!H256</f>
        <v>12599</v>
      </c>
      <c r="H256" s="315">
        <f>ROUND('РОЗН Торис'!G256-'РОЗН Торис'!G256/100*$E$2,0)</f>
        <v>29398</v>
      </c>
    </row>
    <row r="257" spans="1:20" s="20" customFormat="1" ht="52.5" customHeight="1" thickBot="1">
      <c r="A257" s="257" t="s">
        <v>219</v>
      </c>
      <c r="B257" s="258" t="s">
        <v>323</v>
      </c>
      <c r="C257" s="73">
        <f>'РОЗН Торис'!C257-'ЗАК торис'!D257</f>
        <v>12689</v>
      </c>
      <c r="D257" s="328">
        <f>ROUND('РОЗН Торис'!C257-'РОЗН Торис'!C257/100*$E$2,0)</f>
        <v>29607</v>
      </c>
      <c r="E257" s="230">
        <f>'РОЗН Торис'!E257-'ЗАК торис'!F257</f>
        <v>752</v>
      </c>
      <c r="F257" s="349">
        <f>ROUND('РОЗН Торис'!E257-'РОЗН Торис'!E257/100*$E$2,0)</f>
        <v>1755</v>
      </c>
      <c r="G257" s="210">
        <f>'РОЗН Торис'!G257-'ЗАК торис'!H257</f>
        <v>13441</v>
      </c>
      <c r="H257" s="329">
        <f>ROUND('РОЗН Торис'!G257-'РОЗН Торис'!G257/100*$E$2,0)</f>
        <v>31362</v>
      </c>
    </row>
    <row r="258" spans="1:20" s="20" customFormat="1" ht="54.75" customHeight="1">
      <c r="A258" s="196" t="s">
        <v>220</v>
      </c>
      <c r="B258" s="261" t="s">
        <v>324</v>
      </c>
      <c r="C258" s="584">
        <f>'РОЗН Торис'!C258-'ЗАК торис'!D258</f>
        <v>13208</v>
      </c>
      <c r="D258" s="326">
        <f>ROUND('РОЗН Торис'!C258-'РОЗН Торис'!C258/100*$E$2,0)</f>
        <v>30818</v>
      </c>
      <c r="E258" s="223">
        <f>'РОЗН Торис'!E258-'ЗАК торис'!F258</f>
        <v>752</v>
      </c>
      <c r="F258" s="380">
        <f>ROUND('РОЗН Торис'!E258-'РОЗН Торис'!E258/100*$E$2,0)</f>
        <v>1755</v>
      </c>
      <c r="G258" s="356">
        <f>'РОЗН Торис'!G258-'ЗАК торис'!H258</f>
        <v>13960</v>
      </c>
      <c r="H258" s="314">
        <f>ROUND('РОЗН Торис'!G258-'РОЗН Торис'!G258/100*$E$2,0)</f>
        <v>32573</v>
      </c>
    </row>
    <row r="259" spans="1:20" s="20" customFormat="1" ht="54.75" customHeight="1">
      <c r="A259" s="183" t="s">
        <v>221</v>
      </c>
      <c r="B259" s="255" t="s">
        <v>324</v>
      </c>
      <c r="C259" s="65">
        <f>'РОЗН Торис'!C259-'ЗАК торис'!D259</f>
        <v>14068</v>
      </c>
      <c r="D259" s="327">
        <f>ROUND('РОЗН Торис'!C259-'РОЗН Торис'!C259/100*$E$2,0)</f>
        <v>32824</v>
      </c>
      <c r="E259" s="227">
        <f>'РОЗН Торис'!E259-'ЗАК торис'!F259</f>
        <v>752</v>
      </c>
      <c r="F259" s="383">
        <f>ROUND('РОЗН Торис'!E259-'РОЗН Торис'!E259/100*$E$2,0)</f>
        <v>1755</v>
      </c>
      <c r="G259" s="188">
        <f>'РОЗН Торис'!G259-'ЗАК торис'!H259</f>
        <v>14820</v>
      </c>
      <c r="H259" s="315">
        <f>ROUND('РОЗН Торис'!G259-'РОЗН Торис'!G259/100*$E$2,0)</f>
        <v>34579</v>
      </c>
    </row>
    <row r="260" spans="1:20" s="20" customFormat="1" ht="53.25" customHeight="1" thickBot="1">
      <c r="A260" s="257" t="s">
        <v>222</v>
      </c>
      <c r="B260" s="258" t="s">
        <v>324</v>
      </c>
      <c r="C260" s="73">
        <f>'РОЗН Торис'!C260-'ЗАК торис'!D260</f>
        <v>14899</v>
      </c>
      <c r="D260" s="328">
        <f>ROUND('РОЗН Торис'!C260-'РОЗН Торис'!C260/100*$E$2,0)</f>
        <v>34766</v>
      </c>
      <c r="E260" s="230">
        <f>'РОЗН Торис'!E260-'ЗАК торис'!F260</f>
        <v>752</v>
      </c>
      <c r="F260" s="349">
        <f>ROUND('РОЗН Торис'!E260-'РОЗН Торис'!E260/100*$E$2,0)</f>
        <v>1755</v>
      </c>
      <c r="G260" s="210">
        <f>'РОЗН Торис'!G260-'ЗАК торис'!H260</f>
        <v>15652</v>
      </c>
      <c r="H260" s="329">
        <f>ROUND('РОЗН Торис'!G260-'РОЗН Торис'!G260/100*$E$2,0)</f>
        <v>36520</v>
      </c>
    </row>
    <row r="261" spans="1:20" s="20" customFormat="1" ht="53.25" customHeight="1">
      <c r="A261" s="196" t="s">
        <v>223</v>
      </c>
      <c r="B261" s="261" t="s">
        <v>325</v>
      </c>
      <c r="C261" s="584">
        <f>'РОЗН Торис'!C261-'ЗАК торис'!D261</f>
        <v>13965</v>
      </c>
      <c r="D261" s="326">
        <f>ROUND('РОЗН Торис'!C261-'РОЗН Торис'!C261/100*$E$2,0)</f>
        <v>32585</v>
      </c>
      <c r="E261" s="223">
        <f>'РОЗН Торис'!E261-'ЗАК торис'!F261</f>
        <v>752</v>
      </c>
      <c r="F261" s="380">
        <f>ROUND('РОЗН Торис'!E261-'РОЗН Торис'!E261/100*$E$2,0)</f>
        <v>1755</v>
      </c>
      <c r="G261" s="356">
        <f>'РОЗН Торис'!G261-'ЗАК торис'!H261</f>
        <v>14717</v>
      </c>
      <c r="H261" s="314">
        <f>ROUND('РОЗН Торис'!G261-'РОЗН Торис'!G261/100*$E$2,0)</f>
        <v>34340</v>
      </c>
    </row>
    <row r="262" spans="1:20" s="20" customFormat="1" ht="55.5" customHeight="1">
      <c r="A262" s="183" t="s">
        <v>224</v>
      </c>
      <c r="B262" s="255" t="s">
        <v>325</v>
      </c>
      <c r="C262" s="65">
        <f>'РОЗН Торис'!C262-'ЗАК торис'!D262</f>
        <v>14799</v>
      </c>
      <c r="D262" s="327">
        <f>ROUND('РОЗН Торис'!C262-'РОЗН Торис'!C262/100*$E$2,0)</f>
        <v>34530</v>
      </c>
      <c r="E262" s="227">
        <f>'РОЗН Торис'!E262-'ЗАК торис'!F262</f>
        <v>752</v>
      </c>
      <c r="F262" s="383">
        <f>ROUND('РОЗН Торис'!E262-'РОЗН Торис'!E262/100*$E$2,0)</f>
        <v>1755</v>
      </c>
      <c r="G262" s="188">
        <f>'РОЗН Торис'!G262-'ЗАК торис'!H262</f>
        <v>15551</v>
      </c>
      <c r="H262" s="315">
        <f>ROUND('РОЗН Торис'!G262-'РОЗН Торис'!G262/100*$E$2,0)</f>
        <v>36285</v>
      </c>
    </row>
    <row r="263" spans="1:20" s="20" customFormat="1" ht="59.25" customHeight="1" thickBot="1">
      <c r="A263" s="192" t="s">
        <v>225</v>
      </c>
      <c r="B263" s="263" t="s">
        <v>325</v>
      </c>
      <c r="C263" s="587">
        <f>'РОЗН Торис'!C263-'ЗАК торис'!D263</f>
        <v>15518</v>
      </c>
      <c r="D263" s="330">
        <f>ROUND('РОЗН Торис'!C263-'РОЗН Торис'!C263/100*$E$2,0)</f>
        <v>36208</v>
      </c>
      <c r="E263" s="237">
        <f>'РОЗН Торис'!E263-'ЗАК торис'!F263</f>
        <v>752</v>
      </c>
      <c r="F263" s="360">
        <f>ROUND('РОЗН Торис'!E263-'РОЗН Торис'!E263/100*$E$2,0)</f>
        <v>1755</v>
      </c>
      <c r="G263" s="129">
        <f>'РОЗН Торис'!G263-'ЗАК торис'!H263</f>
        <v>16270</v>
      </c>
      <c r="H263" s="316">
        <f>ROUND('РОЗН Торис'!G263-'РОЗН Торис'!G263/100*$E$2,0)</f>
        <v>37963</v>
      </c>
    </row>
    <row r="264" spans="1:20" s="20" customFormat="1" ht="28.5" customHeight="1" thickBot="1">
      <c r="A264" s="576" t="s">
        <v>4</v>
      </c>
      <c r="B264" s="577" t="s">
        <v>124</v>
      </c>
      <c r="C264" s="708" t="s">
        <v>346</v>
      </c>
      <c r="D264" s="858"/>
      <c r="E264" s="859"/>
      <c r="F264" s="859"/>
      <c r="G264" s="556"/>
      <c r="H264" s="556"/>
      <c r="I264" s="859"/>
      <c r="J264" s="859"/>
      <c r="O264" s="162"/>
      <c r="P264" s="162"/>
      <c r="Q264" s="268"/>
      <c r="R264" s="268"/>
      <c r="S264" s="162"/>
      <c r="T264" s="162"/>
    </row>
    <row r="265" spans="1:20" ht="30" customHeight="1">
      <c r="A265" s="860" t="s">
        <v>226</v>
      </c>
      <c r="B265" s="270" t="s">
        <v>326</v>
      </c>
      <c r="C265" s="391">
        <f>'РОЗН Торис'!C265-'ЗАК торис'!D265</f>
        <v>1591</v>
      </c>
      <c r="D265" s="519">
        <f>ROUND('РОЗН Торис'!C265-'РОЗН Торис'!C265/100*$E$2,0)</f>
        <v>3712</v>
      </c>
      <c r="E265" s="273"/>
      <c r="F265" s="273"/>
      <c r="G265" s="273"/>
      <c r="H265" s="273"/>
      <c r="I265" s="273"/>
    </row>
    <row r="266" spans="1:20" ht="25.5" customHeight="1" thickBot="1">
      <c r="A266" s="861"/>
      <c r="B266" s="275" t="s">
        <v>327</v>
      </c>
      <c r="C266" s="393">
        <f>'РОЗН Торис'!C266-'ЗАК торис'!D266</f>
        <v>2616</v>
      </c>
      <c r="D266" s="520">
        <f>ROUND('РОЗН Торис'!C266-'РОЗН Торис'!C266/100*$E$2,0)</f>
        <v>6103</v>
      </c>
      <c r="E266" s="273"/>
      <c r="F266" s="273"/>
      <c r="G266" s="273"/>
      <c r="H266" s="273"/>
      <c r="I266" s="273"/>
    </row>
    <row r="267" spans="1:20" ht="27" customHeight="1">
      <c r="A267" s="762" t="s">
        <v>356</v>
      </c>
      <c r="B267" s="270" t="s">
        <v>357</v>
      </c>
      <c r="C267" s="391">
        <f>'РОЗН Торис'!C267-'ЗАК торис'!D267</f>
        <v>2696</v>
      </c>
      <c r="D267" s="519">
        <f>ROUND('РОЗН Торис'!C267-'РОЗН Торис'!C267/100*$E$2,0)</f>
        <v>6292</v>
      </c>
    </row>
    <row r="268" spans="1:20" ht="22.5" customHeight="1" thickBot="1">
      <c r="A268" s="763"/>
      <c r="B268" s="650" t="s">
        <v>358</v>
      </c>
      <c r="C268" s="393">
        <f>'РОЗН Торис'!C268-'ЗАК торис'!D268</f>
        <v>7589</v>
      </c>
      <c r="D268" s="520">
        <f>ROUND('РОЗН Торис'!C268-'РОЗН Торис'!C268/100*$E$2,0)</f>
        <v>17709</v>
      </c>
    </row>
  </sheetData>
  <sheetProtection selectLockedCells="1"/>
  <mergeCells count="479">
    <mergeCell ref="C89:D89"/>
    <mergeCell ref="E89:F89"/>
    <mergeCell ref="C90:D90"/>
    <mergeCell ref="E90:F90"/>
    <mergeCell ref="C91:D91"/>
    <mergeCell ref="E91:F91"/>
    <mergeCell ref="B106:J106"/>
    <mergeCell ref="C78:D78"/>
    <mergeCell ref="C79:D79"/>
    <mergeCell ref="C80:D80"/>
    <mergeCell ref="E78:F78"/>
    <mergeCell ref="E79:F79"/>
    <mergeCell ref="E80:F80"/>
    <mergeCell ref="E96:F96"/>
    <mergeCell ref="C97:D97"/>
    <mergeCell ref="E97:F97"/>
    <mergeCell ref="A103:J103"/>
    <mergeCell ref="I105:J105"/>
    <mergeCell ref="C101:D101"/>
    <mergeCell ref="E101:F101"/>
    <mergeCell ref="C102:D102"/>
    <mergeCell ref="E102:F102"/>
    <mergeCell ref="C98:D98"/>
    <mergeCell ref="C42:D42"/>
    <mergeCell ref="C43:D43"/>
    <mergeCell ref="E42:F42"/>
    <mergeCell ref="E43:F43"/>
    <mergeCell ref="C56:D56"/>
    <mergeCell ref="E56:F56"/>
    <mergeCell ref="C57:D57"/>
    <mergeCell ref="E57:F57"/>
    <mergeCell ref="C58:D58"/>
    <mergeCell ref="E58:F58"/>
    <mergeCell ref="C53:D53"/>
    <mergeCell ref="E53:F53"/>
    <mergeCell ref="C54:D54"/>
    <mergeCell ref="E54:F54"/>
    <mergeCell ref="E48:F48"/>
    <mergeCell ref="C49:D49"/>
    <mergeCell ref="E49:F49"/>
    <mergeCell ref="C50:D50"/>
    <mergeCell ref="E50:F50"/>
    <mergeCell ref="C51:D51"/>
    <mergeCell ref="E51:F51"/>
    <mergeCell ref="C52:D52"/>
    <mergeCell ref="E52:F52"/>
    <mergeCell ref="B64:H64"/>
    <mergeCell ref="B65:H65"/>
    <mergeCell ref="B66:H66"/>
    <mergeCell ref="C75:D75"/>
    <mergeCell ref="E75:F75"/>
    <mergeCell ref="C76:D76"/>
    <mergeCell ref="E76:F76"/>
    <mergeCell ref="A267:A268"/>
    <mergeCell ref="G167:H167"/>
    <mergeCell ref="G184:H184"/>
    <mergeCell ref="G190:H190"/>
    <mergeCell ref="G195:H195"/>
    <mergeCell ref="G205:H205"/>
    <mergeCell ref="C77:D77"/>
    <mergeCell ref="E77:F77"/>
    <mergeCell ref="C72:D72"/>
    <mergeCell ref="E72:F72"/>
    <mergeCell ref="C73:D73"/>
    <mergeCell ref="E73:F73"/>
    <mergeCell ref="C74:D74"/>
    <mergeCell ref="E74:F74"/>
    <mergeCell ref="C95:D95"/>
    <mergeCell ref="E95:F95"/>
    <mergeCell ref="C96:D96"/>
    <mergeCell ref="C1:E1"/>
    <mergeCell ref="M1:O1"/>
    <mergeCell ref="Q1:U1"/>
    <mergeCell ref="M2:O2"/>
    <mergeCell ref="Q2:U2"/>
    <mergeCell ref="A4:V4"/>
    <mergeCell ref="M5:N5"/>
    <mergeCell ref="O5:P5"/>
    <mergeCell ref="Q5:R5"/>
    <mergeCell ref="S5:T5"/>
    <mergeCell ref="U5:V5"/>
    <mergeCell ref="G5:H5"/>
    <mergeCell ref="A5:A6"/>
    <mergeCell ref="B5:B6"/>
    <mergeCell ref="C5:D6"/>
    <mergeCell ref="E5:F6"/>
    <mergeCell ref="I5:J5"/>
    <mergeCell ref="K5:L5"/>
    <mergeCell ref="C9:D9"/>
    <mergeCell ref="E9:F9"/>
    <mergeCell ref="C10:D10"/>
    <mergeCell ref="E10:F10"/>
    <mergeCell ref="C7:D7"/>
    <mergeCell ref="E7:F7"/>
    <mergeCell ref="C8:D8"/>
    <mergeCell ref="E8:F8"/>
    <mergeCell ref="C11:D11"/>
    <mergeCell ref="E11:F11"/>
    <mergeCell ref="C12:D12"/>
    <mergeCell ref="E12:F12"/>
    <mergeCell ref="C13:D13"/>
    <mergeCell ref="E13:F13"/>
    <mergeCell ref="A19:V19"/>
    <mergeCell ref="C15:D15"/>
    <mergeCell ref="E15:F15"/>
    <mergeCell ref="C16:D16"/>
    <mergeCell ref="E16:F16"/>
    <mergeCell ref="C17:D17"/>
    <mergeCell ref="E17:F17"/>
    <mergeCell ref="C18:D18"/>
    <mergeCell ref="E18:F18"/>
    <mergeCell ref="C20:D20"/>
    <mergeCell ref="E20:F20"/>
    <mergeCell ref="C21:D21"/>
    <mergeCell ref="E21:F21"/>
    <mergeCell ref="A24:V24"/>
    <mergeCell ref="C14:D14"/>
    <mergeCell ref="E14:F14"/>
    <mergeCell ref="C22:D22"/>
    <mergeCell ref="E22:F22"/>
    <mergeCell ref="C23:D23"/>
    <mergeCell ref="E23:F23"/>
    <mergeCell ref="O31:P31"/>
    <mergeCell ref="Q31:R31"/>
    <mergeCell ref="S31:T31"/>
    <mergeCell ref="U31:V31"/>
    <mergeCell ref="C33:D33"/>
    <mergeCell ref="E33:F33"/>
    <mergeCell ref="C25:D25"/>
    <mergeCell ref="E25:F25"/>
    <mergeCell ref="A30:V30"/>
    <mergeCell ref="A31:A32"/>
    <mergeCell ref="B31:B32"/>
    <mergeCell ref="C31:D32"/>
    <mergeCell ref="E31:F32"/>
    <mergeCell ref="I31:J31"/>
    <mergeCell ref="K31:L31"/>
    <mergeCell ref="M31:N31"/>
    <mergeCell ref="A27:V27"/>
    <mergeCell ref="O28:V28"/>
    <mergeCell ref="A28:D28"/>
    <mergeCell ref="E28:N28"/>
    <mergeCell ref="C26:D26"/>
    <mergeCell ref="E26:F26"/>
    <mergeCell ref="G31:H31"/>
    <mergeCell ref="C37:D37"/>
    <mergeCell ref="E37:F37"/>
    <mergeCell ref="C38:D38"/>
    <mergeCell ref="E38:F38"/>
    <mergeCell ref="C39:D39"/>
    <mergeCell ref="E39:F39"/>
    <mergeCell ref="C34:D34"/>
    <mergeCell ref="E34:F34"/>
    <mergeCell ref="C35:D35"/>
    <mergeCell ref="E35:F35"/>
    <mergeCell ref="C36:D36"/>
    <mergeCell ref="E36:F36"/>
    <mergeCell ref="C40:D40"/>
    <mergeCell ref="E40:F40"/>
    <mergeCell ref="C41:D41"/>
    <mergeCell ref="E41:F41"/>
    <mergeCell ref="C55:D55"/>
    <mergeCell ref="E55:F55"/>
    <mergeCell ref="C62:D62"/>
    <mergeCell ref="E62:F62"/>
    <mergeCell ref="A63:J63"/>
    <mergeCell ref="C59:D59"/>
    <mergeCell ref="E59:F59"/>
    <mergeCell ref="C60:D60"/>
    <mergeCell ref="E60:F60"/>
    <mergeCell ref="C61:D61"/>
    <mergeCell ref="E61:F61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A67:V67"/>
    <mergeCell ref="A68:A69"/>
    <mergeCell ref="B68:B69"/>
    <mergeCell ref="C68:D69"/>
    <mergeCell ref="E68:F69"/>
    <mergeCell ref="I68:J68"/>
    <mergeCell ref="K68:L68"/>
    <mergeCell ref="M68:N68"/>
    <mergeCell ref="O68:P68"/>
    <mergeCell ref="Q68:R68"/>
    <mergeCell ref="G68:H68"/>
    <mergeCell ref="C86:D86"/>
    <mergeCell ref="E86:F86"/>
    <mergeCell ref="C87:D87"/>
    <mergeCell ref="E87:F87"/>
    <mergeCell ref="C88:D88"/>
    <mergeCell ref="S68:T68"/>
    <mergeCell ref="U68:V68"/>
    <mergeCell ref="C70:D70"/>
    <mergeCell ref="E70:F70"/>
    <mergeCell ref="C71:D71"/>
    <mergeCell ref="E71:F71"/>
    <mergeCell ref="E88:F88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S93:T93"/>
    <mergeCell ref="U93:V93"/>
    <mergeCell ref="A92:V92"/>
    <mergeCell ref="A93:A94"/>
    <mergeCell ref="B93:B94"/>
    <mergeCell ref="C93:D94"/>
    <mergeCell ref="E93:F94"/>
    <mergeCell ref="I93:J93"/>
    <mergeCell ref="G93:H93"/>
    <mergeCell ref="K93:L93"/>
    <mergeCell ref="M93:N93"/>
    <mergeCell ref="O93:P93"/>
    <mergeCell ref="Q93:R93"/>
    <mergeCell ref="E98:F98"/>
    <mergeCell ref="C99:D99"/>
    <mergeCell ref="E99:F99"/>
    <mergeCell ref="C100:D100"/>
    <mergeCell ref="E100:F100"/>
    <mergeCell ref="B104:H104"/>
    <mergeCell ref="B105:H105"/>
    <mergeCell ref="Q109:R109"/>
    <mergeCell ref="S109:T109"/>
    <mergeCell ref="U109:V109"/>
    <mergeCell ref="C111:D111"/>
    <mergeCell ref="E111:F111"/>
    <mergeCell ref="C112:D112"/>
    <mergeCell ref="E112:F112"/>
    <mergeCell ref="A107:V107"/>
    <mergeCell ref="A108:V108"/>
    <mergeCell ref="A109:A110"/>
    <mergeCell ref="B109:B110"/>
    <mergeCell ref="C109:D110"/>
    <mergeCell ref="E109:F110"/>
    <mergeCell ref="I109:J109"/>
    <mergeCell ref="K109:L109"/>
    <mergeCell ref="M109:N109"/>
    <mergeCell ref="O109:P109"/>
    <mergeCell ref="G109:H109"/>
    <mergeCell ref="C116:D116"/>
    <mergeCell ref="E116:F116"/>
    <mergeCell ref="C117:D117"/>
    <mergeCell ref="E117:F117"/>
    <mergeCell ref="C118:D118"/>
    <mergeCell ref="E118:F118"/>
    <mergeCell ref="C113:D113"/>
    <mergeCell ref="E113:F113"/>
    <mergeCell ref="C114:D114"/>
    <mergeCell ref="E114:F114"/>
    <mergeCell ref="C115:D115"/>
    <mergeCell ref="E115:F115"/>
    <mergeCell ref="U122:V122"/>
    <mergeCell ref="C124:D124"/>
    <mergeCell ref="E124:F124"/>
    <mergeCell ref="A119:V119"/>
    <mergeCell ref="B120:F120"/>
    <mergeCell ref="A121:V121"/>
    <mergeCell ref="A122:A123"/>
    <mergeCell ref="B122:B123"/>
    <mergeCell ref="C122:D123"/>
    <mergeCell ref="E122:F123"/>
    <mergeCell ref="I122:J122"/>
    <mergeCell ref="K122:L122"/>
    <mergeCell ref="M122:N122"/>
    <mergeCell ref="G122:H122"/>
    <mergeCell ref="C125:D125"/>
    <mergeCell ref="E125:F125"/>
    <mergeCell ref="C126:D126"/>
    <mergeCell ref="E126:F126"/>
    <mergeCell ref="C127:D127"/>
    <mergeCell ref="E127:F127"/>
    <mergeCell ref="O122:P122"/>
    <mergeCell ref="Q122:R122"/>
    <mergeCell ref="S122:T122"/>
    <mergeCell ref="C131:D131"/>
    <mergeCell ref="E131:F131"/>
    <mergeCell ref="A132:V132"/>
    <mergeCell ref="B133:F133"/>
    <mergeCell ref="C128:D128"/>
    <mergeCell ref="E128:F128"/>
    <mergeCell ref="C129:D129"/>
    <mergeCell ref="E129:F129"/>
    <mergeCell ref="C130:D130"/>
    <mergeCell ref="E130:F130"/>
    <mergeCell ref="O135:P135"/>
    <mergeCell ref="Q135:R135"/>
    <mergeCell ref="S135:T135"/>
    <mergeCell ref="U135:V135"/>
    <mergeCell ref="C137:D137"/>
    <mergeCell ref="E137:F137"/>
    <mergeCell ref="A134:V134"/>
    <mergeCell ref="A135:A136"/>
    <mergeCell ref="B135:B136"/>
    <mergeCell ref="C135:D136"/>
    <mergeCell ref="E135:F136"/>
    <mergeCell ref="I135:J135"/>
    <mergeCell ref="K135:L135"/>
    <mergeCell ref="M135:N135"/>
    <mergeCell ref="G135:H135"/>
    <mergeCell ref="C141:D141"/>
    <mergeCell ref="E141:F141"/>
    <mergeCell ref="C142:D142"/>
    <mergeCell ref="E142:F142"/>
    <mergeCell ref="C143:D143"/>
    <mergeCell ref="E143:F143"/>
    <mergeCell ref="C138:D138"/>
    <mergeCell ref="E138:F138"/>
    <mergeCell ref="C139:D139"/>
    <mergeCell ref="E139:F139"/>
    <mergeCell ref="C140:D140"/>
    <mergeCell ref="E140:F140"/>
    <mergeCell ref="C147:D147"/>
    <mergeCell ref="E147:F147"/>
    <mergeCell ref="C148:D148"/>
    <mergeCell ref="E148:F148"/>
    <mergeCell ref="C149:D149"/>
    <mergeCell ref="E149:F149"/>
    <mergeCell ref="C144:D144"/>
    <mergeCell ref="E144:F144"/>
    <mergeCell ref="C145:D145"/>
    <mergeCell ref="E145:F145"/>
    <mergeCell ref="C146:D146"/>
    <mergeCell ref="E146:F146"/>
    <mergeCell ref="A154:L154"/>
    <mergeCell ref="A155:A156"/>
    <mergeCell ref="B155:B156"/>
    <mergeCell ref="C155:F156"/>
    <mergeCell ref="I155:J155"/>
    <mergeCell ref="K155:L155"/>
    <mergeCell ref="C150:D150"/>
    <mergeCell ref="E150:F150"/>
    <mergeCell ref="C151:D151"/>
    <mergeCell ref="E151:F151"/>
    <mergeCell ref="C152:D152"/>
    <mergeCell ref="E152:F152"/>
    <mergeCell ref="G155:H155"/>
    <mergeCell ref="A163:F163"/>
    <mergeCell ref="I163:P163"/>
    <mergeCell ref="C164:F164"/>
    <mergeCell ref="I164:J164"/>
    <mergeCell ref="K164:L164"/>
    <mergeCell ref="M164:N164"/>
    <mergeCell ref="O164:P164"/>
    <mergeCell ref="C157:F157"/>
    <mergeCell ref="C158:F158"/>
    <mergeCell ref="C159:F159"/>
    <mergeCell ref="C160:F160"/>
    <mergeCell ref="C161:F161"/>
    <mergeCell ref="C162:F162"/>
    <mergeCell ref="Q190:R190"/>
    <mergeCell ref="S190:T190"/>
    <mergeCell ref="U190:V190"/>
    <mergeCell ref="B192:F192"/>
    <mergeCell ref="B193:F193"/>
    <mergeCell ref="A194:F194"/>
    <mergeCell ref="I194:N194"/>
    <mergeCell ref="O194:V194"/>
    <mergeCell ref="C165:F165"/>
    <mergeCell ref="A189:F189"/>
    <mergeCell ref="I189:N189"/>
    <mergeCell ref="O189:V189"/>
    <mergeCell ref="A190:A191"/>
    <mergeCell ref="B190:F191"/>
    <mergeCell ref="I190:J190"/>
    <mergeCell ref="K190:L190"/>
    <mergeCell ref="M190:N190"/>
    <mergeCell ref="O190:P190"/>
    <mergeCell ref="A167:A168"/>
    <mergeCell ref="B167:B168"/>
    <mergeCell ref="A166:V166"/>
    <mergeCell ref="C167:D168"/>
    <mergeCell ref="E167:F168"/>
    <mergeCell ref="I167:J167"/>
    <mergeCell ref="Q195:R195"/>
    <mergeCell ref="S195:T195"/>
    <mergeCell ref="U195:V195"/>
    <mergeCell ref="B197:F197"/>
    <mergeCell ref="A198:F199"/>
    <mergeCell ref="M198:V198"/>
    <mergeCell ref="A195:A196"/>
    <mergeCell ref="B195:F196"/>
    <mergeCell ref="I195:J195"/>
    <mergeCell ref="K195:L195"/>
    <mergeCell ref="M195:N195"/>
    <mergeCell ref="O195:P195"/>
    <mergeCell ref="G198:L198"/>
    <mergeCell ref="I205:J205"/>
    <mergeCell ref="K205:L205"/>
    <mergeCell ref="M205:N205"/>
    <mergeCell ref="O205:P205"/>
    <mergeCell ref="Q205:R205"/>
    <mergeCell ref="S205:T205"/>
    <mergeCell ref="U205:V205"/>
    <mergeCell ref="B202:F202"/>
    <mergeCell ref="B203:F203"/>
    <mergeCell ref="A204:F204"/>
    <mergeCell ref="O204:V204"/>
    <mergeCell ref="G204:N204"/>
    <mergeCell ref="B207:F207"/>
    <mergeCell ref="B208:F208"/>
    <mergeCell ref="B209:F209"/>
    <mergeCell ref="B210:F210"/>
    <mergeCell ref="A212:D212"/>
    <mergeCell ref="B200:F200"/>
    <mergeCell ref="B201:F201"/>
    <mergeCell ref="C176:D176"/>
    <mergeCell ref="C177:D177"/>
    <mergeCell ref="C186:D186"/>
    <mergeCell ref="C187:D187"/>
    <mergeCell ref="C188:D188"/>
    <mergeCell ref="A205:A206"/>
    <mergeCell ref="B205:F206"/>
    <mergeCell ref="E186:F186"/>
    <mergeCell ref="E187:F187"/>
    <mergeCell ref="E188:F188"/>
    <mergeCell ref="A179:V179"/>
    <mergeCell ref="B180:F180"/>
    <mergeCell ref="A183:V183"/>
    <mergeCell ref="A184:A185"/>
    <mergeCell ref="B184:B185"/>
    <mergeCell ref="C184:D185"/>
    <mergeCell ref="E184:F185"/>
    <mergeCell ref="C264:D264"/>
    <mergeCell ref="E264:F264"/>
    <mergeCell ref="I264:J264"/>
    <mergeCell ref="A265:A266"/>
    <mergeCell ref="E213:F213"/>
    <mergeCell ref="G213:H213"/>
    <mergeCell ref="A238:D238"/>
    <mergeCell ref="C239:D239"/>
    <mergeCell ref="E239:F239"/>
    <mergeCell ref="G239:H239"/>
    <mergeCell ref="E238:H238"/>
    <mergeCell ref="K167:L167"/>
    <mergeCell ref="M167:N167"/>
    <mergeCell ref="O167:P167"/>
    <mergeCell ref="Q167:R167"/>
    <mergeCell ref="S167:T167"/>
    <mergeCell ref="U167:V167"/>
    <mergeCell ref="C178:D17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C169:D169"/>
    <mergeCell ref="C170:D170"/>
    <mergeCell ref="C171:D171"/>
    <mergeCell ref="C172:D172"/>
    <mergeCell ref="C173:D173"/>
    <mergeCell ref="C174:D174"/>
    <mergeCell ref="C175:D175"/>
    <mergeCell ref="I184:J184"/>
    <mergeCell ref="K184:L184"/>
    <mergeCell ref="M184:N184"/>
    <mergeCell ref="O184:P184"/>
    <mergeCell ref="Q184:R184"/>
    <mergeCell ref="S184:T184"/>
    <mergeCell ref="U184:V184"/>
    <mergeCell ref="B182:F182"/>
    <mergeCell ref="B181:J181"/>
  </mergeCells>
  <pageMargins left="0.39531250000000001" right="0.25312499999999999" top="0.6015625" bottom="0.43307086614173229" header="0.15748031496062992" footer="0.23622047244094491"/>
  <pageSetup paperSize="9" scale="36" orientation="landscape" r:id="rId1"/>
  <headerFooter>
    <oddHeader>&amp;L&amp;G</oddHeader>
    <oddFooter>&amp;L&amp;"Century Gothic,обычный"&amp;12Отдел оптовых продаж: тел (495) 660-21-84; факс (495) 660-21-83
E-mail: sale@toris.ru
Отдел заказов: e-mail-zakaz@toris.ru&amp;C&amp;P</oddFooter>
  </headerFooter>
  <rowBreaks count="8" manualBreakCount="8">
    <brk id="29" max="19" man="1"/>
    <brk id="66" max="19" man="1"/>
    <brk id="91" max="19" man="1"/>
    <brk id="107" max="19" man="1"/>
    <brk id="133" max="19" man="1"/>
    <brk id="188" max="16383" man="1"/>
    <brk id="210" max="16383" man="1"/>
    <brk id="237" max="19" man="1"/>
  </rowBreak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РОЗН Торис</vt:lpstr>
      <vt:lpstr>ОПТ</vt:lpstr>
      <vt:lpstr>ЗАК торис</vt:lpstr>
      <vt:lpstr>'ЗАК торис'!Область_печати</vt:lpstr>
      <vt:lpstr>ОПТ!Область_печати</vt:lpstr>
      <vt:lpstr>'РОЗН Торис'!Область_печати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Симакова</dc:creator>
  <cp:lastModifiedBy>ATochilova</cp:lastModifiedBy>
  <cp:lastPrinted>2015-08-11T12:03:04Z</cp:lastPrinted>
  <dcterms:created xsi:type="dcterms:W3CDTF">2012-06-08T08:11:41Z</dcterms:created>
  <dcterms:modified xsi:type="dcterms:W3CDTF">2015-08-13T10:50:23Z</dcterms:modified>
</cp:coreProperties>
</file>