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VELIN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<sst xmlns="http://schemas.openxmlformats.org/spreadsheetml/2006/main" count="661" uniqueCount="172">
  <si>
    <t>Дата формирования:</t>
  </si>
  <si>
    <t>17.09.2015</t>
  </si>
  <si>
    <t>AVELINE</t>
  </si>
  <si>
    <t>Цена</t>
  </si>
  <si>
    <t>**44057</t>
  </si>
  <si>
    <t>Брифы</t>
  </si>
  <si>
    <t/>
  </si>
  <si>
    <t>размер</t>
  </si>
  <si>
    <t>количество</t>
  </si>
  <si>
    <t>темно-синий</t>
  </si>
  <si>
    <t>98</t>
  </si>
  <si>
    <t>385012\\\</t>
  </si>
  <si>
    <t>**44058</t>
  </si>
  <si>
    <t>Стринг</t>
  </si>
  <si>
    <t>шоколадно-коричневый</t>
  </si>
  <si>
    <t>94</t>
  </si>
  <si>
    <t>385018\152432\\</t>
  </si>
  <si>
    <t>385017\\\</t>
  </si>
  <si>
    <t>**44066</t>
  </si>
  <si>
    <t>белый</t>
  </si>
  <si>
    <t>королевская сирень</t>
  </si>
  <si>
    <t>102</t>
  </si>
  <si>
    <t>291009\334153\\</t>
  </si>
  <si>
    <t>\334154\\</t>
  </si>
  <si>
    <t>**44067</t>
  </si>
  <si>
    <t>телесный</t>
  </si>
  <si>
    <t>317243\\\</t>
  </si>
  <si>
    <t>317242\\\</t>
  </si>
  <si>
    <t>**44068</t>
  </si>
  <si>
    <t>Слип</t>
  </si>
  <si>
    <t>персиковый</t>
  </si>
  <si>
    <t>106</t>
  </si>
  <si>
    <t>327614\\\</t>
  </si>
  <si>
    <t>**44080</t>
  </si>
  <si>
    <t>ирландский кофе</t>
  </si>
  <si>
    <t>114</t>
  </si>
  <si>
    <t>443652\443671\443670\</t>
  </si>
  <si>
    <t>90</t>
  </si>
  <si>
    <t>443672\443663\443674\</t>
  </si>
  <si>
    <t>443660\\443662\</t>
  </si>
  <si>
    <t>черный</t>
  </si>
  <si>
    <t>443673\\\</t>
  </si>
  <si>
    <t>**44081</t>
  </si>
  <si>
    <t>443693\443692\443695\</t>
  </si>
  <si>
    <t>443686\443680\443688\</t>
  </si>
  <si>
    <t>443687\\\</t>
  </si>
  <si>
    <t>*68396</t>
  </si>
  <si>
    <t>Мягкая чашка без кар</t>
  </si>
  <si>
    <t>80F</t>
  </si>
  <si>
    <t>171244\\\</t>
  </si>
  <si>
    <t>80G</t>
  </si>
  <si>
    <t>171245\\\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</si>
  <si>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</si>
  <si>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</si>
  <si>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</si>
  <si>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</si>
  <si>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</si>
  <si>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</si>
  <si>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</si>
  <si>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67801\\\</t>
  </si>
  <si>
    <t>66024</t>
  </si>
  <si>
    <t>80D</t>
  </si>
  <si>
    <t>75538\\\</t>
  </si>
  <si>
    <t>66032</t>
  </si>
  <si>
    <t>Балконет</t>
  </si>
  <si>
    <t>75E</t>
  </si>
  <si>
    <t>82160\\\</t>
  </si>
  <si>
    <t>80E</t>
  </si>
  <si>
    <t>81620\\\</t>
  </si>
  <si>
    <t>66036</t>
  </si>
  <si>
    <t>бежевый</t>
  </si>
  <si>
    <t>70C</t>
  </si>
  <si>
    <t>70B</t>
  </si>
  <si>
    <t>93645\102825\\</t>
  </si>
  <si>
    <t>\93264\\</t>
  </si>
  <si>
    <t>66037</t>
  </si>
  <si>
    <t>65B</t>
  </si>
  <si>
    <t>392364\\\</t>
  </si>
  <si>
    <t>66041</t>
  </si>
  <si>
    <t>Мягкая чашка на карк</t>
  </si>
  <si>
    <t>75C</t>
  </si>
  <si>
    <t>98321\443705\98348\</t>
  </si>
  <si>
    <t>\443706\98349\</t>
  </si>
  <si>
    <t>75B</t>
  </si>
  <si>
    <t>\443707\98350\</t>
  </si>
  <si>
    <t>75A</t>
  </si>
  <si>
    <t>\443709\98351\</t>
  </si>
  <si>
    <t>80A</t>
  </si>
  <si>
    <t>\443710\98353\</t>
  </si>
  <si>
    <t>80C</t>
  </si>
  <si>
    <t>75D</t>
  </si>
  <si>
    <t>\443713\98354\</t>
  </si>
  <si>
    <t>85A</t>
  </si>
  <si>
    <t>\443714\98355\</t>
  </si>
  <si>
    <t>80B</t>
  </si>
  <si>
    <t>\\98356\</t>
  </si>
  <si>
    <t>\\98357\</t>
  </si>
  <si>
    <t>шампанского</t>
  </si>
  <si>
    <t>328276\\\</t>
  </si>
  <si>
    <t>328277\\\</t>
  </si>
  <si>
    <t>66064</t>
  </si>
  <si>
    <t>Пуш - ап</t>
  </si>
  <si>
    <t>138145\138116\334166\</t>
  </si>
  <si>
    <t>138152\138117\304853\</t>
  </si>
  <si>
    <t>\\304975\</t>
  </si>
  <si>
    <t>\\305070\</t>
  </si>
  <si>
    <t>138129\\\</t>
  </si>
  <si>
    <t>138130\\\</t>
  </si>
  <si>
    <t>138131\\\</t>
  </si>
  <si>
    <t>66065</t>
  </si>
  <si>
    <t>196397\191970\190958\</t>
  </si>
  <si>
    <t>85B</t>
  </si>
  <si>
    <t>196400\191977\\</t>
  </si>
  <si>
    <t>196401\\\</t>
  </si>
  <si>
    <t>196403\\\</t>
  </si>
  <si>
    <t>317309\\\</t>
  </si>
  <si>
    <t>328293\\\</t>
  </si>
  <si>
    <t>66071</t>
  </si>
  <si>
    <t>вишня</t>
  </si>
  <si>
    <t>экзотическая медь</t>
  </si>
  <si>
    <t>331087\443728\443726\</t>
  </si>
  <si>
    <t>90E</t>
  </si>
  <si>
    <t>331094\443746\443729\</t>
  </si>
  <si>
    <t>95D</t>
  </si>
  <si>
    <t>331153\443731\443745\</t>
  </si>
  <si>
    <t>95E</t>
  </si>
  <si>
    <t>331154\443750\443730\</t>
  </si>
  <si>
    <t>\\443753\</t>
  </si>
  <si>
    <t>85E</t>
  </si>
  <si>
    <t>\\443754\</t>
  </si>
  <si>
    <t>90B</t>
  </si>
  <si>
    <t>\\443741\</t>
  </si>
  <si>
    <t>90D</t>
  </si>
  <si>
    <t>\\443755\</t>
  </si>
  <si>
    <t>\\443756\</t>
  </si>
  <si>
    <t>95B</t>
  </si>
  <si>
    <t>\\443743\</t>
  </si>
  <si>
    <t>95C</t>
  </si>
  <si>
    <t>\\443744\</t>
  </si>
  <si>
    <t>\\443757\</t>
  </si>
  <si>
    <t>\\443758\</t>
  </si>
  <si>
    <t>66075</t>
  </si>
  <si>
    <t>372155\278852\\</t>
  </si>
  <si>
    <t>\278920\\</t>
  </si>
  <si>
    <t>66076</t>
  </si>
  <si>
    <t>Балконет - пуш - ап</t>
  </si>
  <si>
    <t>372161\292100\\</t>
  </si>
  <si>
    <t>66135</t>
  </si>
  <si>
    <t>88214\88221\88224\</t>
  </si>
  <si>
    <t>70E</t>
  </si>
  <si>
    <t>88513\87965\\</t>
  </si>
  <si>
    <t>70F</t>
  </si>
  <si>
    <t>\87669\\</t>
  </si>
  <si>
    <t>90G</t>
  </si>
  <si>
    <t>\87980\\</t>
  </si>
  <si>
    <t>66171</t>
  </si>
  <si>
    <t>фламинго</t>
  </si>
  <si>
    <t>278910\292120\278912\</t>
  </si>
  <si>
    <t>70G</t>
  </si>
  <si>
    <t>278913\292121\278915\</t>
  </si>
  <si>
    <t>75F</t>
  </si>
  <si>
    <t>\\278883\</t>
  </si>
  <si>
    <t>278911\\\</t>
  </si>
  <si>
    <t>66173</t>
  </si>
  <si>
    <t>331151\\\</t>
  </si>
  <si>
    <t>331152\\\</t>
  </si>
  <si>
    <t>331112\\\</t>
  </si>
  <si>
    <t>331118\\\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</si>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</sst>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47625</xdr:rowOff>
    </xdr:to>
    <xdr:pic>
      <xdr:nvPicPr>
        <xdr:cNvPr id="1" name="Picture 2" descr="10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25</xdr:row>
      <xdr:rowOff>142875</xdr:rowOff>
    </xdr:to>
    <xdr:pic>
      <xdr:nvPicPr>
        <xdr:cNvPr id="2" name="Picture 3" descr="10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1476375</xdr:colOff>
      <xdr:row>37</xdr:row>
      <xdr:rowOff>142875</xdr:rowOff>
    </xdr:to>
    <xdr:pic>
      <xdr:nvPicPr>
        <xdr:cNvPr id="3" name="Picture 4" descr="245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24400"/>
          <a:ext cx="14287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1495425</xdr:colOff>
      <xdr:row>49</xdr:row>
      <xdr:rowOff>142875</xdr:rowOff>
    </xdr:to>
    <xdr:pic>
      <xdr:nvPicPr>
        <xdr:cNvPr id="4" name="Picture 5" descr="24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81037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1495425</xdr:colOff>
      <xdr:row>62</xdr:row>
      <xdr:rowOff>9525</xdr:rowOff>
    </xdr:to>
    <xdr:pic>
      <xdr:nvPicPr>
        <xdr:cNvPr id="5" name="Picture 6" descr="246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9635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1552575</xdr:colOff>
      <xdr:row>73</xdr:row>
      <xdr:rowOff>28575</xdr:rowOff>
    </xdr:to>
    <xdr:pic>
      <xdr:nvPicPr>
        <xdr:cNvPr id="6" name="Picture 7" descr="405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953750"/>
          <a:ext cx="1504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1609725</xdr:colOff>
      <xdr:row>85</xdr:row>
      <xdr:rowOff>57150</xdr:rowOff>
    </xdr:to>
    <xdr:pic>
      <xdr:nvPicPr>
        <xdr:cNvPr id="7" name="Picture 8" descr="405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154025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96</xdr:row>
      <xdr:rowOff>123825</xdr:rowOff>
    </xdr:to>
    <xdr:pic>
      <xdr:nvPicPr>
        <xdr:cNvPr id="8" name="Picture 9" descr="20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3257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109</xdr:row>
      <xdr:rowOff>47625</xdr:rowOff>
    </xdr:to>
    <xdr:pic>
      <xdr:nvPicPr>
        <xdr:cNvPr id="9" name="Picture 10" descr="155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4688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1647825</xdr:colOff>
      <xdr:row>121</xdr:row>
      <xdr:rowOff>47625</xdr:rowOff>
    </xdr:to>
    <xdr:pic>
      <xdr:nvPicPr>
        <xdr:cNvPr id="10" name="Picture 11" descr="155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5262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133</xdr:row>
      <xdr:rowOff>19050</xdr:rowOff>
    </xdr:to>
    <xdr:pic>
      <xdr:nvPicPr>
        <xdr:cNvPr id="11" name="Picture 12" descr="155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5836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145</xdr:row>
      <xdr:rowOff>19050</xdr:rowOff>
    </xdr:to>
    <xdr:pic>
      <xdr:nvPicPr>
        <xdr:cNvPr id="12" name="Picture 13" descr="155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6696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1495425</xdr:colOff>
      <xdr:row>158</xdr:row>
      <xdr:rowOff>9525</xdr:rowOff>
    </xdr:to>
    <xdr:pic>
      <xdr:nvPicPr>
        <xdr:cNvPr id="13" name="Picture 14" descr="155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755600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1485900</xdr:colOff>
      <xdr:row>168</xdr:row>
      <xdr:rowOff>161925</xdr:rowOff>
    </xdr:to>
    <xdr:pic>
      <xdr:nvPicPr>
        <xdr:cNvPr id="14" name="Picture 15" descr="155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813000"/>
          <a:ext cx="1438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176</xdr:row>
      <xdr:rowOff>38100</xdr:rowOff>
    </xdr:from>
    <xdr:to>
      <xdr:col>1</xdr:col>
      <xdr:colOff>1647825</xdr:colOff>
      <xdr:row>185</xdr:row>
      <xdr:rowOff>38100</xdr:rowOff>
    </xdr:to>
    <xdr:pic>
      <xdr:nvPicPr>
        <xdr:cNvPr id="15" name="Picture 16" descr="182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10229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189</xdr:row>
      <xdr:rowOff>38100</xdr:rowOff>
    </xdr:from>
    <xdr:to>
      <xdr:col>1</xdr:col>
      <xdr:colOff>1647825</xdr:colOff>
      <xdr:row>198</xdr:row>
      <xdr:rowOff>38100</xdr:rowOff>
    </xdr:to>
    <xdr:pic>
      <xdr:nvPicPr>
        <xdr:cNvPr id="16" name="Picture 17" descr="209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34708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201</xdr:row>
      <xdr:rowOff>38100</xdr:rowOff>
    </xdr:from>
    <xdr:to>
      <xdr:col>1</xdr:col>
      <xdr:colOff>1457325</xdr:colOff>
      <xdr:row>210</xdr:row>
      <xdr:rowOff>161925</xdr:rowOff>
    </xdr:to>
    <xdr:pic>
      <xdr:nvPicPr>
        <xdr:cNvPr id="17" name="Picture 18" descr="243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57282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218</xdr:row>
      <xdr:rowOff>38100</xdr:rowOff>
    </xdr:from>
    <xdr:to>
      <xdr:col>1</xdr:col>
      <xdr:colOff>1628775</xdr:colOff>
      <xdr:row>228</xdr:row>
      <xdr:rowOff>142875</xdr:rowOff>
    </xdr:to>
    <xdr:pic>
      <xdr:nvPicPr>
        <xdr:cNvPr id="18" name="Picture 19" descr="243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8938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230</xdr:row>
      <xdr:rowOff>38100</xdr:rowOff>
    </xdr:from>
    <xdr:to>
      <xdr:col>1</xdr:col>
      <xdr:colOff>1495425</xdr:colOff>
      <xdr:row>241</xdr:row>
      <xdr:rowOff>9525</xdr:rowOff>
    </xdr:to>
    <xdr:pic>
      <xdr:nvPicPr>
        <xdr:cNvPr id="19" name="Picture 20" descr="243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102417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242</xdr:row>
      <xdr:rowOff>38100</xdr:rowOff>
    </xdr:from>
    <xdr:to>
      <xdr:col>1</xdr:col>
      <xdr:colOff>1647825</xdr:colOff>
      <xdr:row>251</xdr:row>
      <xdr:rowOff>123825</xdr:rowOff>
    </xdr:to>
    <xdr:pic>
      <xdr:nvPicPr>
        <xdr:cNvPr id="20" name="Picture 21" descr="155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30815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254</xdr:row>
      <xdr:rowOff>38100</xdr:rowOff>
    </xdr:from>
    <xdr:to>
      <xdr:col>1</xdr:col>
      <xdr:colOff>1647825</xdr:colOff>
      <xdr:row>263</xdr:row>
      <xdr:rowOff>66675</xdr:rowOff>
    </xdr:to>
    <xdr:pic>
      <xdr:nvPicPr>
        <xdr:cNvPr id="21" name="Picture 22" descr="243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522470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266</xdr:row>
      <xdr:rowOff>38100</xdr:rowOff>
    </xdr:from>
    <xdr:to>
      <xdr:col>1</xdr:col>
      <xdr:colOff>1504950</xdr:colOff>
      <xdr:row>276</xdr:row>
      <xdr:rowOff>57150</xdr:rowOff>
    </xdr:to>
    <xdr:pic>
      <xdr:nvPicPr>
        <xdr:cNvPr id="22" name="Picture 23" descr="253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47424975"/>
          <a:ext cx="145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G3+G15+G27+G39+G51+G63+G75+G87+G99+G111+G123+G135+G147+G159+G176+G189+G201+G218+G230+G242+G254+G266</f>
        <v>0</v>
      </c>
      <c r="H2" s="5">
        <f>H3+H15+H27+H39+H51+H63+H75+H87+H99+H111+H123+H135+H147+H159+H176+H189+H201+H218+H230+H242+H254+H266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276.33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206.08</v>
      </c>
      <c r="F15" s="9"/>
      <c r="G15" s="10">
        <f>SUM(D18:D19)+SUM(F18:F18)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14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18</v>
      </c>
      <c r="C27" s="6" t="s">
        <v>5</v>
      </c>
      <c r="D27" s="7" t="s">
        <v>3</v>
      </c>
      <c r="E27" s="8">
        <v>323.17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20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21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6</v>
      </c>
      <c r="D31" s="13"/>
      <c r="E31" s="12" t="s">
        <v>10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13</v>
      </c>
      <c r="D39" s="7" t="s">
        <v>3</v>
      </c>
      <c r="E39" s="8">
        <v>249.4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27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28</v>
      </c>
      <c r="C51" s="6" t="s">
        <v>29</v>
      </c>
      <c r="D51" s="7" t="s">
        <v>3</v>
      </c>
      <c r="E51" s="8">
        <v>323.17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33</v>
      </c>
      <c r="C63" s="6" t="s">
        <v>29</v>
      </c>
      <c r="D63" s="7" t="s">
        <v>3</v>
      </c>
      <c r="E63" s="8">
        <v>225.21</v>
      </c>
      <c r="F63" s="9"/>
      <c r="G63" s="10">
        <f>SUM(D66:D68)+SUM(F66:F67)+SUM(H66:H68)+SUM(D71:D71)</f>
        <v>0</v>
      </c>
      <c r="H63" s="10">
        <f>E63*G63</f>
        <v>0</v>
      </c>
    </row>
    <row r="64" spans="2:8" ht="15">
      <c r="B64" s="16" t="s">
        <v>6</v>
      </c>
      <c r="C64" s="17" t="s">
        <v>19</v>
      </c>
      <c r="D64" s="17"/>
      <c r="E64" s="17" t="s">
        <v>34</v>
      </c>
      <c r="F64" s="17"/>
      <c r="G64" s="17" t="s">
        <v>25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21</v>
      </c>
      <c r="D66" s="13"/>
      <c r="E66" s="12" t="s">
        <v>35</v>
      </c>
      <c r="F66" s="13"/>
      <c r="G66" s="12" t="s">
        <v>35</v>
      </c>
      <c r="H66" s="13"/>
    </row>
    <row r="67" spans="1:8" ht="15">
      <c r="A67" s="14" t="s">
        <v>38</v>
      </c>
      <c r="B67" s="16"/>
      <c r="C67" s="12" t="s">
        <v>37</v>
      </c>
      <c r="D67" s="13"/>
      <c r="E67" s="12" t="s">
        <v>15</v>
      </c>
      <c r="F67" s="13"/>
      <c r="G67" s="12" t="s">
        <v>37</v>
      </c>
      <c r="H67" s="13"/>
    </row>
    <row r="68" spans="1:8" ht="15">
      <c r="A68" s="14" t="s">
        <v>39</v>
      </c>
      <c r="B68" s="16"/>
      <c r="C68" s="12" t="s">
        <v>15</v>
      </c>
      <c r="D68" s="13"/>
      <c r="E68" s="12" t="s">
        <v>6</v>
      </c>
      <c r="F68" s="13"/>
      <c r="G68" s="12" t="s">
        <v>15</v>
      </c>
      <c r="H68" s="13"/>
    </row>
    <row r="69" spans="2:8" ht="15">
      <c r="B69" s="16"/>
      <c r="C69" s="17" t="s">
        <v>40</v>
      </c>
      <c r="D69" s="17"/>
      <c r="E69" s="17" t="s">
        <v>6</v>
      </c>
      <c r="F69" s="17"/>
      <c r="G69" s="17" t="s">
        <v>6</v>
      </c>
      <c r="H69" s="17"/>
    </row>
    <row r="70" spans="2:8" ht="15">
      <c r="B70" s="16"/>
      <c r="C70" s="11" t="s">
        <v>7</v>
      </c>
      <c r="D70" s="11" t="s">
        <v>8</v>
      </c>
      <c r="E70" s="11" t="s">
        <v>7</v>
      </c>
      <c r="F70" s="11" t="s">
        <v>8</v>
      </c>
      <c r="G70" s="11" t="s">
        <v>7</v>
      </c>
      <c r="H70" s="11" t="s">
        <v>8</v>
      </c>
    </row>
    <row r="71" spans="1:8" ht="15">
      <c r="A71" s="14" t="s">
        <v>41</v>
      </c>
      <c r="B71" s="16"/>
      <c r="C71" s="12" t="s">
        <v>37</v>
      </c>
      <c r="D71" s="13"/>
      <c r="E71" s="12" t="s">
        <v>6</v>
      </c>
      <c r="F71" s="13"/>
      <c r="G71" s="12" t="s">
        <v>6</v>
      </c>
      <c r="H71" s="13"/>
    </row>
    <row r="72" ht="12.75">
      <c r="B72" s="16"/>
    </row>
    <row r="73" ht="12.75">
      <c r="B73" s="16"/>
    </row>
    <row r="75" spans="2:8" ht="15">
      <c r="B75" s="6" t="s">
        <v>42</v>
      </c>
      <c r="C75" s="6" t="s">
        <v>29</v>
      </c>
      <c r="D75" s="7" t="s">
        <v>3</v>
      </c>
      <c r="E75" s="8">
        <v>225.21</v>
      </c>
      <c r="F75" s="9"/>
      <c r="G75" s="10">
        <f>SUM(D78:D79)+SUM(F78:F79)+SUM(H78:H79)+SUM(D82:D82)</f>
        <v>0</v>
      </c>
      <c r="H75" s="10">
        <f>E75*G75</f>
        <v>0</v>
      </c>
    </row>
    <row r="76" spans="2:8" ht="15">
      <c r="B76" s="16" t="s">
        <v>6</v>
      </c>
      <c r="C76" s="17" t="s">
        <v>19</v>
      </c>
      <c r="D76" s="17"/>
      <c r="E76" s="17" t="s">
        <v>34</v>
      </c>
      <c r="F76" s="17"/>
      <c r="G76" s="17" t="s">
        <v>25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35</v>
      </c>
      <c r="D78" s="13"/>
      <c r="E78" s="12" t="s">
        <v>31</v>
      </c>
      <c r="F78" s="13"/>
      <c r="G78" s="12" t="s">
        <v>35</v>
      </c>
      <c r="H78" s="13"/>
    </row>
    <row r="79" spans="1:8" ht="15">
      <c r="A79" s="14" t="s">
        <v>44</v>
      </c>
      <c r="B79" s="16"/>
      <c r="C79" s="12" t="s">
        <v>10</v>
      </c>
      <c r="D79" s="13"/>
      <c r="E79" s="12" t="s">
        <v>10</v>
      </c>
      <c r="F79" s="13"/>
      <c r="G79" s="12" t="s">
        <v>10</v>
      </c>
      <c r="H79" s="13"/>
    </row>
    <row r="80" spans="2:8" ht="15">
      <c r="B80" s="16"/>
      <c r="C80" s="17" t="s">
        <v>40</v>
      </c>
      <c r="D80" s="17"/>
      <c r="E80" s="17" t="s">
        <v>6</v>
      </c>
      <c r="F80" s="17"/>
      <c r="G80" s="17" t="s">
        <v>6</v>
      </c>
      <c r="H80" s="17"/>
    </row>
    <row r="81" spans="2:8" ht="15">
      <c r="B81" s="16"/>
      <c r="C81" s="11" t="s">
        <v>7</v>
      </c>
      <c r="D81" s="11" t="s">
        <v>8</v>
      </c>
      <c r="E81" s="11" t="s">
        <v>7</v>
      </c>
      <c r="F81" s="11" t="s">
        <v>8</v>
      </c>
      <c r="G81" s="11" t="s">
        <v>7</v>
      </c>
      <c r="H81" s="11" t="s">
        <v>8</v>
      </c>
    </row>
    <row r="82" spans="1:8" ht="15">
      <c r="A82" s="14" t="s">
        <v>45</v>
      </c>
      <c r="B82" s="16"/>
      <c r="C82" s="12" t="s">
        <v>10</v>
      </c>
      <c r="D82" s="13"/>
      <c r="E82" s="12" t="s">
        <v>6</v>
      </c>
      <c r="F82" s="13"/>
      <c r="G82" s="12" t="s">
        <v>6</v>
      </c>
      <c r="H82" s="13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1529.2</v>
      </c>
      <c r="F87" s="9"/>
      <c r="G87" s="10">
        <f>SUM(D90:D93)</f>
        <v>0</v>
      </c>
      <c r="H87" s="10">
        <f>E87*G87</f>
        <v>0</v>
      </c>
    </row>
    <row r="88" spans="2:8" ht="15">
      <c r="B88" s="16" t="s">
        <v>6</v>
      </c>
      <c r="C88" s="17" t="s">
        <v>40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48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51</v>
      </c>
      <c r="B91" s="16"/>
      <c r="C91" s="12" t="s">
        <v>50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53</v>
      </c>
      <c r="B92" s="16"/>
      <c r="C92" s="12" t="s">
        <v>52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55</v>
      </c>
      <c r="B93" s="16"/>
      <c r="C93" s="12" t="s">
        <v>54</v>
      </c>
      <c r="D93" s="13"/>
      <c r="E93" s="12" t="s">
        <v>6</v>
      </c>
      <c r="F93" s="13"/>
      <c r="G93" s="12" t="s">
        <v>6</v>
      </c>
      <c r="H93" s="13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56</v>
      </c>
      <c r="C99" s="6" t="s">
        <v>57</v>
      </c>
      <c r="D99" s="7" t="s">
        <v>3</v>
      </c>
      <c r="E99" s="8">
        <v>334.87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59</v>
      </c>
      <c r="B102" s="16"/>
      <c r="C102" s="12" t="s">
        <v>58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60</v>
      </c>
      <c r="C111" s="6" t="s">
        <v>47</v>
      </c>
      <c r="D111" s="7" t="s">
        <v>3</v>
      </c>
      <c r="E111" s="8">
        <v>448.45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40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62</v>
      </c>
      <c r="B114" s="16"/>
      <c r="C114" s="12" t="s">
        <v>61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63</v>
      </c>
      <c r="C123" s="6" t="s">
        <v>64</v>
      </c>
      <c r="D123" s="7" t="s">
        <v>3</v>
      </c>
      <c r="E123" s="8">
        <v>412.16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19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66</v>
      </c>
      <c r="B126" s="16"/>
      <c r="C126" s="12" t="s">
        <v>65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68</v>
      </c>
      <c r="B127" s="16"/>
      <c r="C127" s="12" t="s">
        <v>67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69</v>
      </c>
      <c r="C135" s="6" t="s">
        <v>57</v>
      </c>
      <c r="D135" s="7" t="s">
        <v>3</v>
      </c>
      <c r="E135" s="8">
        <v>346.59</v>
      </c>
      <c r="F135" s="9"/>
      <c r="G135" s="10">
        <f>SUM(D138:D138)+SUM(F138:F139)</f>
        <v>0</v>
      </c>
      <c r="H135" s="10">
        <f>E135*G135</f>
        <v>0</v>
      </c>
    </row>
    <row r="136" spans="2:8" ht="15">
      <c r="B136" s="16" t="s">
        <v>6</v>
      </c>
      <c r="C136" s="17" t="s">
        <v>70</v>
      </c>
      <c r="D136" s="17"/>
      <c r="E136" s="17" t="s">
        <v>40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73</v>
      </c>
      <c r="B138" s="16"/>
      <c r="C138" s="12" t="s">
        <v>71</v>
      </c>
      <c r="D138" s="13"/>
      <c r="E138" s="12" t="s">
        <v>72</v>
      </c>
      <c r="F138" s="13"/>
      <c r="G138" s="12" t="s">
        <v>6</v>
      </c>
      <c r="H138" s="13"/>
    </row>
    <row r="139" spans="1:8" ht="15">
      <c r="A139" s="14" t="s">
        <v>74</v>
      </c>
      <c r="B139" s="16"/>
      <c r="C139" s="12" t="s">
        <v>6</v>
      </c>
      <c r="D139" s="13"/>
      <c r="E139" s="12" t="s">
        <v>71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75</v>
      </c>
      <c r="C147" s="6" t="s">
        <v>57</v>
      </c>
      <c r="D147" s="7" t="s">
        <v>3</v>
      </c>
      <c r="E147" s="8">
        <v>427.37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70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77</v>
      </c>
      <c r="B150" s="16"/>
      <c r="C150" s="12" t="s">
        <v>76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78</v>
      </c>
      <c r="C159" s="6" t="s">
        <v>79</v>
      </c>
      <c r="D159" s="7" t="s">
        <v>3</v>
      </c>
      <c r="E159" s="8">
        <v>577.26</v>
      </c>
      <c r="F159" s="9"/>
      <c r="G159" s="10">
        <f>SUM(D162:D162)+SUM(F162:F168)+SUM(H162:H170)+SUM(D173:D174)</f>
        <v>0</v>
      </c>
      <c r="H159" s="10">
        <f>E159*G159</f>
        <v>0</v>
      </c>
    </row>
    <row r="160" spans="2:8" ht="15">
      <c r="B160" s="16" t="s">
        <v>6</v>
      </c>
      <c r="C160" s="17" t="s">
        <v>70</v>
      </c>
      <c r="D160" s="17"/>
      <c r="E160" s="17" t="s">
        <v>34</v>
      </c>
      <c r="F160" s="17"/>
      <c r="G160" s="17" t="s">
        <v>40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81</v>
      </c>
      <c r="B162" s="16"/>
      <c r="C162" s="12" t="s">
        <v>80</v>
      </c>
      <c r="D162" s="13"/>
      <c r="E162" s="12" t="s">
        <v>72</v>
      </c>
      <c r="F162" s="13"/>
      <c r="G162" s="12" t="s">
        <v>72</v>
      </c>
      <c r="H162" s="13"/>
    </row>
    <row r="163" spans="1:8" ht="15">
      <c r="A163" s="14" t="s">
        <v>82</v>
      </c>
      <c r="B163" s="16"/>
      <c r="C163" s="12" t="s">
        <v>6</v>
      </c>
      <c r="D163" s="13"/>
      <c r="E163" s="12" t="s">
        <v>71</v>
      </c>
      <c r="F163" s="13"/>
      <c r="G163" s="12" t="s">
        <v>71</v>
      </c>
      <c r="H163" s="13"/>
    </row>
    <row r="164" spans="1:8" ht="15">
      <c r="A164" s="14" t="s">
        <v>84</v>
      </c>
      <c r="B164" s="16"/>
      <c r="C164" s="12" t="s">
        <v>6</v>
      </c>
      <c r="D164" s="13"/>
      <c r="E164" s="12" t="s">
        <v>83</v>
      </c>
      <c r="F164" s="13"/>
      <c r="G164" s="12" t="s">
        <v>58</v>
      </c>
      <c r="H164" s="13"/>
    </row>
    <row r="165" spans="1:8" ht="15">
      <c r="A165" s="14" t="s">
        <v>86</v>
      </c>
      <c r="B165" s="16"/>
      <c r="C165" s="12" t="s">
        <v>6</v>
      </c>
      <c r="D165" s="13"/>
      <c r="E165" s="12" t="s">
        <v>80</v>
      </c>
      <c r="F165" s="13"/>
      <c r="G165" s="12" t="s">
        <v>85</v>
      </c>
      <c r="H165" s="13"/>
    </row>
    <row r="166" spans="1:8" ht="15">
      <c r="A166" s="14" t="s">
        <v>88</v>
      </c>
      <c r="B166" s="16"/>
      <c r="C166" s="12" t="s">
        <v>6</v>
      </c>
      <c r="D166" s="13"/>
      <c r="E166" s="12" t="s">
        <v>87</v>
      </c>
      <c r="F166" s="13"/>
      <c r="G166" s="12" t="s">
        <v>80</v>
      </c>
      <c r="H166" s="13"/>
    </row>
    <row r="167" spans="1:8" ht="15">
      <c r="A167" s="14" t="s">
        <v>91</v>
      </c>
      <c r="B167" s="16"/>
      <c r="C167" s="12" t="s">
        <v>6</v>
      </c>
      <c r="D167" s="13"/>
      <c r="E167" s="12" t="s">
        <v>89</v>
      </c>
      <c r="F167" s="13"/>
      <c r="G167" s="12" t="s">
        <v>90</v>
      </c>
      <c r="H167" s="13"/>
    </row>
    <row r="168" spans="1:8" ht="15">
      <c r="A168" s="14" t="s">
        <v>93</v>
      </c>
      <c r="B168" s="16"/>
      <c r="C168" s="12" t="s">
        <v>6</v>
      </c>
      <c r="D168" s="13"/>
      <c r="E168" s="12" t="s">
        <v>92</v>
      </c>
      <c r="F168" s="13"/>
      <c r="G168" s="12" t="s">
        <v>87</v>
      </c>
      <c r="H168" s="13"/>
    </row>
    <row r="169" spans="1:8" ht="15">
      <c r="A169" s="14" t="s">
        <v>95</v>
      </c>
      <c r="B169" s="16"/>
      <c r="C169" s="12" t="s">
        <v>6</v>
      </c>
      <c r="D169" s="13"/>
      <c r="E169" s="12" t="s">
        <v>6</v>
      </c>
      <c r="F169" s="13"/>
      <c r="G169" s="12" t="s">
        <v>94</v>
      </c>
      <c r="H169" s="13"/>
    </row>
    <row r="170" spans="1:8" ht="15">
      <c r="A170" s="14" t="s">
        <v>96</v>
      </c>
      <c r="C170" s="12" t="s">
        <v>6</v>
      </c>
      <c r="D170" s="13"/>
      <c r="E170" s="12" t="s">
        <v>6</v>
      </c>
      <c r="F170" s="13"/>
      <c r="G170" s="12" t="s">
        <v>89</v>
      </c>
      <c r="H170" s="13"/>
    </row>
    <row r="171" spans="3:8" ht="15">
      <c r="C171" s="17" t="s">
        <v>97</v>
      </c>
      <c r="D171" s="17"/>
      <c r="E171" s="17" t="s">
        <v>6</v>
      </c>
      <c r="F171" s="17"/>
      <c r="G171" s="17" t="s">
        <v>6</v>
      </c>
      <c r="H171" s="17"/>
    </row>
    <row r="172" spans="3:8" ht="15">
      <c r="C172" s="11" t="s">
        <v>7</v>
      </c>
      <c r="D172" s="11" t="s">
        <v>8</v>
      </c>
      <c r="E172" s="11" t="s">
        <v>7</v>
      </c>
      <c r="F172" s="11" t="s">
        <v>8</v>
      </c>
      <c r="G172" s="11" t="s">
        <v>7</v>
      </c>
      <c r="H172" s="11" t="s">
        <v>8</v>
      </c>
    </row>
    <row r="173" spans="1:8" ht="15">
      <c r="A173" s="14" t="s">
        <v>98</v>
      </c>
      <c r="C173" s="12" t="s">
        <v>71</v>
      </c>
      <c r="D173" s="13"/>
      <c r="E173" s="12" t="s">
        <v>6</v>
      </c>
      <c r="F173" s="13"/>
      <c r="G173" s="12" t="s">
        <v>6</v>
      </c>
      <c r="H173" s="13"/>
    </row>
    <row r="174" spans="1:8" ht="15">
      <c r="A174" s="14" t="s">
        <v>99</v>
      </c>
      <c r="C174" s="12" t="s">
        <v>58</v>
      </c>
      <c r="D174" s="13"/>
      <c r="E174" s="12" t="s">
        <v>6</v>
      </c>
      <c r="F174" s="13"/>
      <c r="G174" s="12" t="s">
        <v>6</v>
      </c>
      <c r="H174" s="13"/>
    </row>
    <row r="176" spans="2:8" ht="15">
      <c r="B176" s="6" t="s">
        <v>100</v>
      </c>
      <c r="C176" s="6" t="s">
        <v>101</v>
      </c>
      <c r="D176" s="7" t="s">
        <v>3</v>
      </c>
      <c r="E176" s="8">
        <v>553.84</v>
      </c>
      <c r="F176" s="9"/>
      <c r="G176" s="10">
        <f>SUM(D179:D180)+SUM(F179:F180)+SUM(H179:H182)+SUM(D185:D187)</f>
        <v>0</v>
      </c>
      <c r="H176" s="10">
        <f>E176*G176</f>
        <v>0</v>
      </c>
    </row>
    <row r="177" spans="2:8" ht="15">
      <c r="B177" s="16" t="s">
        <v>6</v>
      </c>
      <c r="C177" s="17" t="s">
        <v>70</v>
      </c>
      <c r="D177" s="17"/>
      <c r="E177" s="17" t="s">
        <v>19</v>
      </c>
      <c r="F177" s="17"/>
      <c r="G177" s="17" t="s">
        <v>20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102</v>
      </c>
      <c r="B179" s="16"/>
      <c r="C179" s="12" t="s">
        <v>58</v>
      </c>
      <c r="D179" s="13"/>
      <c r="E179" s="12" t="s">
        <v>71</v>
      </c>
      <c r="F179" s="13"/>
      <c r="G179" s="12" t="s">
        <v>71</v>
      </c>
      <c r="H179" s="13"/>
    </row>
    <row r="180" spans="1:8" ht="15">
      <c r="A180" s="14" t="s">
        <v>103</v>
      </c>
      <c r="B180" s="16"/>
      <c r="C180" s="12" t="s">
        <v>89</v>
      </c>
      <c r="D180" s="13"/>
      <c r="E180" s="12" t="s">
        <v>58</v>
      </c>
      <c r="F180" s="13"/>
      <c r="G180" s="12" t="s">
        <v>58</v>
      </c>
      <c r="H180" s="13"/>
    </row>
    <row r="181" spans="1:8" ht="15">
      <c r="A181" s="14" t="s">
        <v>104</v>
      </c>
      <c r="B181" s="16"/>
      <c r="C181" s="12" t="s">
        <v>6</v>
      </c>
      <c r="D181" s="13"/>
      <c r="E181" s="12" t="s">
        <v>6</v>
      </c>
      <c r="F181" s="13"/>
      <c r="G181" s="12" t="s">
        <v>90</v>
      </c>
      <c r="H181" s="13"/>
    </row>
    <row r="182" spans="1:8" ht="15">
      <c r="A182" s="14" t="s">
        <v>105</v>
      </c>
      <c r="B182" s="16"/>
      <c r="C182" s="12" t="s">
        <v>6</v>
      </c>
      <c r="D182" s="13"/>
      <c r="E182" s="12" t="s">
        <v>6</v>
      </c>
      <c r="F182" s="13"/>
      <c r="G182" s="12" t="s">
        <v>61</v>
      </c>
      <c r="H182" s="13"/>
    </row>
    <row r="183" spans="2:8" ht="15">
      <c r="B183" s="16"/>
      <c r="C183" s="17" t="s">
        <v>40</v>
      </c>
      <c r="D183" s="17"/>
      <c r="E183" s="17" t="s">
        <v>6</v>
      </c>
      <c r="F183" s="17"/>
      <c r="G183" s="17" t="s">
        <v>6</v>
      </c>
      <c r="H183" s="17"/>
    </row>
    <row r="184" spans="2:8" ht="15">
      <c r="B184" s="16"/>
      <c r="C184" s="11" t="s">
        <v>7</v>
      </c>
      <c r="D184" s="11" t="s">
        <v>8</v>
      </c>
      <c r="E184" s="11" t="s">
        <v>7</v>
      </c>
      <c r="F184" s="11" t="s">
        <v>8</v>
      </c>
      <c r="G184" s="11" t="s">
        <v>7</v>
      </c>
      <c r="H184" s="11" t="s">
        <v>8</v>
      </c>
    </row>
    <row r="185" spans="1:8" ht="15">
      <c r="A185" s="14" t="s">
        <v>106</v>
      </c>
      <c r="B185" s="16"/>
      <c r="C185" s="12" t="s">
        <v>72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107</v>
      </c>
      <c r="B186" s="16"/>
      <c r="C186" s="12" t="s">
        <v>71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108</v>
      </c>
      <c r="C187" s="12" t="s">
        <v>58</v>
      </c>
      <c r="D187" s="13"/>
      <c r="E187" s="12" t="s">
        <v>6</v>
      </c>
      <c r="F187" s="13"/>
      <c r="G187" s="12" t="s">
        <v>6</v>
      </c>
      <c r="H187" s="13"/>
    </row>
    <row r="189" spans="2:8" ht="15">
      <c r="B189" s="6" t="s">
        <v>109</v>
      </c>
      <c r="C189" s="6" t="s">
        <v>79</v>
      </c>
      <c r="D189" s="7" t="s">
        <v>3</v>
      </c>
      <c r="E189" s="8">
        <v>579.59</v>
      </c>
      <c r="F189" s="9"/>
      <c r="G189" s="10">
        <f>SUM(D192:D195)+SUM(F192:F193)+SUM(H192:H192)+SUM(D198:D199)</f>
        <v>0</v>
      </c>
      <c r="H189" s="10">
        <f>E189*G189</f>
        <v>0</v>
      </c>
    </row>
    <row r="190" spans="2:8" ht="15">
      <c r="B190" s="16" t="s">
        <v>6</v>
      </c>
      <c r="C190" s="17" t="s">
        <v>70</v>
      </c>
      <c r="D190" s="17"/>
      <c r="E190" s="17" t="s">
        <v>19</v>
      </c>
      <c r="F190" s="17"/>
      <c r="G190" s="17" t="s">
        <v>40</v>
      </c>
      <c r="H190" s="17"/>
    </row>
    <row r="191" spans="2:8" ht="15">
      <c r="B191" s="16"/>
      <c r="C191" s="11" t="s">
        <v>7</v>
      </c>
      <c r="D191" s="11" t="s">
        <v>8</v>
      </c>
      <c r="E191" s="11" t="s">
        <v>7</v>
      </c>
      <c r="F191" s="11" t="s">
        <v>8</v>
      </c>
      <c r="G191" s="11" t="s">
        <v>7</v>
      </c>
      <c r="H191" s="11" t="s">
        <v>8</v>
      </c>
    </row>
    <row r="192" spans="1:8" ht="15">
      <c r="A192" s="14" t="s">
        <v>110</v>
      </c>
      <c r="B192" s="16"/>
      <c r="C192" s="12" t="s">
        <v>90</v>
      </c>
      <c r="D192" s="13"/>
      <c r="E192" s="12" t="s">
        <v>80</v>
      </c>
      <c r="F192" s="13"/>
      <c r="G192" s="12" t="s">
        <v>61</v>
      </c>
      <c r="H192" s="13"/>
    </row>
    <row r="193" spans="1:8" ht="15">
      <c r="A193" s="14" t="s">
        <v>112</v>
      </c>
      <c r="B193" s="16"/>
      <c r="C193" s="12" t="s">
        <v>89</v>
      </c>
      <c r="D193" s="13"/>
      <c r="E193" s="12" t="s">
        <v>111</v>
      </c>
      <c r="F193" s="13"/>
      <c r="G193" s="12" t="s">
        <v>6</v>
      </c>
      <c r="H193" s="13"/>
    </row>
    <row r="194" spans="1:8" ht="15">
      <c r="A194" s="14" t="s">
        <v>113</v>
      </c>
      <c r="B194" s="16"/>
      <c r="C194" s="12" t="s">
        <v>61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114</v>
      </c>
      <c r="B195" s="16"/>
      <c r="C195" s="12" t="s">
        <v>111</v>
      </c>
      <c r="D195" s="13"/>
      <c r="E195" s="12" t="s">
        <v>6</v>
      </c>
      <c r="F195" s="13"/>
      <c r="G195" s="12" t="s">
        <v>6</v>
      </c>
      <c r="H195" s="13"/>
    </row>
    <row r="196" spans="2:8" ht="15">
      <c r="B196" s="16"/>
      <c r="C196" s="17" t="s">
        <v>97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115</v>
      </c>
      <c r="B198" s="16"/>
      <c r="C198" s="12" t="s">
        <v>72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116</v>
      </c>
      <c r="B199" s="16"/>
      <c r="C199" s="12" t="s">
        <v>71</v>
      </c>
      <c r="D199" s="13"/>
      <c r="E199" s="12" t="s">
        <v>6</v>
      </c>
      <c r="F199" s="13"/>
      <c r="G199" s="12" t="s">
        <v>6</v>
      </c>
      <c r="H199" s="13"/>
    </row>
    <row r="201" spans="2:8" ht="15">
      <c r="B201" s="6" t="s">
        <v>117</v>
      </c>
      <c r="C201" s="6" t="s">
        <v>79</v>
      </c>
      <c r="D201" s="7" t="s">
        <v>3</v>
      </c>
      <c r="E201" s="8">
        <v>565.54</v>
      </c>
      <c r="F201" s="9"/>
      <c r="G201" s="10">
        <f>SUM(D204:D207)+SUM(F204:F207)+SUM(H204:H216)</f>
        <v>0</v>
      </c>
      <c r="H201" s="10">
        <f>E201*G201</f>
        <v>0</v>
      </c>
    </row>
    <row r="202" spans="2:8" ht="15">
      <c r="B202" s="16" t="s">
        <v>6</v>
      </c>
      <c r="C202" s="17" t="s">
        <v>118</v>
      </c>
      <c r="D202" s="17"/>
      <c r="E202" s="17" t="s">
        <v>34</v>
      </c>
      <c r="F202" s="17"/>
      <c r="G202" s="17" t="s">
        <v>119</v>
      </c>
      <c r="H202" s="17"/>
    </row>
    <row r="203" spans="2:8" ht="15">
      <c r="B203" s="16"/>
      <c r="C203" s="11" t="s">
        <v>7</v>
      </c>
      <c r="D203" s="11" t="s">
        <v>8</v>
      </c>
      <c r="E203" s="11" t="s">
        <v>7</v>
      </c>
      <c r="F203" s="11" t="s">
        <v>8</v>
      </c>
      <c r="G203" s="11" t="s">
        <v>7</v>
      </c>
      <c r="H203" s="11" t="s">
        <v>8</v>
      </c>
    </row>
    <row r="204" spans="1:8" ht="15">
      <c r="A204" s="14" t="s">
        <v>120</v>
      </c>
      <c r="B204" s="16"/>
      <c r="C204" s="12" t="s">
        <v>67</v>
      </c>
      <c r="D204" s="13"/>
      <c r="E204" s="12" t="s">
        <v>90</v>
      </c>
      <c r="F204" s="13"/>
      <c r="G204" s="12" t="s">
        <v>80</v>
      </c>
      <c r="H204" s="13"/>
    </row>
    <row r="205" spans="1:8" ht="15">
      <c r="A205" s="14" t="s">
        <v>122</v>
      </c>
      <c r="B205" s="16"/>
      <c r="C205" s="12" t="s">
        <v>121</v>
      </c>
      <c r="D205" s="13"/>
      <c r="E205" s="12" t="s">
        <v>65</v>
      </c>
      <c r="F205" s="13"/>
      <c r="G205" s="12" t="s">
        <v>90</v>
      </c>
      <c r="H205" s="13"/>
    </row>
    <row r="206" spans="1:8" ht="15">
      <c r="A206" s="14" t="s">
        <v>124</v>
      </c>
      <c r="B206" s="16"/>
      <c r="C206" s="12" t="s">
        <v>123</v>
      </c>
      <c r="D206" s="13"/>
      <c r="E206" s="12" t="s">
        <v>89</v>
      </c>
      <c r="F206" s="13"/>
      <c r="G206" s="12" t="s">
        <v>65</v>
      </c>
      <c r="H206" s="13"/>
    </row>
    <row r="207" spans="1:8" ht="15">
      <c r="A207" s="14" t="s">
        <v>126</v>
      </c>
      <c r="B207" s="16"/>
      <c r="C207" s="12" t="s">
        <v>125</v>
      </c>
      <c r="D207" s="13"/>
      <c r="E207" s="12" t="s">
        <v>121</v>
      </c>
      <c r="F207" s="13"/>
      <c r="G207" s="12" t="s">
        <v>89</v>
      </c>
      <c r="H207" s="13"/>
    </row>
    <row r="208" spans="1:8" ht="15">
      <c r="A208" s="14" t="s">
        <v>127</v>
      </c>
      <c r="B208" s="16"/>
      <c r="C208" s="12" t="s">
        <v>6</v>
      </c>
      <c r="D208" s="13"/>
      <c r="E208" s="12" t="s">
        <v>6</v>
      </c>
      <c r="F208" s="13"/>
      <c r="G208" s="12" t="s">
        <v>67</v>
      </c>
      <c r="H208" s="13"/>
    </row>
    <row r="209" spans="1:8" ht="15">
      <c r="A209" s="14" t="s">
        <v>129</v>
      </c>
      <c r="B209" s="16"/>
      <c r="C209" s="12" t="s">
        <v>6</v>
      </c>
      <c r="D209" s="13"/>
      <c r="E209" s="12" t="s">
        <v>6</v>
      </c>
      <c r="F209" s="13"/>
      <c r="G209" s="12" t="s">
        <v>128</v>
      </c>
      <c r="H209" s="13"/>
    </row>
    <row r="210" spans="1:8" ht="15">
      <c r="A210" s="14" t="s">
        <v>131</v>
      </c>
      <c r="B210" s="16"/>
      <c r="C210" s="12" t="s">
        <v>6</v>
      </c>
      <c r="D210" s="13"/>
      <c r="E210" s="12" t="s">
        <v>6</v>
      </c>
      <c r="F210" s="13"/>
      <c r="G210" s="12" t="s">
        <v>130</v>
      </c>
      <c r="H210" s="13"/>
    </row>
    <row r="211" spans="1:8" ht="15">
      <c r="A211" s="14" t="s">
        <v>133</v>
      </c>
      <c r="B211" s="16"/>
      <c r="C211" s="12" t="s">
        <v>6</v>
      </c>
      <c r="D211" s="13"/>
      <c r="E211" s="12" t="s">
        <v>6</v>
      </c>
      <c r="F211" s="13"/>
      <c r="G211" s="12" t="s">
        <v>132</v>
      </c>
      <c r="H211" s="13"/>
    </row>
    <row r="212" spans="1:8" ht="15">
      <c r="A212" s="14" t="s">
        <v>134</v>
      </c>
      <c r="C212" s="12" t="s">
        <v>6</v>
      </c>
      <c r="D212" s="13"/>
      <c r="E212" s="12" t="s">
        <v>6</v>
      </c>
      <c r="F212" s="13"/>
      <c r="G212" s="12" t="s">
        <v>121</v>
      </c>
      <c r="H212" s="13"/>
    </row>
    <row r="213" spans="1:8" ht="15">
      <c r="A213" s="14" t="s">
        <v>136</v>
      </c>
      <c r="C213" s="12" t="s">
        <v>6</v>
      </c>
      <c r="D213" s="13"/>
      <c r="E213" s="12" t="s">
        <v>6</v>
      </c>
      <c r="F213" s="13"/>
      <c r="G213" s="12" t="s">
        <v>135</v>
      </c>
      <c r="H213" s="13"/>
    </row>
    <row r="214" spans="1:8" ht="15">
      <c r="A214" s="14" t="s">
        <v>138</v>
      </c>
      <c r="C214" s="12" t="s">
        <v>6</v>
      </c>
      <c r="D214" s="13"/>
      <c r="E214" s="12" t="s">
        <v>6</v>
      </c>
      <c r="F214" s="13"/>
      <c r="G214" s="12" t="s">
        <v>137</v>
      </c>
      <c r="H214" s="13"/>
    </row>
    <row r="215" spans="1:8" ht="15">
      <c r="A215" s="14" t="s">
        <v>139</v>
      </c>
      <c r="C215" s="12" t="s">
        <v>6</v>
      </c>
      <c r="D215" s="13"/>
      <c r="E215" s="12" t="s">
        <v>6</v>
      </c>
      <c r="F215" s="13"/>
      <c r="G215" s="12" t="s">
        <v>123</v>
      </c>
      <c r="H215" s="13"/>
    </row>
    <row r="216" spans="1:8" ht="15">
      <c r="A216" s="14" t="s">
        <v>140</v>
      </c>
      <c r="C216" s="12" t="s">
        <v>6</v>
      </c>
      <c r="D216" s="13"/>
      <c r="E216" s="12" t="s">
        <v>6</v>
      </c>
      <c r="F216" s="13"/>
      <c r="G216" s="12" t="s">
        <v>125</v>
      </c>
      <c r="H216" s="13"/>
    </row>
    <row r="218" spans="2:8" ht="15">
      <c r="B218" s="6" t="s">
        <v>141</v>
      </c>
      <c r="C218" s="6" t="s">
        <v>101</v>
      </c>
      <c r="D218" s="7" t="s">
        <v>3</v>
      </c>
      <c r="E218" s="8">
        <v>565.54</v>
      </c>
      <c r="F218" s="9"/>
      <c r="G218" s="10">
        <f>SUM(D221:D221)+SUM(F221:F222)</f>
        <v>0</v>
      </c>
      <c r="H218" s="10">
        <f>E218*G218</f>
        <v>0</v>
      </c>
    </row>
    <row r="219" spans="2:8" ht="15">
      <c r="B219" s="16" t="s">
        <v>6</v>
      </c>
      <c r="C219" s="17" t="s">
        <v>20</v>
      </c>
      <c r="D219" s="17"/>
      <c r="E219" s="17" t="s">
        <v>25</v>
      </c>
      <c r="F219" s="17"/>
      <c r="G219" s="17" t="s">
        <v>6</v>
      </c>
      <c r="H219" s="17"/>
    </row>
    <row r="220" spans="2:8" ht="15">
      <c r="B220" s="16"/>
      <c r="C220" s="11" t="s">
        <v>7</v>
      </c>
      <c r="D220" s="11" t="s">
        <v>8</v>
      </c>
      <c r="E220" s="11" t="s">
        <v>7</v>
      </c>
      <c r="F220" s="11" t="s">
        <v>8</v>
      </c>
      <c r="G220" s="11" t="s">
        <v>7</v>
      </c>
      <c r="H220" s="11" t="s">
        <v>8</v>
      </c>
    </row>
    <row r="221" spans="1:8" ht="15">
      <c r="A221" s="14" t="s">
        <v>142</v>
      </c>
      <c r="B221" s="16"/>
      <c r="C221" s="12" t="s">
        <v>71</v>
      </c>
      <c r="D221" s="13"/>
      <c r="E221" s="12" t="s">
        <v>71</v>
      </c>
      <c r="F221" s="13"/>
      <c r="G221" s="12" t="s">
        <v>6</v>
      </c>
      <c r="H221" s="13"/>
    </row>
    <row r="222" spans="1:8" ht="15">
      <c r="A222" s="14" t="s">
        <v>143</v>
      </c>
      <c r="B222" s="16"/>
      <c r="C222" s="12" t="s">
        <v>6</v>
      </c>
      <c r="D222" s="13"/>
      <c r="E222" s="12" t="s">
        <v>58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30" spans="2:8" ht="15">
      <c r="B230" s="6" t="s">
        <v>144</v>
      </c>
      <c r="C230" s="6" t="s">
        <v>145</v>
      </c>
      <c r="D230" s="7" t="s">
        <v>3</v>
      </c>
      <c r="E230" s="8">
        <v>646.34</v>
      </c>
      <c r="F230" s="9"/>
      <c r="G230" s="10">
        <f>SUM(D233:D233)+SUM(F233:F233)</f>
        <v>0</v>
      </c>
      <c r="H230" s="10">
        <f>E230*G230</f>
        <v>0</v>
      </c>
    </row>
    <row r="231" spans="2:8" ht="15">
      <c r="B231" s="16" t="s">
        <v>6</v>
      </c>
      <c r="C231" s="17" t="s">
        <v>20</v>
      </c>
      <c r="D231" s="17"/>
      <c r="E231" s="17" t="s">
        <v>25</v>
      </c>
      <c r="F231" s="17"/>
      <c r="G231" s="17" t="s">
        <v>6</v>
      </c>
      <c r="H231" s="17"/>
    </row>
    <row r="232" spans="2:8" ht="15">
      <c r="B232" s="16"/>
      <c r="C232" s="11" t="s">
        <v>7</v>
      </c>
      <c r="D232" s="11" t="s">
        <v>8</v>
      </c>
      <c r="E232" s="11" t="s">
        <v>7</v>
      </c>
      <c r="F232" s="11" t="s">
        <v>8</v>
      </c>
      <c r="G232" s="11" t="s">
        <v>7</v>
      </c>
      <c r="H232" s="11" t="s">
        <v>8</v>
      </c>
    </row>
    <row r="233" spans="1:8" ht="15">
      <c r="A233" s="14" t="s">
        <v>146</v>
      </c>
      <c r="B233" s="16"/>
      <c r="C233" s="12" t="s">
        <v>72</v>
      </c>
      <c r="D233" s="13"/>
      <c r="E233" s="12" t="s">
        <v>58</v>
      </c>
      <c r="F233" s="13"/>
      <c r="G233" s="12" t="s">
        <v>6</v>
      </c>
      <c r="H233" s="13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2" spans="2:8" ht="15">
      <c r="B242" s="6" t="s">
        <v>147</v>
      </c>
      <c r="C242" s="6" t="s">
        <v>79</v>
      </c>
      <c r="D242" s="7" t="s">
        <v>3</v>
      </c>
      <c r="E242" s="8">
        <v>499.98</v>
      </c>
      <c r="F242" s="9"/>
      <c r="G242" s="10">
        <f>SUM(D245:D246)+SUM(F245:F248)+SUM(H245:H245)</f>
        <v>0</v>
      </c>
      <c r="H242" s="10">
        <f>E242*G242</f>
        <v>0</v>
      </c>
    </row>
    <row r="243" spans="2:8" ht="15">
      <c r="B243" s="16" t="s">
        <v>6</v>
      </c>
      <c r="C243" s="17" t="s">
        <v>70</v>
      </c>
      <c r="D243" s="17"/>
      <c r="E243" s="17" t="s">
        <v>19</v>
      </c>
      <c r="F243" s="17"/>
      <c r="G243" s="17" t="s">
        <v>40</v>
      </c>
      <c r="H243" s="17"/>
    </row>
    <row r="244" spans="2:8" ht="15">
      <c r="B244" s="16"/>
      <c r="C244" s="11" t="s">
        <v>7</v>
      </c>
      <c r="D244" s="11" t="s">
        <v>8</v>
      </c>
      <c r="E244" s="11" t="s">
        <v>7</v>
      </c>
      <c r="F244" s="11" t="s">
        <v>8</v>
      </c>
      <c r="G244" s="11" t="s">
        <v>7</v>
      </c>
      <c r="H244" s="11" t="s">
        <v>8</v>
      </c>
    </row>
    <row r="245" spans="1:8" ht="15">
      <c r="A245" s="14" t="s">
        <v>148</v>
      </c>
      <c r="B245" s="16"/>
      <c r="C245" s="12" t="s">
        <v>58</v>
      </c>
      <c r="D245" s="13"/>
      <c r="E245" s="12" t="s">
        <v>58</v>
      </c>
      <c r="F245" s="13"/>
      <c r="G245" s="12" t="s">
        <v>58</v>
      </c>
      <c r="H245" s="13"/>
    </row>
    <row r="246" spans="1:8" ht="15">
      <c r="A246" s="14" t="s">
        <v>150</v>
      </c>
      <c r="B246" s="16"/>
      <c r="C246" s="12" t="s">
        <v>149</v>
      </c>
      <c r="D246" s="13"/>
      <c r="E246" s="12" t="s">
        <v>149</v>
      </c>
      <c r="F246" s="13"/>
      <c r="G246" s="12" t="s">
        <v>6</v>
      </c>
      <c r="H246" s="13"/>
    </row>
    <row r="247" spans="1:8" ht="15">
      <c r="A247" s="14" t="s">
        <v>152</v>
      </c>
      <c r="B247" s="16"/>
      <c r="C247" s="12" t="s">
        <v>6</v>
      </c>
      <c r="D247" s="13"/>
      <c r="E247" s="12" t="s">
        <v>151</v>
      </c>
      <c r="F247" s="13"/>
      <c r="G247" s="12" t="s">
        <v>6</v>
      </c>
      <c r="H247" s="13"/>
    </row>
    <row r="248" spans="1:8" ht="15">
      <c r="A248" s="14" t="s">
        <v>154</v>
      </c>
      <c r="B248" s="16"/>
      <c r="C248" s="12" t="s">
        <v>6</v>
      </c>
      <c r="D248" s="13"/>
      <c r="E248" s="12" t="s">
        <v>153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4" spans="2:8" ht="15">
      <c r="B254" s="6" t="s">
        <v>155</v>
      </c>
      <c r="C254" s="6" t="s">
        <v>79</v>
      </c>
      <c r="D254" s="7" t="s">
        <v>3</v>
      </c>
      <c r="E254" s="8">
        <v>619.41</v>
      </c>
      <c r="F254" s="9"/>
      <c r="G254" s="10">
        <f>SUM(D257:D258)+SUM(F257:F258)+SUM(H257:H259)+SUM(D262:D262)</f>
        <v>0</v>
      </c>
      <c r="H254" s="10">
        <f>E254*G254</f>
        <v>0</v>
      </c>
    </row>
    <row r="255" spans="2:8" ht="15">
      <c r="B255" s="16" t="s">
        <v>6</v>
      </c>
      <c r="C255" s="17" t="s">
        <v>19</v>
      </c>
      <c r="D255" s="17"/>
      <c r="E255" s="17" t="s">
        <v>25</v>
      </c>
      <c r="F255" s="17"/>
      <c r="G255" s="17" t="s">
        <v>156</v>
      </c>
      <c r="H255" s="17"/>
    </row>
    <row r="256" spans="2:8" ht="15">
      <c r="B256" s="16"/>
      <c r="C256" s="11" t="s">
        <v>7</v>
      </c>
      <c r="D256" s="11" t="s">
        <v>8</v>
      </c>
      <c r="E256" s="11" t="s">
        <v>7</v>
      </c>
      <c r="F256" s="11" t="s">
        <v>8</v>
      </c>
      <c r="G256" s="11" t="s">
        <v>7</v>
      </c>
      <c r="H256" s="11" t="s">
        <v>8</v>
      </c>
    </row>
    <row r="257" spans="1:8" ht="15">
      <c r="A257" s="14" t="s">
        <v>157</v>
      </c>
      <c r="B257" s="16"/>
      <c r="C257" s="12" t="s">
        <v>151</v>
      </c>
      <c r="D257" s="13"/>
      <c r="E257" s="12" t="s">
        <v>151</v>
      </c>
      <c r="F257" s="13"/>
      <c r="G257" s="12" t="s">
        <v>151</v>
      </c>
      <c r="H257" s="13"/>
    </row>
    <row r="258" spans="1:8" ht="15">
      <c r="A258" s="14" t="s">
        <v>159</v>
      </c>
      <c r="B258" s="16"/>
      <c r="C258" s="12" t="s">
        <v>158</v>
      </c>
      <c r="D258" s="13"/>
      <c r="E258" s="12" t="s">
        <v>158</v>
      </c>
      <c r="F258" s="13"/>
      <c r="G258" s="12" t="s">
        <v>158</v>
      </c>
      <c r="H258" s="13"/>
    </row>
    <row r="259" spans="1:8" ht="15">
      <c r="A259" s="14" t="s">
        <v>161</v>
      </c>
      <c r="B259" s="16"/>
      <c r="C259" s="12" t="s">
        <v>6</v>
      </c>
      <c r="D259" s="13"/>
      <c r="E259" s="12" t="s">
        <v>6</v>
      </c>
      <c r="F259" s="13"/>
      <c r="G259" s="12" t="s">
        <v>160</v>
      </c>
      <c r="H259" s="13"/>
    </row>
    <row r="260" spans="2:8" ht="15">
      <c r="B260" s="16"/>
      <c r="C260" s="17" t="s">
        <v>40</v>
      </c>
      <c r="D260" s="17"/>
      <c r="E260" s="17" t="s">
        <v>6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162</v>
      </c>
      <c r="B262" s="16"/>
      <c r="C262" s="12" t="s">
        <v>151</v>
      </c>
      <c r="D262" s="13"/>
      <c r="E262" s="12" t="s">
        <v>6</v>
      </c>
      <c r="F262" s="13"/>
      <c r="G262" s="12" t="s">
        <v>6</v>
      </c>
      <c r="H262" s="13"/>
    </row>
    <row r="263" ht="12.75">
      <c r="B263" s="16"/>
    </row>
    <row r="264" ht="12.75">
      <c r="B264" s="16"/>
    </row>
    <row r="266" spans="2:8" ht="15">
      <c r="B266" s="6" t="s">
        <v>163</v>
      </c>
      <c r="C266" s="6" t="s">
        <v>79</v>
      </c>
      <c r="D266" s="7" t="s">
        <v>3</v>
      </c>
      <c r="E266" s="8">
        <v>585.45</v>
      </c>
      <c r="F266" s="9"/>
      <c r="G266" s="10">
        <f>SUM(D269:D273)</f>
        <v>0</v>
      </c>
      <c r="H266" s="10">
        <f>E266*G266</f>
        <v>0</v>
      </c>
    </row>
    <row r="267" spans="2:8" ht="15">
      <c r="B267" s="16" t="s">
        <v>6</v>
      </c>
      <c r="C267" s="17" t="s">
        <v>118</v>
      </c>
      <c r="D267" s="17"/>
      <c r="E267" s="17" t="s">
        <v>6</v>
      </c>
      <c r="F267" s="17"/>
      <c r="G267" s="17" t="s">
        <v>6</v>
      </c>
      <c r="H267" s="17"/>
    </row>
    <row r="268" spans="2:8" ht="15">
      <c r="B268" s="16"/>
      <c r="C268" s="11" t="s">
        <v>7</v>
      </c>
      <c r="D268" s="11" t="s">
        <v>8</v>
      </c>
      <c r="E268" s="11" t="s">
        <v>7</v>
      </c>
      <c r="F268" s="11" t="s">
        <v>8</v>
      </c>
      <c r="G268" s="11" t="s">
        <v>7</v>
      </c>
      <c r="H268" s="11" t="s">
        <v>8</v>
      </c>
    </row>
    <row r="269" spans="1:8" ht="15">
      <c r="A269" s="14" t="s">
        <v>164</v>
      </c>
      <c r="B269" s="16"/>
      <c r="C269" s="12" t="s">
        <v>151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165</v>
      </c>
      <c r="B270" s="16"/>
      <c r="C270" s="12" t="s">
        <v>158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166</v>
      </c>
      <c r="B271" s="16"/>
      <c r="C271" s="12" t="s">
        <v>160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167</v>
      </c>
      <c r="B272" s="16"/>
      <c r="C272" s="12" t="s">
        <v>52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169</v>
      </c>
      <c r="B273" s="16"/>
      <c r="C273" s="12" t="s">
        <v>168</v>
      </c>
      <c r="D273" s="13"/>
      <c r="E273" s="12" t="s">
        <v>6</v>
      </c>
      <c r="F273" s="13"/>
      <c r="G273" s="12" t="s">
        <v>6</v>
      </c>
      <c r="H273" s="13"/>
    </row>
    <row r="274" ht="12.75">
      <c r="B274" s="16"/>
    </row>
    <row r="275" ht="12.75">
      <c r="B275" s="16"/>
    </row>
    <row r="276" ht="12.75">
      <c r="B276" s="16"/>
    </row>
  </sheetData>
  <sheetProtection/>
  <mergeCells count="106">
    <mergeCell ref="B267:B276"/>
    <mergeCell ref="C267:D267"/>
    <mergeCell ref="E267:F267"/>
    <mergeCell ref="G267:H267"/>
    <mergeCell ref="B255:B264"/>
    <mergeCell ref="C255:D255"/>
    <mergeCell ref="E255:F255"/>
    <mergeCell ref="G255:H255"/>
    <mergeCell ref="C260:D260"/>
    <mergeCell ref="E260:F260"/>
    <mergeCell ref="G260:H260"/>
    <mergeCell ref="B231:B240"/>
    <mergeCell ref="C231:D231"/>
    <mergeCell ref="E231:F231"/>
    <mergeCell ref="G231:H231"/>
    <mergeCell ref="B243:B252"/>
    <mergeCell ref="C243:D243"/>
    <mergeCell ref="E243:F243"/>
    <mergeCell ref="G243:H243"/>
    <mergeCell ref="B202:B211"/>
    <mergeCell ref="C202:D202"/>
    <mergeCell ref="E202:F202"/>
    <mergeCell ref="G202:H202"/>
    <mergeCell ref="B219:B228"/>
    <mergeCell ref="C219:D219"/>
    <mergeCell ref="E219:F219"/>
    <mergeCell ref="G219:H219"/>
    <mergeCell ref="B190:B199"/>
    <mergeCell ref="C190:D190"/>
    <mergeCell ref="E190:F190"/>
    <mergeCell ref="G190:H190"/>
    <mergeCell ref="C196:D196"/>
    <mergeCell ref="E196:F196"/>
    <mergeCell ref="G196:H196"/>
    <mergeCell ref="B177:B186"/>
    <mergeCell ref="C177:D177"/>
    <mergeCell ref="E177:F177"/>
    <mergeCell ref="G177:H177"/>
    <mergeCell ref="C183:D183"/>
    <mergeCell ref="E183:F183"/>
    <mergeCell ref="G183:H183"/>
    <mergeCell ref="B160:B169"/>
    <mergeCell ref="C160:D160"/>
    <mergeCell ref="E160:F160"/>
    <mergeCell ref="G160:H160"/>
    <mergeCell ref="C171:D171"/>
    <mergeCell ref="E171:F171"/>
    <mergeCell ref="G171:H171"/>
    <mergeCell ref="B136:B145"/>
    <mergeCell ref="C136:D136"/>
    <mergeCell ref="E136:F136"/>
    <mergeCell ref="G136:H136"/>
    <mergeCell ref="B148:B157"/>
    <mergeCell ref="C148:D148"/>
    <mergeCell ref="E148:F148"/>
    <mergeCell ref="G148:H148"/>
    <mergeCell ref="B112:B121"/>
    <mergeCell ref="C112:D112"/>
    <mergeCell ref="E112:F112"/>
    <mergeCell ref="G112:H112"/>
    <mergeCell ref="B124:B133"/>
    <mergeCell ref="C124:D124"/>
    <mergeCell ref="E124:F124"/>
    <mergeCell ref="G124:H124"/>
    <mergeCell ref="B88:B97"/>
    <mergeCell ref="C88:D88"/>
    <mergeCell ref="E88:F88"/>
    <mergeCell ref="G88:H88"/>
    <mergeCell ref="B100:B109"/>
    <mergeCell ref="C100:D100"/>
    <mergeCell ref="E100:F100"/>
    <mergeCell ref="G100:H100"/>
    <mergeCell ref="G69:H69"/>
    <mergeCell ref="B76:B85"/>
    <mergeCell ref="C76:D76"/>
    <mergeCell ref="E76:F76"/>
    <mergeCell ref="G76:H76"/>
    <mergeCell ref="C80:D80"/>
    <mergeCell ref="E80:F80"/>
    <mergeCell ref="G80:H80"/>
    <mergeCell ref="B52:B61"/>
    <mergeCell ref="C52:D52"/>
    <mergeCell ref="E52:F52"/>
    <mergeCell ref="G52:H52"/>
    <mergeCell ref="B64:B73"/>
    <mergeCell ref="C64:D64"/>
    <mergeCell ref="E64:F64"/>
    <mergeCell ref="G64:H64"/>
    <mergeCell ref="C69:D69"/>
    <mergeCell ref="E69:F69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19 E18 C30 E30:E31 C42:C43 C54 C66:C68 E66:E67 G66:G68 C71 C78:C79 E78:E79 G78:G79 C82 C90:C93 C102 C114 C126:C127 C138 E138:E139 C150 C162 E162:E168 G162:G170 C173:C174 C179:C180 E179:E180 G179:G182 C185:C187 C192:C195 E192:E193 G192 C198:C199 C204:C207 E204:E207 G204:G216 C221 E221:E222 C233 E233 C245:C246 E245:E248 G245 C257:C258 E257:E258 G257:G259 C262 C269:C2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170</v>
      </c>
      <c r="B1" s="15" t="s">
        <v>171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2015-09-17T12:02:43Z</dcterms:created>
  <dcterms:modified xsi:type="dcterms:W3CDTF">2015-09-17T14:15:04Z</dcterms:modified>
  <cp:category/>
  <cp:version/>
  <cp:contentType/>
  <cp:contentStatus/>
</cp:coreProperties>
</file>