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<sst xmlns="http://schemas.openxmlformats.org/spreadsheetml/2006/main" count="190" uniqueCount="54">
  <si>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</si>
  <si>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</si>
  <si>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</si>
  <si>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</si>
  <si>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</si>
  <si>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</si>
  <si>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</si>
  <si>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</si>
  <si>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</si>
  <si>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 руб.</t>
  </si>
  <si>
    <t>Кол-во для заказа</t>
  </si>
  <si>
    <t>Нет Фото</t>
  </si>
  <si>
    <t>Ветка с ягодами искусств., 12см</t>
  </si>
  <si>
    <t>Белый</t>
  </si>
  <si>
    <t>Ветка с ягодами искусств., 67см</t>
  </si>
  <si>
    <t>Ветка с ягодами искусственная, 60см</t>
  </si>
  <si>
    <t>Красный</t>
  </si>
  <si>
    <t>Цветок искусственный Фаленопсис, 71см</t>
  </si>
  <si>
    <t>Золото</t>
  </si>
  <si>
    <t>Акция, распродажа</t>
  </si>
  <si>
    <t>Розовый</t>
  </si>
  <si>
    <t>Цветок искусственный Фаленопсис, 66см</t>
  </si>
  <si>
    <t>Светло-зеленый</t>
  </si>
  <si>
    <t>Цветок искусственный Роза, 38см</t>
  </si>
  <si>
    <t>Цветок искусственный Гиацинт, 40см</t>
  </si>
  <si>
    <t>Ветка искусственная (пластик), 91см</t>
  </si>
  <si>
    <t>Серебро</t>
  </si>
  <si>
    <t>Цветок искусственный Амариллис, 58см</t>
  </si>
  <si>
    <t>Цветок искусственный Пуансетия, 73см</t>
  </si>
  <si>
    <t>Цветок искусственный Магнолия, 84см</t>
  </si>
  <si>
    <t>Цветок искусственный Пуансетия, 71см</t>
  </si>
  <si>
    <t>Цветок искусственный Гортензия, 74см</t>
  </si>
  <si>
    <t>Цветок искусственный Подснежник, 30см</t>
  </si>
  <si>
    <t>Цветок искусственный Кизил, 81см</t>
  </si>
  <si>
    <t>Цветок искусственный Фаленопсис, 76см</t>
  </si>
  <si>
    <t>Оранжевый</t>
  </si>
  <si>
    <t>Голубой</t>
  </si>
  <si>
    <t>Цветок искусственный Пуансетия, 74см</t>
  </si>
  <si>
    <t>Ветка искусственная, 76см</t>
  </si>
  <si>
    <t>Ветка искусственная, 94см</t>
  </si>
  <si>
    <t>Коричневый</t>
  </si>
  <si>
    <t>Ветка искусственная, 96см</t>
  </si>
  <si>
    <t>Ветка искусственная, 99см</t>
  </si>
  <si>
    <t>Ветка искусственная, 114см</t>
  </si>
  <si>
    <t>Ветка искусственная, 91см</t>
  </si>
  <si>
    <t>Ветка искусственная, 104см</t>
  </si>
  <si>
    <t>Ветка с ягодами искусств., 21.5см</t>
  </si>
  <si>
    <t>Ветка декоративная (пластик), 68см</t>
  </si>
  <si>
    <t>Ветка декоративная (пластик), 78см</t>
  </si>
  <si>
    <t>Гирлянда декоративная "Аспарагус" , 110см (пластик)</t>
  </si>
  <si>
    <t>Цветок искусственный Пуансетия, 63см</t>
  </si>
  <si>
    <t>Цветок искусственный Пуансетия, 68см</t>
  </si>
  <si>
    <t>Ветка декоративная (пластик), 70см</t>
  </si>
  <si>
    <t>Ветка декоративная (пластик), 80см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</si>
</sst>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3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5" fillId="0" borderId="10" xfId="42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76200</xdr:rowOff>
    </xdr:from>
    <xdr:to>
      <xdr:col>2</xdr:col>
      <xdr:colOff>1409700</xdr:colOff>
      <xdr:row>1</xdr:row>
      <xdr:rowOff>1876425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858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</xdr:row>
      <xdr:rowOff>76200</xdr:rowOff>
    </xdr:from>
    <xdr:to>
      <xdr:col>2</xdr:col>
      <xdr:colOff>1409700</xdr:colOff>
      <xdr:row>2</xdr:row>
      <xdr:rowOff>1876425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6195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</xdr:row>
      <xdr:rowOff>76200</xdr:rowOff>
    </xdr:from>
    <xdr:to>
      <xdr:col>2</xdr:col>
      <xdr:colOff>1409700</xdr:colOff>
      <xdr:row>3</xdr:row>
      <xdr:rowOff>1876425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61531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</xdr:row>
      <xdr:rowOff>76200</xdr:rowOff>
    </xdr:from>
    <xdr:to>
      <xdr:col>2</xdr:col>
      <xdr:colOff>1409700</xdr:colOff>
      <xdr:row>4</xdr:row>
      <xdr:rowOff>1876425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86868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</xdr:row>
      <xdr:rowOff>76200</xdr:rowOff>
    </xdr:from>
    <xdr:to>
      <xdr:col>2</xdr:col>
      <xdr:colOff>1409700</xdr:colOff>
      <xdr:row>5</xdr:row>
      <xdr:rowOff>1876425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112204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</xdr:row>
      <xdr:rowOff>76200</xdr:rowOff>
    </xdr:from>
    <xdr:to>
      <xdr:col>2</xdr:col>
      <xdr:colOff>1409700</xdr:colOff>
      <xdr:row>6</xdr:row>
      <xdr:rowOff>1876425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37541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</xdr:row>
      <xdr:rowOff>76200</xdr:rowOff>
    </xdr:from>
    <xdr:to>
      <xdr:col>2</xdr:col>
      <xdr:colOff>1409700</xdr:colOff>
      <xdr:row>7</xdr:row>
      <xdr:rowOff>1876425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62877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8</xdr:row>
      <xdr:rowOff>76200</xdr:rowOff>
    </xdr:from>
    <xdr:to>
      <xdr:col>2</xdr:col>
      <xdr:colOff>1409700</xdr:colOff>
      <xdr:row>8</xdr:row>
      <xdr:rowOff>1876425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88214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76200</xdr:rowOff>
    </xdr:from>
    <xdr:to>
      <xdr:col>2</xdr:col>
      <xdr:colOff>1409700</xdr:colOff>
      <xdr:row>9</xdr:row>
      <xdr:rowOff>1876425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213550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76200</xdr:rowOff>
    </xdr:from>
    <xdr:to>
      <xdr:col>2</xdr:col>
      <xdr:colOff>1409700</xdr:colOff>
      <xdr:row>10</xdr:row>
      <xdr:rowOff>1876425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238887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11</xdr:row>
      <xdr:rowOff>76200</xdr:rowOff>
    </xdr:from>
    <xdr:to>
      <xdr:col>2</xdr:col>
      <xdr:colOff>1409700</xdr:colOff>
      <xdr:row>11</xdr:row>
      <xdr:rowOff>1876425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64223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12</xdr:row>
      <xdr:rowOff>76200</xdr:rowOff>
    </xdr:from>
    <xdr:to>
      <xdr:col>2</xdr:col>
      <xdr:colOff>1409700</xdr:colOff>
      <xdr:row>12</xdr:row>
      <xdr:rowOff>1876425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89560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13</xdr:row>
      <xdr:rowOff>76200</xdr:rowOff>
    </xdr:from>
    <xdr:to>
      <xdr:col>2</xdr:col>
      <xdr:colOff>1409700</xdr:colOff>
      <xdr:row>13</xdr:row>
      <xdr:rowOff>1876425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314896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14</xdr:row>
      <xdr:rowOff>76200</xdr:rowOff>
    </xdr:from>
    <xdr:to>
      <xdr:col>2</xdr:col>
      <xdr:colOff>1409700</xdr:colOff>
      <xdr:row>14</xdr:row>
      <xdr:rowOff>1876425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340233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15</xdr:row>
      <xdr:rowOff>76200</xdr:rowOff>
    </xdr:from>
    <xdr:to>
      <xdr:col>2</xdr:col>
      <xdr:colOff>1409700</xdr:colOff>
      <xdr:row>15</xdr:row>
      <xdr:rowOff>1876425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65569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16</xdr:row>
      <xdr:rowOff>76200</xdr:rowOff>
    </xdr:from>
    <xdr:to>
      <xdr:col>2</xdr:col>
      <xdr:colOff>1409700</xdr:colOff>
      <xdr:row>16</xdr:row>
      <xdr:rowOff>1876425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90906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17</xdr:row>
      <xdr:rowOff>76200</xdr:rowOff>
    </xdr:from>
    <xdr:to>
      <xdr:col>2</xdr:col>
      <xdr:colOff>1409700</xdr:colOff>
      <xdr:row>17</xdr:row>
      <xdr:rowOff>1876425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416242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18</xdr:row>
      <xdr:rowOff>76200</xdr:rowOff>
    </xdr:from>
    <xdr:to>
      <xdr:col>2</xdr:col>
      <xdr:colOff>1409700</xdr:colOff>
      <xdr:row>18</xdr:row>
      <xdr:rowOff>1876425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441579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19</xdr:row>
      <xdr:rowOff>76200</xdr:rowOff>
    </xdr:from>
    <xdr:to>
      <xdr:col>2</xdr:col>
      <xdr:colOff>1409700</xdr:colOff>
      <xdr:row>19</xdr:row>
      <xdr:rowOff>1876425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466915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20</xdr:row>
      <xdr:rowOff>76200</xdr:rowOff>
    </xdr:from>
    <xdr:to>
      <xdr:col>2</xdr:col>
      <xdr:colOff>1409700</xdr:colOff>
      <xdr:row>20</xdr:row>
      <xdr:rowOff>1876425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92252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21</xdr:row>
      <xdr:rowOff>76200</xdr:rowOff>
    </xdr:from>
    <xdr:to>
      <xdr:col>2</xdr:col>
      <xdr:colOff>1409700</xdr:colOff>
      <xdr:row>21</xdr:row>
      <xdr:rowOff>1876425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517588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22</xdr:row>
      <xdr:rowOff>76200</xdr:rowOff>
    </xdr:from>
    <xdr:to>
      <xdr:col>2</xdr:col>
      <xdr:colOff>1409700</xdr:colOff>
      <xdr:row>22</xdr:row>
      <xdr:rowOff>1876425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542925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23</xdr:row>
      <xdr:rowOff>76200</xdr:rowOff>
    </xdr:from>
    <xdr:to>
      <xdr:col>2</xdr:col>
      <xdr:colOff>1409700</xdr:colOff>
      <xdr:row>23</xdr:row>
      <xdr:rowOff>1876425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568261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24</xdr:row>
      <xdr:rowOff>76200</xdr:rowOff>
    </xdr:from>
    <xdr:to>
      <xdr:col>2</xdr:col>
      <xdr:colOff>1409700</xdr:colOff>
      <xdr:row>24</xdr:row>
      <xdr:rowOff>1876425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593598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25</xdr:row>
      <xdr:rowOff>76200</xdr:rowOff>
    </xdr:from>
    <xdr:to>
      <xdr:col>2</xdr:col>
      <xdr:colOff>1409700</xdr:colOff>
      <xdr:row>25</xdr:row>
      <xdr:rowOff>1876425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618934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26</xdr:row>
      <xdr:rowOff>76200</xdr:rowOff>
    </xdr:from>
    <xdr:to>
      <xdr:col>2</xdr:col>
      <xdr:colOff>1409700</xdr:colOff>
      <xdr:row>26</xdr:row>
      <xdr:rowOff>1876425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644271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27</xdr:row>
      <xdr:rowOff>76200</xdr:rowOff>
    </xdr:from>
    <xdr:to>
      <xdr:col>2</xdr:col>
      <xdr:colOff>1409700</xdr:colOff>
      <xdr:row>27</xdr:row>
      <xdr:rowOff>1876425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669607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28</xdr:row>
      <xdr:rowOff>76200</xdr:rowOff>
    </xdr:from>
    <xdr:to>
      <xdr:col>2</xdr:col>
      <xdr:colOff>1409700</xdr:colOff>
      <xdr:row>28</xdr:row>
      <xdr:rowOff>1876425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694944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29</xdr:row>
      <xdr:rowOff>76200</xdr:rowOff>
    </xdr:from>
    <xdr:to>
      <xdr:col>2</xdr:col>
      <xdr:colOff>1409700</xdr:colOff>
      <xdr:row>29</xdr:row>
      <xdr:rowOff>1876425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720280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30</xdr:row>
      <xdr:rowOff>76200</xdr:rowOff>
    </xdr:from>
    <xdr:to>
      <xdr:col>2</xdr:col>
      <xdr:colOff>1409700</xdr:colOff>
      <xdr:row>30</xdr:row>
      <xdr:rowOff>1876425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745617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31</xdr:row>
      <xdr:rowOff>76200</xdr:rowOff>
    </xdr:from>
    <xdr:to>
      <xdr:col>2</xdr:col>
      <xdr:colOff>1409700</xdr:colOff>
      <xdr:row>31</xdr:row>
      <xdr:rowOff>1876425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770953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32</xdr:row>
      <xdr:rowOff>76200</xdr:rowOff>
    </xdr:from>
    <xdr:to>
      <xdr:col>2</xdr:col>
      <xdr:colOff>1409700</xdr:colOff>
      <xdr:row>32</xdr:row>
      <xdr:rowOff>1876425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796290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33</xdr:row>
      <xdr:rowOff>76200</xdr:rowOff>
    </xdr:from>
    <xdr:to>
      <xdr:col>2</xdr:col>
      <xdr:colOff>1409700</xdr:colOff>
      <xdr:row>33</xdr:row>
      <xdr:rowOff>1876425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821626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34</xdr:row>
      <xdr:rowOff>76200</xdr:rowOff>
    </xdr:from>
    <xdr:to>
      <xdr:col>2</xdr:col>
      <xdr:colOff>1409700</xdr:colOff>
      <xdr:row>34</xdr:row>
      <xdr:rowOff>1876425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846963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35</xdr:row>
      <xdr:rowOff>76200</xdr:rowOff>
    </xdr:from>
    <xdr:to>
      <xdr:col>2</xdr:col>
      <xdr:colOff>1409700</xdr:colOff>
      <xdr:row>35</xdr:row>
      <xdr:rowOff>1876425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872299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36</xdr:row>
      <xdr:rowOff>76200</xdr:rowOff>
    </xdr:from>
    <xdr:to>
      <xdr:col>2</xdr:col>
      <xdr:colOff>1409700</xdr:colOff>
      <xdr:row>36</xdr:row>
      <xdr:rowOff>1876425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2925" y="897636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37</xdr:row>
      <xdr:rowOff>76200</xdr:rowOff>
    </xdr:from>
    <xdr:to>
      <xdr:col>2</xdr:col>
      <xdr:colOff>1409700</xdr:colOff>
      <xdr:row>37</xdr:row>
      <xdr:rowOff>1876425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2925" y="922972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38</xdr:row>
      <xdr:rowOff>76200</xdr:rowOff>
    </xdr:from>
    <xdr:to>
      <xdr:col>2</xdr:col>
      <xdr:colOff>1409700</xdr:colOff>
      <xdr:row>38</xdr:row>
      <xdr:rowOff>1876425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2925" y="948309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39</xdr:row>
      <xdr:rowOff>76200</xdr:rowOff>
    </xdr:from>
    <xdr:to>
      <xdr:col>2</xdr:col>
      <xdr:colOff>1409700</xdr:colOff>
      <xdr:row>39</xdr:row>
      <xdr:rowOff>1876425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2925" y="973645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40</xdr:row>
      <xdr:rowOff>76200</xdr:rowOff>
    </xdr:from>
    <xdr:to>
      <xdr:col>2</xdr:col>
      <xdr:colOff>1409700</xdr:colOff>
      <xdr:row>40</xdr:row>
      <xdr:rowOff>1876425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2925" y="998982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41</xdr:row>
      <xdr:rowOff>76200</xdr:rowOff>
    </xdr:from>
    <xdr:to>
      <xdr:col>2</xdr:col>
      <xdr:colOff>1409700</xdr:colOff>
      <xdr:row>41</xdr:row>
      <xdr:rowOff>1876425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1024318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42</xdr:row>
      <xdr:rowOff>76200</xdr:rowOff>
    </xdr:from>
    <xdr:to>
      <xdr:col>2</xdr:col>
      <xdr:colOff>1409700</xdr:colOff>
      <xdr:row>42</xdr:row>
      <xdr:rowOff>1876425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2925" y="1049655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43</xdr:row>
      <xdr:rowOff>76200</xdr:rowOff>
    </xdr:from>
    <xdr:to>
      <xdr:col>2</xdr:col>
      <xdr:colOff>1409700</xdr:colOff>
      <xdr:row>43</xdr:row>
      <xdr:rowOff>1876425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1074991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44</xdr:row>
      <xdr:rowOff>76200</xdr:rowOff>
    </xdr:from>
    <xdr:to>
      <xdr:col>2</xdr:col>
      <xdr:colOff>1409700</xdr:colOff>
      <xdr:row>44</xdr:row>
      <xdr:rowOff>1876425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42925" y="1100328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45</xdr:row>
      <xdr:rowOff>76200</xdr:rowOff>
    </xdr:from>
    <xdr:to>
      <xdr:col>2</xdr:col>
      <xdr:colOff>1409700</xdr:colOff>
      <xdr:row>45</xdr:row>
      <xdr:rowOff>1876425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42925" y="1125664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46</xdr:row>
      <xdr:rowOff>76200</xdr:rowOff>
    </xdr:from>
    <xdr:to>
      <xdr:col>2</xdr:col>
      <xdr:colOff>1409700</xdr:colOff>
      <xdr:row>46</xdr:row>
      <xdr:rowOff>1876425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2925" y="11510010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47</xdr:row>
      <xdr:rowOff>76200</xdr:rowOff>
    </xdr:from>
    <xdr:to>
      <xdr:col>2</xdr:col>
      <xdr:colOff>1409700</xdr:colOff>
      <xdr:row>47</xdr:row>
      <xdr:rowOff>1876425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2925" y="117633750"/>
          <a:ext cx="1800225" cy="1800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E3" sqref="E3"/>
    </sheetView>
  </sheetViews>
  <sheetFormatPr defaultColWidth="9.00390625" defaultRowHeight="199.5" customHeight="1"/>
  <cols>
    <col min="1" max="2" width="7.00390625" style="1" customWidth="1"/>
    <col min="3" max="3" width="22.7109375" style="1" customWidth="1"/>
    <col min="4" max="4" width="5.8515625" style="1" customWidth="1"/>
    <col min="5" max="5" width="14.00390625" style="1" customWidth="1"/>
    <col min="6" max="6" width="32.00390625" style="1" customWidth="1"/>
    <col min="7" max="7" width="10.00390625" style="1" customWidth="1"/>
    <col min="8" max="8" width="11.00390625" style="1" customWidth="1"/>
    <col min="9" max="11" width="9.00390625" style="1" customWidth="1"/>
    <col min="12" max="12" width="12.28125" style="1" customWidth="1"/>
    <col min="13" max="13" width="13.140625" style="1" customWidth="1"/>
    <col min="14" max="14" width="10.57421875" style="1" customWidth="1"/>
  </cols>
  <sheetData>
    <row r="1" spans="1:14" ht="79.5" customHeight="1">
      <c r="A1" s="2" t="s">
        <v>0</v>
      </c>
      <c r="B1" s="3" t="s">
        <v>1</v>
      </c>
      <c r="C1" s="3"/>
      <c r="D1" s="3"/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4" t="s">
        <v>7</v>
      </c>
      <c r="K1" s="4" t="s">
        <v>8</v>
      </c>
      <c r="L1" s="2" t="s">
        <v>9</v>
      </c>
      <c r="M1" s="16" t="s">
        <v>19</v>
      </c>
      <c r="N1" s="2" t="s">
        <v>10</v>
      </c>
    </row>
    <row r="2" spans="1:14" s="1" customFormat="1" ht="199.5" customHeight="1">
      <c r="A2" s="5">
        <v>1</v>
      </c>
      <c r="B2" s="6" t="s">
        <v>11</v>
      </c>
      <c r="C2" s="6"/>
      <c r="D2" s="7" t="str">
        <f>HYPERLINK("http://7flowers-decor.ru/upload/1c_catalog/import_files/4606500530182.jpg")</f>
        <v>http://7flowers-decor.ru/upload/1c_catalog/import_files/4606500530182.jpg</v>
      </c>
      <c r="E2" s="5">
        <v>4606500530182</v>
      </c>
      <c r="F2" s="8" t="s">
        <v>12</v>
      </c>
      <c r="G2" s="9" t="s">
        <v>13</v>
      </c>
      <c r="H2" s="5">
        <v>1</v>
      </c>
      <c r="I2" s="5">
        <v>512</v>
      </c>
      <c r="J2" s="10"/>
      <c r="K2" s="5">
        <v>1</v>
      </c>
      <c r="L2" s="11">
        <v>130</v>
      </c>
      <c r="M2" s="12"/>
      <c r="N2" s="13"/>
    </row>
    <row r="3" spans="1:14" s="1" customFormat="1" ht="199.5" customHeight="1">
      <c r="A3" s="5">
        <v>2</v>
      </c>
      <c r="B3" s="6" t="s">
        <v>11</v>
      </c>
      <c r="C3" s="6"/>
      <c r="D3" s="7" t="str">
        <f>HYPERLINK("http://7flowers-decor.ru/upload/1c_catalog/import_files/4606500545377.jpg")</f>
        <v>http://7flowers-decor.ru/upload/1c_catalog/import_files/4606500545377.jpg</v>
      </c>
      <c r="E3" s="5">
        <v>4606500545377</v>
      </c>
      <c r="F3" s="8" t="s">
        <v>14</v>
      </c>
      <c r="G3" s="9" t="s">
        <v>13</v>
      </c>
      <c r="H3" s="5">
        <v>1</v>
      </c>
      <c r="I3" s="5">
        <v>72</v>
      </c>
      <c r="J3" s="10"/>
      <c r="K3" s="5">
        <v>1</v>
      </c>
      <c r="L3" s="11">
        <v>606</v>
      </c>
      <c r="M3" s="12"/>
      <c r="N3" s="13"/>
    </row>
    <row r="4" spans="1:14" s="1" customFormat="1" ht="199.5" customHeight="1">
      <c r="A4" s="5">
        <v>3</v>
      </c>
      <c r="B4" s="6" t="s">
        <v>11</v>
      </c>
      <c r="C4" s="6"/>
      <c r="D4" s="7" t="str">
        <f>HYPERLINK("http://7flowers-decor.ru/upload/1c_catalog/import_files/4606500529933.jpg")</f>
        <v>http://7flowers-decor.ru/upload/1c_catalog/import_files/4606500529933.jpg</v>
      </c>
      <c r="E4" s="5">
        <v>4606500529933</v>
      </c>
      <c r="F4" s="8" t="s">
        <v>15</v>
      </c>
      <c r="G4" s="9" t="s">
        <v>16</v>
      </c>
      <c r="H4" s="5">
        <v>1</v>
      </c>
      <c r="I4" s="5">
        <v>96</v>
      </c>
      <c r="J4" s="10"/>
      <c r="K4" s="5">
        <v>2</v>
      </c>
      <c r="L4" s="11">
        <v>231</v>
      </c>
      <c r="M4" s="12"/>
      <c r="N4" s="13"/>
    </row>
    <row r="5" spans="1:14" s="1" customFormat="1" ht="199.5" customHeight="1">
      <c r="A5" s="5">
        <v>4</v>
      </c>
      <c r="B5" s="6" t="s">
        <v>11</v>
      </c>
      <c r="C5" s="6"/>
      <c r="D5" s="7" t="str">
        <f>HYPERLINK("http://7flowers-decor.ru/upload/1c_catalog/import_files/3661864020466.jpg")</f>
        <v>http://7flowers-decor.ru/upload/1c_catalog/import_files/3661864020466.jpg</v>
      </c>
      <c r="E5" s="5">
        <v>3661864020466</v>
      </c>
      <c r="F5" s="8" t="s">
        <v>17</v>
      </c>
      <c r="G5" s="9" t="s">
        <v>18</v>
      </c>
      <c r="H5" s="5">
        <v>1</v>
      </c>
      <c r="I5" s="5">
        <v>72</v>
      </c>
      <c r="J5" s="5">
        <v>358</v>
      </c>
      <c r="K5" s="5">
        <v>109</v>
      </c>
      <c r="L5" s="11">
        <v>318</v>
      </c>
      <c r="M5" s="14" t="s">
        <v>19</v>
      </c>
      <c r="N5" s="13"/>
    </row>
    <row r="6" spans="1:14" s="1" customFormat="1" ht="199.5" customHeight="1">
      <c r="A6" s="5">
        <v>5</v>
      </c>
      <c r="B6" s="6" t="s">
        <v>11</v>
      </c>
      <c r="C6" s="6"/>
      <c r="D6" s="7" t="str">
        <f>HYPERLINK("http://7flowers-decor.ru/upload/1c_catalog/import_files/3661864020473.jpg")</f>
        <v>http://7flowers-decor.ru/upload/1c_catalog/import_files/3661864020473.jpg</v>
      </c>
      <c r="E6" s="5">
        <v>3661864020473</v>
      </c>
      <c r="F6" s="8" t="s">
        <v>17</v>
      </c>
      <c r="G6" s="9" t="s">
        <v>20</v>
      </c>
      <c r="H6" s="5">
        <v>1</v>
      </c>
      <c r="I6" s="5">
        <v>72</v>
      </c>
      <c r="J6" s="5">
        <v>339</v>
      </c>
      <c r="K6" s="5">
        <v>114</v>
      </c>
      <c r="L6" s="11">
        <v>318</v>
      </c>
      <c r="M6" s="14" t="s">
        <v>19</v>
      </c>
      <c r="N6" s="13"/>
    </row>
    <row r="7" spans="1:14" s="1" customFormat="1" ht="199.5" customHeight="1">
      <c r="A7" s="5">
        <v>6</v>
      </c>
      <c r="B7" s="6" t="s">
        <v>11</v>
      </c>
      <c r="C7" s="6"/>
      <c r="D7" s="7" t="str">
        <f>HYPERLINK("http://7flowers-decor.ru/upload/1c_catalog/import_files/3661864020480.jpg")</f>
        <v>http://7flowers-decor.ru/upload/1c_catalog/import_files/3661864020480.jpg</v>
      </c>
      <c r="E7" s="5">
        <v>3661864020480</v>
      </c>
      <c r="F7" s="8" t="s">
        <v>21</v>
      </c>
      <c r="G7" s="9" t="s">
        <v>13</v>
      </c>
      <c r="H7" s="5">
        <v>1</v>
      </c>
      <c r="I7" s="5">
        <v>120</v>
      </c>
      <c r="J7" s="5">
        <v>197</v>
      </c>
      <c r="K7" s="5">
        <v>100</v>
      </c>
      <c r="L7" s="11">
        <v>238</v>
      </c>
      <c r="M7" s="14" t="s">
        <v>19</v>
      </c>
      <c r="N7" s="13"/>
    </row>
    <row r="8" spans="1:14" s="1" customFormat="1" ht="199.5" customHeight="1">
      <c r="A8" s="5">
        <v>7</v>
      </c>
      <c r="B8" s="6" t="s">
        <v>11</v>
      </c>
      <c r="C8" s="6"/>
      <c r="D8" s="7" t="str">
        <f>HYPERLINK("http://7flowers-decor.ru/upload/1c_catalog/import_files/3661864020497.jpg")</f>
        <v>http://7flowers-decor.ru/upload/1c_catalog/import_files/3661864020497.jpg</v>
      </c>
      <c r="E8" s="5">
        <v>3661864020497</v>
      </c>
      <c r="F8" s="8" t="s">
        <v>21</v>
      </c>
      <c r="G8" s="9" t="s">
        <v>22</v>
      </c>
      <c r="H8" s="5">
        <v>1</v>
      </c>
      <c r="I8" s="5">
        <v>120</v>
      </c>
      <c r="J8" s="5">
        <v>318</v>
      </c>
      <c r="K8" s="5">
        <v>238</v>
      </c>
      <c r="L8" s="11">
        <v>238</v>
      </c>
      <c r="M8" s="14" t="s">
        <v>19</v>
      </c>
      <c r="N8" s="13"/>
    </row>
    <row r="9" spans="1:14" s="1" customFormat="1" ht="199.5" customHeight="1">
      <c r="A9" s="5">
        <v>8</v>
      </c>
      <c r="B9" s="6" t="s">
        <v>11</v>
      </c>
      <c r="C9" s="6"/>
      <c r="D9" s="7" t="str">
        <f>HYPERLINK("http://7flowers-decor.ru/upload/1c_catalog/import_files/3661864020503.jpg")</f>
        <v>http://7flowers-decor.ru/upload/1c_catalog/import_files/3661864020503.jpg</v>
      </c>
      <c r="E9" s="5">
        <v>3661864020503</v>
      </c>
      <c r="F9" s="8" t="s">
        <v>21</v>
      </c>
      <c r="G9" s="9" t="s">
        <v>20</v>
      </c>
      <c r="H9" s="5">
        <v>1</v>
      </c>
      <c r="I9" s="5">
        <v>120</v>
      </c>
      <c r="J9" s="5">
        <v>294</v>
      </c>
      <c r="K9" s="5">
        <v>153</v>
      </c>
      <c r="L9" s="11">
        <v>238</v>
      </c>
      <c r="M9" s="14" t="s">
        <v>19</v>
      </c>
      <c r="N9" s="13"/>
    </row>
    <row r="10" spans="1:14" s="1" customFormat="1" ht="199.5" customHeight="1">
      <c r="A10" s="5">
        <v>9</v>
      </c>
      <c r="B10" s="6" t="s">
        <v>11</v>
      </c>
      <c r="C10" s="6"/>
      <c r="D10" s="7" t="str">
        <f>HYPERLINK("http://7flowers-decor.ru/upload/1c_catalog/import_files/3661864020510.jpg")</f>
        <v>http://7flowers-decor.ru/upload/1c_catalog/import_files/3661864020510.jpg</v>
      </c>
      <c r="E10" s="5">
        <v>3661864020510</v>
      </c>
      <c r="F10" s="8" t="s">
        <v>23</v>
      </c>
      <c r="G10" s="9" t="s">
        <v>13</v>
      </c>
      <c r="H10" s="5">
        <v>1</v>
      </c>
      <c r="I10" s="5">
        <v>192</v>
      </c>
      <c r="J10" s="5">
        <v>140</v>
      </c>
      <c r="K10" s="5">
        <v>297</v>
      </c>
      <c r="L10" s="11">
        <v>186</v>
      </c>
      <c r="M10" s="14" t="s">
        <v>19</v>
      </c>
      <c r="N10" s="13"/>
    </row>
    <row r="11" spans="1:14" s="1" customFormat="1" ht="199.5" customHeight="1">
      <c r="A11" s="5">
        <v>10</v>
      </c>
      <c r="B11" s="6" t="s">
        <v>11</v>
      </c>
      <c r="C11" s="6"/>
      <c r="D11" s="7" t="str">
        <f>HYPERLINK("http://7flowers-decor.ru/upload/1c_catalog/import_files/3661864020527.jpg")</f>
        <v>http://7flowers-decor.ru/upload/1c_catalog/import_files/3661864020527.jpg</v>
      </c>
      <c r="E11" s="5">
        <v>3661864020527</v>
      </c>
      <c r="F11" s="8" t="s">
        <v>24</v>
      </c>
      <c r="G11" s="9" t="s">
        <v>13</v>
      </c>
      <c r="H11" s="5">
        <v>1</v>
      </c>
      <c r="I11" s="5">
        <v>216</v>
      </c>
      <c r="J11" s="5">
        <v>758</v>
      </c>
      <c r="K11" s="5">
        <v>216</v>
      </c>
      <c r="L11" s="11">
        <v>213</v>
      </c>
      <c r="M11" s="14" t="s">
        <v>19</v>
      </c>
      <c r="N11" s="13"/>
    </row>
    <row r="12" spans="1:14" s="1" customFormat="1" ht="199.5" customHeight="1">
      <c r="A12" s="5">
        <v>11</v>
      </c>
      <c r="B12" s="6" t="s">
        <v>11</v>
      </c>
      <c r="C12" s="6"/>
      <c r="D12" s="7" t="str">
        <f>HYPERLINK("http://7flowers-decor.ru/upload/1c_catalog/import_files/3661864020442.jpg")</f>
        <v>http://7flowers-decor.ru/upload/1c_catalog/import_files/3661864020442.jpg</v>
      </c>
      <c r="E12" s="5">
        <v>3661864020442</v>
      </c>
      <c r="F12" s="8" t="s">
        <v>25</v>
      </c>
      <c r="G12" s="9" t="s">
        <v>18</v>
      </c>
      <c r="H12" s="5">
        <v>1</v>
      </c>
      <c r="I12" s="5">
        <v>120</v>
      </c>
      <c r="J12" s="5">
        <v>214</v>
      </c>
      <c r="K12" s="5">
        <v>168</v>
      </c>
      <c r="L12" s="11">
        <v>333</v>
      </c>
      <c r="M12" s="14" t="s">
        <v>19</v>
      </c>
      <c r="N12" s="13"/>
    </row>
    <row r="13" spans="1:14" s="1" customFormat="1" ht="199.5" customHeight="1">
      <c r="A13" s="5">
        <v>12</v>
      </c>
      <c r="B13" s="6" t="s">
        <v>11</v>
      </c>
      <c r="C13" s="6"/>
      <c r="D13" s="7" t="str">
        <f>HYPERLINK("http://7flowers-decor.ru/upload/1c_catalog/import_files/3661864020459.jpg")</f>
        <v>http://7flowers-decor.ru/upload/1c_catalog/import_files/3661864020459.jpg</v>
      </c>
      <c r="E13" s="5">
        <v>3661864020459</v>
      </c>
      <c r="F13" s="8" t="s">
        <v>25</v>
      </c>
      <c r="G13" s="9" t="s">
        <v>26</v>
      </c>
      <c r="H13" s="5">
        <v>1</v>
      </c>
      <c r="I13" s="5">
        <v>120</v>
      </c>
      <c r="J13" s="5">
        <v>238</v>
      </c>
      <c r="K13" s="5">
        <v>108</v>
      </c>
      <c r="L13" s="11">
        <v>333</v>
      </c>
      <c r="M13" s="14" t="s">
        <v>19</v>
      </c>
      <c r="N13" s="13"/>
    </row>
    <row r="14" spans="1:14" s="1" customFormat="1" ht="199.5" customHeight="1">
      <c r="A14" s="5">
        <v>13</v>
      </c>
      <c r="B14" s="6" t="s">
        <v>11</v>
      </c>
      <c r="C14" s="6"/>
      <c r="D14" s="7" t="str">
        <f>HYPERLINK("http://7flowers-decor.ru/upload/1c_catalog/import_files/3661864020749.jpg")</f>
        <v>http://7flowers-decor.ru/upload/1c_catalog/import_files/3661864020749.jpg</v>
      </c>
      <c r="E14" s="5">
        <v>3661864020749</v>
      </c>
      <c r="F14" s="8" t="s">
        <v>27</v>
      </c>
      <c r="G14" s="9" t="s">
        <v>16</v>
      </c>
      <c r="H14" s="5">
        <v>1</v>
      </c>
      <c r="I14" s="5">
        <v>48</v>
      </c>
      <c r="J14" s="5">
        <v>121</v>
      </c>
      <c r="K14" s="5">
        <v>141</v>
      </c>
      <c r="L14" s="11">
        <v>384</v>
      </c>
      <c r="M14" s="14" t="s">
        <v>19</v>
      </c>
      <c r="N14" s="13"/>
    </row>
    <row r="15" spans="1:14" s="1" customFormat="1" ht="199.5" customHeight="1">
      <c r="A15" s="5">
        <v>14</v>
      </c>
      <c r="B15" s="6" t="s">
        <v>11</v>
      </c>
      <c r="C15" s="6"/>
      <c r="D15" s="7" t="str">
        <f>HYPERLINK("http://7flowers-decor.ru/upload/1c_catalog/import_files/3661864020893.jpg")</f>
        <v>http://7flowers-decor.ru/upload/1c_catalog/import_files/3661864020893.jpg</v>
      </c>
      <c r="E15" s="5">
        <v>3661864020893</v>
      </c>
      <c r="F15" s="8" t="s">
        <v>28</v>
      </c>
      <c r="G15" s="9" t="s">
        <v>16</v>
      </c>
      <c r="H15" s="5">
        <v>1</v>
      </c>
      <c r="I15" s="5">
        <v>96</v>
      </c>
      <c r="J15" s="5">
        <v>146</v>
      </c>
      <c r="K15" s="5">
        <v>131</v>
      </c>
      <c r="L15" s="11">
        <v>301</v>
      </c>
      <c r="M15" s="14" t="s">
        <v>19</v>
      </c>
      <c r="N15" s="13"/>
    </row>
    <row r="16" spans="1:14" s="1" customFormat="1" ht="199.5" customHeight="1">
      <c r="A16" s="5">
        <v>15</v>
      </c>
      <c r="B16" s="6" t="s">
        <v>11</v>
      </c>
      <c r="C16" s="6"/>
      <c r="D16" s="7" t="str">
        <f>HYPERLINK("http://7flowers-decor.ru/upload/1c_catalog/import_files/3661864020800.jpg")</f>
        <v>http://7flowers-decor.ru/upload/1c_catalog/import_files/3661864020800.jpg</v>
      </c>
      <c r="E16" s="5">
        <v>3661864020800</v>
      </c>
      <c r="F16" s="8" t="s">
        <v>28</v>
      </c>
      <c r="G16" s="9" t="s">
        <v>13</v>
      </c>
      <c r="H16" s="5">
        <v>1</v>
      </c>
      <c r="I16" s="5">
        <v>60</v>
      </c>
      <c r="J16" s="10"/>
      <c r="K16" s="5">
        <v>58</v>
      </c>
      <c r="L16" s="11">
        <v>331</v>
      </c>
      <c r="M16" s="14" t="s">
        <v>19</v>
      </c>
      <c r="N16" s="13"/>
    </row>
    <row r="17" spans="1:14" s="1" customFormat="1" ht="199.5" customHeight="1">
      <c r="A17" s="5">
        <v>16</v>
      </c>
      <c r="B17" s="6" t="s">
        <v>11</v>
      </c>
      <c r="C17" s="6"/>
      <c r="D17" s="7" t="str">
        <f>HYPERLINK("http://7flowers-decor.ru/upload/1c_catalog/import_files/3661864020664.jpg")</f>
        <v>http://7flowers-decor.ru/upload/1c_catalog/import_files/3661864020664.jpg</v>
      </c>
      <c r="E17" s="5">
        <v>3661864020664</v>
      </c>
      <c r="F17" s="8" t="s">
        <v>29</v>
      </c>
      <c r="G17" s="9" t="s">
        <v>16</v>
      </c>
      <c r="H17" s="5">
        <v>1</v>
      </c>
      <c r="I17" s="5">
        <v>60</v>
      </c>
      <c r="J17" s="5">
        <v>129</v>
      </c>
      <c r="K17" s="5">
        <v>128</v>
      </c>
      <c r="L17" s="11">
        <v>497</v>
      </c>
      <c r="M17" s="14" t="s">
        <v>19</v>
      </c>
      <c r="N17" s="13"/>
    </row>
    <row r="18" spans="1:14" s="1" customFormat="1" ht="199.5" customHeight="1">
      <c r="A18" s="5">
        <v>17</v>
      </c>
      <c r="B18" s="6" t="s">
        <v>11</v>
      </c>
      <c r="C18" s="6"/>
      <c r="D18" s="7" t="str">
        <f>HYPERLINK("http://7flowers-decor.ru/upload/1c_catalog/import_files/3661864020688.jpg")</f>
        <v>http://7flowers-decor.ru/upload/1c_catalog/import_files/3661864020688.jpg</v>
      </c>
      <c r="E18" s="5">
        <v>3661864020688</v>
      </c>
      <c r="F18" s="8" t="s">
        <v>30</v>
      </c>
      <c r="G18" s="9" t="s">
        <v>16</v>
      </c>
      <c r="H18" s="5">
        <v>1</v>
      </c>
      <c r="I18" s="5">
        <v>72</v>
      </c>
      <c r="J18" s="5">
        <v>101</v>
      </c>
      <c r="K18" s="5">
        <v>52</v>
      </c>
      <c r="L18" s="11">
        <v>285</v>
      </c>
      <c r="M18" s="14" t="s">
        <v>19</v>
      </c>
      <c r="N18" s="13"/>
    </row>
    <row r="19" spans="1:14" s="1" customFormat="1" ht="199.5" customHeight="1">
      <c r="A19" s="5">
        <v>18</v>
      </c>
      <c r="B19" s="6" t="s">
        <v>11</v>
      </c>
      <c r="C19" s="6"/>
      <c r="D19" s="7" t="str">
        <f>HYPERLINK("http://7flowers-decor.ru/upload/1c_catalog/import_files/3661864020657.jpg")</f>
        <v>http://7flowers-decor.ru/upload/1c_catalog/import_files/3661864020657.jpg</v>
      </c>
      <c r="E19" s="5">
        <v>3661864020657</v>
      </c>
      <c r="F19" s="8" t="s">
        <v>31</v>
      </c>
      <c r="G19" s="9" t="s">
        <v>13</v>
      </c>
      <c r="H19" s="5">
        <v>1</v>
      </c>
      <c r="I19" s="5">
        <v>72</v>
      </c>
      <c r="J19" s="10"/>
      <c r="K19" s="5">
        <v>45</v>
      </c>
      <c r="L19" s="11">
        <v>370</v>
      </c>
      <c r="M19" s="14" t="s">
        <v>19</v>
      </c>
      <c r="N19" s="13"/>
    </row>
    <row r="20" spans="1:14" s="1" customFormat="1" ht="199.5" customHeight="1">
      <c r="A20" s="5">
        <v>19</v>
      </c>
      <c r="B20" s="6" t="s">
        <v>11</v>
      </c>
      <c r="C20" s="6"/>
      <c r="D20" s="7" t="str">
        <f>HYPERLINK("http://7flowers-decor.ru/upload/1c_catalog/import_files/3661864020794.jpg")</f>
        <v>http://7flowers-decor.ru/upload/1c_catalog/import_files/3661864020794.jpg</v>
      </c>
      <c r="E20" s="5">
        <v>3661864020794</v>
      </c>
      <c r="F20" s="8" t="s">
        <v>32</v>
      </c>
      <c r="G20" s="9" t="s">
        <v>13</v>
      </c>
      <c r="H20" s="5">
        <v>1</v>
      </c>
      <c r="I20" s="5">
        <v>144</v>
      </c>
      <c r="J20" s="5">
        <v>220</v>
      </c>
      <c r="K20" s="5">
        <v>185</v>
      </c>
      <c r="L20" s="11">
        <v>241</v>
      </c>
      <c r="M20" s="14" t="s">
        <v>19</v>
      </c>
      <c r="N20" s="13"/>
    </row>
    <row r="21" spans="1:14" s="1" customFormat="1" ht="199.5" customHeight="1">
      <c r="A21" s="5">
        <v>20</v>
      </c>
      <c r="B21" s="6" t="s">
        <v>11</v>
      </c>
      <c r="C21" s="6"/>
      <c r="D21" s="7" t="str">
        <f>HYPERLINK("http://7flowers-decor.ru/upload/1c_catalog/import_files/3661864020732.jpg")</f>
        <v>http://7flowers-decor.ru/upload/1c_catalog/import_files/3661864020732.jpg</v>
      </c>
      <c r="E21" s="5">
        <v>3661864020732</v>
      </c>
      <c r="F21" s="8" t="s">
        <v>33</v>
      </c>
      <c r="G21" s="9" t="s">
        <v>16</v>
      </c>
      <c r="H21" s="5">
        <v>1</v>
      </c>
      <c r="I21" s="5">
        <v>120</v>
      </c>
      <c r="J21" s="5">
        <v>325</v>
      </c>
      <c r="K21" s="5">
        <v>261</v>
      </c>
      <c r="L21" s="11">
        <v>248</v>
      </c>
      <c r="M21" s="14" t="s">
        <v>19</v>
      </c>
      <c r="N21" s="13"/>
    </row>
    <row r="22" spans="1:14" s="1" customFormat="1" ht="199.5" customHeight="1">
      <c r="A22" s="5">
        <v>21</v>
      </c>
      <c r="B22" s="6" t="s">
        <v>11</v>
      </c>
      <c r="C22" s="6"/>
      <c r="D22" s="7" t="str">
        <f>HYPERLINK("http://7flowers-decor.ru/upload/1c_catalog/import_files/3661864020725.jpg")</f>
        <v>http://7flowers-decor.ru/upload/1c_catalog/import_files/3661864020725.jpg</v>
      </c>
      <c r="E22" s="5">
        <v>3661864020725</v>
      </c>
      <c r="F22" s="8" t="s">
        <v>34</v>
      </c>
      <c r="G22" s="9" t="s">
        <v>35</v>
      </c>
      <c r="H22" s="5">
        <v>1</v>
      </c>
      <c r="I22" s="5">
        <v>96</v>
      </c>
      <c r="J22" s="5">
        <v>313</v>
      </c>
      <c r="K22" s="5">
        <v>136</v>
      </c>
      <c r="L22" s="11">
        <v>348</v>
      </c>
      <c r="M22" s="14" t="s">
        <v>19</v>
      </c>
      <c r="N22" s="13"/>
    </row>
    <row r="23" spans="1:14" s="1" customFormat="1" ht="199.5" customHeight="1">
      <c r="A23" s="5">
        <v>22</v>
      </c>
      <c r="B23" s="6" t="s">
        <v>11</v>
      </c>
      <c r="C23" s="6"/>
      <c r="D23" s="7" t="str">
        <f>HYPERLINK("http://7flowers-decor.ru/upload/1c_catalog/import_files/3661864020718.jpg")</f>
        <v>http://7flowers-decor.ru/upload/1c_catalog/import_files/3661864020718.jpg</v>
      </c>
      <c r="E23" s="5">
        <v>3661864020718</v>
      </c>
      <c r="F23" s="8" t="s">
        <v>34</v>
      </c>
      <c r="G23" s="9" t="s">
        <v>16</v>
      </c>
      <c r="H23" s="5">
        <v>1</v>
      </c>
      <c r="I23" s="5">
        <v>96</v>
      </c>
      <c r="J23" s="5">
        <v>280</v>
      </c>
      <c r="K23" s="5">
        <v>180</v>
      </c>
      <c r="L23" s="11">
        <v>348</v>
      </c>
      <c r="M23" s="14" t="s">
        <v>19</v>
      </c>
      <c r="N23" s="13"/>
    </row>
    <row r="24" spans="1:14" s="1" customFormat="1" ht="199.5" customHeight="1">
      <c r="A24" s="5">
        <v>23</v>
      </c>
      <c r="B24" s="6" t="s">
        <v>11</v>
      </c>
      <c r="C24" s="6"/>
      <c r="D24" s="7" t="str">
        <f>HYPERLINK("http://7flowers-decor.ru/upload/1c_catalog/import_files/3661864020695.jpg")</f>
        <v>http://7flowers-decor.ru/upload/1c_catalog/import_files/3661864020695.jpg</v>
      </c>
      <c r="E24" s="5">
        <v>3661864020695</v>
      </c>
      <c r="F24" s="8" t="s">
        <v>30</v>
      </c>
      <c r="G24" s="9" t="s">
        <v>16</v>
      </c>
      <c r="H24" s="5">
        <v>1</v>
      </c>
      <c r="I24" s="5">
        <v>60</v>
      </c>
      <c r="J24" s="5">
        <v>50</v>
      </c>
      <c r="K24" s="5">
        <v>64</v>
      </c>
      <c r="L24" s="11">
        <v>341</v>
      </c>
      <c r="M24" s="14" t="s">
        <v>19</v>
      </c>
      <c r="N24" s="13"/>
    </row>
    <row r="25" spans="1:14" s="1" customFormat="1" ht="199.5" customHeight="1">
      <c r="A25" s="5">
        <v>24</v>
      </c>
      <c r="B25" s="6" t="s">
        <v>11</v>
      </c>
      <c r="C25" s="6"/>
      <c r="D25" s="7" t="str">
        <f>HYPERLINK("http://7flowers-decor.ru/upload/1c_catalog/import_files/3661864020701.jpg")</f>
        <v>http://7flowers-decor.ru/upload/1c_catalog/import_files/3661864020701.jpg</v>
      </c>
      <c r="E25" s="5">
        <v>3661864020701</v>
      </c>
      <c r="F25" s="8" t="s">
        <v>30</v>
      </c>
      <c r="G25" s="9" t="s">
        <v>35</v>
      </c>
      <c r="H25" s="5">
        <v>1</v>
      </c>
      <c r="I25" s="5">
        <v>60</v>
      </c>
      <c r="J25" s="5">
        <v>118</v>
      </c>
      <c r="K25" s="5">
        <v>90</v>
      </c>
      <c r="L25" s="11">
        <v>341</v>
      </c>
      <c r="M25" s="14" t="s">
        <v>19</v>
      </c>
      <c r="N25" s="13"/>
    </row>
    <row r="26" spans="1:14" s="1" customFormat="1" ht="199.5" customHeight="1">
      <c r="A26" s="5">
        <v>25</v>
      </c>
      <c r="B26" s="6" t="s">
        <v>11</v>
      </c>
      <c r="C26" s="6"/>
      <c r="D26" s="7" t="str">
        <f>HYPERLINK("http://7flowers-decor.ru/upload/1c_catalog/import_files/3661864020770.jpg")</f>
        <v>http://7flowers-decor.ru/upload/1c_catalog/import_files/3661864020770.jpg</v>
      </c>
      <c r="E26" s="5">
        <v>3661864020770</v>
      </c>
      <c r="F26" s="8" t="s">
        <v>34</v>
      </c>
      <c r="G26" s="9" t="s">
        <v>36</v>
      </c>
      <c r="H26" s="5">
        <v>1</v>
      </c>
      <c r="I26" s="5">
        <v>96</v>
      </c>
      <c r="J26" s="5">
        <v>326</v>
      </c>
      <c r="K26" s="5">
        <v>132</v>
      </c>
      <c r="L26" s="11">
        <v>274</v>
      </c>
      <c r="M26" s="14" t="s">
        <v>19</v>
      </c>
      <c r="N26" s="13"/>
    </row>
    <row r="27" spans="1:14" s="1" customFormat="1" ht="199.5" customHeight="1">
      <c r="A27" s="5">
        <v>26</v>
      </c>
      <c r="B27" s="6" t="s">
        <v>11</v>
      </c>
      <c r="C27" s="6"/>
      <c r="D27" s="7" t="str">
        <f>HYPERLINK("http://7flowers-decor.ru/upload/1c_catalog/import_files/3661864020787.jpg")</f>
        <v>http://7flowers-decor.ru/upload/1c_catalog/import_files/3661864020787.jpg</v>
      </c>
      <c r="E27" s="5">
        <v>3661864020787</v>
      </c>
      <c r="F27" s="8" t="s">
        <v>34</v>
      </c>
      <c r="G27" s="9" t="s">
        <v>13</v>
      </c>
      <c r="H27" s="5">
        <v>1</v>
      </c>
      <c r="I27" s="5">
        <v>96</v>
      </c>
      <c r="J27" s="5">
        <v>92</v>
      </c>
      <c r="K27" s="5">
        <v>273</v>
      </c>
      <c r="L27" s="11">
        <v>274</v>
      </c>
      <c r="M27" s="14" t="s">
        <v>19</v>
      </c>
      <c r="N27" s="13"/>
    </row>
    <row r="28" spans="1:14" s="1" customFormat="1" ht="199.5" customHeight="1">
      <c r="A28" s="5">
        <v>27</v>
      </c>
      <c r="B28" s="6" t="s">
        <v>11</v>
      </c>
      <c r="C28" s="6"/>
      <c r="D28" s="7" t="str">
        <f>HYPERLINK("http://7flowers-decor.ru/upload/1c_catalog/import_files/3661864020756.jpg")</f>
        <v>http://7flowers-decor.ru/upload/1c_catalog/import_files/3661864020756.jpg</v>
      </c>
      <c r="E28" s="5">
        <v>3661864020756</v>
      </c>
      <c r="F28" s="8" t="s">
        <v>37</v>
      </c>
      <c r="G28" s="9" t="s">
        <v>36</v>
      </c>
      <c r="H28" s="5">
        <v>1</v>
      </c>
      <c r="I28" s="5">
        <v>60</v>
      </c>
      <c r="J28" s="5">
        <v>65</v>
      </c>
      <c r="K28" s="5">
        <v>88</v>
      </c>
      <c r="L28" s="11">
        <v>288</v>
      </c>
      <c r="M28" s="14" t="s">
        <v>19</v>
      </c>
      <c r="N28" s="13"/>
    </row>
    <row r="29" spans="1:14" s="1" customFormat="1" ht="199.5" customHeight="1">
      <c r="A29" s="5">
        <v>28</v>
      </c>
      <c r="B29" s="6" t="s">
        <v>11</v>
      </c>
      <c r="C29" s="6"/>
      <c r="D29" s="7" t="str">
        <f>HYPERLINK("http://7flowers-decor.ru/upload/1c_catalog/import_files/3661864020817.jpg")</f>
        <v>http://7flowers-decor.ru/upload/1c_catalog/import_files/3661864020817.jpg</v>
      </c>
      <c r="E29" s="5">
        <v>3661864020817</v>
      </c>
      <c r="F29" s="8" t="s">
        <v>38</v>
      </c>
      <c r="G29" s="9" t="s">
        <v>13</v>
      </c>
      <c r="H29" s="5">
        <v>1</v>
      </c>
      <c r="I29" s="5">
        <v>144</v>
      </c>
      <c r="J29" s="5">
        <v>215</v>
      </c>
      <c r="K29" s="5">
        <v>164</v>
      </c>
      <c r="L29" s="11">
        <v>216</v>
      </c>
      <c r="M29" s="14" t="s">
        <v>19</v>
      </c>
      <c r="N29" s="13"/>
    </row>
    <row r="30" spans="1:14" s="1" customFormat="1" ht="199.5" customHeight="1">
      <c r="A30" s="5">
        <v>29</v>
      </c>
      <c r="B30" s="6" t="s">
        <v>11</v>
      </c>
      <c r="C30" s="6"/>
      <c r="D30" s="7" t="str">
        <f>HYPERLINK("http://7flowers-decor.ru/upload/1c_catalog/import_files/3661864020633.jpg")</f>
        <v>http://7flowers-decor.ru/upload/1c_catalog/import_files/3661864020633.jpg</v>
      </c>
      <c r="E30" s="5">
        <v>3661864020633</v>
      </c>
      <c r="F30" s="8" t="s">
        <v>39</v>
      </c>
      <c r="G30" s="9" t="s">
        <v>40</v>
      </c>
      <c r="H30" s="5">
        <v>1</v>
      </c>
      <c r="I30" s="5">
        <v>36</v>
      </c>
      <c r="J30" s="5">
        <v>56</v>
      </c>
      <c r="K30" s="5">
        <v>74</v>
      </c>
      <c r="L30" s="11">
        <v>567</v>
      </c>
      <c r="M30" s="14" t="s">
        <v>19</v>
      </c>
      <c r="N30" s="13"/>
    </row>
    <row r="31" spans="1:14" s="1" customFormat="1" ht="199.5" customHeight="1">
      <c r="A31" s="5">
        <v>30</v>
      </c>
      <c r="B31" s="6" t="s">
        <v>11</v>
      </c>
      <c r="C31" s="6"/>
      <c r="D31" s="7" t="str">
        <f>HYPERLINK("http://7flowers-decor.ru/upload/1c_catalog/import_files/3661864020640.jpg")</f>
        <v>http://7flowers-decor.ru/upload/1c_catalog/import_files/3661864020640.jpg</v>
      </c>
      <c r="E31" s="5">
        <v>3661864020640</v>
      </c>
      <c r="F31" s="8" t="s">
        <v>41</v>
      </c>
      <c r="G31" s="9" t="s">
        <v>40</v>
      </c>
      <c r="H31" s="5">
        <v>1</v>
      </c>
      <c r="I31" s="5">
        <v>30</v>
      </c>
      <c r="J31" s="5">
        <v>15</v>
      </c>
      <c r="K31" s="5">
        <v>15</v>
      </c>
      <c r="L31" s="11">
        <v>806</v>
      </c>
      <c r="M31" s="14" t="s">
        <v>19</v>
      </c>
      <c r="N31" s="13"/>
    </row>
    <row r="32" spans="1:14" s="1" customFormat="1" ht="199.5" customHeight="1">
      <c r="A32" s="5">
        <v>31</v>
      </c>
      <c r="B32" s="6" t="s">
        <v>11</v>
      </c>
      <c r="C32" s="6"/>
      <c r="D32" s="7" t="str">
        <f>HYPERLINK("http://7flowers-decor.ru/upload/1c_catalog/import_files/3661864020916.jpg")</f>
        <v>http://7flowers-decor.ru/upload/1c_catalog/import_files/3661864020916.jpg</v>
      </c>
      <c r="E32" s="5">
        <v>3661864020916</v>
      </c>
      <c r="F32" s="8" t="s">
        <v>42</v>
      </c>
      <c r="G32" s="9" t="s">
        <v>26</v>
      </c>
      <c r="H32" s="5">
        <v>1</v>
      </c>
      <c r="I32" s="5">
        <v>30</v>
      </c>
      <c r="J32" s="10"/>
      <c r="K32" s="5">
        <v>17</v>
      </c>
      <c r="L32" s="11">
        <v>806</v>
      </c>
      <c r="M32" s="14" t="s">
        <v>19</v>
      </c>
      <c r="N32" s="13"/>
    </row>
    <row r="33" spans="1:14" s="1" customFormat="1" ht="199.5" customHeight="1">
      <c r="A33" s="5">
        <v>32</v>
      </c>
      <c r="B33" s="6" t="s">
        <v>11</v>
      </c>
      <c r="C33" s="6"/>
      <c r="D33" s="7" t="str">
        <f>HYPERLINK("http://7flowers-decor.ru/upload/1c_catalog/import_files/3661864020855.jpg")</f>
        <v>http://7flowers-decor.ru/upload/1c_catalog/import_files/3661864020855.jpg</v>
      </c>
      <c r="E33" s="5">
        <v>3661864020855</v>
      </c>
      <c r="F33" s="8" t="s">
        <v>43</v>
      </c>
      <c r="G33" s="9" t="s">
        <v>13</v>
      </c>
      <c r="H33" s="5">
        <v>1</v>
      </c>
      <c r="I33" s="5">
        <v>144</v>
      </c>
      <c r="J33" s="5">
        <v>118</v>
      </c>
      <c r="K33" s="5">
        <v>125</v>
      </c>
      <c r="L33" s="11">
        <v>407</v>
      </c>
      <c r="M33" s="14" t="s">
        <v>19</v>
      </c>
      <c r="N33" s="13"/>
    </row>
    <row r="34" spans="1:14" s="1" customFormat="1" ht="199.5" customHeight="1">
      <c r="A34" s="5">
        <v>33</v>
      </c>
      <c r="B34" s="6" t="s">
        <v>11</v>
      </c>
      <c r="C34" s="6"/>
      <c r="D34" s="7" t="str">
        <f>HYPERLINK("http://7flowers-decor.ru/upload/1c_catalog/import_files/3661864020862.jpg")</f>
        <v>http://7flowers-decor.ru/upload/1c_catalog/import_files/3661864020862.jpg</v>
      </c>
      <c r="E34" s="5">
        <v>3661864020862</v>
      </c>
      <c r="F34" s="8" t="s">
        <v>38</v>
      </c>
      <c r="G34" s="9" t="s">
        <v>13</v>
      </c>
      <c r="H34" s="5">
        <v>1</v>
      </c>
      <c r="I34" s="5">
        <v>72</v>
      </c>
      <c r="J34" s="5">
        <v>2</v>
      </c>
      <c r="K34" s="5">
        <v>44</v>
      </c>
      <c r="L34" s="11">
        <v>288</v>
      </c>
      <c r="M34" s="12"/>
      <c r="N34" s="13"/>
    </row>
    <row r="35" spans="1:14" s="1" customFormat="1" ht="199.5" customHeight="1">
      <c r="A35" s="5">
        <v>34</v>
      </c>
      <c r="B35" s="6" t="s">
        <v>11</v>
      </c>
      <c r="C35" s="6"/>
      <c r="D35" s="7" t="str">
        <f>HYPERLINK("http://7flowers-decor.ru/upload/1c_catalog/import_files/3661864020848.jpg")</f>
        <v>http://7flowers-decor.ru/upload/1c_catalog/import_files/3661864020848.jpg</v>
      </c>
      <c r="E35" s="5">
        <v>3661864020848</v>
      </c>
      <c r="F35" s="8" t="s">
        <v>44</v>
      </c>
      <c r="G35" s="9" t="s">
        <v>18</v>
      </c>
      <c r="H35" s="5">
        <v>1</v>
      </c>
      <c r="I35" s="5">
        <v>120</v>
      </c>
      <c r="J35" s="5">
        <v>153</v>
      </c>
      <c r="K35" s="5">
        <v>138</v>
      </c>
      <c r="L35" s="11">
        <v>281</v>
      </c>
      <c r="M35" s="14" t="s">
        <v>19</v>
      </c>
      <c r="N35" s="13"/>
    </row>
    <row r="36" spans="1:14" s="1" customFormat="1" ht="199.5" customHeight="1">
      <c r="A36" s="5">
        <v>35</v>
      </c>
      <c r="B36" s="6" t="s">
        <v>11</v>
      </c>
      <c r="C36" s="6"/>
      <c r="D36" s="7" t="str">
        <f>HYPERLINK("http://7flowers-decor.ru/upload/1c_catalog/import_files/3661864020831.jpg")</f>
        <v>http://7flowers-decor.ru/upload/1c_catalog/import_files/3661864020831.jpg</v>
      </c>
      <c r="E36" s="5">
        <v>3661864020831</v>
      </c>
      <c r="F36" s="8" t="s">
        <v>44</v>
      </c>
      <c r="G36" s="9" t="s">
        <v>13</v>
      </c>
      <c r="H36" s="5">
        <v>1</v>
      </c>
      <c r="I36" s="5">
        <v>120</v>
      </c>
      <c r="J36" s="5">
        <v>262</v>
      </c>
      <c r="K36" s="5">
        <v>188</v>
      </c>
      <c r="L36" s="11">
        <v>281</v>
      </c>
      <c r="M36" s="14" t="s">
        <v>19</v>
      </c>
      <c r="N36" s="13"/>
    </row>
    <row r="37" spans="1:14" s="1" customFormat="1" ht="199.5" customHeight="1">
      <c r="A37" s="5">
        <v>36</v>
      </c>
      <c r="B37" s="6" t="s">
        <v>11</v>
      </c>
      <c r="C37" s="6"/>
      <c r="D37" s="7" t="str">
        <f>HYPERLINK("http://7flowers-decor.ru/upload/1c_catalog/import_files/3661864020824.jpg")</f>
        <v>http://7flowers-decor.ru/upload/1c_catalog/import_files/3661864020824.jpg</v>
      </c>
      <c r="E37" s="5">
        <v>3661864020824</v>
      </c>
      <c r="F37" s="8" t="s">
        <v>45</v>
      </c>
      <c r="G37" s="9" t="s">
        <v>16</v>
      </c>
      <c r="H37" s="5">
        <v>1</v>
      </c>
      <c r="I37" s="5">
        <v>96</v>
      </c>
      <c r="J37" s="5">
        <v>271</v>
      </c>
      <c r="K37" s="5">
        <v>149</v>
      </c>
      <c r="L37" s="11">
        <v>299</v>
      </c>
      <c r="M37" s="14" t="s">
        <v>19</v>
      </c>
      <c r="N37" s="13"/>
    </row>
    <row r="38" spans="1:14" s="1" customFormat="1" ht="199.5" customHeight="1">
      <c r="A38" s="5">
        <v>37</v>
      </c>
      <c r="B38" s="6" t="s">
        <v>11</v>
      </c>
      <c r="C38" s="6"/>
      <c r="D38" s="7" t="str">
        <f>HYPERLINK("http://7flowers-decor.ru/upload/1c_catalog/import_files/3661864020541.jpg")</f>
        <v>http://7flowers-decor.ru/upload/1c_catalog/import_files/3661864020541.jpg</v>
      </c>
      <c r="E38" s="5">
        <v>3661864020541</v>
      </c>
      <c r="F38" s="8" t="s">
        <v>46</v>
      </c>
      <c r="G38" s="9" t="s">
        <v>16</v>
      </c>
      <c r="H38" s="5">
        <v>1</v>
      </c>
      <c r="I38" s="5">
        <v>288</v>
      </c>
      <c r="J38" s="10"/>
      <c r="K38" s="5">
        <v>3</v>
      </c>
      <c r="L38" s="11">
        <v>83</v>
      </c>
      <c r="M38" s="12"/>
      <c r="N38" s="13"/>
    </row>
    <row r="39" spans="1:14" s="1" customFormat="1" ht="199.5" customHeight="1">
      <c r="A39" s="5">
        <v>38</v>
      </c>
      <c r="B39" s="6" t="s">
        <v>11</v>
      </c>
      <c r="C39" s="6"/>
      <c r="D39" s="7" t="str">
        <f>HYPERLINK("http://7flowers-decor.ru/upload/1c_catalog/import_files/4606500547180.jpg")</f>
        <v>http://7flowers-decor.ru/upload/1c_catalog/import_files/4606500547180.jpg</v>
      </c>
      <c r="E39" s="5">
        <v>4606500547180</v>
      </c>
      <c r="F39" s="8" t="s">
        <v>47</v>
      </c>
      <c r="G39" s="9" t="s">
        <v>18</v>
      </c>
      <c r="H39" s="5">
        <v>1</v>
      </c>
      <c r="I39" s="5">
        <v>384</v>
      </c>
      <c r="J39" s="5">
        <v>71</v>
      </c>
      <c r="K39" s="5">
        <v>157</v>
      </c>
      <c r="L39" s="11">
        <v>102</v>
      </c>
      <c r="M39" s="14" t="s">
        <v>19</v>
      </c>
      <c r="N39" s="13"/>
    </row>
    <row r="40" spans="1:14" s="1" customFormat="1" ht="199.5" customHeight="1">
      <c r="A40" s="5">
        <v>39</v>
      </c>
      <c r="B40" s="6" t="s">
        <v>11</v>
      </c>
      <c r="C40" s="6"/>
      <c r="D40" s="7" t="str">
        <f>HYPERLINK("http://7flowers-decor.ru/upload/1c_catalog/import_files/4606500547197.jpg")</f>
        <v>http://7flowers-decor.ru/upload/1c_catalog/import_files/4606500547197.jpg</v>
      </c>
      <c r="E40" s="5">
        <v>4606500547197</v>
      </c>
      <c r="F40" s="8" t="s">
        <v>47</v>
      </c>
      <c r="G40" s="9" t="s">
        <v>26</v>
      </c>
      <c r="H40" s="5">
        <v>1</v>
      </c>
      <c r="I40" s="5">
        <v>384</v>
      </c>
      <c r="J40" s="5">
        <v>269</v>
      </c>
      <c r="K40" s="5">
        <v>108</v>
      </c>
      <c r="L40" s="11">
        <v>99</v>
      </c>
      <c r="M40" s="14" t="s">
        <v>19</v>
      </c>
      <c r="N40" s="13"/>
    </row>
    <row r="41" spans="1:14" s="1" customFormat="1" ht="199.5" customHeight="1">
      <c r="A41" s="5">
        <v>40</v>
      </c>
      <c r="B41" s="6" t="s">
        <v>11</v>
      </c>
      <c r="C41" s="6"/>
      <c r="D41" s="7" t="str">
        <f>HYPERLINK("http://7flowers-decor.ru/upload/1c_catalog/import_files/4606500547388.jpg")</f>
        <v>http://7flowers-decor.ru/upload/1c_catalog/import_files/4606500547388.jpg</v>
      </c>
      <c r="E41" s="5">
        <v>4606500547388</v>
      </c>
      <c r="F41" s="8" t="s">
        <v>47</v>
      </c>
      <c r="G41" s="9" t="s">
        <v>36</v>
      </c>
      <c r="H41" s="5">
        <v>1</v>
      </c>
      <c r="I41" s="5">
        <v>384</v>
      </c>
      <c r="J41" s="5">
        <v>26</v>
      </c>
      <c r="K41" s="5">
        <v>75</v>
      </c>
      <c r="L41" s="11">
        <v>142</v>
      </c>
      <c r="M41" s="12"/>
      <c r="N41" s="13"/>
    </row>
    <row r="42" spans="1:14" s="1" customFormat="1" ht="199.5" customHeight="1">
      <c r="A42" s="5">
        <v>41</v>
      </c>
      <c r="B42" s="6" t="s">
        <v>11</v>
      </c>
      <c r="C42" s="6"/>
      <c r="D42" s="7" t="str">
        <f>HYPERLINK("http://7flowers-decor.ru/upload/1c_catalog/import_files/4606500547210.jpg")</f>
        <v>http://7flowers-decor.ru/upload/1c_catalog/import_files/4606500547210.jpg</v>
      </c>
      <c r="E42" s="5">
        <v>4606500547210</v>
      </c>
      <c r="F42" s="8" t="s">
        <v>48</v>
      </c>
      <c r="G42" s="9" t="s">
        <v>26</v>
      </c>
      <c r="H42" s="5">
        <v>1</v>
      </c>
      <c r="I42" s="5">
        <v>288</v>
      </c>
      <c r="J42" s="5">
        <v>27</v>
      </c>
      <c r="K42" s="5">
        <v>30</v>
      </c>
      <c r="L42" s="11">
        <v>253</v>
      </c>
      <c r="M42" s="12"/>
      <c r="N42" s="13"/>
    </row>
    <row r="43" spans="1:14" s="1" customFormat="1" ht="199.5" customHeight="1">
      <c r="A43" s="5">
        <v>42</v>
      </c>
      <c r="B43" s="6" t="s">
        <v>11</v>
      </c>
      <c r="C43" s="6"/>
      <c r="D43" s="7" t="str">
        <f>HYPERLINK("http://7flowers-decor.ru/upload/1c_catalog/import_files/8718533820775.jpg")</f>
        <v>http://7flowers-decor.ru/upload/1c_catalog/import_files/8718533820775.jpg</v>
      </c>
      <c r="E43" s="5">
        <v>8718533820775</v>
      </c>
      <c r="F43" s="8" t="s">
        <v>49</v>
      </c>
      <c r="G43" s="9" t="s">
        <v>16</v>
      </c>
      <c r="H43" s="5">
        <v>1</v>
      </c>
      <c r="I43" s="5">
        <v>72</v>
      </c>
      <c r="J43" s="5">
        <v>1</v>
      </c>
      <c r="K43" s="5">
        <v>14</v>
      </c>
      <c r="L43" s="15">
        <v>1017</v>
      </c>
      <c r="M43" s="12"/>
      <c r="N43" s="13"/>
    </row>
    <row r="44" spans="1:14" s="1" customFormat="1" ht="199.5" customHeight="1">
      <c r="A44" s="5">
        <v>43</v>
      </c>
      <c r="B44" s="6" t="s">
        <v>11</v>
      </c>
      <c r="C44" s="6"/>
      <c r="D44" s="7" t="str">
        <f>HYPERLINK("http://7flowers-decor.ru/upload/1c_catalog/import_files/3661864018876.jpg")</f>
        <v>http://7flowers-decor.ru/upload/1c_catalog/import_files/3661864018876.jpg</v>
      </c>
      <c r="E44" s="5">
        <v>3661864018876</v>
      </c>
      <c r="F44" s="8" t="s">
        <v>44</v>
      </c>
      <c r="G44" s="9" t="s">
        <v>18</v>
      </c>
      <c r="H44" s="5">
        <v>1</v>
      </c>
      <c r="I44" s="5">
        <v>96</v>
      </c>
      <c r="J44" s="10"/>
      <c r="K44" s="5">
        <v>28</v>
      </c>
      <c r="L44" s="11">
        <v>344</v>
      </c>
      <c r="M44" s="14" t="s">
        <v>19</v>
      </c>
      <c r="N44" s="13"/>
    </row>
    <row r="45" spans="1:14" s="1" customFormat="1" ht="199.5" customHeight="1">
      <c r="A45" s="5">
        <v>44</v>
      </c>
      <c r="B45" s="6" t="s">
        <v>11</v>
      </c>
      <c r="C45" s="6"/>
      <c r="D45" s="7" t="str">
        <f>HYPERLINK("http://7flowers-decor.ru/upload/1c_catalog/import_files/3661864019026.jpg")</f>
        <v>http://7flowers-decor.ru/upload/1c_catalog/import_files/3661864019026.jpg</v>
      </c>
      <c r="E45" s="5">
        <v>3661864019026</v>
      </c>
      <c r="F45" s="8" t="s">
        <v>50</v>
      </c>
      <c r="G45" s="9" t="s">
        <v>26</v>
      </c>
      <c r="H45" s="5">
        <v>1</v>
      </c>
      <c r="I45" s="5">
        <v>72</v>
      </c>
      <c r="J45" s="5">
        <v>321</v>
      </c>
      <c r="K45" s="5">
        <v>77</v>
      </c>
      <c r="L45" s="11">
        <v>459</v>
      </c>
      <c r="M45" s="14" t="s">
        <v>19</v>
      </c>
      <c r="N45" s="13"/>
    </row>
    <row r="46" spans="1:14" s="1" customFormat="1" ht="199.5" customHeight="1">
      <c r="A46" s="5">
        <v>45</v>
      </c>
      <c r="B46" s="6" t="s">
        <v>11</v>
      </c>
      <c r="C46" s="6"/>
      <c r="D46" s="7" t="str">
        <f>HYPERLINK("http://7flowers-decor.ru/upload/1c_catalog/import_files/3661864019040.jpg")</f>
        <v>http://7flowers-decor.ru/upload/1c_catalog/import_files/3661864019040.jpg</v>
      </c>
      <c r="E46" s="5">
        <v>3661864019040</v>
      </c>
      <c r="F46" s="8" t="s">
        <v>51</v>
      </c>
      <c r="G46" s="9" t="s">
        <v>26</v>
      </c>
      <c r="H46" s="5">
        <v>1</v>
      </c>
      <c r="I46" s="5">
        <v>48</v>
      </c>
      <c r="J46" s="5">
        <v>35</v>
      </c>
      <c r="K46" s="5">
        <v>85</v>
      </c>
      <c r="L46" s="11">
        <v>391</v>
      </c>
      <c r="M46" s="14" t="s">
        <v>19</v>
      </c>
      <c r="N46" s="13"/>
    </row>
    <row r="47" spans="1:14" s="1" customFormat="1" ht="199.5" customHeight="1">
      <c r="A47" s="5">
        <v>46</v>
      </c>
      <c r="B47" s="6" t="s">
        <v>11</v>
      </c>
      <c r="C47" s="6"/>
      <c r="D47" s="7" t="str">
        <f>HYPERLINK("http://7flowers-decor.ru/upload/1c_catalog/import_files/4606500432110.jpg")</f>
        <v>http://7flowers-decor.ru/upload/1c_catalog/import_files/4606500432110.jpg</v>
      </c>
      <c r="E47" s="5">
        <v>4606500432110</v>
      </c>
      <c r="F47" s="8" t="s">
        <v>52</v>
      </c>
      <c r="G47" s="9" t="s">
        <v>26</v>
      </c>
      <c r="H47" s="5">
        <v>1</v>
      </c>
      <c r="I47" s="5">
        <v>288</v>
      </c>
      <c r="J47" s="10"/>
      <c r="K47" s="5">
        <v>15</v>
      </c>
      <c r="L47" s="11">
        <v>240</v>
      </c>
      <c r="M47" s="12"/>
      <c r="N47" s="13"/>
    </row>
    <row r="48" spans="1:14" s="1" customFormat="1" ht="199.5" customHeight="1">
      <c r="A48" s="5">
        <v>47</v>
      </c>
      <c r="B48" s="6" t="s">
        <v>11</v>
      </c>
      <c r="C48" s="6"/>
      <c r="D48" s="7" t="str">
        <f>HYPERLINK("http://7flowers-decor.ru/upload/1c_catalog/import_files/4606500432127.jpg")</f>
        <v>http://7flowers-decor.ru/upload/1c_catalog/import_files/4606500432127.jpg</v>
      </c>
      <c r="E48" s="5">
        <v>4606500432127</v>
      </c>
      <c r="F48" s="8" t="s">
        <v>53</v>
      </c>
      <c r="G48" s="9" t="s">
        <v>26</v>
      </c>
      <c r="H48" s="5">
        <v>1</v>
      </c>
      <c r="I48" s="5">
        <v>144</v>
      </c>
      <c r="J48" s="10"/>
      <c r="K48" s="5">
        <v>39</v>
      </c>
      <c r="L48" s="11">
        <v>295</v>
      </c>
      <c r="M48" s="12"/>
      <c r="N48" s="13"/>
    </row>
  </sheetData>
  <sheetProtection/>
  <mergeCells count="48"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D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2015-11-28T15:07:09Z</dcterms:created>
  <dcterms:modified xsi:type="dcterms:W3CDTF">2015-11-28T15:08:55Z</dcterms:modified>
  <cp:category/>
  <cp:version/>
  <cp:contentType/>
  <cp:contentStatus/>
</cp:coreProperties>
</file>