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65" windowWidth="15120" windowHeight="705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'Лист1'!$A$1:$J$68</definedName>
  </definedNames>
  <calcPr fullCalcOnLoad="1"/>
</workbook>
</file>

<file path=xl/sharedStrings.xml><?xml version="1.0" encoding="utf-8"?>
<sst xmlns="http://schemas.openxmlformats.org/spreadsheetml/2006/main" count="208" uniqueCount="103">
  <si>
    <t>Фото</t>
  </si>
  <si>
    <t>Артикул</t>
  </si>
  <si>
    <t>Название</t>
  </si>
  <si>
    <t>Кол-во штук в упаковке</t>
  </si>
  <si>
    <t>Цена</t>
  </si>
  <si>
    <t>Ваша цена</t>
  </si>
  <si>
    <t>Ваш заказ</t>
  </si>
  <si>
    <t>Заказ от</t>
  </si>
  <si>
    <t>рублей</t>
  </si>
  <si>
    <t>Свыше</t>
  </si>
  <si>
    <t>индивидуально</t>
  </si>
  <si>
    <t>Сумма вашего заказа</t>
  </si>
  <si>
    <t>Ваша скидка</t>
  </si>
  <si>
    <t>Сумма вашего заказа со скидкой</t>
  </si>
  <si>
    <t>Информация по вашему заказу</t>
  </si>
  <si>
    <t>ООО "КАРРАС"</t>
  </si>
  <si>
    <t>Москва,Электролитный проезд, д. 3, стр. 10</t>
  </si>
  <si>
    <t>Телефон: (495) 973-62-89</t>
  </si>
  <si>
    <t>Минимальный заказ - 10 000 рублей,</t>
  </si>
  <si>
    <t>от 30 000 рублей - бесплатная доставка по Москве</t>
  </si>
  <si>
    <t>Вырасти коралловое дерево</t>
  </si>
  <si>
    <t>Сделай сам прыгающий мячик</t>
  </si>
  <si>
    <t>Реслинг</t>
  </si>
  <si>
    <t>8146C</t>
  </si>
  <si>
    <t>910C</t>
  </si>
  <si>
    <t>8151C</t>
  </si>
  <si>
    <t>Доктор Чарли – наборы для опытов</t>
  </si>
  <si>
    <t>Игровые наборы "Хэлло Китти"</t>
  </si>
  <si>
    <t xml:space="preserve">Набор "Клубничный домик"/Хелло Китти        </t>
  </si>
  <si>
    <t xml:space="preserve">Набор "Для пикника"/Хелло Китти </t>
  </si>
  <si>
    <t>Набор " Друзья и семья "/Хелло Китти (в наборе 9 фигур)</t>
  </si>
  <si>
    <t>Набор "Хелло Китти и друзья"/Хелло Китти (в наборе 8  фигур)</t>
  </si>
  <si>
    <t>Набор "Хелло Китти и супермаркет"/Хелло Китти</t>
  </si>
  <si>
    <t>Набор "Суши бар"Хелло Китти</t>
  </si>
  <si>
    <t>Новая система скидок</t>
  </si>
  <si>
    <t>8150С</t>
  </si>
  <si>
    <t>8154С</t>
  </si>
  <si>
    <t>Сделай свой прыгающий мячик (4 формы в ассортименте)</t>
  </si>
  <si>
    <t>Кровавая слизь ( 3 вида в ассортименте)</t>
  </si>
  <si>
    <t>TOOP Starter Set (Два боевых волчка, два контроллера, арена)</t>
  </si>
  <si>
    <t>TOOP Single Set Волчок с контроллером Плутон</t>
  </si>
  <si>
    <t>TOOP Single Set Волчок с контроллером Ледяной метеорит</t>
  </si>
  <si>
    <t>TOOP Single Set Волчок без контроллера Плутон</t>
  </si>
  <si>
    <t>TOOP Single Set Волчок без контроллера Ледяной метеорит</t>
  </si>
  <si>
    <t>GENIUS (Конструкторы из пластика)</t>
  </si>
  <si>
    <t>HB944980</t>
  </si>
  <si>
    <t xml:space="preserve">Герои - Глазастики подарочная упаковка с дисплеем </t>
  </si>
  <si>
    <t>Герои - Глазастики</t>
  </si>
  <si>
    <t>HB944982</t>
  </si>
  <si>
    <t>HB944988</t>
  </si>
  <si>
    <t>Герои - Глазастики в пластиковом кейсе</t>
  </si>
  <si>
    <t xml:space="preserve">HB944992 АВС </t>
  </si>
  <si>
    <t>Герои - Глазастики малые А/В/С</t>
  </si>
  <si>
    <t>189 (по 63 3 видов)</t>
  </si>
  <si>
    <t>HB944984</t>
  </si>
  <si>
    <t>HB944991</t>
  </si>
  <si>
    <t>Веселое ведерко"МОРСКИЕ ОБИТАТЕЛИ"</t>
  </si>
  <si>
    <t>TM7630</t>
  </si>
  <si>
    <t>Телескоп «KON-TIKI» на подставке (100x)</t>
  </si>
  <si>
    <t xml:space="preserve"> Игровые наборы "Angry Birds"</t>
  </si>
  <si>
    <t>Две птицы на пружине с подсветкой «Angry Birds»</t>
  </si>
  <si>
    <t>Птица с подсветкой на пружине (подар. упак. ) «Angry Birds» 3 шт. в ассорт.</t>
  </si>
  <si>
    <t>Большой игровой набор «Angry Birds»</t>
  </si>
  <si>
    <t>KC202</t>
  </si>
  <si>
    <t>KC203</t>
  </si>
  <si>
    <t>KC205</t>
  </si>
  <si>
    <t>KC206</t>
  </si>
  <si>
    <t>KC209</t>
  </si>
  <si>
    <t>KC212</t>
  </si>
  <si>
    <t>KC215</t>
  </si>
  <si>
    <t>Набор для плетения "KidsCraft" "Корзинка" № 2</t>
  </si>
  <si>
    <t>Набор для плетения "KidsCraft" "Корзинка" № 3</t>
  </si>
  <si>
    <t>Набор для плетения "KidsCraft" "Корзинка" № 5</t>
  </si>
  <si>
    <t>Набор для плетения "KidsCraft" "Корзинка" № 6</t>
  </si>
  <si>
    <t>Набор для плетения "KidsCraft" "Корзинка" № 9</t>
  </si>
  <si>
    <t>Набор для плетения "KidsCraft" "Корзинка" № 12</t>
  </si>
  <si>
    <t>Набор для плетения "KidsCraft" "Корзинка" № 15</t>
  </si>
  <si>
    <t xml:space="preserve">Волчки TOOP. </t>
  </si>
  <si>
    <t>TOOP Starter Set (Два боевых волчка Марс и Торнадо, два контроллера, арена)</t>
  </si>
  <si>
    <t>ТООР Starter set  с контроллером Марс (Боевой волчёк + контроллер)</t>
  </si>
  <si>
    <t>ТООР Starter set  с контроллером Посейдон (Боевой волчёк + контроллер)</t>
  </si>
  <si>
    <t xml:space="preserve">Серия наборов для плетения "KidsCraft" </t>
  </si>
  <si>
    <t>Электронная почта: oksana@karras.ru</t>
  </si>
  <si>
    <t>Сумма без скидки</t>
  </si>
  <si>
    <t>T-01001</t>
  </si>
  <si>
    <t>T-01003</t>
  </si>
  <si>
    <t>T-010031</t>
  </si>
  <si>
    <t>T-01002</t>
  </si>
  <si>
    <t>T-010021</t>
  </si>
  <si>
    <t>T-02001</t>
  </si>
  <si>
    <t>T-01004</t>
  </si>
  <si>
    <t>T-01005</t>
  </si>
  <si>
    <t>T-01006</t>
  </si>
  <si>
    <t>остатки/шт</t>
  </si>
  <si>
    <t>КС207</t>
  </si>
  <si>
    <t>Дискобол</t>
  </si>
  <si>
    <t>НВ945011</t>
  </si>
  <si>
    <t>Мотоцикл</t>
  </si>
  <si>
    <t>Набор для плетения "KidsCraft" "Корзинка" № 7</t>
  </si>
  <si>
    <t>Телескоп «KON-TIKI»</t>
  </si>
  <si>
    <t>Сумма со скидкой</t>
  </si>
  <si>
    <t>TOOP Single Set с контроллером Звёздный Торнадо  (Боевой волчёк  + контроллер)</t>
  </si>
  <si>
    <t>Прайс-лист от 17.11.2015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</si>
</sst>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&quot;р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  <numFmt numFmtId="178" formatCode="0.00_);[Red]\(0.00\)"/>
    <numFmt numFmtId="179" formatCode="#,##0&quot;р.&quot;"/>
    <numFmt numFmtId="180" formatCode="#,##0_р_.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sz val="20"/>
      <color indexed="8"/>
      <name val="Arial"/>
      <family val="2"/>
    </font>
    <font>
      <b/>
      <sz val="14"/>
      <color indexed="8"/>
      <name val="Arial"/>
      <family val="2"/>
    </font>
    <font>
      <b/>
      <sz val="18"/>
      <color indexed="13"/>
      <name val="Arial"/>
      <family val="2"/>
    </font>
    <font>
      <b/>
      <sz val="10"/>
      <color indexed="8"/>
      <name val="Arial"/>
      <family val="2"/>
    </font>
    <font>
      <sz val="12"/>
      <name val="Calibri"/>
      <family val="2"/>
    </font>
    <font>
      <b/>
      <sz val="11"/>
      <color indexed="17"/>
      <name val="Arial"/>
      <family val="2"/>
    </font>
    <font>
      <b/>
      <sz val="12"/>
      <color indexed="17"/>
      <name val="Arial"/>
      <family val="2"/>
    </font>
    <font>
      <sz val="8"/>
      <color indexed="8"/>
      <name val="Times New Roman"/>
      <family val="1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Arial"/>
      <family val="2"/>
    </font>
    <font>
      <b/>
      <sz val="10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0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/>
      <bottom style="medium"/>
    </border>
    <border>
      <left style="thin"/>
      <right>
        <color indexed="63"/>
      </right>
      <top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/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/>
    </border>
    <border>
      <left/>
      <right style="medium"/>
      <top/>
      <bottom/>
    </border>
    <border>
      <left>
        <color indexed="63"/>
      </left>
      <right style="medium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15" fillId="20" borderId="0">
      <alignment horizontal="center" vertical="center"/>
      <protection/>
    </xf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0" fontId="39" fillId="28" borderId="1" applyNumberFormat="0" applyAlignment="0" applyProtection="0"/>
    <xf numFmtId="0" fontId="4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9" borderId="7" applyNumberFormat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0" fillId="0" borderId="0">
      <alignment/>
      <protection/>
    </xf>
    <xf numFmtId="0" fontId="16" fillId="0" borderId="0">
      <alignment/>
      <protection/>
    </xf>
    <xf numFmtId="0" fontId="48" fillId="0" borderId="0" applyNumberForma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1" fillId="32" borderId="8" applyNumberFormat="0" applyFont="0" applyAlignment="0" applyProtection="0"/>
    <xf numFmtId="9" fontId="1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3" fillId="33" borderId="0" applyNumberFormat="0" applyBorder="0" applyAlignment="0" applyProtection="0"/>
  </cellStyleXfs>
  <cellXfs count="249">
    <xf numFmtId="0" fontId="0" fillId="0" borderId="0" xfId="0" applyFont="1" applyAlignment="1">
      <alignment/>
    </xf>
    <xf numFmtId="0" fontId="4" fillId="0" borderId="0" xfId="0" applyNumberFormat="1" applyFont="1" applyAlignment="1">
      <alignment/>
    </xf>
    <xf numFmtId="0" fontId="4" fillId="0" borderId="0" xfId="0" applyNumberFormat="1" applyFont="1" applyBorder="1" applyAlignment="1">
      <alignment/>
    </xf>
    <xf numFmtId="0" fontId="6" fillId="0" borderId="0" xfId="0" applyNumberFormat="1" applyFont="1" applyBorder="1" applyAlignment="1">
      <alignment horizontal="center" vertical="center" wrapText="1"/>
    </xf>
    <xf numFmtId="0" fontId="6" fillId="0" borderId="0" xfId="0" applyNumberFormat="1" applyFont="1" applyAlignment="1">
      <alignment/>
    </xf>
    <xf numFmtId="0" fontId="4" fillId="0" borderId="0" xfId="0" applyNumberFormat="1" applyFont="1" applyBorder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 wrapText="1"/>
    </xf>
    <xf numFmtId="0" fontId="4" fillId="34" borderId="10" xfId="0" applyNumberFormat="1" applyFont="1" applyFill="1" applyBorder="1" applyAlignment="1">
      <alignment horizontal="right" vertical="center" wrapText="1"/>
    </xf>
    <xf numFmtId="0" fontId="4" fillId="34" borderId="11" xfId="0" applyNumberFormat="1" applyFont="1" applyFill="1" applyBorder="1" applyAlignment="1">
      <alignment horizontal="center" vertical="center" wrapText="1"/>
    </xf>
    <xf numFmtId="9" fontId="4" fillId="35" borderId="12" xfId="0" applyNumberFormat="1" applyFont="1" applyFill="1" applyBorder="1" applyAlignment="1">
      <alignment horizontal="center" vertical="center"/>
    </xf>
    <xf numFmtId="2" fontId="5" fillId="36" borderId="11" xfId="0" applyNumberFormat="1" applyFont="1" applyFill="1" applyBorder="1" applyAlignment="1">
      <alignment horizontal="center" vertical="center" wrapText="1"/>
    </xf>
    <xf numFmtId="1" fontId="9" fillId="36" borderId="11" xfId="0" applyNumberFormat="1" applyFont="1" applyFill="1" applyBorder="1" applyAlignment="1" applyProtection="1">
      <alignment horizontal="center" vertical="center" wrapText="1"/>
      <protection locked="0"/>
    </xf>
    <xf numFmtId="2" fontId="5" fillId="36" borderId="13" xfId="0" applyNumberFormat="1" applyFont="1" applyFill="1" applyBorder="1" applyAlignment="1">
      <alignment horizontal="center" vertical="center" wrapText="1"/>
    </xf>
    <xf numFmtId="1" fontId="9" fillId="36" borderId="13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11" xfId="0" applyNumberFormat="1" applyFont="1" applyBorder="1" applyAlignment="1">
      <alignment horizontal="center" vertical="center"/>
    </xf>
    <xf numFmtId="2" fontId="2" fillId="0" borderId="11" xfId="0" applyNumberFormat="1" applyFont="1" applyBorder="1" applyAlignment="1">
      <alignment horizontal="center" vertical="center"/>
    </xf>
    <xf numFmtId="4" fontId="2" fillId="0" borderId="11" xfId="0" applyNumberFormat="1" applyFont="1" applyFill="1" applyBorder="1" applyAlignment="1">
      <alignment horizontal="center" vertical="center"/>
    </xf>
    <xf numFmtId="172" fontId="4" fillId="36" borderId="14" xfId="0" applyNumberFormat="1" applyFont="1" applyFill="1" applyBorder="1" applyAlignment="1">
      <alignment horizontal="center" vertical="center" wrapText="1"/>
    </xf>
    <xf numFmtId="0" fontId="4" fillId="34" borderId="15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7" fontId="4" fillId="36" borderId="16" xfId="0" applyNumberFormat="1" applyFont="1" applyFill="1" applyBorder="1" applyAlignment="1">
      <alignment horizontal="center" vertical="center" wrapText="1" readingOrder="1"/>
    </xf>
    <xf numFmtId="4" fontId="4" fillId="36" borderId="11" xfId="0" applyNumberFormat="1" applyFont="1" applyFill="1" applyBorder="1" applyAlignment="1">
      <alignment horizontal="center" vertical="center" readingOrder="1"/>
    </xf>
    <xf numFmtId="180" fontId="4" fillId="34" borderId="11" xfId="0" applyNumberFormat="1" applyFont="1" applyFill="1" applyBorder="1" applyAlignment="1">
      <alignment horizontal="center" vertical="center" wrapText="1"/>
    </xf>
    <xf numFmtId="180" fontId="4" fillId="34" borderId="15" xfId="0" applyNumberFormat="1" applyFont="1" applyFill="1" applyBorder="1" applyAlignment="1">
      <alignment horizontal="center" vertical="center" wrapText="1"/>
    </xf>
    <xf numFmtId="2" fontId="2" fillId="20" borderId="11" xfId="0" applyNumberFormat="1" applyFont="1" applyFill="1" applyBorder="1" applyAlignment="1">
      <alignment horizontal="center" vertical="center"/>
    </xf>
    <xf numFmtId="0" fontId="12" fillId="0" borderId="0" xfId="0" applyNumberFormat="1" applyFont="1" applyBorder="1" applyAlignment="1">
      <alignment horizontal="left" wrapText="1"/>
    </xf>
    <xf numFmtId="0" fontId="7" fillId="37" borderId="11" xfId="0" applyNumberFormat="1" applyFont="1" applyFill="1" applyBorder="1" applyAlignment="1">
      <alignment horizontal="center" vertical="center"/>
    </xf>
    <xf numFmtId="3" fontId="2" fillId="37" borderId="11" xfId="0" applyNumberFormat="1" applyFont="1" applyFill="1" applyBorder="1" applyAlignment="1">
      <alignment horizontal="center" vertical="center"/>
    </xf>
    <xf numFmtId="0" fontId="40" fillId="37" borderId="10" xfId="43" applyNumberFormat="1" applyFill="1" applyBorder="1" applyAlignment="1" applyProtection="1">
      <alignment horizontal="center" vertical="center" wrapText="1"/>
      <protection/>
    </xf>
    <xf numFmtId="2" fontId="2" fillId="37" borderId="11" xfId="0" applyNumberFormat="1" applyFont="1" applyFill="1" applyBorder="1" applyAlignment="1">
      <alignment horizontal="center" vertical="center"/>
    </xf>
    <xf numFmtId="0" fontId="11" fillId="0" borderId="11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/>
    </xf>
    <xf numFmtId="0" fontId="3" fillId="20" borderId="11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 wrapText="1"/>
    </xf>
    <xf numFmtId="0" fontId="3" fillId="37" borderId="11" xfId="0" applyFont="1" applyFill="1" applyBorder="1" applyAlignment="1">
      <alignment horizontal="left" vertical="center"/>
    </xf>
    <xf numFmtId="0" fontId="40" fillId="37" borderId="17" xfId="43" applyNumberFormat="1" applyFill="1" applyBorder="1" applyAlignment="1" applyProtection="1">
      <alignment horizontal="center" vertical="center" wrapText="1"/>
      <protection/>
    </xf>
    <xf numFmtId="0" fontId="3" fillId="37" borderId="18" xfId="0" applyFont="1" applyFill="1" applyBorder="1" applyAlignment="1">
      <alignment horizontal="left" vertical="center"/>
    </xf>
    <xf numFmtId="3" fontId="2" fillId="37" borderId="18" xfId="0" applyNumberFormat="1" applyFont="1" applyFill="1" applyBorder="1" applyAlignment="1">
      <alignment horizontal="center" vertical="center"/>
    </xf>
    <xf numFmtId="2" fontId="2" fillId="37" borderId="18" xfId="0" applyNumberFormat="1" applyFont="1" applyFill="1" applyBorder="1" applyAlignment="1">
      <alignment horizontal="center" vertical="center"/>
    </xf>
    <xf numFmtId="2" fontId="5" fillId="36" borderId="18" xfId="0" applyNumberFormat="1" applyFont="1" applyFill="1" applyBorder="1" applyAlignment="1">
      <alignment horizontal="center" vertical="center" wrapText="1"/>
    </xf>
    <xf numFmtId="1" fontId="9" fillId="36" borderId="18" xfId="0" applyNumberFormat="1" applyFont="1" applyFill="1" applyBorder="1" applyAlignment="1" applyProtection="1">
      <alignment horizontal="center" vertical="center" wrapText="1"/>
      <protection locked="0"/>
    </xf>
    <xf numFmtId="172" fontId="4" fillId="36" borderId="19" xfId="0" applyNumberFormat="1" applyFont="1" applyFill="1" applyBorder="1" applyAlignment="1">
      <alignment horizontal="center" vertical="center" wrapText="1"/>
    </xf>
    <xf numFmtId="0" fontId="40" fillId="37" borderId="20" xfId="43" applyNumberFormat="1" applyFill="1" applyBorder="1" applyAlignment="1" applyProtection="1">
      <alignment horizontal="center" vertical="center" wrapText="1"/>
      <protection/>
    </xf>
    <xf numFmtId="0" fontId="3" fillId="37" borderId="21" xfId="0" applyFont="1" applyFill="1" applyBorder="1" applyAlignment="1">
      <alignment horizontal="left" vertical="center"/>
    </xf>
    <xf numFmtId="3" fontId="2" fillId="37" borderId="21" xfId="0" applyNumberFormat="1" applyFont="1" applyFill="1" applyBorder="1" applyAlignment="1">
      <alignment horizontal="center" vertical="center"/>
    </xf>
    <xf numFmtId="2" fontId="2" fillId="37" borderId="21" xfId="0" applyNumberFormat="1" applyFont="1" applyFill="1" applyBorder="1" applyAlignment="1">
      <alignment horizontal="center" vertical="center"/>
    </xf>
    <xf numFmtId="0" fontId="8" fillId="0" borderId="0" xfId="0" applyNumberFormat="1" applyFont="1" applyBorder="1" applyAlignment="1">
      <alignment vertical="center" wrapText="1"/>
    </xf>
    <xf numFmtId="0" fontId="4" fillId="34" borderId="20" xfId="0" applyNumberFormat="1" applyFont="1" applyFill="1" applyBorder="1" applyAlignment="1">
      <alignment horizontal="right" vertical="center" wrapText="1"/>
    </xf>
    <xf numFmtId="180" fontId="4" fillId="34" borderId="21" xfId="0" applyNumberFormat="1" applyFont="1" applyFill="1" applyBorder="1" applyAlignment="1">
      <alignment horizontal="center" vertical="center" wrapText="1"/>
    </xf>
    <xf numFmtId="0" fontId="4" fillId="34" borderId="21" xfId="0" applyNumberFormat="1" applyFont="1" applyFill="1" applyBorder="1" applyAlignment="1">
      <alignment horizontal="center" vertical="center" wrapText="1"/>
    </xf>
    <xf numFmtId="0" fontId="4" fillId="35" borderId="22" xfId="0" applyNumberFormat="1" applyFont="1" applyFill="1" applyBorder="1" applyAlignment="1">
      <alignment horizontal="right"/>
    </xf>
    <xf numFmtId="0" fontId="4" fillId="35" borderId="23" xfId="0" applyNumberFormat="1" applyFont="1" applyFill="1" applyBorder="1" applyAlignment="1">
      <alignment horizontal="right"/>
    </xf>
    <xf numFmtId="0" fontId="6" fillId="35" borderId="24" xfId="0" applyNumberFormat="1" applyFont="1" applyFill="1" applyBorder="1" applyAlignment="1">
      <alignment horizontal="right"/>
    </xf>
    <xf numFmtId="172" fontId="4" fillId="0" borderId="19" xfId="0" applyNumberFormat="1" applyFont="1" applyFill="1" applyBorder="1" applyAlignment="1">
      <alignment horizontal="center" vertical="center" wrapText="1"/>
    </xf>
    <xf numFmtId="172" fontId="4" fillId="0" borderId="14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/>
    </xf>
    <xf numFmtId="0" fontId="54" fillId="0" borderId="25" xfId="0" applyNumberFormat="1" applyFont="1" applyBorder="1" applyAlignment="1">
      <alignment horizontal="center" vertical="center" wrapText="1"/>
    </xf>
    <xf numFmtId="0" fontId="54" fillId="0" borderId="26" xfId="0" applyNumberFormat="1" applyFont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vertical="center" wrapText="1"/>
    </xf>
    <xf numFmtId="0" fontId="54" fillId="0" borderId="27" xfId="0" applyNumberFormat="1" applyFont="1" applyBorder="1" applyAlignment="1">
      <alignment horizontal="center" vertical="center" wrapText="1"/>
    </xf>
    <xf numFmtId="0" fontId="54" fillId="0" borderId="12" xfId="0" applyNumberFormat="1" applyFont="1" applyBorder="1" applyAlignment="1">
      <alignment horizontal="center" vertical="center" wrapText="1"/>
    </xf>
    <xf numFmtId="0" fontId="54" fillId="0" borderId="28" xfId="0" applyNumberFormat="1" applyFont="1" applyBorder="1" applyAlignment="1">
      <alignment horizontal="center" vertical="center" wrapText="1"/>
    </xf>
    <xf numFmtId="0" fontId="8" fillId="0" borderId="29" xfId="0" applyNumberFormat="1" applyFont="1" applyBorder="1" applyAlignment="1">
      <alignment vertical="center" wrapText="1"/>
    </xf>
    <xf numFmtId="0" fontId="54" fillId="0" borderId="30" xfId="0" applyNumberFormat="1" applyFont="1" applyBorder="1" applyAlignment="1">
      <alignment horizontal="center" vertical="center" wrapText="1"/>
    </xf>
    <xf numFmtId="172" fontId="4" fillId="36" borderId="31" xfId="0" applyNumberFormat="1" applyFont="1" applyFill="1" applyBorder="1" applyAlignment="1">
      <alignment horizontal="center" vertical="center" wrapText="1"/>
    </xf>
    <xf numFmtId="172" fontId="4" fillId="36" borderId="32" xfId="0" applyNumberFormat="1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left" vertical="center"/>
    </xf>
    <xf numFmtId="3" fontId="2" fillId="0" borderId="18" xfId="0" applyNumberFormat="1" applyFont="1" applyBorder="1" applyAlignment="1">
      <alignment horizontal="center" vertical="center"/>
    </xf>
    <xf numFmtId="2" fontId="2" fillId="0" borderId="18" xfId="0" applyNumberFormat="1" applyFont="1" applyBorder="1" applyAlignment="1">
      <alignment horizontal="center" vertical="center"/>
    </xf>
    <xf numFmtId="172" fontId="4" fillId="36" borderId="33" xfId="0" applyNumberFormat="1" applyFont="1" applyFill="1" applyBorder="1" applyAlignment="1">
      <alignment horizontal="center" vertical="center" wrapText="1"/>
    </xf>
    <xf numFmtId="172" fontId="4" fillId="0" borderId="34" xfId="0" applyNumberFormat="1" applyFont="1" applyFill="1" applyBorder="1" applyAlignment="1">
      <alignment horizontal="center" vertical="center" wrapText="1"/>
    </xf>
    <xf numFmtId="172" fontId="4" fillId="0" borderId="35" xfId="0" applyNumberFormat="1" applyFont="1" applyFill="1" applyBorder="1" applyAlignment="1">
      <alignment horizontal="center" vertical="center" wrapText="1"/>
    </xf>
    <xf numFmtId="3" fontId="2" fillId="0" borderId="21" xfId="0" applyNumberFormat="1" applyFont="1" applyBorder="1" applyAlignment="1">
      <alignment horizontal="center" vertical="center"/>
    </xf>
    <xf numFmtId="2" fontId="5" fillId="36" borderId="21" xfId="0" applyNumberFormat="1" applyFont="1" applyFill="1" applyBorder="1" applyAlignment="1">
      <alignment horizontal="center" vertical="center" wrapText="1"/>
    </xf>
    <xf numFmtId="172" fontId="4" fillId="36" borderId="36" xfId="0" applyNumberFormat="1" applyFont="1" applyFill="1" applyBorder="1" applyAlignment="1">
      <alignment horizontal="center" vertical="center" wrapText="1"/>
    </xf>
    <xf numFmtId="172" fontId="4" fillId="0" borderId="37" xfId="0" applyNumberFormat="1" applyFont="1" applyFill="1" applyBorder="1" applyAlignment="1">
      <alignment horizontal="center" vertical="center" wrapText="1"/>
    </xf>
    <xf numFmtId="172" fontId="4" fillId="0" borderId="38" xfId="0" applyNumberFormat="1" applyFont="1" applyFill="1" applyBorder="1" applyAlignment="1">
      <alignment horizontal="center" vertical="center" wrapText="1"/>
    </xf>
    <xf numFmtId="172" fontId="4" fillId="0" borderId="39" xfId="0" applyNumberFormat="1" applyFont="1" applyFill="1" applyBorder="1" applyAlignment="1">
      <alignment horizontal="center" vertical="center" wrapText="1"/>
    </xf>
    <xf numFmtId="1" fontId="9" fillId="36" borderId="21" xfId="0" applyNumberFormat="1" applyFont="1" applyFill="1" applyBorder="1" applyAlignment="1" applyProtection="1">
      <alignment horizontal="center" vertical="center" wrapText="1"/>
      <protection locked="0"/>
    </xf>
    <xf numFmtId="172" fontId="4" fillId="0" borderId="0" xfId="0" applyNumberFormat="1" applyFont="1" applyBorder="1" applyAlignment="1">
      <alignment horizontal="center" vertical="center" wrapText="1"/>
    </xf>
    <xf numFmtId="7" fontId="4" fillId="36" borderId="31" xfId="0" applyNumberFormat="1" applyFont="1" applyFill="1" applyBorder="1" applyAlignment="1">
      <alignment horizontal="center" vertical="center" wrapText="1" readingOrder="1"/>
    </xf>
    <xf numFmtId="7" fontId="4" fillId="36" borderId="40" xfId="0" applyNumberFormat="1" applyFont="1" applyFill="1" applyBorder="1" applyAlignment="1">
      <alignment horizontal="center" vertical="center" wrapText="1" readingOrder="1"/>
    </xf>
    <xf numFmtId="172" fontId="4" fillId="0" borderId="0" xfId="0" applyNumberFormat="1" applyFont="1" applyFill="1" applyBorder="1" applyAlignment="1">
      <alignment horizontal="center" vertical="center" wrapText="1"/>
    </xf>
    <xf numFmtId="7" fontId="4" fillId="36" borderId="41" xfId="0" applyNumberFormat="1" applyFont="1" applyFill="1" applyBorder="1" applyAlignment="1">
      <alignment horizontal="center" vertical="center" wrapText="1" readingOrder="1"/>
    </xf>
    <xf numFmtId="0" fontId="10" fillId="37" borderId="0" xfId="0" applyNumberFormat="1" applyFont="1" applyFill="1" applyBorder="1" applyAlignment="1">
      <alignment horizontal="center"/>
    </xf>
    <xf numFmtId="0" fontId="54" fillId="0" borderId="12" xfId="0" applyNumberFormat="1" applyFont="1" applyBorder="1" applyAlignment="1">
      <alignment horizontal="center"/>
    </xf>
    <xf numFmtId="0" fontId="54" fillId="0" borderId="27" xfId="0" applyNumberFormat="1" applyFont="1" applyBorder="1" applyAlignment="1">
      <alignment horizontal="center"/>
    </xf>
    <xf numFmtId="0" fontId="3" fillId="0" borderId="18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center" vertical="center"/>
    </xf>
    <xf numFmtId="4" fontId="2" fillId="0" borderId="18" xfId="0" applyNumberFormat="1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center" vertical="center"/>
    </xf>
    <xf numFmtId="4" fontId="2" fillId="0" borderId="21" xfId="0" applyNumberFormat="1" applyFont="1" applyFill="1" applyBorder="1" applyAlignment="1">
      <alignment horizontal="center" vertical="center"/>
    </xf>
    <xf numFmtId="0" fontId="54" fillId="37" borderId="25" xfId="0" applyNumberFormat="1" applyFont="1" applyFill="1" applyBorder="1" applyAlignment="1">
      <alignment horizontal="center" vertical="center" readingOrder="1"/>
    </xf>
    <xf numFmtId="0" fontId="54" fillId="37" borderId="12" xfId="0" applyNumberFormat="1" applyFont="1" applyFill="1" applyBorder="1" applyAlignment="1">
      <alignment horizontal="center" vertical="center" readingOrder="1"/>
    </xf>
    <xf numFmtId="0" fontId="54" fillId="0" borderId="25" xfId="0" applyNumberFormat="1" applyFont="1" applyBorder="1" applyAlignment="1">
      <alignment horizontal="center" vertical="center" readingOrder="1"/>
    </xf>
    <xf numFmtId="0" fontId="54" fillId="0" borderId="12" xfId="0" applyNumberFormat="1" applyFont="1" applyBorder="1" applyAlignment="1">
      <alignment horizontal="center" vertical="center" readingOrder="1"/>
    </xf>
    <xf numFmtId="0" fontId="54" fillId="0" borderId="28" xfId="0" applyNumberFormat="1" applyFont="1" applyBorder="1" applyAlignment="1">
      <alignment horizontal="center" vertical="center" readingOrder="1"/>
    </xf>
    <xf numFmtId="0" fontId="11" fillId="0" borderId="18" xfId="0" applyFont="1" applyBorder="1" applyAlignment="1">
      <alignment horizontal="left" vertical="center" wrapText="1"/>
    </xf>
    <xf numFmtId="4" fontId="4" fillId="36" borderId="18" xfId="0" applyNumberFormat="1" applyFont="1" applyFill="1" applyBorder="1" applyAlignment="1">
      <alignment horizontal="center" vertical="center" readingOrder="1"/>
    </xf>
    <xf numFmtId="7" fontId="4" fillId="36" borderId="33" xfId="0" applyNumberFormat="1" applyFont="1" applyFill="1" applyBorder="1" applyAlignment="1">
      <alignment horizontal="center" vertical="center" wrapText="1" readingOrder="1"/>
    </xf>
    <xf numFmtId="7" fontId="4" fillId="0" borderId="38" xfId="0" applyNumberFormat="1" applyFont="1" applyFill="1" applyBorder="1" applyAlignment="1">
      <alignment horizontal="center" vertical="center" wrapText="1" readingOrder="1"/>
    </xf>
    <xf numFmtId="7" fontId="4" fillId="0" borderId="35" xfId="0" applyNumberFormat="1" applyFont="1" applyFill="1" applyBorder="1" applyAlignment="1">
      <alignment horizontal="center" vertical="center" wrapText="1" readingOrder="1"/>
    </xf>
    <xf numFmtId="0" fontId="40" fillId="0" borderId="0" xfId="43" applyNumberForma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center" vertical="center"/>
    </xf>
    <xf numFmtId="0" fontId="54" fillId="0" borderId="0" xfId="0" applyNumberFormat="1" applyFont="1" applyBorder="1" applyAlignment="1">
      <alignment horizontal="center"/>
    </xf>
    <xf numFmtId="0" fontId="55" fillId="0" borderId="0" xfId="0" applyFont="1" applyFill="1" applyBorder="1" applyAlignment="1">
      <alignment horizontal="center" vertical="center"/>
    </xf>
    <xf numFmtId="2" fontId="5" fillId="0" borderId="0" xfId="0" applyNumberFormat="1" applyFont="1" applyFill="1" applyBorder="1" applyAlignment="1">
      <alignment horizontal="center" vertical="center" wrapText="1"/>
    </xf>
    <xf numFmtId="0" fontId="54" fillId="0" borderId="0" xfId="0" applyNumberFormat="1" applyFont="1" applyFill="1" applyBorder="1" applyAlignment="1">
      <alignment horizontal="center"/>
    </xf>
    <xf numFmtId="0" fontId="2" fillId="37" borderId="18" xfId="0" applyNumberFormat="1" applyFont="1" applyFill="1" applyBorder="1" applyAlignment="1">
      <alignment horizontal="center" vertical="center" wrapText="1"/>
    </xf>
    <xf numFmtId="0" fontId="2" fillId="20" borderId="11" xfId="0" applyNumberFormat="1" applyFont="1" applyFill="1" applyBorder="1" applyAlignment="1">
      <alignment horizontal="center" vertical="center" wrapText="1"/>
    </xf>
    <xf numFmtId="0" fontId="2" fillId="20" borderId="15" xfId="0" applyNumberFormat="1" applyFont="1" applyFill="1" applyBorder="1" applyAlignment="1">
      <alignment horizontal="center" vertical="center" wrapText="1"/>
    </xf>
    <xf numFmtId="0" fontId="11" fillId="37" borderId="18" xfId="0" applyNumberFormat="1" applyFont="1" applyFill="1" applyBorder="1" applyAlignment="1">
      <alignment horizontal="left" vertical="center" wrapText="1" indent="1"/>
    </xf>
    <xf numFmtId="0" fontId="11" fillId="37" borderId="13" xfId="0" applyNumberFormat="1" applyFont="1" applyFill="1" applyBorder="1" applyAlignment="1">
      <alignment horizontal="left" vertical="center" wrapText="1" indent="1"/>
    </xf>
    <xf numFmtId="0" fontId="11" fillId="37" borderId="11" xfId="0" applyNumberFormat="1" applyFont="1" applyFill="1" applyBorder="1" applyAlignment="1">
      <alignment horizontal="left" vertical="center" wrapText="1" indent="1"/>
    </xf>
    <xf numFmtId="0" fontId="11" fillId="37" borderId="21" xfId="0" applyNumberFormat="1" applyFont="1" applyFill="1" applyBorder="1" applyAlignment="1">
      <alignment horizontal="left" vertical="center" wrapText="1" indent="1"/>
    </xf>
    <xf numFmtId="0" fontId="40" fillId="37" borderId="42" xfId="43" applyNumberFormat="1" applyFill="1" applyBorder="1" applyAlignment="1" applyProtection="1">
      <alignment horizontal="center" vertical="center" wrapText="1"/>
      <protection/>
    </xf>
    <xf numFmtId="0" fontId="40" fillId="37" borderId="43" xfId="43" applyNumberFormat="1" applyFill="1" applyBorder="1" applyAlignment="1" applyProtection="1">
      <alignment horizontal="center" vertical="center" wrapText="1"/>
      <protection/>
    </xf>
    <xf numFmtId="0" fontId="54" fillId="0" borderId="22" xfId="0" applyNumberFormat="1" applyFont="1" applyBorder="1" applyAlignment="1">
      <alignment horizontal="center" vertical="center" wrapText="1"/>
    </xf>
    <xf numFmtId="0" fontId="54" fillId="0" borderId="23" xfId="0" applyNumberFormat="1" applyFont="1" applyBorder="1" applyAlignment="1">
      <alignment horizontal="center" vertical="center" wrapText="1"/>
    </xf>
    <xf numFmtId="0" fontId="54" fillId="0" borderId="44" xfId="0" applyNumberFormat="1" applyFont="1" applyBorder="1" applyAlignment="1">
      <alignment horizontal="center" vertical="center" wrapText="1"/>
    </xf>
    <xf numFmtId="0" fontId="54" fillId="0" borderId="45" xfId="0" applyNumberFormat="1" applyFont="1" applyBorder="1" applyAlignment="1">
      <alignment horizontal="center" vertical="center" wrapText="1"/>
    </xf>
    <xf numFmtId="0" fontId="54" fillId="0" borderId="24" xfId="0" applyNumberFormat="1" applyFont="1" applyBorder="1" applyAlignment="1">
      <alignment horizontal="center" vertical="center" wrapText="1"/>
    </xf>
    <xf numFmtId="172" fontId="4" fillId="36" borderId="11" xfId="0" applyNumberFormat="1" applyFont="1" applyFill="1" applyBorder="1" applyAlignment="1">
      <alignment horizontal="center" vertical="center" wrapText="1"/>
    </xf>
    <xf numFmtId="172" fontId="4" fillId="36" borderId="18" xfId="0" applyNumberFormat="1" applyFont="1" applyFill="1" applyBorder="1" applyAlignment="1">
      <alignment horizontal="center" vertical="center" wrapText="1"/>
    </xf>
    <xf numFmtId="172" fontId="4" fillId="36" borderId="21" xfId="0" applyNumberFormat="1" applyFont="1" applyFill="1" applyBorder="1" applyAlignment="1">
      <alignment horizontal="center" vertical="center" wrapText="1"/>
    </xf>
    <xf numFmtId="0" fontId="6" fillId="38" borderId="46" xfId="0" applyNumberFormat="1" applyFont="1" applyFill="1" applyBorder="1" applyAlignment="1">
      <alignment horizontal="center" vertical="center" wrapText="1"/>
    </xf>
    <xf numFmtId="0" fontId="6" fillId="38" borderId="47" xfId="0" applyNumberFormat="1" applyFont="1" applyFill="1" applyBorder="1" applyAlignment="1">
      <alignment horizontal="center" vertical="center" wrapText="1"/>
    </xf>
    <xf numFmtId="0" fontId="6" fillId="38" borderId="48" xfId="0" applyNumberFormat="1" applyFont="1" applyFill="1" applyBorder="1" applyAlignment="1">
      <alignment horizontal="center" vertical="center" wrapText="1"/>
    </xf>
    <xf numFmtId="0" fontId="6" fillId="38" borderId="34" xfId="0" applyNumberFormat="1" applyFont="1" applyFill="1" applyBorder="1" applyAlignment="1">
      <alignment horizontal="center" vertical="center" wrapText="1"/>
    </xf>
    <xf numFmtId="0" fontId="6" fillId="2" borderId="46" xfId="0" applyNumberFormat="1" applyFont="1" applyFill="1" applyBorder="1" applyAlignment="1">
      <alignment horizontal="center" vertical="center" wrapText="1"/>
    </xf>
    <xf numFmtId="0" fontId="6" fillId="2" borderId="47" xfId="0" applyNumberFormat="1" applyFont="1" applyFill="1" applyBorder="1" applyAlignment="1">
      <alignment horizontal="center" vertical="center" wrapText="1"/>
    </xf>
    <xf numFmtId="0" fontId="6" fillId="2" borderId="48" xfId="0" applyNumberFormat="1" applyFont="1" applyFill="1" applyBorder="1" applyAlignment="1">
      <alignment horizontal="center" vertical="center" wrapText="1"/>
    </xf>
    <xf numFmtId="0" fontId="6" fillId="2" borderId="34" xfId="0" applyNumberFormat="1" applyFont="1" applyFill="1" applyBorder="1" applyAlignment="1">
      <alignment horizontal="center" vertical="center" wrapText="1"/>
    </xf>
    <xf numFmtId="0" fontId="6" fillId="3" borderId="46" xfId="0" applyNumberFormat="1" applyFont="1" applyFill="1" applyBorder="1" applyAlignment="1">
      <alignment horizontal="center" vertical="center" wrapText="1"/>
    </xf>
    <xf numFmtId="0" fontId="6" fillId="3" borderId="47" xfId="0" applyNumberFormat="1" applyFont="1" applyFill="1" applyBorder="1" applyAlignment="1">
      <alignment horizontal="center" vertical="center" wrapText="1"/>
    </xf>
    <xf numFmtId="0" fontId="6" fillId="3" borderId="48" xfId="0" applyNumberFormat="1" applyFont="1" applyFill="1" applyBorder="1" applyAlignment="1">
      <alignment horizontal="center" vertical="center" wrapText="1"/>
    </xf>
    <xf numFmtId="0" fontId="6" fillId="3" borderId="34" xfId="0" applyNumberFormat="1" applyFont="1" applyFill="1" applyBorder="1" applyAlignment="1">
      <alignment horizontal="center" vertical="center" wrapText="1"/>
    </xf>
    <xf numFmtId="0" fontId="6" fillId="4" borderId="46" xfId="0" applyNumberFormat="1" applyFont="1" applyFill="1" applyBorder="1" applyAlignment="1">
      <alignment horizontal="center" vertical="center" wrapText="1"/>
    </xf>
    <xf numFmtId="0" fontId="6" fillId="4" borderId="47" xfId="0" applyNumberFormat="1" applyFont="1" applyFill="1" applyBorder="1" applyAlignment="1">
      <alignment horizontal="center" vertical="center" wrapText="1"/>
    </xf>
    <xf numFmtId="0" fontId="6" fillId="4" borderId="48" xfId="0" applyNumberFormat="1" applyFont="1" applyFill="1" applyBorder="1" applyAlignment="1">
      <alignment horizontal="center" vertical="center" wrapText="1"/>
    </xf>
    <xf numFmtId="0" fontId="6" fillId="4" borderId="34" xfId="0" applyNumberFormat="1" applyFont="1" applyFill="1" applyBorder="1" applyAlignment="1">
      <alignment horizontal="center" vertical="center" wrapText="1"/>
    </xf>
    <xf numFmtId="0" fontId="6" fillId="7" borderId="49" xfId="0" applyNumberFormat="1" applyFont="1" applyFill="1" applyBorder="1" applyAlignment="1">
      <alignment horizontal="center" vertical="center" wrapText="1"/>
    </xf>
    <xf numFmtId="0" fontId="6" fillId="7" borderId="50" xfId="0" applyNumberFormat="1" applyFont="1" applyFill="1" applyBorder="1" applyAlignment="1">
      <alignment horizontal="center" vertical="center" wrapText="1"/>
    </xf>
    <xf numFmtId="0" fontId="6" fillId="7" borderId="29" xfId="0" applyNumberFormat="1" applyFont="1" applyFill="1" applyBorder="1" applyAlignment="1">
      <alignment horizontal="center" vertical="center" wrapText="1"/>
    </xf>
    <xf numFmtId="0" fontId="6" fillId="7" borderId="51" xfId="0" applyNumberFormat="1" applyFont="1" applyFill="1" applyBorder="1" applyAlignment="1">
      <alignment horizontal="center" vertical="center" wrapText="1"/>
    </xf>
    <xf numFmtId="0" fontId="3" fillId="37" borderId="41" xfId="0" applyFont="1" applyFill="1" applyBorder="1" applyAlignment="1">
      <alignment horizontal="left" vertical="center" wrapText="1"/>
    </xf>
    <xf numFmtId="0" fontId="11" fillId="37" borderId="40" xfId="0" applyFont="1" applyFill="1" applyBorder="1" applyAlignment="1">
      <alignment horizontal="left" vertical="center" wrapText="1"/>
    </xf>
    <xf numFmtId="0" fontId="6" fillId="6" borderId="46" xfId="0" applyNumberFormat="1" applyFont="1" applyFill="1" applyBorder="1" applyAlignment="1">
      <alignment horizontal="center" vertical="center" wrapText="1"/>
    </xf>
    <xf numFmtId="0" fontId="6" fillId="6" borderId="47" xfId="0" applyNumberFormat="1" applyFont="1" applyFill="1" applyBorder="1" applyAlignment="1">
      <alignment horizontal="center" vertical="center" wrapText="1"/>
    </xf>
    <xf numFmtId="0" fontId="6" fillId="6" borderId="48" xfId="0" applyNumberFormat="1" applyFont="1" applyFill="1" applyBorder="1" applyAlignment="1">
      <alignment horizontal="center" vertical="center" wrapText="1"/>
    </xf>
    <xf numFmtId="0" fontId="6" fillId="6" borderId="34" xfId="0" applyNumberFormat="1" applyFont="1" applyFill="1" applyBorder="1" applyAlignment="1">
      <alignment horizontal="center" vertical="center" wrapText="1"/>
    </xf>
    <xf numFmtId="0" fontId="3" fillId="37" borderId="11" xfId="55" applyNumberFormat="1" applyFont="1" applyFill="1" applyBorder="1" applyAlignment="1">
      <alignment horizontal="left" vertical="center" wrapText="1"/>
      <protection/>
    </xf>
    <xf numFmtId="0" fontId="3" fillId="37" borderId="21" xfId="55" applyNumberFormat="1" applyFont="1" applyFill="1" applyBorder="1" applyAlignment="1">
      <alignment horizontal="left" vertical="center" wrapText="1"/>
      <protection/>
    </xf>
    <xf numFmtId="0" fontId="40" fillId="37" borderId="52" xfId="43" applyNumberFormat="1" applyFill="1" applyBorder="1" applyAlignment="1" applyProtection="1">
      <alignment horizontal="center" vertical="center" wrapText="1"/>
      <protection/>
    </xf>
    <xf numFmtId="0" fontId="3" fillId="37" borderId="15" xfId="0" applyFont="1" applyFill="1" applyBorder="1" applyAlignment="1">
      <alignment horizontal="left" vertical="center"/>
    </xf>
    <xf numFmtId="3" fontId="2" fillId="37" borderId="15" xfId="0" applyNumberFormat="1" applyFont="1" applyFill="1" applyBorder="1" applyAlignment="1">
      <alignment horizontal="center" vertical="center"/>
    </xf>
    <xf numFmtId="2" fontId="2" fillId="37" borderId="15" xfId="0" applyNumberFormat="1" applyFont="1" applyFill="1" applyBorder="1" applyAlignment="1">
      <alignment horizontal="center" vertical="center"/>
    </xf>
    <xf numFmtId="0" fontId="11" fillId="37" borderId="15" xfId="0" applyNumberFormat="1" applyFont="1" applyFill="1" applyBorder="1" applyAlignment="1">
      <alignment horizontal="left" vertical="center" wrapText="1" indent="1"/>
    </xf>
    <xf numFmtId="7" fontId="4" fillId="36" borderId="0" xfId="0" applyNumberFormat="1" applyFont="1" applyFill="1" applyBorder="1" applyAlignment="1">
      <alignment horizontal="center" vertical="center" wrapText="1" readingOrder="1"/>
    </xf>
    <xf numFmtId="0" fontId="40" fillId="37" borderId="53" xfId="43" applyNumberFormat="1" applyFill="1" applyBorder="1" applyAlignment="1" applyProtection="1">
      <alignment horizontal="center" vertical="center" wrapText="1"/>
      <protection/>
    </xf>
    <xf numFmtId="0" fontId="11" fillId="37" borderId="54" xfId="0" applyFont="1" applyFill="1" applyBorder="1" applyAlignment="1">
      <alignment horizontal="left" vertical="center" wrapText="1"/>
    </xf>
    <xf numFmtId="0" fontId="7" fillId="37" borderId="15" xfId="0" applyNumberFormat="1" applyFont="1" applyFill="1" applyBorder="1" applyAlignment="1">
      <alignment horizontal="center" vertical="center"/>
    </xf>
    <xf numFmtId="2" fontId="5" fillId="36" borderId="15" xfId="0" applyNumberFormat="1" applyFont="1" applyFill="1" applyBorder="1" applyAlignment="1">
      <alignment horizontal="center" vertical="center" wrapText="1"/>
    </xf>
    <xf numFmtId="7" fontId="4" fillId="0" borderId="55" xfId="0" applyNumberFormat="1" applyFont="1" applyFill="1" applyBorder="1" applyAlignment="1">
      <alignment horizontal="center" vertical="center" wrapText="1" readingOrder="1"/>
    </xf>
    <xf numFmtId="0" fontId="54" fillId="37" borderId="28" xfId="0" applyNumberFormat="1" applyFont="1" applyFill="1" applyBorder="1" applyAlignment="1">
      <alignment horizontal="center" vertical="center" readingOrder="1"/>
    </xf>
    <xf numFmtId="0" fontId="40" fillId="0" borderId="56" xfId="43" applyNumberFormat="1" applyBorder="1" applyAlignment="1" applyProtection="1">
      <alignment horizontal="center" vertical="center" wrapText="1"/>
      <protection/>
    </xf>
    <xf numFmtId="0" fontId="8" fillId="0" borderId="57" xfId="0" applyNumberFormat="1" applyFont="1" applyBorder="1" applyAlignment="1">
      <alignment vertical="center" wrapText="1"/>
    </xf>
    <xf numFmtId="2" fontId="5" fillId="36" borderId="58" xfId="0" applyNumberFormat="1" applyFont="1" applyFill="1" applyBorder="1" applyAlignment="1">
      <alignment horizontal="center" vertical="center" wrapText="1"/>
    </xf>
    <xf numFmtId="172" fontId="4" fillId="36" borderId="59" xfId="0" applyNumberFormat="1" applyFont="1" applyFill="1" applyBorder="1" applyAlignment="1">
      <alignment horizontal="center" vertical="center" wrapText="1"/>
    </xf>
    <xf numFmtId="172" fontId="4" fillId="0" borderId="59" xfId="0" applyNumberFormat="1" applyFont="1" applyFill="1" applyBorder="1" applyAlignment="1">
      <alignment horizontal="center" vertical="center" wrapText="1"/>
    </xf>
    <xf numFmtId="0" fontId="54" fillId="0" borderId="60" xfId="0" applyNumberFormat="1" applyFont="1" applyBorder="1" applyAlignment="1">
      <alignment horizontal="center" vertical="center" wrapText="1"/>
    </xf>
    <xf numFmtId="172" fontId="4" fillId="0" borderId="16" xfId="0" applyNumberFormat="1" applyFont="1" applyFill="1" applyBorder="1" applyAlignment="1">
      <alignment horizontal="center" vertical="center" wrapText="1"/>
    </xf>
    <xf numFmtId="172" fontId="4" fillId="36" borderId="16" xfId="0" applyNumberFormat="1" applyFont="1" applyFill="1" applyBorder="1" applyAlignment="1">
      <alignment horizontal="center" vertical="center" wrapText="1"/>
    </xf>
    <xf numFmtId="0" fontId="40" fillId="37" borderId="61" xfId="43" applyNumberFormat="1" applyFill="1" applyBorder="1" applyAlignment="1" applyProtection="1">
      <alignment horizontal="center" vertical="center" wrapText="1"/>
      <protection/>
    </xf>
    <xf numFmtId="0" fontId="6" fillId="2" borderId="15" xfId="0" applyNumberFormat="1" applyFont="1" applyFill="1" applyBorder="1" applyAlignment="1">
      <alignment horizontal="center" vertical="center" wrapText="1"/>
    </xf>
    <xf numFmtId="0" fontId="6" fillId="7" borderId="30" xfId="0" applyNumberFormat="1" applyFont="1" applyFill="1" applyBorder="1" applyAlignment="1">
      <alignment horizontal="center" vertical="center" wrapText="1"/>
    </xf>
    <xf numFmtId="0" fontId="11" fillId="37" borderId="49" xfId="0" applyNumberFormat="1" applyFont="1" applyFill="1" applyBorder="1" applyAlignment="1">
      <alignment horizontal="left" vertical="center" wrapText="1" indent="1"/>
    </xf>
    <xf numFmtId="0" fontId="3" fillId="37" borderId="50" xfId="0" applyFont="1" applyFill="1" applyBorder="1" applyAlignment="1">
      <alignment horizontal="left" vertical="center"/>
    </xf>
    <xf numFmtId="3" fontId="2" fillId="37" borderId="50" xfId="0" applyNumberFormat="1" applyFont="1" applyFill="1" applyBorder="1" applyAlignment="1">
      <alignment horizontal="center" vertical="center"/>
    </xf>
    <xf numFmtId="2" fontId="2" fillId="37" borderId="50" xfId="0" applyNumberFormat="1" applyFont="1" applyFill="1" applyBorder="1" applyAlignment="1">
      <alignment horizontal="center" vertical="center"/>
    </xf>
    <xf numFmtId="2" fontId="5" fillId="36" borderId="50" xfId="0" applyNumberFormat="1" applyFont="1" applyFill="1" applyBorder="1" applyAlignment="1">
      <alignment horizontal="center" vertical="center" wrapText="1"/>
    </xf>
    <xf numFmtId="1" fontId="9" fillId="36" borderId="50" xfId="0" applyNumberFormat="1" applyFont="1" applyFill="1" applyBorder="1" applyAlignment="1" applyProtection="1">
      <alignment horizontal="center" vertical="center" wrapText="1"/>
      <protection locked="0"/>
    </xf>
    <xf numFmtId="172" fontId="4" fillId="36" borderId="62" xfId="0" applyNumberFormat="1" applyFont="1" applyFill="1" applyBorder="1" applyAlignment="1">
      <alignment horizontal="center" vertical="center" wrapText="1"/>
    </xf>
    <xf numFmtId="172" fontId="4" fillId="0" borderId="63" xfId="0" applyNumberFormat="1" applyFont="1" applyFill="1" applyBorder="1" applyAlignment="1">
      <alignment horizontal="center" vertical="center" wrapText="1"/>
    </xf>
    <xf numFmtId="0" fontId="54" fillId="0" borderId="51" xfId="0" applyNumberFormat="1" applyFont="1" applyBorder="1" applyAlignment="1">
      <alignment horizontal="center" vertical="center" wrapText="1"/>
    </xf>
    <xf numFmtId="0" fontId="54" fillId="37" borderId="27" xfId="0" applyNumberFormat="1" applyFont="1" applyFill="1" applyBorder="1" applyAlignment="1">
      <alignment horizontal="center" vertical="center" readingOrder="1"/>
    </xf>
    <xf numFmtId="0" fontId="11" fillId="37" borderId="17" xfId="0" applyNumberFormat="1" applyFont="1" applyFill="1" applyBorder="1" applyAlignment="1">
      <alignment horizontal="left" vertical="center" wrapText="1" indent="1"/>
    </xf>
    <xf numFmtId="0" fontId="11" fillId="37" borderId="10" xfId="0" applyNumberFormat="1" applyFont="1" applyFill="1" applyBorder="1" applyAlignment="1">
      <alignment horizontal="left" vertical="center" wrapText="1" indent="1"/>
    </xf>
    <xf numFmtId="0" fontId="11" fillId="37" borderId="52" xfId="0" applyNumberFormat="1" applyFont="1" applyFill="1" applyBorder="1" applyAlignment="1">
      <alignment horizontal="left" vertical="center" wrapText="1" indent="1"/>
    </xf>
    <xf numFmtId="0" fontId="11" fillId="37" borderId="20" xfId="0" applyNumberFormat="1" applyFont="1" applyFill="1" applyBorder="1" applyAlignment="1">
      <alignment horizontal="left" vertical="center" wrapText="1" indent="1"/>
    </xf>
    <xf numFmtId="0" fontId="11" fillId="37" borderId="21" xfId="0" applyFont="1" applyFill="1" applyBorder="1" applyAlignment="1">
      <alignment horizontal="left" vertical="center" wrapText="1"/>
    </xf>
    <xf numFmtId="0" fontId="7" fillId="37" borderId="21" xfId="0" applyNumberFormat="1" applyFont="1" applyFill="1" applyBorder="1" applyAlignment="1">
      <alignment horizontal="center" vertical="center"/>
    </xf>
    <xf numFmtId="7" fontId="4" fillId="36" borderId="21" xfId="0" applyNumberFormat="1" applyFont="1" applyFill="1" applyBorder="1" applyAlignment="1">
      <alignment horizontal="center" vertical="center" wrapText="1" readingOrder="1"/>
    </xf>
    <xf numFmtId="0" fontId="40" fillId="0" borderId="42" xfId="43" applyBorder="1" applyAlignment="1" applyProtection="1">
      <alignment horizontal="center" vertical="center"/>
      <protection/>
    </xf>
    <xf numFmtId="0" fontId="40" fillId="0" borderId="43" xfId="43" applyBorder="1" applyAlignment="1" applyProtection="1">
      <alignment horizontal="center" vertical="center"/>
      <protection/>
    </xf>
    <xf numFmtId="0" fontId="40" fillId="0" borderId="53" xfId="43" applyBorder="1" applyAlignment="1" applyProtection="1">
      <alignment horizontal="center" vertical="center"/>
      <protection/>
    </xf>
    <xf numFmtId="0" fontId="40" fillId="0" borderId="43" xfId="43" applyNumberFormat="1" applyFill="1" applyBorder="1" applyAlignment="1" applyProtection="1">
      <alignment horizontal="center" vertical="center" wrapText="1"/>
      <protection/>
    </xf>
    <xf numFmtId="0" fontId="55" fillId="0" borderId="10" xfId="0" applyFont="1" applyFill="1" applyBorder="1" applyAlignment="1">
      <alignment horizontal="center" vertical="center"/>
    </xf>
    <xf numFmtId="0" fontId="40" fillId="0" borderId="42" xfId="43" applyNumberFormat="1" applyBorder="1" applyAlignment="1" applyProtection="1">
      <alignment horizontal="center" vertical="center" wrapText="1"/>
      <protection/>
    </xf>
    <xf numFmtId="0" fontId="40" fillId="0" borderId="61" xfId="43" applyNumberFormat="1" applyBorder="1" applyAlignment="1" applyProtection="1">
      <alignment horizontal="center" vertical="center" wrapText="1"/>
      <protection/>
    </xf>
    <xf numFmtId="0" fontId="6" fillId="38" borderId="30" xfId="0" applyNumberFormat="1" applyFont="1" applyFill="1" applyBorder="1" applyAlignment="1">
      <alignment horizontal="center" vertical="center" wrapText="1"/>
    </xf>
    <xf numFmtId="0" fontId="40" fillId="37" borderId="64" xfId="43" applyNumberFormat="1" applyFill="1" applyBorder="1" applyAlignment="1" applyProtection="1">
      <alignment horizontal="center" vertical="center" wrapText="1"/>
      <protection/>
    </xf>
    <xf numFmtId="7" fontId="4" fillId="0" borderId="37" xfId="0" applyNumberFormat="1" applyFont="1" applyFill="1" applyBorder="1" applyAlignment="1">
      <alignment horizontal="center" vertical="center" wrapText="1" readingOrder="1"/>
    </xf>
    <xf numFmtId="0" fontId="40" fillId="37" borderId="65" xfId="43" applyNumberFormat="1" applyFill="1" applyBorder="1" applyAlignment="1" applyProtection="1">
      <alignment horizontal="center" vertical="center" wrapText="1"/>
      <protection/>
    </xf>
    <xf numFmtId="179" fontId="4" fillId="35" borderId="25" xfId="0" applyNumberFormat="1" applyFont="1" applyFill="1" applyBorder="1" applyAlignment="1">
      <alignment horizontal="center" vertical="center"/>
    </xf>
    <xf numFmtId="179" fontId="6" fillId="35" borderId="27" xfId="0" applyNumberFormat="1" applyFont="1" applyFill="1" applyBorder="1" applyAlignment="1">
      <alignment horizontal="center" vertical="center"/>
    </xf>
    <xf numFmtId="0" fontId="6" fillId="2" borderId="30" xfId="0" applyNumberFormat="1" applyFont="1" applyFill="1" applyBorder="1" applyAlignment="1">
      <alignment horizontal="center" vertical="center" wrapText="1"/>
    </xf>
    <xf numFmtId="0" fontId="13" fillId="34" borderId="66" xfId="0" applyNumberFormat="1" applyFont="1" applyFill="1" applyBorder="1" applyAlignment="1">
      <alignment horizontal="center" vertical="center" wrapText="1"/>
    </xf>
    <xf numFmtId="0" fontId="13" fillId="34" borderId="36" xfId="0" applyNumberFormat="1" applyFont="1" applyFill="1" applyBorder="1" applyAlignment="1">
      <alignment horizontal="center" vertical="center" wrapText="1"/>
    </xf>
    <xf numFmtId="0" fontId="13" fillId="34" borderId="24" xfId="0" applyNumberFormat="1" applyFont="1" applyFill="1" applyBorder="1" applyAlignment="1">
      <alignment horizontal="center" vertical="center" wrapText="1"/>
    </xf>
    <xf numFmtId="0" fontId="8" fillId="0" borderId="56" xfId="0" applyNumberFormat="1" applyFont="1" applyBorder="1" applyAlignment="1">
      <alignment horizontal="center" vertical="center" wrapText="1"/>
    </xf>
    <xf numFmtId="0" fontId="8" fillId="0" borderId="57" xfId="0" applyNumberFormat="1" applyFont="1" applyBorder="1" applyAlignment="1">
      <alignment horizontal="center" vertical="center" wrapText="1"/>
    </xf>
    <xf numFmtId="0" fontId="12" fillId="0" borderId="0" xfId="0" applyNumberFormat="1" applyFont="1" applyBorder="1" applyAlignment="1">
      <alignment horizontal="left" wrapText="1"/>
    </xf>
    <xf numFmtId="9" fontId="6" fillId="34" borderId="16" xfId="0" applyNumberFormat="1" applyFont="1" applyFill="1" applyBorder="1" applyAlignment="1">
      <alignment horizontal="center" vertical="center" wrapText="1"/>
    </xf>
    <xf numFmtId="9" fontId="6" fillId="34" borderId="31" xfId="0" applyNumberFormat="1" applyFont="1" applyFill="1" applyBorder="1" applyAlignment="1">
      <alignment horizontal="center" vertical="center" wrapText="1"/>
    </xf>
    <xf numFmtId="9" fontId="6" fillId="34" borderId="23" xfId="0" applyNumberFormat="1" applyFont="1" applyFill="1" applyBorder="1" applyAlignment="1">
      <alignment horizontal="center" vertical="center" wrapText="1"/>
    </xf>
    <xf numFmtId="0" fontId="10" fillId="39" borderId="65" xfId="0" applyNumberFormat="1" applyFont="1" applyFill="1" applyBorder="1" applyAlignment="1">
      <alignment horizontal="center"/>
    </xf>
    <xf numFmtId="0" fontId="10" fillId="39" borderId="29" xfId="0" applyNumberFormat="1" applyFont="1" applyFill="1" applyBorder="1" applyAlignment="1">
      <alignment horizontal="center"/>
    </xf>
    <xf numFmtId="0" fontId="10" fillId="39" borderId="67" xfId="0" applyNumberFormat="1" applyFont="1" applyFill="1" applyBorder="1" applyAlignment="1">
      <alignment horizontal="center"/>
    </xf>
    <xf numFmtId="0" fontId="4" fillId="0" borderId="68" xfId="0" applyNumberFormat="1" applyFont="1" applyBorder="1" applyAlignment="1">
      <alignment horizontal="center"/>
    </xf>
    <xf numFmtId="0" fontId="4" fillId="0" borderId="69" xfId="0" applyNumberFormat="1" applyFont="1" applyBorder="1" applyAlignment="1">
      <alignment horizontal="center"/>
    </xf>
    <xf numFmtId="0" fontId="4" fillId="0" borderId="70" xfId="0" applyNumberFormat="1" applyFont="1" applyBorder="1" applyAlignment="1">
      <alignment horizontal="center"/>
    </xf>
    <xf numFmtId="0" fontId="4" fillId="0" borderId="71" xfId="0" applyNumberFormat="1" applyFont="1" applyBorder="1" applyAlignment="1">
      <alignment horizontal="center"/>
    </xf>
    <xf numFmtId="0" fontId="4" fillId="0" borderId="56" xfId="0" applyNumberFormat="1" applyFont="1" applyBorder="1" applyAlignment="1">
      <alignment horizontal="center"/>
    </xf>
    <xf numFmtId="0" fontId="4" fillId="0" borderId="72" xfId="0" applyNumberFormat="1" applyFont="1" applyBorder="1" applyAlignment="1">
      <alignment horizontal="center"/>
    </xf>
    <xf numFmtId="0" fontId="5" fillId="34" borderId="42" xfId="0" applyNumberFormat="1" applyFont="1" applyFill="1" applyBorder="1" applyAlignment="1">
      <alignment horizontal="center" vertical="center" wrapText="1"/>
    </xf>
    <xf numFmtId="0" fontId="5" fillId="34" borderId="33" xfId="0" applyNumberFormat="1" applyFont="1" applyFill="1" applyBorder="1" applyAlignment="1">
      <alignment horizontal="center" vertical="center" wrapText="1"/>
    </xf>
    <xf numFmtId="0" fontId="5" fillId="34" borderId="22" xfId="0" applyNumberFormat="1" applyFont="1" applyFill="1" applyBorder="1" applyAlignment="1">
      <alignment horizontal="center" vertical="center" wrapText="1"/>
    </xf>
    <xf numFmtId="0" fontId="5" fillId="34" borderId="43" xfId="0" applyNumberFormat="1" applyFont="1" applyFill="1" applyBorder="1" applyAlignment="1">
      <alignment horizontal="center" vertical="center" wrapText="1"/>
    </xf>
    <xf numFmtId="0" fontId="5" fillId="34" borderId="31" xfId="0" applyNumberFormat="1" applyFont="1" applyFill="1" applyBorder="1" applyAlignment="1">
      <alignment horizontal="center" vertical="center" wrapText="1"/>
    </xf>
    <xf numFmtId="0" fontId="5" fillId="34" borderId="23" xfId="0" applyNumberFormat="1" applyFont="1" applyFill="1" applyBorder="1" applyAlignment="1">
      <alignment horizontal="center" vertical="center" wrapText="1"/>
    </xf>
    <xf numFmtId="0" fontId="14" fillId="34" borderId="43" xfId="0" applyNumberFormat="1" applyFont="1" applyFill="1" applyBorder="1" applyAlignment="1">
      <alignment horizontal="center" vertical="center" wrapText="1"/>
    </xf>
    <xf numFmtId="0" fontId="14" fillId="34" borderId="31" xfId="0" applyNumberFormat="1" applyFont="1" applyFill="1" applyBorder="1" applyAlignment="1">
      <alignment horizontal="center" vertical="center" wrapText="1"/>
    </xf>
    <xf numFmtId="0" fontId="14" fillId="34" borderId="23" xfId="0" applyNumberFormat="1" applyFont="1" applyFill="1" applyBorder="1" applyAlignment="1">
      <alignment horizontal="center" vertical="center" wrapText="1"/>
    </xf>
    <xf numFmtId="0" fontId="8" fillId="37" borderId="0" xfId="0" applyNumberFormat="1" applyFont="1" applyFill="1" applyBorder="1" applyAlignment="1">
      <alignment horizontal="center" vertical="center" wrapText="1"/>
    </xf>
    <xf numFmtId="0" fontId="8" fillId="0" borderId="70" xfId="0" applyNumberFormat="1" applyFont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center" vertical="center" wrapText="1"/>
    </xf>
    <xf numFmtId="0" fontId="6" fillId="39" borderId="65" xfId="0" applyNumberFormat="1" applyFont="1" applyFill="1" applyBorder="1" applyAlignment="1">
      <alignment horizontal="center" vertical="center" wrapText="1"/>
    </xf>
    <xf numFmtId="0" fontId="6" fillId="39" borderId="67" xfId="0" applyNumberFormat="1" applyFont="1" applyFill="1" applyBorder="1" applyAlignment="1">
      <alignment horizontal="center" vertical="center" wrapText="1"/>
    </xf>
    <xf numFmtId="0" fontId="4" fillId="0" borderId="68" xfId="0" applyNumberFormat="1" applyFont="1" applyFill="1" applyBorder="1" applyAlignment="1">
      <alignment horizontal="center" vertical="center" wrapText="1"/>
    </xf>
    <xf numFmtId="0" fontId="4" fillId="0" borderId="69" xfId="0" applyNumberFormat="1" applyFont="1" applyFill="1" applyBorder="1" applyAlignment="1">
      <alignment horizontal="center" vertical="center" wrapText="1"/>
    </xf>
    <xf numFmtId="0" fontId="4" fillId="0" borderId="70" xfId="0" applyNumberFormat="1" applyFont="1" applyBorder="1" applyAlignment="1">
      <alignment horizontal="center" vertical="center" wrapText="1"/>
    </xf>
    <xf numFmtId="0" fontId="4" fillId="0" borderId="71" xfId="0" applyNumberFormat="1" applyFont="1" applyBorder="1" applyAlignment="1">
      <alignment horizontal="center" vertical="center" wrapText="1"/>
    </xf>
    <xf numFmtId="0" fontId="40" fillId="0" borderId="56" xfId="43" applyNumberFormat="1" applyBorder="1" applyAlignment="1" applyProtection="1">
      <alignment horizontal="center" vertical="center" wrapText="1"/>
      <protection/>
    </xf>
    <xf numFmtId="0" fontId="40" fillId="0" borderId="72" xfId="43" applyNumberFormat="1" applyBorder="1" applyAlignment="1" applyProtection="1">
      <alignment horizontal="center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RM_Style3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Лист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hyperlink" Target="http://karras.ru/" TargetMode="External" /><Relationship Id="rId3" Type="http://schemas.openxmlformats.org/officeDocument/2006/relationships/hyperlink" Target="http://karras.ru/" TargetMode="External" /><Relationship Id="rId4" Type="http://schemas.openxmlformats.org/officeDocument/2006/relationships/image" Target="../media/image2.png" /><Relationship Id="rId5" Type="http://schemas.openxmlformats.org/officeDocument/2006/relationships/image" Target="../media/image8.png" /><Relationship Id="rId6" Type="http://schemas.openxmlformats.org/officeDocument/2006/relationships/image" Target="../media/image9.png" /><Relationship Id="rId7" Type="http://schemas.openxmlformats.org/officeDocument/2006/relationships/image" Target="../media/image10.png" /><Relationship Id="rId8" Type="http://schemas.openxmlformats.org/officeDocument/2006/relationships/image" Target="../media/image1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</xdr:row>
      <xdr:rowOff>19050</xdr:rowOff>
    </xdr:from>
    <xdr:to>
      <xdr:col>1</xdr:col>
      <xdr:colOff>962025</xdr:colOff>
      <xdr:row>5</xdr:row>
      <xdr:rowOff>114300</xdr:rowOff>
    </xdr:to>
    <xdr:pic>
      <xdr:nvPicPr>
        <xdr:cNvPr id="1" name="Рисунок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2000"/>
          <a:ext cx="15621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104775</xdr:colOff>
      <xdr:row>41</xdr:row>
      <xdr:rowOff>38100</xdr:rowOff>
    </xdr:from>
    <xdr:to>
      <xdr:col>9</xdr:col>
      <xdr:colOff>800100</xdr:colOff>
      <xdr:row>41</xdr:row>
      <xdr:rowOff>609600</xdr:rowOff>
    </xdr:to>
    <xdr:pic>
      <xdr:nvPicPr>
        <xdr:cNvPr id="2" name="Рисунок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991975" y="12287250"/>
          <a:ext cx="6953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857250</xdr:colOff>
      <xdr:row>23</xdr:row>
      <xdr:rowOff>95250</xdr:rowOff>
    </xdr:from>
    <xdr:to>
      <xdr:col>10</xdr:col>
      <xdr:colOff>123825</xdr:colOff>
      <xdr:row>23</xdr:row>
      <xdr:rowOff>495300</xdr:rowOff>
    </xdr:to>
    <xdr:pic>
      <xdr:nvPicPr>
        <xdr:cNvPr id="3" name="Рисунок 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887200" y="6724650"/>
          <a:ext cx="11430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28575</xdr:colOff>
      <xdr:row>68</xdr:row>
      <xdr:rowOff>0</xdr:rowOff>
    </xdr:from>
    <xdr:to>
      <xdr:col>8</xdr:col>
      <xdr:colOff>95250</xdr:colOff>
      <xdr:row>68</xdr:row>
      <xdr:rowOff>0</xdr:rowOff>
    </xdr:to>
    <xdr:pic>
      <xdr:nvPicPr>
        <xdr:cNvPr id="4" name="Рисунок 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991725" y="21078825"/>
          <a:ext cx="11334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19050</xdr:colOff>
      <xdr:row>68</xdr:row>
      <xdr:rowOff>0</xdr:rowOff>
    </xdr:from>
    <xdr:to>
      <xdr:col>8</xdr:col>
      <xdr:colOff>161925</xdr:colOff>
      <xdr:row>68</xdr:row>
      <xdr:rowOff>0</xdr:rowOff>
    </xdr:to>
    <xdr:pic>
      <xdr:nvPicPr>
        <xdr:cNvPr id="5" name="Рисунок 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982200" y="21078825"/>
          <a:ext cx="12096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266700</xdr:colOff>
      <xdr:row>10</xdr:row>
      <xdr:rowOff>38100</xdr:rowOff>
    </xdr:from>
    <xdr:to>
      <xdr:col>9</xdr:col>
      <xdr:colOff>752475</xdr:colOff>
      <xdr:row>10</xdr:row>
      <xdr:rowOff>581025</xdr:rowOff>
    </xdr:to>
    <xdr:pic>
      <xdr:nvPicPr>
        <xdr:cNvPr id="6" name="Рисунок 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2153900" y="2400300"/>
          <a:ext cx="4857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28575</xdr:colOff>
      <xdr:row>55</xdr:row>
      <xdr:rowOff>66675</xdr:rowOff>
    </xdr:from>
    <xdr:to>
      <xdr:col>8</xdr:col>
      <xdr:colOff>95250</xdr:colOff>
      <xdr:row>55</xdr:row>
      <xdr:rowOff>66675</xdr:rowOff>
    </xdr:to>
    <xdr:pic>
      <xdr:nvPicPr>
        <xdr:cNvPr id="7" name="Рисунок 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991725" y="16802100"/>
          <a:ext cx="11334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676275</xdr:colOff>
      <xdr:row>55</xdr:row>
      <xdr:rowOff>57150</xdr:rowOff>
    </xdr:from>
    <xdr:to>
      <xdr:col>9</xdr:col>
      <xdr:colOff>952500</xdr:colOff>
      <xdr:row>55</xdr:row>
      <xdr:rowOff>561975</xdr:rowOff>
    </xdr:to>
    <xdr:pic>
      <xdr:nvPicPr>
        <xdr:cNvPr id="8" name="Рисунок 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1706225" y="16792575"/>
          <a:ext cx="11334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19050</xdr:colOff>
      <xdr:row>63</xdr:row>
      <xdr:rowOff>0</xdr:rowOff>
    </xdr:from>
    <xdr:to>
      <xdr:col>8</xdr:col>
      <xdr:colOff>161925</xdr:colOff>
      <xdr:row>63</xdr:row>
      <xdr:rowOff>0</xdr:rowOff>
    </xdr:to>
    <xdr:pic>
      <xdr:nvPicPr>
        <xdr:cNvPr id="9" name="Рисунок 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982200" y="19307175"/>
          <a:ext cx="12096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karras.ru/catalog/hello-kitty/klubnichniy_domik1.jpg" TargetMode="External" /><Relationship Id="rId2" Type="http://schemas.openxmlformats.org/officeDocument/2006/relationships/hyperlink" Target="http://karras.ru/catalog/hello-kitty/sushi.jpg" TargetMode="External" /><Relationship Id="rId3" Type="http://schemas.openxmlformats.org/officeDocument/2006/relationships/hyperlink" Target="http://karras.ru/catalog/hello-kitty/dlya%20picnika.jpg" TargetMode="External" /><Relationship Id="rId4" Type="http://schemas.openxmlformats.org/officeDocument/2006/relationships/hyperlink" Target="http://karras.ru/catalog/hello-kitty/druz-sem-bol.jpg" TargetMode="External" /><Relationship Id="rId5" Type="http://schemas.openxmlformats.org/officeDocument/2006/relationships/hyperlink" Target="http://karras.ru/catalog/hello-kitty/supermarket.jpg" TargetMode="External" /><Relationship Id="rId6" Type="http://schemas.openxmlformats.org/officeDocument/2006/relationships/hyperlink" Target="http://karras.ru/catalog/mini_opiti/resling_lico.jpg" TargetMode="External" /><Relationship Id="rId7" Type="http://schemas.openxmlformats.org/officeDocument/2006/relationships/hyperlink" Target="http://karras.ru/catalog/mini_opiti/vyrasti_korallovoe_derevo_lico.jpg" TargetMode="External" /><Relationship Id="rId8" Type="http://schemas.openxmlformats.org/officeDocument/2006/relationships/hyperlink" Target="http://karras.ru/catalog/mini_opiti/prygayush_myach_lico.jpg" TargetMode="External" /><Relationship Id="rId9" Type="http://schemas.openxmlformats.org/officeDocument/2006/relationships/hyperlink" Target="mailto:sales@karras.ru?subject=&#1047;&#1072;&#1082;&#1072;&#1079;%20&#1080;&#1079;%20&#1087;&#1088;&#1072;&#1081;&#1089;&#1072;" TargetMode="External" /><Relationship Id="rId10" Type="http://schemas.openxmlformats.org/officeDocument/2006/relationships/hyperlink" Target="http://karras.ru/catalog/mini_opiti/blood.jpg" TargetMode="External" /><Relationship Id="rId11" Type="http://schemas.openxmlformats.org/officeDocument/2006/relationships/hyperlink" Target="http://karras.ru/catalog/mini_opiti/prig_myach.jpg" TargetMode="External" /><Relationship Id="rId12" Type="http://schemas.openxmlformats.org/officeDocument/2006/relationships/hyperlink" Target="http://www.karras.ru/images/price/T-01003.jpg" TargetMode="External" /><Relationship Id="rId13" Type="http://schemas.openxmlformats.org/officeDocument/2006/relationships/hyperlink" Target="http://www.super-toop.ru/img/catalog/l1479.jpg" TargetMode="External" /><Relationship Id="rId14" Type="http://schemas.openxmlformats.org/officeDocument/2006/relationships/hyperlink" Target="http://www.karras.ru/images/price/T-01002.jpg" TargetMode="External" /><Relationship Id="rId15" Type="http://schemas.openxmlformats.org/officeDocument/2006/relationships/hyperlink" Target="http://www.karras.ru/images/price/T-01001.jpg" TargetMode="External" /><Relationship Id="rId16" Type="http://schemas.openxmlformats.org/officeDocument/2006/relationships/hyperlink" Target="http://www.karras.ru/images/price/T-010031.jpg" TargetMode="External" /><Relationship Id="rId17" Type="http://schemas.openxmlformats.org/officeDocument/2006/relationships/hyperlink" Target="http://karras.ru/catalog/optika/TM7630.jpg" TargetMode="External" /><Relationship Id="rId18" Type="http://schemas.openxmlformats.org/officeDocument/2006/relationships/hyperlink" Target="http://www.karras.ru/download/img/KC202.jpg" TargetMode="External" /><Relationship Id="rId19" Type="http://schemas.openxmlformats.org/officeDocument/2006/relationships/hyperlink" Target="http://www.karras.ru/download/img/KC203.jpg" TargetMode="External" /><Relationship Id="rId20" Type="http://schemas.openxmlformats.org/officeDocument/2006/relationships/hyperlink" Target="http://www.karras.ru/download/img/KC205.jpg" TargetMode="External" /><Relationship Id="rId21" Type="http://schemas.openxmlformats.org/officeDocument/2006/relationships/hyperlink" Target="http://www.karras.ru/download/img/KC206.jpg" TargetMode="External" /><Relationship Id="rId22" Type="http://schemas.openxmlformats.org/officeDocument/2006/relationships/hyperlink" Target="http://www.karras.ru/download/img/KC209.jpg" TargetMode="External" /><Relationship Id="rId23" Type="http://schemas.openxmlformats.org/officeDocument/2006/relationships/hyperlink" Target="http://www.karras.ru/download/img/KC212.jpg" TargetMode="External" /><Relationship Id="rId24" Type="http://schemas.openxmlformats.org/officeDocument/2006/relationships/hyperlink" Target="http://www.karras.ru/download/img/KC215.jpg" TargetMode="External" /><Relationship Id="rId25" Type="http://schemas.openxmlformats.org/officeDocument/2006/relationships/hyperlink" Target="http://karras.ru/catalog/hello-kitty/druz-sem-bol.jpg" TargetMode="External" /><Relationship Id="rId26" Type="http://schemas.openxmlformats.org/officeDocument/2006/relationships/hyperlink" Target="http://karras.ru/catalog/genius/HB944980.jpg" TargetMode="External" /><Relationship Id="rId27" Type="http://schemas.openxmlformats.org/officeDocument/2006/relationships/hyperlink" Target="http://karras.ru/catalog/genius/HB944982.jpg" TargetMode="External" /><Relationship Id="rId28" Type="http://schemas.openxmlformats.org/officeDocument/2006/relationships/hyperlink" Target="http://karras.ru/catalog/genius/HB944988.jpg" TargetMode="External" /><Relationship Id="rId29" Type="http://schemas.openxmlformats.org/officeDocument/2006/relationships/hyperlink" Target="http://karras.ru/catalog/genius/HB944992.jpg" TargetMode="External" /><Relationship Id="rId30" Type="http://schemas.openxmlformats.org/officeDocument/2006/relationships/hyperlink" Target="http://karras.ru/catalog/genius/HB944984.jpg" TargetMode="External" /><Relationship Id="rId31" Type="http://schemas.openxmlformats.org/officeDocument/2006/relationships/hyperlink" Target="http://karras.ru/catalog/genius/HB944991.jpg" TargetMode="External" /><Relationship Id="rId32" Type="http://schemas.openxmlformats.org/officeDocument/2006/relationships/hyperlink" Target="http://karras.ru/images/angry_birds/93327.jpg" TargetMode="External" /><Relationship Id="rId33" Type="http://schemas.openxmlformats.org/officeDocument/2006/relationships/hyperlink" Target="http://karras.ru/images/angry_birds/93328.jpg" TargetMode="External" /><Relationship Id="rId34" Type="http://schemas.openxmlformats.org/officeDocument/2006/relationships/hyperlink" Target="http://karras.ru/images/angry_birds/93335.jpg" TargetMode="External" /><Relationship Id="rId35" Type="http://schemas.openxmlformats.org/officeDocument/2006/relationships/hyperlink" Target="http://karras.ru/images/angry_birds/93352.jpg" TargetMode="External" /><Relationship Id="rId36" Type="http://schemas.openxmlformats.org/officeDocument/2006/relationships/hyperlink" Target="http://www.karras.ru/images/price/T-010021.jpg" TargetMode="External" /><Relationship Id="rId37" Type="http://schemas.openxmlformats.org/officeDocument/2006/relationships/hyperlink" Target="http://www.karras.ru/images/price/T-02001.JPG" TargetMode="External" /><Relationship Id="rId38" Type="http://schemas.openxmlformats.org/officeDocument/2006/relationships/hyperlink" Target="http://www.karras.ru/images/price/T-01004.JPG" TargetMode="External" /><Relationship Id="rId39" Type="http://schemas.openxmlformats.org/officeDocument/2006/relationships/hyperlink" Target="http://www.karras.ru/images/price/T-01005.JPG" TargetMode="External" /><Relationship Id="rId40" Type="http://schemas.openxmlformats.org/officeDocument/2006/relationships/hyperlink" Target="http://www.karras.ru/images/price/T-01006.JPG" TargetMode="External" /><Relationship Id="rId41" Type="http://schemas.openxmlformats.org/officeDocument/2006/relationships/drawing" Target="../drawings/drawing1.xml" /><Relationship Id="rId4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8"/>
  <sheetViews>
    <sheetView tabSelected="1" zoomScale="90" zoomScaleNormal="90" workbookViewId="0" topLeftCell="A1">
      <selection activeCell="A10" sqref="A10:J10"/>
    </sheetView>
  </sheetViews>
  <sheetFormatPr defaultColWidth="9.140625" defaultRowHeight="15"/>
  <cols>
    <col min="1" max="1" width="9.00390625" style="1" customWidth="1"/>
    <col min="2" max="2" width="15.421875" style="1" bestFit="1" customWidth="1"/>
    <col min="3" max="3" width="78.421875" style="1" customWidth="1"/>
    <col min="4" max="4" width="13.7109375" style="1" customWidth="1"/>
    <col min="5" max="5" width="9.28125" style="1" customWidth="1"/>
    <col min="6" max="6" width="12.140625" style="1" customWidth="1"/>
    <col min="7" max="7" width="11.421875" style="1" customWidth="1"/>
    <col min="8" max="8" width="16.00390625" style="2" bestFit="1" customWidth="1"/>
    <col min="9" max="9" width="12.8515625" style="56" customWidth="1"/>
    <col min="10" max="10" width="15.28125" style="2" bestFit="1" customWidth="1"/>
    <col min="11" max="11" width="16.421875" style="2" customWidth="1"/>
    <col min="12" max="12" width="15.28125" style="1" customWidth="1"/>
    <col min="13" max="16384" width="9.140625" style="1" customWidth="1"/>
  </cols>
  <sheetData>
    <row r="1" spans="1:10" ht="22.5" customHeight="1" thickBot="1">
      <c r="A1" s="220" t="s">
        <v>15</v>
      </c>
      <c r="B1" s="221"/>
      <c r="C1" s="221"/>
      <c r="D1" s="221"/>
      <c r="E1" s="221"/>
      <c r="F1" s="221"/>
      <c r="G1" s="221"/>
      <c r="H1" s="221"/>
      <c r="I1" s="221"/>
      <c r="J1" s="222"/>
    </row>
    <row r="2" spans="1:10" ht="18" customHeight="1">
      <c r="A2" s="223"/>
      <c r="B2" s="224"/>
      <c r="C2" s="243" t="s">
        <v>16</v>
      </c>
      <c r="D2" s="244"/>
      <c r="E2" s="229" t="s">
        <v>18</v>
      </c>
      <c r="F2" s="230"/>
      <c r="G2" s="230"/>
      <c r="H2" s="230"/>
      <c r="I2" s="230"/>
      <c r="J2" s="231"/>
    </row>
    <row r="3" spans="1:10" ht="18" customHeight="1">
      <c r="A3" s="225"/>
      <c r="B3" s="226"/>
      <c r="C3" s="245" t="s">
        <v>17</v>
      </c>
      <c r="D3" s="246"/>
      <c r="E3" s="232" t="s">
        <v>19</v>
      </c>
      <c r="F3" s="233"/>
      <c r="G3" s="233"/>
      <c r="H3" s="233"/>
      <c r="I3" s="233"/>
      <c r="J3" s="234"/>
    </row>
    <row r="4" spans="1:10" ht="18" customHeight="1" thickBot="1">
      <c r="A4" s="225"/>
      <c r="B4" s="226"/>
      <c r="C4" s="247" t="s">
        <v>82</v>
      </c>
      <c r="D4" s="248"/>
      <c r="E4" s="235" t="s">
        <v>34</v>
      </c>
      <c r="F4" s="236"/>
      <c r="G4" s="236"/>
      <c r="H4" s="236"/>
      <c r="I4" s="236"/>
      <c r="J4" s="237"/>
    </row>
    <row r="5" spans="1:10" ht="15" customHeight="1" thickBot="1">
      <c r="A5" s="225"/>
      <c r="B5" s="226"/>
      <c r="C5" s="5"/>
      <c r="D5" s="2"/>
      <c r="E5" s="7" t="s">
        <v>7</v>
      </c>
      <c r="F5" s="22">
        <v>30000</v>
      </c>
      <c r="G5" s="8" t="s">
        <v>8</v>
      </c>
      <c r="H5" s="217">
        <v>0.05</v>
      </c>
      <c r="I5" s="218"/>
      <c r="J5" s="219"/>
    </row>
    <row r="6" spans="1:10" ht="18" customHeight="1" thickBot="1">
      <c r="A6" s="225"/>
      <c r="B6" s="226"/>
      <c r="C6" s="241" t="s">
        <v>14</v>
      </c>
      <c r="D6" s="242"/>
      <c r="E6" s="7" t="s">
        <v>7</v>
      </c>
      <c r="F6" s="22">
        <v>50000</v>
      </c>
      <c r="G6" s="8" t="s">
        <v>8</v>
      </c>
      <c r="H6" s="217">
        <v>0.1</v>
      </c>
      <c r="I6" s="218"/>
      <c r="J6" s="219"/>
    </row>
    <row r="7" spans="1:10" ht="18" customHeight="1">
      <c r="A7" s="225"/>
      <c r="B7" s="226"/>
      <c r="C7" s="51" t="s">
        <v>11</v>
      </c>
      <c r="D7" s="208">
        <f>SUM($I$13:$I$84)</f>
        <v>0</v>
      </c>
      <c r="E7" s="7" t="s">
        <v>7</v>
      </c>
      <c r="F7" s="22">
        <v>70000</v>
      </c>
      <c r="G7" s="8" t="s">
        <v>8</v>
      </c>
      <c r="H7" s="217">
        <v>0.12</v>
      </c>
      <c r="I7" s="218"/>
      <c r="J7" s="219"/>
    </row>
    <row r="8" spans="1:11" ht="18" customHeight="1">
      <c r="A8" s="225"/>
      <c r="B8" s="226"/>
      <c r="C8" s="52" t="s">
        <v>12</v>
      </c>
      <c r="D8" s="9">
        <v>0</v>
      </c>
      <c r="E8" s="7" t="s">
        <v>7</v>
      </c>
      <c r="F8" s="23">
        <v>100000</v>
      </c>
      <c r="G8" s="18" t="s">
        <v>8</v>
      </c>
      <c r="H8" s="217">
        <v>0.15</v>
      </c>
      <c r="I8" s="218"/>
      <c r="J8" s="219"/>
      <c r="K8" s="1"/>
    </row>
    <row r="9" spans="1:10" ht="18" customHeight="1" thickBot="1">
      <c r="A9" s="227"/>
      <c r="B9" s="228"/>
      <c r="C9" s="53" t="s">
        <v>13</v>
      </c>
      <c r="D9" s="209">
        <f>D7*(1-D8)</f>
        <v>0</v>
      </c>
      <c r="E9" s="48" t="s">
        <v>9</v>
      </c>
      <c r="F9" s="49">
        <v>200000</v>
      </c>
      <c r="G9" s="50" t="s">
        <v>8</v>
      </c>
      <c r="H9" s="211" t="s">
        <v>10</v>
      </c>
      <c r="I9" s="212"/>
      <c r="J9" s="213"/>
    </row>
    <row r="10" spans="1:10" ht="22.5" customHeight="1" thickBot="1">
      <c r="A10" s="220" t="s">
        <v>102</v>
      </c>
      <c r="B10" s="221"/>
      <c r="C10" s="221"/>
      <c r="D10" s="221"/>
      <c r="E10" s="221"/>
      <c r="F10" s="221"/>
      <c r="G10" s="221"/>
      <c r="H10" s="221"/>
      <c r="I10" s="221"/>
      <c r="J10" s="222"/>
    </row>
    <row r="11" spans="1:12" ht="49.5" customHeight="1" thickBot="1">
      <c r="A11" s="214" t="s">
        <v>81</v>
      </c>
      <c r="B11" s="215"/>
      <c r="C11" s="215"/>
      <c r="D11" s="215"/>
      <c r="E11" s="215"/>
      <c r="F11" s="215"/>
      <c r="G11" s="215"/>
      <c r="H11" s="215"/>
      <c r="I11" s="215"/>
      <c r="J11" s="63"/>
      <c r="K11" s="47"/>
      <c r="L11" s="2"/>
    </row>
    <row r="12" spans="1:10" ht="30.75" thickBot="1">
      <c r="A12" s="145" t="s">
        <v>0</v>
      </c>
      <c r="B12" s="146" t="s">
        <v>1</v>
      </c>
      <c r="C12" s="146" t="s">
        <v>2</v>
      </c>
      <c r="D12" s="146" t="s">
        <v>3</v>
      </c>
      <c r="E12" s="146" t="s">
        <v>4</v>
      </c>
      <c r="F12" s="146" t="s">
        <v>5</v>
      </c>
      <c r="G12" s="146" t="s">
        <v>6</v>
      </c>
      <c r="H12" s="146" t="s">
        <v>100</v>
      </c>
      <c r="I12" s="147" t="s">
        <v>83</v>
      </c>
      <c r="J12" s="148" t="s">
        <v>93</v>
      </c>
    </row>
    <row r="13" spans="1:10" ht="19.5" customHeight="1">
      <c r="A13" s="36" t="s">
        <v>0</v>
      </c>
      <c r="B13" s="115" t="s">
        <v>63</v>
      </c>
      <c r="C13" s="37" t="s">
        <v>70</v>
      </c>
      <c r="D13" s="38">
        <v>5</v>
      </c>
      <c r="E13" s="39">
        <v>530</v>
      </c>
      <c r="F13" s="40">
        <f aca="true" t="shared" si="0" ref="F13:F20">E13*(1-$D$8)</f>
        <v>530</v>
      </c>
      <c r="G13" s="41"/>
      <c r="H13" s="42">
        <f aca="true" t="shared" si="1" ref="H13:H19">F13*G13</f>
        <v>0</v>
      </c>
      <c r="I13" s="54">
        <f aca="true" t="shared" si="2" ref="I13:I19">E13*G13</f>
        <v>0</v>
      </c>
      <c r="J13" s="57">
        <v>86</v>
      </c>
    </row>
    <row r="14" spans="1:10" ht="19.5" customHeight="1">
      <c r="A14" s="28" t="s">
        <v>0</v>
      </c>
      <c r="B14" s="116" t="s">
        <v>64</v>
      </c>
      <c r="C14" s="35" t="s">
        <v>71</v>
      </c>
      <c r="D14" s="27">
        <v>5</v>
      </c>
      <c r="E14" s="29">
        <v>650</v>
      </c>
      <c r="F14" s="12">
        <f t="shared" si="0"/>
        <v>650</v>
      </c>
      <c r="G14" s="13"/>
      <c r="H14" s="17">
        <f t="shared" si="1"/>
        <v>0</v>
      </c>
      <c r="I14" s="55">
        <f t="shared" si="2"/>
        <v>0</v>
      </c>
      <c r="J14" s="58">
        <v>128</v>
      </c>
    </row>
    <row r="15" spans="1:10" ht="19.5" customHeight="1">
      <c r="A15" s="28" t="s">
        <v>0</v>
      </c>
      <c r="B15" s="116" t="s">
        <v>65</v>
      </c>
      <c r="C15" s="35" t="s">
        <v>72</v>
      </c>
      <c r="D15" s="27">
        <v>5</v>
      </c>
      <c r="E15" s="29">
        <v>530</v>
      </c>
      <c r="F15" s="12">
        <f t="shared" si="0"/>
        <v>530</v>
      </c>
      <c r="G15" s="13"/>
      <c r="H15" s="17">
        <f t="shared" si="1"/>
        <v>0</v>
      </c>
      <c r="I15" s="55">
        <f t="shared" si="2"/>
        <v>0</v>
      </c>
      <c r="J15" s="58">
        <v>71</v>
      </c>
    </row>
    <row r="16" spans="1:10" ht="19.5" customHeight="1">
      <c r="A16" s="28" t="s">
        <v>0</v>
      </c>
      <c r="B16" s="117" t="s">
        <v>66</v>
      </c>
      <c r="C16" s="35" t="s">
        <v>73</v>
      </c>
      <c r="D16" s="27">
        <v>5</v>
      </c>
      <c r="E16" s="29">
        <v>650</v>
      </c>
      <c r="F16" s="12">
        <f t="shared" si="0"/>
        <v>650</v>
      </c>
      <c r="G16" s="13"/>
      <c r="H16" s="17">
        <f t="shared" si="1"/>
        <v>0</v>
      </c>
      <c r="I16" s="55">
        <f t="shared" si="2"/>
        <v>0</v>
      </c>
      <c r="J16" s="58">
        <v>189</v>
      </c>
    </row>
    <row r="17" spans="1:10" ht="19.5" customHeight="1">
      <c r="A17" s="28" t="s">
        <v>0</v>
      </c>
      <c r="B17" s="116" t="s">
        <v>67</v>
      </c>
      <c r="C17" s="35" t="s">
        <v>74</v>
      </c>
      <c r="D17" s="27">
        <v>5</v>
      </c>
      <c r="E17" s="29">
        <v>650</v>
      </c>
      <c r="F17" s="12">
        <f t="shared" si="0"/>
        <v>650</v>
      </c>
      <c r="G17" s="13"/>
      <c r="H17" s="17">
        <f t="shared" si="1"/>
        <v>0</v>
      </c>
      <c r="I17" s="55">
        <f t="shared" si="2"/>
        <v>0</v>
      </c>
      <c r="J17" s="58">
        <v>118</v>
      </c>
    </row>
    <row r="18" spans="1:10" ht="19.5" customHeight="1">
      <c r="A18" s="28" t="s">
        <v>0</v>
      </c>
      <c r="B18" s="117" t="s">
        <v>68</v>
      </c>
      <c r="C18" s="35" t="s">
        <v>75</v>
      </c>
      <c r="D18" s="27">
        <v>5</v>
      </c>
      <c r="E18" s="29">
        <v>650</v>
      </c>
      <c r="F18" s="12">
        <f t="shared" si="0"/>
        <v>650</v>
      </c>
      <c r="G18" s="11"/>
      <c r="H18" s="17">
        <f t="shared" si="1"/>
        <v>0</v>
      </c>
      <c r="I18" s="55">
        <f t="shared" si="2"/>
        <v>0</v>
      </c>
      <c r="J18" s="58">
        <v>150</v>
      </c>
    </row>
    <row r="19" spans="1:10" ht="19.5" customHeight="1">
      <c r="A19" s="157" t="s">
        <v>0</v>
      </c>
      <c r="B19" s="161" t="s">
        <v>69</v>
      </c>
      <c r="C19" s="158" t="s">
        <v>76</v>
      </c>
      <c r="D19" s="159">
        <v>5</v>
      </c>
      <c r="E19" s="160">
        <v>650</v>
      </c>
      <c r="F19" s="10">
        <f t="shared" si="0"/>
        <v>650</v>
      </c>
      <c r="G19" s="11"/>
      <c r="H19" s="176">
        <f t="shared" si="1"/>
        <v>0</v>
      </c>
      <c r="I19" s="175">
        <f t="shared" si="2"/>
        <v>0</v>
      </c>
      <c r="J19" s="61">
        <v>11</v>
      </c>
    </row>
    <row r="20" spans="1:10" ht="19.5" customHeight="1" thickBot="1">
      <c r="A20" s="43"/>
      <c r="B20" s="118" t="s">
        <v>94</v>
      </c>
      <c r="C20" s="44" t="s">
        <v>98</v>
      </c>
      <c r="D20" s="45">
        <v>5</v>
      </c>
      <c r="E20" s="46">
        <v>400</v>
      </c>
      <c r="F20" s="171">
        <f t="shared" si="0"/>
        <v>400</v>
      </c>
      <c r="G20" s="79"/>
      <c r="H20" s="172">
        <f>F20*G20</f>
        <v>0</v>
      </c>
      <c r="I20" s="173">
        <f>E20*G20</f>
        <v>0</v>
      </c>
      <c r="J20" s="174">
        <v>234</v>
      </c>
    </row>
    <row r="21" spans="1:12" ht="49.5" customHeight="1" thickBot="1">
      <c r="A21" s="214" t="s">
        <v>99</v>
      </c>
      <c r="B21" s="215"/>
      <c r="C21" s="215"/>
      <c r="D21" s="215"/>
      <c r="E21" s="215"/>
      <c r="F21" s="215"/>
      <c r="G21" s="215"/>
      <c r="H21" s="215"/>
      <c r="I21" s="215"/>
      <c r="J21" s="170"/>
      <c r="K21" s="47"/>
      <c r="L21" s="2"/>
    </row>
    <row r="22" spans="1:10" ht="30.75" thickBot="1">
      <c r="A22" s="178" t="s">
        <v>0</v>
      </c>
      <c r="B22" s="178" t="s">
        <v>1</v>
      </c>
      <c r="C22" s="178" t="s">
        <v>2</v>
      </c>
      <c r="D22" s="178" t="s">
        <v>3</v>
      </c>
      <c r="E22" s="178" t="s">
        <v>4</v>
      </c>
      <c r="F22" s="178" t="s">
        <v>5</v>
      </c>
      <c r="G22" s="178" t="s">
        <v>6</v>
      </c>
      <c r="H22" s="178" t="s">
        <v>100</v>
      </c>
      <c r="I22" s="178" t="s">
        <v>83</v>
      </c>
      <c r="J22" s="210" t="s">
        <v>93</v>
      </c>
    </row>
    <row r="23" spans="1:10" ht="19.5" customHeight="1" thickBot="1">
      <c r="A23" s="207" t="s">
        <v>0</v>
      </c>
      <c r="B23" s="180" t="s">
        <v>57</v>
      </c>
      <c r="C23" s="181" t="s">
        <v>58</v>
      </c>
      <c r="D23" s="182">
        <v>4</v>
      </c>
      <c r="E23" s="183">
        <v>2590</v>
      </c>
      <c r="F23" s="184">
        <f>E23*(1-$D$8)</f>
        <v>2590</v>
      </c>
      <c r="G23" s="185"/>
      <c r="H23" s="186">
        <f>F23*G23</f>
        <v>0</v>
      </c>
      <c r="I23" s="187">
        <f>E23*G23</f>
        <v>0</v>
      </c>
      <c r="J23" s="188">
        <v>34</v>
      </c>
    </row>
    <row r="24" spans="1:13" ht="49.5" customHeight="1" thickBot="1">
      <c r="A24" s="214" t="s">
        <v>77</v>
      </c>
      <c r="B24" s="215"/>
      <c r="C24" s="215"/>
      <c r="D24" s="215"/>
      <c r="E24" s="215"/>
      <c r="F24" s="215"/>
      <c r="G24" s="215"/>
      <c r="H24" s="215"/>
      <c r="I24" s="215"/>
      <c r="J24" s="47"/>
      <c r="K24" s="59"/>
      <c r="L24" s="47"/>
      <c r="M24" s="2"/>
    </row>
    <row r="25" spans="1:10" ht="30.75" thickBot="1">
      <c r="A25" s="137" t="s">
        <v>0</v>
      </c>
      <c r="B25" s="138" t="s">
        <v>1</v>
      </c>
      <c r="C25" s="138" t="s">
        <v>2</v>
      </c>
      <c r="D25" s="138" t="s">
        <v>3</v>
      </c>
      <c r="E25" s="138" t="s">
        <v>4</v>
      </c>
      <c r="F25" s="138" t="s">
        <v>5</v>
      </c>
      <c r="G25" s="138" t="s">
        <v>6</v>
      </c>
      <c r="H25" s="139" t="s">
        <v>100</v>
      </c>
      <c r="I25" s="140" t="s">
        <v>83</v>
      </c>
      <c r="J25" s="148" t="s">
        <v>93</v>
      </c>
    </row>
    <row r="26" spans="1:10" ht="19.5" customHeight="1" thickBot="1">
      <c r="A26" s="36" t="s">
        <v>0</v>
      </c>
      <c r="B26" s="115" t="s">
        <v>85</v>
      </c>
      <c r="C26" s="37" t="s">
        <v>43</v>
      </c>
      <c r="D26" s="38">
        <v>12</v>
      </c>
      <c r="E26" s="39">
        <v>280</v>
      </c>
      <c r="F26" s="40">
        <f aca="true" t="shared" si="3" ref="F26:F34">E26*(1-$D$8)</f>
        <v>280</v>
      </c>
      <c r="G26" s="41"/>
      <c r="H26" s="127">
        <f>F26*G26</f>
        <v>0</v>
      </c>
      <c r="I26" s="77">
        <f>E26*G26</f>
        <v>0</v>
      </c>
      <c r="J26" s="121">
        <v>1142</v>
      </c>
    </row>
    <row r="27" spans="1:10" ht="19.5" customHeight="1" thickBot="1">
      <c r="A27" s="28" t="s">
        <v>0</v>
      </c>
      <c r="B27" s="117" t="s">
        <v>86</v>
      </c>
      <c r="C27" s="35" t="s">
        <v>42</v>
      </c>
      <c r="D27" s="27">
        <v>12</v>
      </c>
      <c r="E27" s="29">
        <v>280</v>
      </c>
      <c r="F27" s="40">
        <f t="shared" si="3"/>
        <v>280</v>
      </c>
      <c r="G27" s="11"/>
      <c r="H27" s="126">
        <f>F27*G27</f>
        <v>0</v>
      </c>
      <c r="I27" s="72">
        <f>E27*G27</f>
        <v>0</v>
      </c>
      <c r="J27" s="122">
        <v>362</v>
      </c>
    </row>
    <row r="28" spans="1:10" ht="19.5" customHeight="1" thickBot="1">
      <c r="A28" s="28" t="s">
        <v>0</v>
      </c>
      <c r="B28" s="117" t="s">
        <v>87</v>
      </c>
      <c r="C28" s="35" t="s">
        <v>41</v>
      </c>
      <c r="D28" s="27">
        <v>12</v>
      </c>
      <c r="E28" s="29">
        <v>360</v>
      </c>
      <c r="F28" s="40">
        <f t="shared" si="3"/>
        <v>360</v>
      </c>
      <c r="G28" s="11"/>
      <c r="H28" s="126">
        <f>F28*G28</f>
        <v>0</v>
      </c>
      <c r="I28" s="72">
        <f>E28*G28</f>
        <v>0</v>
      </c>
      <c r="J28" s="123">
        <v>1244</v>
      </c>
    </row>
    <row r="29" spans="1:10" ht="19.5" customHeight="1" thickBot="1">
      <c r="A29" s="28" t="s">
        <v>0</v>
      </c>
      <c r="B29" s="117" t="s">
        <v>88</v>
      </c>
      <c r="C29" s="35" t="s">
        <v>40</v>
      </c>
      <c r="D29" s="27">
        <v>12</v>
      </c>
      <c r="E29" s="29">
        <v>360</v>
      </c>
      <c r="F29" s="40">
        <f t="shared" si="3"/>
        <v>360</v>
      </c>
      <c r="G29" s="11"/>
      <c r="H29" s="126">
        <f aca="true" t="shared" si="4" ref="H29:H34">F29*G29</f>
        <v>0</v>
      </c>
      <c r="I29" s="72">
        <f aca="true" t="shared" si="5" ref="I29:I34">E29*G29</f>
        <v>0</v>
      </c>
      <c r="J29" s="122">
        <v>508</v>
      </c>
    </row>
    <row r="30" spans="1:10" ht="19.5" customHeight="1" thickBot="1">
      <c r="A30" s="28" t="s">
        <v>0</v>
      </c>
      <c r="B30" s="117" t="s">
        <v>84</v>
      </c>
      <c r="C30" s="35" t="s">
        <v>39</v>
      </c>
      <c r="D30" s="27">
        <v>8</v>
      </c>
      <c r="E30" s="29">
        <v>750</v>
      </c>
      <c r="F30" s="40">
        <f t="shared" si="3"/>
        <v>750</v>
      </c>
      <c r="G30" s="11"/>
      <c r="H30" s="126">
        <f t="shared" si="4"/>
        <v>0</v>
      </c>
      <c r="I30" s="72">
        <f t="shared" si="5"/>
        <v>0</v>
      </c>
      <c r="J30" s="124">
        <v>1016</v>
      </c>
    </row>
    <row r="31" spans="1:10" ht="19.5" customHeight="1" thickBot="1">
      <c r="A31" s="28" t="s">
        <v>0</v>
      </c>
      <c r="B31" s="117" t="s">
        <v>89</v>
      </c>
      <c r="C31" s="155" t="s">
        <v>78</v>
      </c>
      <c r="D31" s="27">
        <v>8</v>
      </c>
      <c r="E31" s="29">
        <v>750</v>
      </c>
      <c r="F31" s="40">
        <f t="shared" si="3"/>
        <v>750</v>
      </c>
      <c r="G31" s="11"/>
      <c r="H31" s="126">
        <f t="shared" si="4"/>
        <v>0</v>
      </c>
      <c r="I31" s="72">
        <f t="shared" si="5"/>
        <v>0</v>
      </c>
      <c r="J31" s="122">
        <v>716</v>
      </c>
    </row>
    <row r="32" spans="1:10" ht="19.5" customHeight="1" thickBot="1">
      <c r="A32" s="28" t="s">
        <v>0</v>
      </c>
      <c r="B32" s="117" t="s">
        <v>90</v>
      </c>
      <c r="C32" s="155" t="s">
        <v>79</v>
      </c>
      <c r="D32" s="27">
        <v>12</v>
      </c>
      <c r="E32" s="29">
        <v>360</v>
      </c>
      <c r="F32" s="40">
        <f t="shared" si="3"/>
        <v>360</v>
      </c>
      <c r="G32" s="11"/>
      <c r="H32" s="126">
        <f t="shared" si="4"/>
        <v>0</v>
      </c>
      <c r="I32" s="72">
        <f t="shared" si="5"/>
        <v>0</v>
      </c>
      <c r="J32" s="122">
        <v>60</v>
      </c>
    </row>
    <row r="33" spans="1:10" ht="28.5" customHeight="1" thickBot="1">
      <c r="A33" s="28" t="s">
        <v>0</v>
      </c>
      <c r="B33" s="117" t="s">
        <v>91</v>
      </c>
      <c r="C33" s="155" t="s">
        <v>101</v>
      </c>
      <c r="D33" s="27">
        <v>12</v>
      </c>
      <c r="E33" s="29">
        <v>360</v>
      </c>
      <c r="F33" s="40">
        <f t="shared" si="3"/>
        <v>360</v>
      </c>
      <c r="G33" s="11"/>
      <c r="H33" s="126">
        <f t="shared" si="4"/>
        <v>0</v>
      </c>
      <c r="I33" s="72">
        <f t="shared" si="5"/>
        <v>0</v>
      </c>
      <c r="J33" s="122">
        <v>710</v>
      </c>
    </row>
    <row r="34" spans="1:10" ht="19.5" customHeight="1" thickBot="1">
      <c r="A34" s="43" t="s">
        <v>0</v>
      </c>
      <c r="B34" s="118" t="s">
        <v>92</v>
      </c>
      <c r="C34" s="156" t="s">
        <v>80</v>
      </c>
      <c r="D34" s="45">
        <v>12</v>
      </c>
      <c r="E34" s="46">
        <v>360</v>
      </c>
      <c r="F34" s="40">
        <f t="shared" si="3"/>
        <v>360</v>
      </c>
      <c r="G34" s="79"/>
      <c r="H34" s="128">
        <f t="shared" si="4"/>
        <v>0</v>
      </c>
      <c r="I34" s="76">
        <f t="shared" si="5"/>
        <v>0</v>
      </c>
      <c r="J34" s="125">
        <v>435</v>
      </c>
    </row>
    <row r="35" spans="1:9" ht="49.5" customHeight="1" thickBot="1">
      <c r="A35" s="214" t="s">
        <v>26</v>
      </c>
      <c r="B35" s="215"/>
      <c r="C35" s="215"/>
      <c r="D35" s="215"/>
      <c r="E35" s="215"/>
      <c r="F35" s="215"/>
      <c r="G35" s="215"/>
      <c r="H35" s="215"/>
      <c r="I35" s="215"/>
    </row>
    <row r="36" spans="1:11" s="4" customFormat="1" ht="30.75" thickBot="1">
      <c r="A36" s="129" t="s">
        <v>0</v>
      </c>
      <c r="B36" s="130" t="s">
        <v>1</v>
      </c>
      <c r="C36" s="130" t="s">
        <v>2</v>
      </c>
      <c r="D36" s="130" t="s">
        <v>3</v>
      </c>
      <c r="E36" s="130" t="s">
        <v>4</v>
      </c>
      <c r="F36" s="130" t="s">
        <v>5</v>
      </c>
      <c r="G36" s="130" t="s">
        <v>6</v>
      </c>
      <c r="H36" s="131" t="s">
        <v>100</v>
      </c>
      <c r="I36" s="132" t="s">
        <v>83</v>
      </c>
      <c r="J36" s="204" t="s">
        <v>93</v>
      </c>
      <c r="K36" s="3"/>
    </row>
    <row r="37" spans="1:11" s="6" customFormat="1" ht="19.5" customHeight="1">
      <c r="A37" s="202" t="s">
        <v>0</v>
      </c>
      <c r="B37" s="190" t="s">
        <v>24</v>
      </c>
      <c r="C37" s="67" t="s">
        <v>21</v>
      </c>
      <c r="D37" s="68">
        <v>144</v>
      </c>
      <c r="E37" s="69">
        <v>160</v>
      </c>
      <c r="F37" s="40">
        <f>E37*(1-$D$8)</f>
        <v>160</v>
      </c>
      <c r="G37" s="41"/>
      <c r="H37" s="70">
        <f>F37*G37</f>
        <v>0</v>
      </c>
      <c r="I37" s="71">
        <f>E37*G37</f>
        <v>0</v>
      </c>
      <c r="J37" s="64">
        <v>2342</v>
      </c>
      <c r="K37" s="5"/>
    </row>
    <row r="38" spans="1:11" s="6" customFormat="1" ht="19.5" customHeight="1">
      <c r="A38" s="203" t="s">
        <v>0</v>
      </c>
      <c r="B38" s="191" t="s">
        <v>23</v>
      </c>
      <c r="C38" s="32" t="s">
        <v>20</v>
      </c>
      <c r="D38" s="14">
        <v>96</v>
      </c>
      <c r="E38" s="15">
        <v>130</v>
      </c>
      <c r="F38" s="10">
        <f>E38*(1-$D$8)</f>
        <v>130</v>
      </c>
      <c r="G38" s="11"/>
      <c r="H38" s="65">
        <f>F38*G38</f>
        <v>0</v>
      </c>
      <c r="I38" s="72">
        <f>E38*G38</f>
        <v>0</v>
      </c>
      <c r="J38" s="61">
        <v>6435</v>
      </c>
      <c r="K38" s="5"/>
    </row>
    <row r="39" spans="1:11" s="6" customFormat="1" ht="19.5" customHeight="1">
      <c r="A39" s="203" t="s">
        <v>0</v>
      </c>
      <c r="B39" s="191" t="s">
        <v>35</v>
      </c>
      <c r="C39" s="33" t="s">
        <v>37</v>
      </c>
      <c r="D39" s="14">
        <v>144</v>
      </c>
      <c r="E39" s="24">
        <v>160</v>
      </c>
      <c r="F39" s="10">
        <f>E39*(1-$D$8)</f>
        <v>160</v>
      </c>
      <c r="G39" s="11"/>
      <c r="H39" s="65">
        <f>F39*G39</f>
        <v>0</v>
      </c>
      <c r="I39" s="72">
        <f>E39*G39</f>
        <v>0</v>
      </c>
      <c r="J39" s="62">
        <v>3342</v>
      </c>
      <c r="K39" s="5"/>
    </row>
    <row r="40" spans="1:11" s="6" customFormat="1" ht="19.5" customHeight="1">
      <c r="A40" s="203" t="s">
        <v>0</v>
      </c>
      <c r="B40" s="191" t="s">
        <v>25</v>
      </c>
      <c r="C40" s="32" t="s">
        <v>22</v>
      </c>
      <c r="D40" s="14">
        <v>96</v>
      </c>
      <c r="E40" s="15">
        <v>130</v>
      </c>
      <c r="F40" s="10">
        <f>E40*(1-$D$8)</f>
        <v>130</v>
      </c>
      <c r="G40" s="11"/>
      <c r="H40" s="65">
        <f>F40*G40</f>
        <v>0</v>
      </c>
      <c r="I40" s="72">
        <f>E40*G40</f>
        <v>0</v>
      </c>
      <c r="J40" s="62">
        <v>3033</v>
      </c>
      <c r="K40" s="5"/>
    </row>
    <row r="41" spans="1:11" s="6" customFormat="1" ht="19.5" customHeight="1" thickBot="1">
      <c r="A41" s="169" t="s">
        <v>0</v>
      </c>
      <c r="B41" s="193" t="s">
        <v>36</v>
      </c>
      <c r="C41" s="44" t="s">
        <v>38</v>
      </c>
      <c r="D41" s="73">
        <v>96</v>
      </c>
      <c r="E41" s="46">
        <v>130</v>
      </c>
      <c r="F41" s="74">
        <f>E41*(1-$D$8)</f>
        <v>130</v>
      </c>
      <c r="G41" s="79"/>
      <c r="H41" s="75">
        <f>F41*G41</f>
        <v>0</v>
      </c>
      <c r="I41" s="76">
        <f>E41*G41</f>
        <v>0</v>
      </c>
      <c r="J41" s="60">
        <v>1155</v>
      </c>
      <c r="K41" s="5"/>
    </row>
    <row r="42" spans="1:11" ht="49.5" customHeight="1" thickBot="1">
      <c r="A42" s="214" t="s">
        <v>27</v>
      </c>
      <c r="B42" s="215"/>
      <c r="C42" s="215"/>
      <c r="D42" s="215"/>
      <c r="E42" s="215"/>
      <c r="F42" s="215"/>
      <c r="G42" s="215"/>
      <c r="H42" s="215"/>
      <c r="I42" s="215"/>
      <c r="J42" s="80"/>
      <c r="K42" s="1"/>
    </row>
    <row r="43" spans="1:11" ht="30" customHeight="1" thickBot="1">
      <c r="A43" s="133" t="s">
        <v>0</v>
      </c>
      <c r="B43" s="134" t="s">
        <v>1</v>
      </c>
      <c r="C43" s="134" t="s">
        <v>2</v>
      </c>
      <c r="D43" s="134" t="s">
        <v>3</v>
      </c>
      <c r="E43" s="134" t="s">
        <v>4</v>
      </c>
      <c r="F43" s="134" t="s">
        <v>5</v>
      </c>
      <c r="G43" s="134" t="s">
        <v>6</v>
      </c>
      <c r="H43" s="135" t="s">
        <v>100</v>
      </c>
      <c r="I43" s="136" t="s">
        <v>83</v>
      </c>
      <c r="J43" s="179" t="s">
        <v>93</v>
      </c>
      <c r="K43" s="1"/>
    </row>
    <row r="44" spans="1:13" ht="19.5" customHeight="1">
      <c r="A44" s="119" t="s">
        <v>0</v>
      </c>
      <c r="B44" s="190">
        <v>209315</v>
      </c>
      <c r="C44" s="88" t="s">
        <v>28</v>
      </c>
      <c r="D44" s="89">
        <v>6</v>
      </c>
      <c r="E44" s="90">
        <v>1590</v>
      </c>
      <c r="F44" s="40">
        <f aca="true" t="shared" si="6" ref="F44:F49">E44*(1-$D$8)</f>
        <v>1590</v>
      </c>
      <c r="G44" s="41"/>
      <c r="H44" s="70">
        <f aca="true" t="shared" si="7" ref="H44:H49">F44*G44</f>
        <v>0</v>
      </c>
      <c r="I44" s="77">
        <f aca="true" t="shared" si="8" ref="I44:I49">E44*G44</f>
        <v>0</v>
      </c>
      <c r="J44" s="57">
        <v>620</v>
      </c>
      <c r="L44" s="216"/>
      <c r="M44" s="216"/>
    </row>
    <row r="45" spans="1:13" ht="19.5" customHeight="1">
      <c r="A45" s="120" t="s">
        <v>0</v>
      </c>
      <c r="B45" s="191">
        <v>290079</v>
      </c>
      <c r="C45" s="34" t="s">
        <v>30</v>
      </c>
      <c r="D45" s="19">
        <v>12</v>
      </c>
      <c r="E45" s="16">
        <v>759</v>
      </c>
      <c r="F45" s="10">
        <f t="shared" si="6"/>
        <v>759</v>
      </c>
      <c r="G45" s="11"/>
      <c r="H45" s="65">
        <f t="shared" si="7"/>
        <v>0</v>
      </c>
      <c r="I45" s="72">
        <f t="shared" si="8"/>
        <v>0</v>
      </c>
      <c r="J45" s="86">
        <v>745</v>
      </c>
      <c r="L45" s="216"/>
      <c r="M45" s="216"/>
    </row>
    <row r="46" spans="1:13" ht="19.5" customHeight="1">
      <c r="A46" s="177" t="s">
        <v>0</v>
      </c>
      <c r="B46" s="191">
        <v>290125</v>
      </c>
      <c r="C46" s="34" t="s">
        <v>33</v>
      </c>
      <c r="D46" s="19">
        <v>6</v>
      </c>
      <c r="E46" s="16">
        <v>1495</v>
      </c>
      <c r="F46" s="10">
        <f t="shared" si="6"/>
        <v>1495</v>
      </c>
      <c r="G46" s="11"/>
      <c r="H46" s="66">
        <f t="shared" si="7"/>
        <v>0</v>
      </c>
      <c r="I46" s="78">
        <f t="shared" si="8"/>
        <v>0</v>
      </c>
      <c r="J46" s="86">
        <v>485</v>
      </c>
      <c r="L46" s="216"/>
      <c r="M46" s="216"/>
    </row>
    <row r="47" spans="1:13" ht="19.5" customHeight="1">
      <c r="A47" s="120" t="s">
        <v>0</v>
      </c>
      <c r="B47" s="191">
        <v>290146</v>
      </c>
      <c r="C47" s="34" t="s">
        <v>29</v>
      </c>
      <c r="D47" s="19">
        <v>12</v>
      </c>
      <c r="E47" s="16">
        <v>990</v>
      </c>
      <c r="F47" s="10">
        <f t="shared" si="6"/>
        <v>990</v>
      </c>
      <c r="G47" s="11"/>
      <c r="H47" s="65">
        <f t="shared" si="7"/>
        <v>0</v>
      </c>
      <c r="I47" s="72">
        <f t="shared" si="8"/>
        <v>0</v>
      </c>
      <c r="J47" s="86">
        <v>416</v>
      </c>
      <c r="L47" s="216"/>
      <c r="M47" s="216"/>
    </row>
    <row r="48" spans="1:13" ht="19.5" customHeight="1">
      <c r="A48" s="120" t="s">
        <v>0</v>
      </c>
      <c r="B48" s="191">
        <v>290153</v>
      </c>
      <c r="C48" s="34" t="s">
        <v>32</v>
      </c>
      <c r="D48" s="19">
        <v>6</v>
      </c>
      <c r="E48" s="16">
        <v>1650</v>
      </c>
      <c r="F48" s="12">
        <f t="shared" si="6"/>
        <v>1650</v>
      </c>
      <c r="G48" s="11"/>
      <c r="H48" s="66">
        <f t="shared" si="7"/>
        <v>0</v>
      </c>
      <c r="I48" s="78">
        <f t="shared" si="8"/>
        <v>0</v>
      </c>
      <c r="J48" s="86">
        <v>500</v>
      </c>
      <c r="L48" s="216"/>
      <c r="M48" s="216"/>
    </row>
    <row r="49" spans="1:13" ht="19.5" customHeight="1" thickBot="1">
      <c r="A49" s="205" t="s">
        <v>0</v>
      </c>
      <c r="B49" s="193">
        <v>290167</v>
      </c>
      <c r="C49" s="91" t="s">
        <v>31</v>
      </c>
      <c r="D49" s="92">
        <v>12</v>
      </c>
      <c r="E49" s="93">
        <v>595</v>
      </c>
      <c r="F49" s="74">
        <f t="shared" si="6"/>
        <v>595</v>
      </c>
      <c r="G49" s="79"/>
      <c r="H49" s="75">
        <f t="shared" si="7"/>
        <v>0</v>
      </c>
      <c r="I49" s="76">
        <f t="shared" si="8"/>
        <v>0</v>
      </c>
      <c r="J49" s="87">
        <v>700</v>
      </c>
      <c r="L49" s="25"/>
      <c r="M49" s="25"/>
    </row>
    <row r="50" spans="1:13" s="2" customFormat="1" ht="48.75" customHeight="1" thickBot="1">
      <c r="A50" s="238" t="s">
        <v>59</v>
      </c>
      <c r="B50" s="238"/>
      <c r="C50" s="238"/>
      <c r="D50" s="238"/>
      <c r="E50" s="238"/>
      <c r="F50" s="238"/>
      <c r="G50" s="238"/>
      <c r="H50" s="238"/>
      <c r="I50" s="238"/>
      <c r="J50" s="85"/>
      <c r="L50" s="25"/>
      <c r="M50" s="25"/>
    </row>
    <row r="51" spans="1:13" s="2" customFormat="1" ht="30" customHeight="1" thickBot="1">
      <c r="A51" s="141" t="s">
        <v>0</v>
      </c>
      <c r="B51" s="142" t="s">
        <v>1</v>
      </c>
      <c r="C51" s="142" t="s">
        <v>2</v>
      </c>
      <c r="D51" s="142" t="s">
        <v>3</v>
      </c>
      <c r="E51" s="142" t="s">
        <v>4</v>
      </c>
      <c r="F51" s="142" t="s">
        <v>5</v>
      </c>
      <c r="G51" s="142" t="s">
        <v>6</v>
      </c>
      <c r="H51" s="143" t="s">
        <v>100</v>
      </c>
      <c r="I51" s="144" t="s">
        <v>83</v>
      </c>
      <c r="J51" s="179" t="s">
        <v>93</v>
      </c>
      <c r="L51" s="25"/>
      <c r="M51" s="25"/>
    </row>
    <row r="52" spans="1:13" s="2" customFormat="1" ht="19.5" customHeight="1">
      <c r="A52" s="119" t="s">
        <v>0</v>
      </c>
      <c r="B52" s="190">
        <v>93328</v>
      </c>
      <c r="C52" s="149" t="s">
        <v>60</v>
      </c>
      <c r="D52" s="112">
        <v>252</v>
      </c>
      <c r="E52" s="90">
        <v>120</v>
      </c>
      <c r="F52" s="40">
        <f>E52*(1-$D$8)</f>
        <v>120</v>
      </c>
      <c r="G52" s="41"/>
      <c r="H52" s="84">
        <f>F52*G52</f>
        <v>0</v>
      </c>
      <c r="I52" s="102">
        <f>E52*G52</f>
        <v>0</v>
      </c>
      <c r="J52" s="94">
        <v>1489</v>
      </c>
      <c r="L52" s="25"/>
      <c r="M52" s="25"/>
    </row>
    <row r="53" spans="1:13" s="2" customFormat="1" ht="19.5" customHeight="1">
      <c r="A53" s="120" t="s">
        <v>0</v>
      </c>
      <c r="B53" s="191">
        <v>93335</v>
      </c>
      <c r="C53" s="150" t="s">
        <v>61</v>
      </c>
      <c r="D53" s="26">
        <v>256</v>
      </c>
      <c r="E53" s="16">
        <v>85</v>
      </c>
      <c r="F53" s="10">
        <f>E53*(1-$D$8)</f>
        <v>85</v>
      </c>
      <c r="G53" s="11"/>
      <c r="H53" s="82">
        <f>F53*G53</f>
        <v>0</v>
      </c>
      <c r="I53" s="103">
        <f>E53*G53</f>
        <v>0</v>
      </c>
      <c r="J53" s="95">
        <v>630</v>
      </c>
      <c r="L53" s="25"/>
      <c r="M53" s="25"/>
    </row>
    <row r="54" spans="1:13" s="2" customFormat="1" ht="19.5" customHeight="1">
      <c r="A54" s="163" t="s">
        <v>0</v>
      </c>
      <c r="B54" s="192">
        <v>93352</v>
      </c>
      <c r="C54" s="164" t="s">
        <v>62</v>
      </c>
      <c r="D54" s="165">
        <v>72</v>
      </c>
      <c r="E54" s="16">
        <v>320</v>
      </c>
      <c r="F54" s="166">
        <f>E54*(1-$D$8)</f>
        <v>320</v>
      </c>
      <c r="G54" s="11"/>
      <c r="H54" s="162">
        <f>F54*G54</f>
        <v>0</v>
      </c>
      <c r="I54" s="167">
        <f>E54*G54</f>
        <v>0</v>
      </c>
      <c r="J54" s="168">
        <v>661</v>
      </c>
      <c r="L54" s="25"/>
      <c r="M54" s="25"/>
    </row>
    <row r="55" spans="1:13" s="2" customFormat="1" ht="19.5" customHeight="1" thickBot="1">
      <c r="A55" s="205"/>
      <c r="B55" s="193">
        <v>93334</v>
      </c>
      <c r="C55" s="194" t="s">
        <v>95</v>
      </c>
      <c r="D55" s="195"/>
      <c r="E55" s="93">
        <v>75</v>
      </c>
      <c r="F55" s="74">
        <f>E55*(1-$D$8)</f>
        <v>75</v>
      </c>
      <c r="G55" s="79"/>
      <c r="H55" s="196">
        <v>0</v>
      </c>
      <c r="I55" s="206">
        <v>0</v>
      </c>
      <c r="J55" s="189">
        <v>130</v>
      </c>
      <c r="L55" s="25"/>
      <c r="M55" s="25"/>
    </row>
    <row r="56" spans="1:13" s="2" customFormat="1" ht="49.5" customHeight="1" thickBot="1">
      <c r="A56" s="239" t="s">
        <v>44</v>
      </c>
      <c r="B56" s="240"/>
      <c r="C56" s="240"/>
      <c r="D56" s="240"/>
      <c r="E56" s="240"/>
      <c r="F56" s="240"/>
      <c r="G56" s="240"/>
      <c r="H56" s="240"/>
      <c r="I56" s="240"/>
      <c r="J56" s="5"/>
      <c r="L56" s="25"/>
      <c r="M56" s="25"/>
    </row>
    <row r="57" spans="1:13" s="2" customFormat="1" ht="30" customHeight="1" thickBot="1">
      <c r="A57" s="151" t="s">
        <v>0</v>
      </c>
      <c r="B57" s="152" t="s">
        <v>1</v>
      </c>
      <c r="C57" s="152" t="s">
        <v>2</v>
      </c>
      <c r="D57" s="152" t="s">
        <v>3</v>
      </c>
      <c r="E57" s="152" t="s">
        <v>4</v>
      </c>
      <c r="F57" s="152" t="s">
        <v>5</v>
      </c>
      <c r="G57" s="152" t="s">
        <v>6</v>
      </c>
      <c r="H57" s="153" t="s">
        <v>100</v>
      </c>
      <c r="I57" s="154" t="s">
        <v>83</v>
      </c>
      <c r="J57" s="148" t="s">
        <v>93</v>
      </c>
      <c r="L57" s="25"/>
      <c r="M57" s="25"/>
    </row>
    <row r="58" spans="1:13" s="2" customFormat="1" ht="19.5" customHeight="1">
      <c r="A58" s="197" t="s">
        <v>0</v>
      </c>
      <c r="B58" s="190" t="s">
        <v>45</v>
      </c>
      <c r="C58" s="99" t="s">
        <v>46</v>
      </c>
      <c r="D58" s="112">
        <v>5</v>
      </c>
      <c r="E58" s="90">
        <v>562</v>
      </c>
      <c r="F58" s="100">
        <f>E58*(1-$D$8)</f>
        <v>562</v>
      </c>
      <c r="G58" s="41"/>
      <c r="H58" s="101">
        <f aca="true" t="shared" si="9" ref="H58:H64">F58*G58</f>
        <v>0</v>
      </c>
      <c r="I58" s="102">
        <f>E58*G58</f>
        <v>0</v>
      </c>
      <c r="J58" s="96">
        <v>57</v>
      </c>
      <c r="L58" s="25"/>
      <c r="M58" s="25"/>
    </row>
    <row r="59" spans="1:13" s="2" customFormat="1" ht="19.5" customHeight="1">
      <c r="A59" s="198" t="s">
        <v>0</v>
      </c>
      <c r="B59" s="191" t="s">
        <v>48</v>
      </c>
      <c r="C59" s="30" t="s">
        <v>47</v>
      </c>
      <c r="D59" s="113">
        <v>14</v>
      </c>
      <c r="E59" s="16">
        <v>270</v>
      </c>
      <c r="F59" s="21">
        <f>E59*(1-$D$8)</f>
        <v>270</v>
      </c>
      <c r="G59" s="11"/>
      <c r="H59" s="81">
        <f t="shared" si="9"/>
        <v>0</v>
      </c>
      <c r="I59" s="103">
        <f>E59*G59</f>
        <v>0</v>
      </c>
      <c r="J59" s="97">
        <v>163</v>
      </c>
      <c r="L59" s="25"/>
      <c r="M59" s="25"/>
    </row>
    <row r="60" spans="1:13" s="2" customFormat="1" ht="19.5" customHeight="1">
      <c r="A60" s="198" t="s">
        <v>0</v>
      </c>
      <c r="B60" s="191" t="s">
        <v>49</v>
      </c>
      <c r="C60" s="30" t="s">
        <v>50</v>
      </c>
      <c r="D60" s="113">
        <v>18</v>
      </c>
      <c r="E60" s="16">
        <v>481</v>
      </c>
      <c r="F60" s="21">
        <f>E60*(1-$D$8)</f>
        <v>481</v>
      </c>
      <c r="G60" s="11"/>
      <c r="H60" s="81">
        <f t="shared" si="9"/>
        <v>0</v>
      </c>
      <c r="I60" s="103">
        <f>E60*G60</f>
        <v>0</v>
      </c>
      <c r="J60" s="97">
        <v>1</v>
      </c>
      <c r="L60" s="25"/>
      <c r="M60" s="25"/>
    </row>
    <row r="61" spans="1:13" s="2" customFormat="1" ht="25.5">
      <c r="A61" s="198" t="s">
        <v>0</v>
      </c>
      <c r="B61" s="191" t="s">
        <v>51</v>
      </c>
      <c r="C61" s="30" t="s">
        <v>52</v>
      </c>
      <c r="D61" s="113" t="s">
        <v>53</v>
      </c>
      <c r="E61" s="16">
        <v>30</v>
      </c>
      <c r="F61" s="21">
        <f>E61*(1-$D$8)</f>
        <v>30</v>
      </c>
      <c r="G61" s="11"/>
      <c r="H61" s="81">
        <f t="shared" si="9"/>
        <v>0</v>
      </c>
      <c r="I61" s="103">
        <f>E61*G61</f>
        <v>0</v>
      </c>
      <c r="J61" s="97">
        <v>2228</v>
      </c>
      <c r="L61" s="25"/>
      <c r="M61" s="25"/>
    </row>
    <row r="62" spans="1:13" s="2" customFormat="1" ht="19.5" customHeight="1">
      <c r="A62" s="198" t="s">
        <v>0</v>
      </c>
      <c r="B62" s="191" t="s">
        <v>54</v>
      </c>
      <c r="C62" s="30" t="s">
        <v>46</v>
      </c>
      <c r="D62" s="113">
        <v>14</v>
      </c>
      <c r="E62" s="16">
        <v>405</v>
      </c>
      <c r="F62" s="21">
        <f>E62*(1-$D$8)</f>
        <v>405</v>
      </c>
      <c r="G62" s="11"/>
      <c r="H62" s="81">
        <f t="shared" si="9"/>
        <v>0</v>
      </c>
      <c r="I62" s="103">
        <f>E62*G62</f>
        <v>0</v>
      </c>
      <c r="J62" s="97">
        <v>28</v>
      </c>
      <c r="L62" s="25"/>
      <c r="M62" s="25"/>
    </row>
    <row r="63" spans="1:13" s="2" customFormat="1" ht="19.5" customHeight="1">
      <c r="A63" s="199" t="s">
        <v>0</v>
      </c>
      <c r="B63" s="191" t="s">
        <v>55</v>
      </c>
      <c r="C63" s="31" t="s">
        <v>56</v>
      </c>
      <c r="D63" s="114">
        <v>12</v>
      </c>
      <c r="E63" s="16">
        <v>348</v>
      </c>
      <c r="F63" s="21">
        <f>E63*(1-$D$8)</f>
        <v>348</v>
      </c>
      <c r="G63" s="11"/>
      <c r="H63" s="81">
        <f t="shared" si="9"/>
        <v>0</v>
      </c>
      <c r="I63" s="103">
        <f>E63*G63</f>
        <v>0</v>
      </c>
      <c r="J63" s="98">
        <v>51</v>
      </c>
      <c r="L63" s="25"/>
      <c r="M63" s="25"/>
    </row>
    <row r="64" spans="1:13" s="2" customFormat="1" ht="19.5" customHeight="1">
      <c r="A64" s="200"/>
      <c r="B64" s="201" t="s">
        <v>96</v>
      </c>
      <c r="C64" s="34" t="s">
        <v>97</v>
      </c>
      <c r="D64" s="19"/>
      <c r="E64" s="16">
        <v>272</v>
      </c>
      <c r="F64" s="21">
        <f>E64*(1-$D$8)</f>
        <v>272</v>
      </c>
      <c r="G64" s="11"/>
      <c r="H64" s="20">
        <f t="shared" si="9"/>
        <v>0</v>
      </c>
      <c r="I64" s="72">
        <f>E64*G64</f>
        <v>0</v>
      </c>
      <c r="J64" s="86">
        <v>33</v>
      </c>
      <c r="L64" s="25"/>
      <c r="M64" s="25"/>
    </row>
    <row r="65" spans="1:13" s="2" customFormat="1" ht="30" customHeight="1">
      <c r="A65" s="104"/>
      <c r="B65" s="109"/>
      <c r="C65" s="105"/>
      <c r="D65" s="106"/>
      <c r="E65" s="107"/>
      <c r="F65" s="110"/>
      <c r="G65" s="111"/>
      <c r="H65" s="83"/>
      <c r="I65" s="83"/>
      <c r="J65" s="108"/>
      <c r="L65" s="25"/>
      <c r="M65" s="25"/>
    </row>
    <row r="66" spans="1:13" s="2" customFormat="1" ht="30" customHeight="1">
      <c r="A66" s="104"/>
      <c r="B66" s="109"/>
      <c r="C66" s="105"/>
      <c r="D66" s="106"/>
      <c r="E66" s="107"/>
      <c r="F66" s="110"/>
      <c r="G66" s="111"/>
      <c r="H66" s="83"/>
      <c r="I66" s="83"/>
      <c r="J66" s="108"/>
      <c r="L66" s="25"/>
      <c r="M66" s="25"/>
    </row>
    <row r="67" spans="1:13" s="2" customFormat="1" ht="30" customHeight="1">
      <c r="A67" s="104"/>
      <c r="B67" s="109"/>
      <c r="C67" s="105"/>
      <c r="D67" s="106"/>
      <c r="E67" s="107"/>
      <c r="F67" s="110"/>
      <c r="G67" s="111"/>
      <c r="H67" s="83"/>
      <c r="I67" s="83"/>
      <c r="J67" s="108"/>
      <c r="L67" s="25"/>
      <c r="M67" s="25"/>
    </row>
    <row r="68" spans="1:13" s="2" customFormat="1" ht="30" customHeight="1">
      <c r="A68" s="104"/>
      <c r="B68" s="109"/>
      <c r="C68" s="105"/>
      <c r="D68" s="106"/>
      <c r="E68" s="107"/>
      <c r="F68" s="110"/>
      <c r="G68" s="111"/>
      <c r="H68" s="83"/>
      <c r="I68" s="83"/>
      <c r="J68" s="108"/>
      <c r="L68" s="25"/>
      <c r="M68" s="25"/>
    </row>
  </sheetData>
  <sheetProtection/>
  <mergeCells count="27">
    <mergeCell ref="A1:J1"/>
    <mergeCell ref="A35:I35"/>
    <mergeCell ref="A42:I42"/>
    <mergeCell ref="A50:I50"/>
    <mergeCell ref="A56:I56"/>
    <mergeCell ref="C6:D6"/>
    <mergeCell ref="C2:D2"/>
    <mergeCell ref="C3:D3"/>
    <mergeCell ref="C4:D4"/>
    <mergeCell ref="H6:J6"/>
    <mergeCell ref="L47:M47"/>
    <mergeCell ref="L48:M48"/>
    <mergeCell ref="H8:J8"/>
    <mergeCell ref="H5:J5"/>
    <mergeCell ref="A11:I11"/>
    <mergeCell ref="A2:B9"/>
    <mergeCell ref="E2:J2"/>
    <mergeCell ref="L44:M44"/>
    <mergeCell ref="E3:J3"/>
    <mergeCell ref="E4:J4"/>
    <mergeCell ref="H9:J9"/>
    <mergeCell ref="A24:I24"/>
    <mergeCell ref="L45:M45"/>
    <mergeCell ref="L46:M46"/>
    <mergeCell ref="H7:J7"/>
    <mergeCell ref="A10:J10"/>
    <mergeCell ref="A21:I21"/>
  </mergeCells>
  <hyperlinks>
    <hyperlink ref="A44" r:id="rId1" display="Фото"/>
    <hyperlink ref="A46" r:id="rId2" display="Фото"/>
    <hyperlink ref="A47" r:id="rId3" display="Фото"/>
    <hyperlink ref="A45" r:id="rId4" display="Фото"/>
    <hyperlink ref="A48" r:id="rId5" display="Фото"/>
    <hyperlink ref="A40" r:id="rId6" display="Фото"/>
    <hyperlink ref="A38" r:id="rId7" display="Фото"/>
    <hyperlink ref="A37" r:id="rId8" display="Фото"/>
    <hyperlink ref="C4:D4" r:id="rId9" display="Электронная почта: sales@karras.ru"/>
    <hyperlink ref="A41" r:id="rId10" display="Фото"/>
    <hyperlink ref="A39" r:id="rId11" display="Фото"/>
    <hyperlink ref="A26" r:id="rId12" display="Фото"/>
    <hyperlink ref="A27:A30" r:id="rId13" display="Фото"/>
    <hyperlink ref="A28" r:id="rId14" display="Фото"/>
    <hyperlink ref="A30" r:id="rId15" display="Фото"/>
    <hyperlink ref="A27" r:id="rId16" display="Фото"/>
    <hyperlink ref="A23" r:id="rId17" display="Фото"/>
    <hyperlink ref="A13" r:id="rId18" display="Фото"/>
    <hyperlink ref="A14" r:id="rId19" display="Фото"/>
    <hyperlink ref="A15" r:id="rId20" display="Фото"/>
    <hyperlink ref="A16" r:id="rId21" display="Фото"/>
    <hyperlink ref="A17" r:id="rId22" display="Фото"/>
    <hyperlink ref="A18" r:id="rId23" display="Фото"/>
    <hyperlink ref="A19" r:id="rId24" display="Фото"/>
    <hyperlink ref="A49" r:id="rId25" display="Фото"/>
    <hyperlink ref="A58" r:id="rId26" display="Фото"/>
    <hyperlink ref="A59" r:id="rId27" display="Фото"/>
    <hyperlink ref="A60" r:id="rId28" display="Фото"/>
    <hyperlink ref="A61" r:id="rId29" display="Фото"/>
    <hyperlink ref="A62" r:id="rId30" display="Фото"/>
    <hyperlink ref="A63" r:id="rId31" display="Фото"/>
    <hyperlink ref="A52:A54" r:id="rId32" display="Фото"/>
    <hyperlink ref="A52" r:id="rId33" display="Фото"/>
    <hyperlink ref="A53" r:id="rId34" display="Фото"/>
    <hyperlink ref="A54" r:id="rId35" display="Фото"/>
    <hyperlink ref="A29" r:id="rId36" display="Фото"/>
    <hyperlink ref="A31" r:id="rId37" display="Фото"/>
    <hyperlink ref="A32" r:id="rId38" display="Фото"/>
    <hyperlink ref="A33" r:id="rId39" display="Фото"/>
    <hyperlink ref="A34" r:id="rId40" display="Фото"/>
  </hyperlinks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scale="50" r:id="rId42"/>
  <drawing r:id="rId4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2015-11-17T11:50:21Z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