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rice-list" sheetId="1" r:id="rId1"/>
  </sheets>
  <externalReferences>
    <externalReference r:id="rId4"/>
    <externalReference r:id="rId5"/>
  </externalReferences>
  <definedNames>
    <definedName name="_FOR1">#REF!+#REF!</definedName>
    <definedName name="a">'[1]Расчет'!#REF!</definedName>
    <definedName name="AAAA">#REF!</definedName>
    <definedName name="Betrag">'[2]RUSSWERE'!#REF!</definedName>
    <definedName name="Gesamt">#REF!</definedName>
    <definedName name="MARIA">'[2]RUSSWERE'!#REF!</definedName>
    <definedName name="Mehrwertsteuer">'[2]RUSSWERE'!#REF!</definedName>
    <definedName name="Z_16AF4AE3_7F7B_11D6_90F3_000021440C3F_.wvu.Cols" hidden="1">#REF!</definedName>
    <definedName name="Z_16AF4AE3_7F7B_11D6_90F3_000021440C3F_.wvu.FilterData" hidden="1">#REF!</definedName>
    <definedName name="Zwischensumme">'[2]RUSSWERE'!#REF!</definedName>
    <definedName name="акты">#REF!</definedName>
    <definedName name="Валюта_инвойса">#REF!</definedName>
    <definedName name="Вес_гр">#REF!</definedName>
    <definedName name="декл">#REF!</definedName>
    <definedName name="Интервал">#REF!</definedName>
    <definedName name="кк">#REF!</definedName>
    <definedName name="Кор_гр">#REF!</definedName>
    <definedName name="Курсы">#REF!</definedName>
    <definedName name="Номер_TIR">#REF!</definedName>
    <definedName name="ОООО">#REF!</definedName>
    <definedName name="Особенности">#REF!</definedName>
    <definedName name="Особенности2">#REF!</definedName>
    <definedName name="Сертифы">#REF!</definedName>
    <definedName name="Сумма">#REF!</definedName>
    <definedName name="Упаковка">#REF!</definedName>
    <definedName name="фи">'[2]RUSSWERE'!#REF!</definedName>
    <definedName name="Херня">#REF!</definedName>
    <definedName name="штучки">#REF!</definedName>
  </definedNames>
  <calcPr fullCalcOnLoad="1"/>
</workbook>
</file>

<file path=xl/sharedStrings.xml><?xml version="1.0" encoding="utf-8"?>
<sst xmlns="http://schemas.openxmlformats.org/spreadsheetml/2006/main" count="228" uniqueCount="211">
  <si>
    <t>Артикул</t>
  </si>
  <si>
    <t>Наименование</t>
  </si>
  <si>
    <t>ООО «Торговый дом РКС»</t>
  </si>
  <si>
    <t>143444 Российская Федерация</t>
  </si>
  <si>
    <t>МО, г. Красногорск, мкр. Опалиха,</t>
  </si>
  <si>
    <t>ул. Кленовая, д. 1 оф. 6</t>
  </si>
  <si>
    <t>Sales@thai-style.ru</t>
  </si>
  <si>
    <t>Москва,  ул. Садовническая 76</t>
  </si>
  <si>
    <t>Тел. +7 (495) 989-14-40</t>
  </si>
  <si>
    <t>Эксклюзивный</t>
  </si>
  <si>
    <t xml:space="preserve">представитель </t>
  </si>
  <si>
    <t xml:space="preserve">компании Ampol Food </t>
  </si>
  <si>
    <t>в России</t>
  </si>
  <si>
    <t>Контакты:</t>
  </si>
  <si>
    <t>Екатерина Бахурова</t>
  </si>
  <si>
    <t xml:space="preserve"> +7 (903) 567-28-08</t>
  </si>
  <si>
    <t>RTM-01-1</t>
  </si>
  <si>
    <t>RTM-03-1</t>
  </si>
  <si>
    <t>KINS-001-1</t>
  </si>
  <si>
    <t>KINS-002-1</t>
  </si>
  <si>
    <t>KIS-004-1</t>
  </si>
  <si>
    <t>KIS-003-1</t>
  </si>
  <si>
    <t>FCKL-012-1</t>
  </si>
  <si>
    <t>FCKS-013-1</t>
  </si>
  <si>
    <t>FCKO-014-1</t>
  </si>
  <si>
    <t>FCKG-015-1</t>
  </si>
  <si>
    <t>FCKG-016-1</t>
  </si>
  <si>
    <t>VFNS-005-1</t>
  </si>
  <si>
    <t>VFS-006-1</t>
  </si>
  <si>
    <t>PFNS-22-1</t>
  </si>
  <si>
    <t>RT-011-1</t>
  </si>
  <si>
    <t>RT-001-1</t>
  </si>
  <si>
    <t>RT-002-1</t>
  </si>
  <si>
    <t>RT-003-1</t>
  </si>
  <si>
    <t>RT-004-1</t>
  </si>
  <si>
    <t>RT-005-1</t>
  </si>
  <si>
    <t>RT-001-1-500</t>
  </si>
  <si>
    <t>RT-005-1-500</t>
  </si>
  <si>
    <t>шт/кор</t>
  </si>
  <si>
    <t>RT-006-1</t>
  </si>
  <si>
    <t>RT-008-1</t>
  </si>
  <si>
    <t>RT-007-1</t>
  </si>
  <si>
    <t>RT-009-1</t>
  </si>
  <si>
    <t>СОУС  ROI THAI для обжарки</t>
  </si>
  <si>
    <t>VFYRS-08-1</t>
  </si>
  <si>
    <t>VFYR-09-1</t>
  </si>
  <si>
    <t>КОКОСОВОЕ МОЛОКО (ТЕТРАПАК)</t>
  </si>
  <si>
    <t>ОСНОВЫ ДЛЯ СУПОВ ROI THAI     (ТЕТРАПАК)</t>
  </si>
  <si>
    <t>ДИП СОУСЫ GOOD RIFE  (СТЕКЛО)</t>
  </si>
  <si>
    <t xml:space="preserve"> КОКОСОВАЯ ВОДА KING ISLAND  (ТЕТРАПАК)</t>
  </si>
  <si>
    <t>РИСОВОЕ МОЛОКО V-FIT (ТЕТРАПАК)</t>
  </si>
  <si>
    <t>КОНЖАКОВЫЕ НАПИТКИ FIT C (ТЕТРАПАК)</t>
  </si>
  <si>
    <t xml:space="preserve"> ДИЕТИЧЕСКИЕ НАПИТКИ  PRO-FIT  (ТЕТРАПАК)</t>
  </si>
  <si>
    <t>КОКОСОВОЕ ЖЕЛЕ ВО ФРУКТОВОМ СИРОПЕ  (ПЛАСТИК)</t>
  </si>
  <si>
    <t>КОНЖАКОВОЕ  ЖЕЛЕ (ПЛАСТИК)</t>
  </si>
  <si>
    <t>KINS-005-1</t>
  </si>
  <si>
    <t>KICB-006-1</t>
  </si>
  <si>
    <t>VFCC-008-1</t>
  </si>
  <si>
    <t>KICC-01-1</t>
  </si>
  <si>
    <t>CO-01-1</t>
  </si>
  <si>
    <t>CHM-01-1</t>
  </si>
  <si>
    <t>CHC-02-1</t>
  </si>
  <si>
    <t>Отдел продаж:</t>
  </si>
  <si>
    <t>Bakhurova@thai-style.ru</t>
  </si>
  <si>
    <t>ТАЙСКИЙ ЖАСМИНОВЫЙ РИС (ФАСОВКА ЗАВОДА - ПРОИЗВОДИТЕЛЯ)</t>
  </si>
  <si>
    <t>GLLC-02-1</t>
  </si>
  <si>
    <t>GLPS-01-1</t>
  </si>
  <si>
    <t>GLSS-05-1</t>
  </si>
  <si>
    <t>GLOS-07-1</t>
  </si>
  <si>
    <t>GLFS-06-1</t>
  </si>
  <si>
    <t>Рис тайский  жасминовый (Тай Хом Мали) ASANEE, 1 кг</t>
  </si>
  <si>
    <t>Суп  Том Ка ROI THAI, 250 мл</t>
  </si>
  <si>
    <t>Суп  Том Ка ROI THAI, 500 мл</t>
  </si>
  <si>
    <t>Суп  Том Ям с кокосовым молоком ROI THAI, 250 мл</t>
  </si>
  <si>
    <t>Суп  Том Ям с кокосовым молоком ROI THAI, 500 мл</t>
  </si>
  <si>
    <t>Суп Том Ям ROI THAI, 250 мл</t>
  </si>
  <si>
    <t>Cуп  Зеленый карри ROI THAI, 250 мл</t>
  </si>
  <si>
    <t>Cуп  Массаман карри ROI THAI, 250 мл</t>
  </si>
  <si>
    <t>Суп  Паннанг карри ROI THAI, 250 мл</t>
  </si>
  <si>
    <t>Суп Красный карри ROI THAI, 250 мл</t>
  </si>
  <si>
    <t>Суп Желтый карри ROI THAI, 250 мл</t>
  </si>
  <si>
    <t>Суп Канг Сом ROI THAI, 250 мл</t>
  </si>
  <si>
    <t>Соус Stir fried с желтой пастой карри ROI THAI</t>
  </si>
  <si>
    <t>GLSС-04-1</t>
  </si>
  <si>
    <t>Сладкий чили соус GOOD LIFE, 200 мл</t>
  </si>
  <si>
    <t>Сливовый соус GOOD LIFE, 200 мл</t>
  </si>
  <si>
    <t>Легкий чили соус GOOD LIFE, 200 мл</t>
  </si>
  <si>
    <t>Соевый соус GOOD LIFE, 200 мл</t>
  </si>
  <si>
    <t>Устричный соус GOOD LIFE, 200 мл</t>
  </si>
  <si>
    <t>Рыбный соус GOOD LIFE, 200 мл</t>
  </si>
  <si>
    <t>100 % Кокосовая вода без сахара  KING ISLAND, 250 мл</t>
  </si>
  <si>
    <t xml:space="preserve">100 % Кокосовая вода без сахара KING ISLAND, 500 мл </t>
  </si>
  <si>
    <t xml:space="preserve">100 % Кокосовая вода без сахара (Amarica) KING ISLAND, 1000 мл </t>
  </si>
  <si>
    <t>Кокосовая вода с фруктовым соком (ананас, маракуйя, манго) KING ISLAND, 250 мл</t>
  </si>
  <si>
    <t xml:space="preserve">Кокосовая вода с фруктовым соком (клубника, гранат, виноград) KING ISLAND, 250 мл  </t>
  </si>
  <si>
    <t xml:space="preserve">Кокосовое молоко CHAOKOH, 250 мл  </t>
  </si>
  <si>
    <t xml:space="preserve">Кокосовое молоко ROI THAI,  250 мл </t>
  </si>
  <si>
    <t xml:space="preserve">Кокосовое молоко ROI THAI,  500 мл </t>
  </si>
  <si>
    <t xml:space="preserve">Кокосовые сливки CHAOKOH, 250 мл </t>
  </si>
  <si>
    <t>RTMS-06-1</t>
  </si>
  <si>
    <t xml:space="preserve">Кокосовое молоко с ароматом листьев пандана (PANDAN) CHAOKOH, 250  мл </t>
  </si>
  <si>
    <t>RTMS-04-1</t>
  </si>
  <si>
    <t xml:space="preserve">Ароматизированное кокосовое молоко для десертов (SCENTED CANDLE) CHAOKOH, 250 мл  </t>
  </si>
  <si>
    <t>Рисовое молоко 7 злаков V-FIT, 250 мл</t>
  </si>
  <si>
    <t>Молоко из коричневого риса  без сахара V-FIT, 250 мл</t>
  </si>
  <si>
    <t>VFNS-005-1000-1</t>
  </si>
  <si>
    <t>Молоко из коричневого риса  без сахара V-FIT, 1000 мл</t>
  </si>
  <si>
    <t>Молоко из коричневого риса  с сахаром V-FIT, 250 мл</t>
  </si>
  <si>
    <t>VFSС-007-1000-1</t>
  </si>
  <si>
    <t>Рисовое молоко 7 злаков V-FIT, 1000 мл</t>
  </si>
  <si>
    <t>VFS-006-1000-1</t>
  </si>
  <si>
    <t>Молоко из коричневого риса  с сахаром V-FIT, 1000 мл</t>
  </si>
  <si>
    <t>Молоко из молодого риса без сахара V-FIT, 200 мл</t>
  </si>
  <si>
    <t>Молоко из молодого риса с сахаром  V-FIT, 200 мл</t>
  </si>
  <si>
    <t>Молоко  из  коричневого риса с экстрактом черного кунжута V-FIT, 250 мл</t>
  </si>
  <si>
    <t>Сок с конжаком Апельсин FIT-C, 150 мл</t>
  </si>
  <si>
    <t>Сок с конжаком Виноград FIT-C, 150 мл</t>
  </si>
  <si>
    <t>Сок с конжаком Дыня FIT-C, 150 мл</t>
  </si>
  <si>
    <t>Сок с конжаком Личи FIT-C, 150 мл</t>
  </si>
  <si>
    <t>Сок с конжаком Клубника FIT-C, 150 мл</t>
  </si>
  <si>
    <t>Напиток Job Tears (Бусенник) без сахара PRO-FIT, 250 мл</t>
  </si>
  <si>
    <t>PFJTO-21-1</t>
  </si>
  <si>
    <t>Напиток Job Tears (Бусенник) с сахаром PRO-FIT, 250 мл</t>
  </si>
  <si>
    <t>CCJS-021-1</t>
  </si>
  <si>
    <t xml:space="preserve">Кокосовое желе в дынном сиропе  CHAOKOH, 150 г </t>
  </si>
  <si>
    <t>CCJS-018-1</t>
  </si>
  <si>
    <t xml:space="preserve">Кокосовое желе в кокосовом сиропе CHAOKOH, 150 г </t>
  </si>
  <si>
    <t>CCJS-023-1</t>
  </si>
  <si>
    <t xml:space="preserve">Кокосовое желе в апельсиновом сиропе CHAOKOH, 150 г </t>
  </si>
  <si>
    <t>CCJS-024-1</t>
  </si>
  <si>
    <t xml:space="preserve">Кокосовое желе в сиропе личи CHAOKOH, 150 г </t>
  </si>
  <si>
    <t>JKCC-017-1</t>
  </si>
  <si>
    <t>Конжаковое желе апельсин CHAOKOH, 115г  х  4 шт</t>
  </si>
  <si>
    <t>JKCC-018-1</t>
  </si>
  <si>
    <t>JKCC-019-1</t>
  </si>
  <si>
    <t>Конжаковое желе тайская дыня CHAOKOH, 115г  х  4 шт</t>
  </si>
  <si>
    <t>Конжаковое желе личи CHAOKOH, 115г  х  4 шт</t>
  </si>
  <si>
    <t>JKCC-021-1</t>
  </si>
  <si>
    <t>Конжаковое желе клубника  CHAOKOH, 115г  х  4 шт</t>
  </si>
  <si>
    <t>Кокосовые чипсы KING ISLAND, 40 г</t>
  </si>
  <si>
    <t>RTBP-13-1</t>
  </si>
  <si>
    <t>Соус Stir fried с черным перцем ROI THAI</t>
  </si>
  <si>
    <t>RTSB-12-1</t>
  </si>
  <si>
    <t>Соус Stir fried с базиликом ROI THAI</t>
  </si>
  <si>
    <t>Кокосовый напиток KING ISLAND, 250 мл</t>
  </si>
  <si>
    <t>KINS-001-330-1</t>
  </si>
  <si>
    <t>100 %  Кокосовая вода без сахара  KING ISLAND, 330 мл</t>
  </si>
  <si>
    <t>KIS-CHOKO-007-1</t>
  </si>
  <si>
    <t>Кокосовая вода с шоколадом KING ISLAND, 1000 мл</t>
  </si>
  <si>
    <t>CHM-01-500-1</t>
  </si>
  <si>
    <t>KICB-007-1</t>
  </si>
  <si>
    <t>Кокосовые сливки для кофе KING ISLAND, 500 мл</t>
  </si>
  <si>
    <t>VFFG-009-1</t>
  </si>
  <si>
    <t>Напиток 5 злаков V-FIT, 250 мл</t>
  </si>
  <si>
    <t>VFFG-009-330-1</t>
  </si>
  <si>
    <t>Напиток 5 злаков V-FIT, 330 мл</t>
  </si>
  <si>
    <t>THMR-01-01</t>
  </si>
  <si>
    <t>ПЕЧЕНЬЕ, ШОКОЛАД</t>
  </si>
  <si>
    <t>CHM-01-65-01</t>
  </si>
  <si>
    <t xml:space="preserve">Кокосовое молоко CHAOKOH, 65 мл </t>
  </si>
  <si>
    <t>Кокосовое молоко CHAOKOH, 500 мл</t>
  </si>
  <si>
    <t>CHM-01-1000-1</t>
  </si>
  <si>
    <t xml:space="preserve">Кокосовое молоко CHAOKOH, 1000 мл  </t>
  </si>
  <si>
    <t>Восхитительный манго. Фруктовый напиток с мякотью манго, 280 мл</t>
  </si>
  <si>
    <t>DS-mango-280-1</t>
  </si>
  <si>
    <t>ФРУКТОВЫЕ НАПИТКИ If (ПЛАСТИК)</t>
  </si>
  <si>
    <t>Летний пунш Миясаки. Фруктовый напиток с кокосовым желе nata de coco, 280 мл</t>
  </si>
  <si>
    <t>DS-strawberry-280-1</t>
  </si>
  <si>
    <t>DS-lemon-280-1</t>
  </si>
  <si>
    <t>Средиземноморский белый виноград. Фруктовый напиток с мякотью алоэ, 280 мл</t>
  </si>
  <si>
    <t>DS-grape-280-1</t>
  </si>
  <si>
    <t>Тамаринд. Фруктовый напиток с соком тамаринда, 350 мл</t>
  </si>
  <si>
    <t>DS-tamarind-350-1</t>
  </si>
  <si>
    <t>Лимонад Сорренто. Освежающий фруктовый напиток с лимонным соком и мякотью апельсина, 280 мл</t>
  </si>
  <si>
    <t>новая цена без НДС</t>
  </si>
  <si>
    <t>новая цена с НДС</t>
  </si>
  <si>
    <t>KIS-005-1</t>
  </si>
  <si>
    <t>Кокосовая вода с фруктовым соком (Лайм, гуава, яблоко ) KING ISLAND, 250 мл</t>
  </si>
  <si>
    <t>VFSC-010-1</t>
  </si>
  <si>
    <t>Рисовое молоко RICEBERRY  V-FIT, 250 мл</t>
  </si>
  <si>
    <t>БАЗОВЫЙ  ПРАЙС-ЛИСТ НОЯБРЬ 2015</t>
  </si>
  <si>
    <t>Печенье шоколадное "OREO"66  (Испания)</t>
  </si>
  <si>
    <t>Печенье шоколадное "OREO"176  (Испания)</t>
  </si>
  <si>
    <t>Рис тайский коричневый  IVORY,1 кг</t>
  </si>
  <si>
    <t>BR-02-01</t>
  </si>
  <si>
    <t>поступление 16.12</t>
  </si>
  <si>
    <t>KICC-03-1-caramel</t>
  </si>
  <si>
    <t>KICC-02-1-choco</t>
  </si>
  <si>
    <t>KICC-04-1-coffee</t>
  </si>
  <si>
    <t>Кокосовые чипсы KING ISLAND с карамелью, 40 г</t>
  </si>
  <si>
    <t>Кокосовые чипсы KING ISLAND с шоколадом, 40 г</t>
  </si>
  <si>
    <t>Кокосовые чипсы KING ISLAND в кофейной глазури, 40 г</t>
  </si>
  <si>
    <t>CO-03-1</t>
  </si>
  <si>
    <t>100% натуральное кокосовое масло KING ISLAND, 200 мл (бутылочка)</t>
  </si>
  <si>
    <t>100% натуральное кокосовое масло KING ISLAND, 450 мл (банка)</t>
  </si>
  <si>
    <t>новинка</t>
  </si>
  <si>
    <t>КОКОСОВОЕ ЖЕЛЕ ВО ФРУКТОВОМ СОКЕ  (ПЛАСТИК)</t>
  </si>
  <si>
    <t>KIJL-003-1</t>
  </si>
  <si>
    <t>KIJO-002-1</t>
  </si>
  <si>
    <t>KIJP-001-1</t>
  </si>
  <si>
    <t>KIS-CHOKO-330-1</t>
  </si>
  <si>
    <t>Кокосовая вода с шоколадом KING ISLAND, 330 мл</t>
  </si>
  <si>
    <t xml:space="preserve"> ЧИПСЫ ,  МАСЛО, СИРОП</t>
  </si>
  <si>
    <t>KICS-200-1</t>
  </si>
  <si>
    <t>Сироп кокосовых соцветий KING ISLAND, 200 мл</t>
  </si>
  <si>
    <t>113-37936-66</t>
  </si>
  <si>
    <t>113-37935-176</t>
  </si>
  <si>
    <t>VFSC-007-1</t>
  </si>
  <si>
    <t>Кокосовое желе с кусочками ананаса в ананасовом соке KING ISLAND, 160 г</t>
  </si>
  <si>
    <t>Кокосовое желе с кусочками апельсина в апельсиновом соке KING ISLAND, 160 г</t>
  </si>
  <si>
    <t>Кокосовое желе с кусочками личи в соке личи KING ISLAND, 160 г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</si>
</sst>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&quot;р.&quot;_-;\-* #,##0\ &quot;р.&quot;_-;_-* &quot;-&quot;\ &quot;р.&quot;_-;_-@_-"/>
    <numFmt numFmtId="165" formatCode="_-* #,##0\ _р_у_б_._-;\-* #,##0\ _р_у_б_._-;_-* &quot;-&quot;\ _р_у_б_._-;_-@_-"/>
    <numFmt numFmtId="166" formatCode="_-* #,##0.00\ _р_у_б_._-;\-* #,##0.00\ _р_у_б_._-;_-* &quot;-&quot;??\ _р_у_б_._-;_-@_-"/>
    <numFmt numFmtId="167" formatCode="_-* #,##0\ &quot;руб.&quot;_-;\-* #,##0\ &quot;руб.&quot;_-;_-* &quot;-&quot;\ &quot;руб.&quot;_-;_-@_-"/>
    <numFmt numFmtId="168" formatCode="_-* #,##0.00\ &quot;руб.&quot;_-;\-* #,##0.00\ &quot;руб.&quot;_-;_-* &quot;-&quot;??\ &quot;руб.&quot;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Verdana"/>
      <family val="2"/>
    </font>
    <font>
      <b/>
      <u val="single"/>
      <sz val="10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 CE"/>
      <family val="0"/>
    </font>
    <font>
      <sz val="12"/>
      <name val="新細明體"/>
      <family val="1"/>
    </font>
    <font>
      <sz val="8"/>
      <color indexed="19"/>
      <name val="Arial"/>
      <family val="2"/>
    </font>
    <font>
      <b/>
      <sz val="8"/>
      <color indexed="19"/>
      <name val="Arial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0"/>
      <color indexed="10"/>
      <name val="Verdana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u val="single"/>
      <sz val="10"/>
      <color theme="10"/>
      <name val="Calibri"/>
      <family val="2"/>
    </font>
    <font>
      <b/>
      <sz val="10"/>
      <color rgb="FFFF0000"/>
      <name val="Verdana"/>
      <family val="2"/>
    </font>
    <font>
      <sz val="1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10" fillId="0" borderId="0">
      <alignment/>
      <protection/>
    </xf>
  </cellStyleXfs>
  <cellXfs count="14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33" borderId="0" xfId="0" applyFont="1" applyFill="1" applyAlignment="1">
      <alignment horizontal="right"/>
    </xf>
    <xf numFmtId="0" fontId="44" fillId="33" borderId="0" xfId="103" applyFill="1" applyAlignment="1" applyProtection="1">
      <alignment horizontal="right"/>
      <protection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48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9" fillId="33" borderId="0" xfId="103" applyFont="1" applyFill="1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55" fillId="0" borderId="0" xfId="0" applyFont="1" applyAlignment="1">
      <alignment/>
    </xf>
    <xf numFmtId="0" fontId="20" fillId="34" borderId="13" xfId="0" applyFont="1" applyFill="1" applyBorder="1" applyAlignment="1">
      <alignment/>
    </xf>
    <xf numFmtId="1" fontId="16" fillId="34" borderId="13" xfId="0" applyNumberFormat="1" applyFont="1" applyFill="1" applyBorder="1" applyAlignment="1">
      <alignment horizontal="center"/>
    </xf>
    <xf numFmtId="2" fontId="16" fillId="34" borderId="13" xfId="0" applyNumberFormat="1" applyFont="1" applyFill="1" applyBorder="1" applyAlignment="1">
      <alignment horizontal="center"/>
    </xf>
    <xf numFmtId="0" fontId="20" fillId="35" borderId="13" xfId="0" applyFont="1" applyFill="1" applyBorder="1" applyAlignment="1">
      <alignment/>
    </xf>
    <xf numFmtId="1" fontId="16" fillId="35" borderId="13" xfId="0" applyNumberFormat="1" applyFont="1" applyFill="1" applyBorder="1" applyAlignment="1">
      <alignment horizontal="center"/>
    </xf>
    <xf numFmtId="2" fontId="16" fillId="35" borderId="13" xfId="0" applyNumberFormat="1" applyFont="1" applyFill="1" applyBorder="1" applyAlignment="1">
      <alignment horizontal="center"/>
    </xf>
    <xf numFmtId="0" fontId="20" fillId="2" borderId="13" xfId="0" applyFont="1" applyFill="1" applyBorder="1" applyAlignment="1">
      <alignment/>
    </xf>
    <xf numFmtId="1" fontId="16" fillId="2" borderId="13" xfId="0" applyNumberFormat="1" applyFont="1" applyFill="1" applyBorder="1" applyAlignment="1">
      <alignment horizontal="center"/>
    </xf>
    <xf numFmtId="2" fontId="16" fillId="2" borderId="13" xfId="0" applyNumberFormat="1" applyFont="1" applyFill="1" applyBorder="1" applyAlignment="1">
      <alignment horizontal="center"/>
    </xf>
    <xf numFmtId="1" fontId="16" fillId="2" borderId="13" xfId="0" applyNumberFormat="1" applyFont="1" applyFill="1" applyBorder="1" applyAlignment="1">
      <alignment horizontal="center"/>
    </xf>
    <xf numFmtId="2" fontId="16" fillId="2" borderId="13" xfId="0" applyNumberFormat="1" applyFont="1" applyFill="1" applyBorder="1" applyAlignment="1">
      <alignment horizontal="center"/>
    </xf>
    <xf numFmtId="0" fontId="20" fillId="2" borderId="13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20" fillId="3" borderId="13" xfId="0" applyFont="1" applyFill="1" applyBorder="1" applyAlignment="1">
      <alignment horizontal="left" vertical="center"/>
    </xf>
    <xf numFmtId="1" fontId="16" fillId="3" borderId="13" xfId="0" applyNumberFormat="1" applyFont="1" applyFill="1" applyBorder="1" applyAlignment="1">
      <alignment horizontal="center"/>
    </xf>
    <xf numFmtId="2" fontId="16" fillId="3" borderId="13" xfId="0" applyNumberFormat="1" applyFont="1" applyFill="1" applyBorder="1" applyAlignment="1">
      <alignment horizontal="center"/>
    </xf>
    <xf numFmtId="0" fontId="20" fillId="36" borderId="13" xfId="0" applyFont="1" applyFill="1" applyBorder="1" applyAlignment="1">
      <alignment/>
    </xf>
    <xf numFmtId="1" fontId="16" fillId="36" borderId="13" xfId="0" applyNumberFormat="1" applyFont="1" applyFill="1" applyBorder="1" applyAlignment="1">
      <alignment horizontal="center"/>
    </xf>
    <xf numFmtId="2" fontId="16" fillId="36" borderId="13" xfId="0" applyNumberFormat="1" applyFont="1" applyFill="1" applyBorder="1" applyAlignment="1">
      <alignment horizontal="center"/>
    </xf>
    <xf numFmtId="1" fontId="16" fillId="36" borderId="13" xfId="0" applyNumberFormat="1" applyFont="1" applyFill="1" applyBorder="1" applyAlignment="1">
      <alignment horizontal="center"/>
    </xf>
    <xf numFmtId="2" fontId="16" fillId="36" borderId="13" xfId="0" applyNumberFormat="1" applyFont="1" applyFill="1" applyBorder="1" applyAlignment="1">
      <alignment horizontal="center"/>
    </xf>
    <xf numFmtId="0" fontId="21" fillId="36" borderId="13" xfId="0" applyFont="1" applyFill="1" applyBorder="1" applyAlignment="1">
      <alignment/>
    </xf>
    <xf numFmtId="1" fontId="23" fillId="36" borderId="13" xfId="0" applyNumberFormat="1" applyFont="1" applyFill="1" applyBorder="1" applyAlignment="1">
      <alignment horizontal="center"/>
    </xf>
    <xf numFmtId="2" fontId="23" fillId="36" borderId="13" xfId="0" applyNumberFormat="1" applyFont="1" applyFill="1" applyBorder="1" applyAlignment="1">
      <alignment horizontal="center"/>
    </xf>
    <xf numFmtId="0" fontId="21" fillId="2" borderId="13" xfId="0" applyFont="1" applyFill="1" applyBorder="1" applyAlignment="1">
      <alignment/>
    </xf>
    <xf numFmtId="1" fontId="23" fillId="2" borderId="13" xfId="0" applyNumberFormat="1" applyFont="1" applyFill="1" applyBorder="1" applyAlignment="1">
      <alignment horizontal="center"/>
    </xf>
    <xf numFmtId="2" fontId="23" fillId="2" borderId="13" xfId="0" applyNumberFormat="1" applyFont="1" applyFill="1" applyBorder="1" applyAlignment="1">
      <alignment horizontal="center"/>
    </xf>
    <xf numFmtId="0" fontId="20" fillId="4" borderId="13" xfId="0" applyFont="1" applyFill="1" applyBorder="1" applyAlignment="1">
      <alignment/>
    </xf>
    <xf numFmtId="1" fontId="16" fillId="4" borderId="13" xfId="0" applyNumberFormat="1" applyFont="1" applyFill="1" applyBorder="1" applyAlignment="1">
      <alignment horizontal="center"/>
    </xf>
    <xf numFmtId="2" fontId="16" fillId="4" borderId="13" xfId="0" applyNumberFormat="1" applyFont="1" applyFill="1" applyBorder="1" applyAlignment="1">
      <alignment horizontal="center"/>
    </xf>
    <xf numFmtId="0" fontId="20" fillId="4" borderId="13" xfId="0" applyFont="1" applyFill="1" applyBorder="1" applyAlignment="1">
      <alignment wrapText="1"/>
    </xf>
    <xf numFmtId="0" fontId="20" fillId="5" borderId="13" xfId="0" applyFont="1" applyFill="1" applyBorder="1" applyAlignment="1">
      <alignment/>
    </xf>
    <xf numFmtId="1" fontId="16" fillId="5" borderId="13" xfId="0" applyNumberFormat="1" applyFont="1" applyFill="1" applyBorder="1" applyAlignment="1">
      <alignment horizontal="center"/>
    </xf>
    <xf numFmtId="2" fontId="16" fillId="5" borderId="13" xfId="0" applyNumberFormat="1" applyFont="1" applyFill="1" applyBorder="1" applyAlignment="1">
      <alignment horizontal="center"/>
    </xf>
    <xf numFmtId="0" fontId="20" fillId="37" borderId="13" xfId="0" applyFont="1" applyFill="1" applyBorder="1" applyAlignment="1">
      <alignment/>
    </xf>
    <xf numFmtId="1" fontId="16" fillId="37" borderId="13" xfId="0" applyNumberFormat="1" applyFont="1" applyFill="1" applyBorder="1" applyAlignment="1">
      <alignment horizontal="center"/>
    </xf>
    <xf numFmtId="2" fontId="16" fillId="37" borderId="13" xfId="0" applyNumberFormat="1" applyFont="1" applyFill="1" applyBorder="1" applyAlignment="1">
      <alignment horizontal="center"/>
    </xf>
    <xf numFmtId="1" fontId="16" fillId="37" borderId="13" xfId="0" applyNumberFormat="1" applyFont="1" applyFill="1" applyBorder="1" applyAlignment="1">
      <alignment horizontal="center"/>
    </xf>
    <xf numFmtId="2" fontId="16" fillId="37" borderId="13" xfId="0" applyNumberFormat="1" applyFont="1" applyFill="1" applyBorder="1" applyAlignment="1">
      <alignment horizontal="center"/>
    </xf>
    <xf numFmtId="1" fontId="16" fillId="5" borderId="13" xfId="0" applyNumberFormat="1" applyFont="1" applyFill="1" applyBorder="1" applyAlignment="1">
      <alignment horizontal="center"/>
    </xf>
    <xf numFmtId="2" fontId="16" fillId="5" borderId="13" xfId="0" applyNumberFormat="1" applyFont="1" applyFill="1" applyBorder="1" applyAlignment="1">
      <alignment horizontal="center"/>
    </xf>
    <xf numFmtId="0" fontId="20" fillId="38" borderId="13" xfId="0" applyFont="1" applyFill="1" applyBorder="1" applyAlignment="1">
      <alignment/>
    </xf>
    <xf numFmtId="1" fontId="16" fillId="38" borderId="13" xfId="0" applyNumberFormat="1" applyFont="1" applyFill="1" applyBorder="1" applyAlignment="1">
      <alignment horizontal="center"/>
    </xf>
    <xf numFmtId="2" fontId="16" fillId="38" borderId="13" xfId="0" applyNumberFormat="1" applyFont="1" applyFill="1" applyBorder="1" applyAlignment="1">
      <alignment horizontal="center"/>
    </xf>
    <xf numFmtId="0" fontId="20" fillId="7" borderId="13" xfId="0" applyFont="1" applyFill="1" applyBorder="1" applyAlignment="1">
      <alignment horizontal="left" vertical="center"/>
    </xf>
    <xf numFmtId="1" fontId="16" fillId="7" borderId="13" xfId="0" applyNumberFormat="1" applyFont="1" applyFill="1" applyBorder="1" applyAlignment="1">
      <alignment horizontal="center"/>
    </xf>
    <xf numFmtId="2" fontId="16" fillId="7" borderId="13" xfId="0" applyNumberFormat="1" applyFont="1" applyFill="1" applyBorder="1" applyAlignment="1">
      <alignment horizontal="center"/>
    </xf>
    <xf numFmtId="0" fontId="20" fillId="39" borderId="13" xfId="0" applyFont="1" applyFill="1" applyBorder="1" applyAlignment="1">
      <alignment/>
    </xf>
    <xf numFmtId="1" fontId="16" fillId="39" borderId="13" xfId="0" applyNumberFormat="1" applyFont="1" applyFill="1" applyBorder="1" applyAlignment="1">
      <alignment horizontal="center"/>
    </xf>
    <xf numFmtId="2" fontId="16" fillId="39" borderId="13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wrapText="1"/>
    </xf>
    <xf numFmtId="0" fontId="20" fillId="13" borderId="14" xfId="0" applyFont="1" applyFill="1" applyBorder="1" applyAlignment="1">
      <alignment horizontal="left" vertical="center"/>
    </xf>
    <xf numFmtId="0" fontId="20" fillId="13" borderId="14" xfId="0" applyFont="1" applyFill="1" applyBorder="1" applyAlignment="1">
      <alignment wrapText="1"/>
    </xf>
    <xf numFmtId="1" fontId="16" fillId="13" borderId="14" xfId="0" applyNumberFormat="1" applyFont="1" applyFill="1" applyBorder="1" applyAlignment="1">
      <alignment horizontal="center"/>
    </xf>
    <xf numFmtId="2" fontId="16" fillId="13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0" fillId="33" borderId="10" xfId="0" applyFont="1" applyFill="1" applyBorder="1" applyAlignment="1">
      <alignment horizontal="center" vertical="center" wrapText="1"/>
    </xf>
    <xf numFmtId="0" fontId="61" fillId="2" borderId="13" xfId="0" applyFont="1" applyFill="1" applyBorder="1" applyAlignment="1">
      <alignment horizontal="left" vertical="center" wrapText="1"/>
    </xf>
    <xf numFmtId="1" fontId="55" fillId="2" borderId="13" xfId="0" applyNumberFormat="1" applyFont="1" applyFill="1" applyBorder="1" applyAlignment="1">
      <alignment horizontal="center"/>
    </xf>
    <xf numFmtId="2" fontId="55" fillId="2" borderId="13" xfId="0" applyNumberFormat="1" applyFont="1" applyFill="1" applyBorder="1" applyAlignment="1">
      <alignment horizontal="center"/>
    </xf>
    <xf numFmtId="0" fontId="20" fillId="40" borderId="13" xfId="0" applyFont="1" applyFill="1" applyBorder="1" applyAlignment="1">
      <alignment/>
    </xf>
    <xf numFmtId="1" fontId="16" fillId="40" borderId="13" xfId="0" applyNumberFormat="1" applyFont="1" applyFill="1" applyBorder="1" applyAlignment="1">
      <alignment horizontal="center"/>
    </xf>
    <xf numFmtId="2" fontId="16" fillId="40" borderId="13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61" fillId="41" borderId="13" xfId="0" applyFont="1" applyFill="1" applyBorder="1" applyAlignment="1">
      <alignment/>
    </xf>
    <xf numFmtId="1" fontId="55" fillId="41" borderId="13" xfId="0" applyNumberFormat="1" applyFont="1" applyFill="1" applyBorder="1" applyAlignment="1">
      <alignment horizontal="center"/>
    </xf>
    <xf numFmtId="2" fontId="55" fillId="41" borderId="13" xfId="0" applyNumberFormat="1" applyFont="1" applyFill="1" applyBorder="1" applyAlignment="1">
      <alignment horizontal="center"/>
    </xf>
    <xf numFmtId="0" fontId="61" fillId="41" borderId="12" xfId="0" applyFont="1" applyFill="1" applyBorder="1" applyAlignment="1">
      <alignment/>
    </xf>
    <xf numFmtId="1" fontId="55" fillId="41" borderId="0" xfId="0" applyNumberFormat="1" applyFont="1" applyFill="1" applyBorder="1" applyAlignment="1">
      <alignment horizontal="center"/>
    </xf>
    <xf numFmtId="2" fontId="55" fillId="41" borderId="0" xfId="0" applyNumberFormat="1" applyFont="1" applyFill="1" applyBorder="1" applyAlignment="1">
      <alignment horizontal="center"/>
    </xf>
    <xf numFmtId="0" fontId="61" fillId="38" borderId="13" xfId="0" applyFont="1" applyFill="1" applyBorder="1" applyAlignment="1">
      <alignment/>
    </xf>
    <xf numFmtId="1" fontId="55" fillId="38" borderId="13" xfId="0" applyNumberFormat="1" applyFont="1" applyFill="1" applyBorder="1" applyAlignment="1">
      <alignment horizontal="center"/>
    </xf>
    <xf numFmtId="2" fontId="55" fillId="38" borderId="13" xfId="0" applyNumberFormat="1" applyFont="1" applyFill="1" applyBorder="1" applyAlignment="1">
      <alignment horizontal="center"/>
    </xf>
    <xf numFmtId="0" fontId="61" fillId="40" borderId="13" xfId="0" applyFont="1" applyFill="1" applyBorder="1" applyAlignment="1">
      <alignment/>
    </xf>
    <xf numFmtId="1" fontId="55" fillId="40" borderId="14" xfId="0" applyNumberFormat="1" applyFont="1" applyFill="1" applyBorder="1" applyAlignment="1">
      <alignment horizontal="center"/>
    </xf>
    <xf numFmtId="2" fontId="55" fillId="40" borderId="13" xfId="0" applyNumberFormat="1" applyFont="1" applyFill="1" applyBorder="1" applyAlignment="1">
      <alignment horizontal="center"/>
    </xf>
    <xf numFmtId="2" fontId="55" fillId="40" borderId="14" xfId="0" applyNumberFormat="1" applyFont="1" applyFill="1" applyBorder="1" applyAlignment="1">
      <alignment horizontal="center"/>
    </xf>
    <xf numFmtId="0" fontId="61" fillId="7" borderId="13" xfId="0" applyFont="1" applyFill="1" applyBorder="1" applyAlignment="1">
      <alignment horizontal="left" vertical="center"/>
    </xf>
    <xf numFmtId="1" fontId="55" fillId="7" borderId="13" xfId="0" applyNumberFormat="1" applyFont="1" applyFill="1" applyBorder="1" applyAlignment="1">
      <alignment horizontal="center"/>
    </xf>
    <xf numFmtId="2" fontId="55" fillId="7" borderId="13" xfId="0" applyNumberFormat="1" applyFont="1" applyFill="1" applyBorder="1" applyAlignment="1">
      <alignment horizontal="center"/>
    </xf>
    <xf numFmtId="0" fontId="61" fillId="13" borderId="13" xfId="0" applyFont="1" applyFill="1" applyBorder="1" applyAlignment="1">
      <alignment horizontal="left" vertical="center"/>
    </xf>
    <xf numFmtId="0" fontId="61" fillId="13" borderId="13" xfId="0" applyFont="1" applyFill="1" applyBorder="1" applyAlignment="1">
      <alignment/>
    </xf>
    <xf numFmtId="1" fontId="55" fillId="13" borderId="13" xfId="0" applyNumberFormat="1" applyFont="1" applyFill="1" applyBorder="1" applyAlignment="1">
      <alignment horizontal="center"/>
    </xf>
    <xf numFmtId="2" fontId="55" fillId="13" borderId="13" xfId="0" applyNumberFormat="1" applyFont="1" applyFill="1" applyBorder="1" applyAlignment="1">
      <alignment horizontal="center"/>
    </xf>
    <xf numFmtId="0" fontId="61" fillId="13" borderId="13" xfId="0" applyFont="1" applyFill="1" applyBorder="1" applyAlignment="1">
      <alignment wrapText="1"/>
    </xf>
    <xf numFmtId="2" fontId="55" fillId="13" borderId="13" xfId="0" applyNumberFormat="1" applyFont="1" applyFill="1" applyBorder="1" applyAlignment="1">
      <alignment horizontal="center"/>
    </xf>
    <xf numFmtId="1" fontId="55" fillId="40" borderId="13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1" fontId="23" fillId="0" borderId="13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0" fontId="20" fillId="39" borderId="13" xfId="0" applyFont="1" applyFill="1" applyBorder="1" applyAlignment="1">
      <alignment wrapText="1"/>
    </xf>
    <xf numFmtId="1" fontId="16" fillId="39" borderId="13" xfId="0" applyNumberFormat="1" applyFont="1" applyFill="1" applyBorder="1" applyAlignment="1">
      <alignment horizontal="center"/>
    </xf>
    <xf numFmtId="2" fontId="16" fillId="39" borderId="13" xfId="0" applyNumberFormat="1" applyFont="1" applyFill="1" applyBorder="1" applyAlignment="1">
      <alignment horizontal="center"/>
    </xf>
    <xf numFmtId="0" fontId="20" fillId="39" borderId="13" xfId="0" applyFont="1" applyFill="1" applyBorder="1" applyAlignment="1">
      <alignment horizontal="left"/>
    </xf>
    <xf numFmtId="0" fontId="61" fillId="39" borderId="13" xfId="0" applyFont="1" applyFill="1" applyBorder="1" applyAlignment="1">
      <alignment horizontal="left"/>
    </xf>
    <xf numFmtId="1" fontId="55" fillId="39" borderId="13" xfId="0" applyNumberFormat="1" applyFont="1" applyFill="1" applyBorder="1" applyAlignment="1">
      <alignment horizontal="center"/>
    </xf>
    <xf numFmtId="2" fontId="55" fillId="39" borderId="13" xfId="0" applyNumberFormat="1" applyFont="1" applyFill="1" applyBorder="1" applyAlignment="1">
      <alignment horizontal="center"/>
    </xf>
    <xf numFmtId="0" fontId="20" fillId="34" borderId="13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0" fillId="35" borderId="13" xfId="0" applyFont="1" applyFill="1" applyBorder="1" applyAlignment="1">
      <alignment horizontal="left" vertical="center"/>
    </xf>
    <xf numFmtId="0" fontId="20" fillId="39" borderId="13" xfId="0" applyFont="1" applyFill="1" applyBorder="1" applyAlignment="1">
      <alignment horizontal="left" vertical="center"/>
    </xf>
    <xf numFmtId="0" fontId="61" fillId="39" borderId="13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0" fillId="36" borderId="13" xfId="0" applyFont="1" applyFill="1" applyBorder="1" applyAlignment="1">
      <alignment horizontal="left" vertical="center"/>
    </xf>
    <xf numFmtId="0" fontId="21" fillId="36" borderId="13" xfId="0" applyFont="1" applyFill="1" applyBorder="1" applyAlignment="1">
      <alignment horizontal="left" vertical="center"/>
    </xf>
    <xf numFmtId="0" fontId="20" fillId="2" borderId="13" xfId="0" applyFont="1" applyFill="1" applyBorder="1" applyAlignment="1">
      <alignment horizontal="left" vertical="center"/>
    </xf>
    <xf numFmtId="0" fontId="61" fillId="2" borderId="13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/>
    </xf>
    <xf numFmtId="0" fontId="20" fillId="4" borderId="13" xfId="0" applyFont="1" applyFill="1" applyBorder="1" applyAlignment="1">
      <alignment horizontal="left" vertical="center"/>
    </xf>
    <xf numFmtId="0" fontId="20" fillId="5" borderId="13" xfId="0" applyFont="1" applyFill="1" applyBorder="1" applyAlignment="1">
      <alignment horizontal="left" vertical="center"/>
    </xf>
    <xf numFmtId="0" fontId="20" fillId="37" borderId="13" xfId="0" applyFont="1" applyFill="1" applyBorder="1" applyAlignment="1">
      <alignment horizontal="left" vertical="center"/>
    </xf>
    <xf numFmtId="0" fontId="61" fillId="41" borderId="13" xfId="0" applyFont="1" applyFill="1" applyBorder="1" applyAlignment="1">
      <alignment horizontal="left" vertical="center"/>
    </xf>
    <xf numFmtId="0" fontId="61" fillId="41" borderId="11" xfId="0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20" fillId="38" borderId="13" xfId="0" applyFont="1" applyFill="1" applyBorder="1" applyAlignment="1">
      <alignment horizontal="left" vertical="center"/>
    </xf>
    <xf numFmtId="0" fontId="61" fillId="38" borderId="13" xfId="0" applyFont="1" applyFill="1" applyBorder="1" applyAlignment="1">
      <alignment horizontal="left" vertical="center"/>
    </xf>
    <xf numFmtId="0" fontId="20" fillId="40" borderId="13" xfId="0" applyFont="1" applyFill="1" applyBorder="1" applyAlignment="1">
      <alignment horizontal="left" vertical="center"/>
    </xf>
    <xf numFmtId="0" fontId="61" fillId="40" borderId="13" xfId="0" applyFont="1" applyFill="1" applyBorder="1" applyAlignment="1">
      <alignment horizontal="left" vertical="center"/>
    </xf>
    <xf numFmtId="0" fontId="20" fillId="36" borderId="13" xfId="0" applyFont="1" applyFill="1" applyBorder="1" applyAlignment="1">
      <alignment horizontal="left" wrapText="1"/>
    </xf>
  </cellXfs>
  <cellStyles count="116">
    <cellStyle name="Normal" xfId="0"/>
    <cellStyle name="_++06-11-03 T- I- M-1057 W-19099 A-855  LAVER 643-021-2001 ЦАТ" xfId="15"/>
    <cellStyle name="_+02122003_092_inv_tdi_isx" xfId="16"/>
    <cellStyle name="_+14012004_094_inv_tdi_isx" xfId="17"/>
    <cellStyle name="_+17062002_536_inv_comf_stef" xfId="18"/>
    <cellStyle name="_+25022004_652_inv_tdi_isx" xfId="19"/>
    <cellStyle name="_+28112003_006_inv_tdi_isx" xfId="20"/>
    <cellStyle name="_+31032004_093_inv_tdi_icx" xfId="21"/>
    <cellStyle name="_+BY943_25.06" xfId="22"/>
    <cellStyle name="_+CE5270-9695CA" xfId="23"/>
    <cellStyle name="_+inv_383_isx" xfId="24"/>
    <cellStyle name="_+inv_387_isx" xfId="25"/>
    <cellStyle name="_+inv_393_isx" xfId="26"/>
    <cellStyle name="_+inv_400_isx" xfId="27"/>
    <cellStyle name="_+Копия 27112003_127_inv_tdi_isx" xfId="28"/>
    <cellStyle name="_+предвар_EZZ554_04.02.04" xfId="29"/>
    <cellStyle name="_+Предвар_JEZ902_09.02" xfId="30"/>
    <cellStyle name="_+Предвар_JEZ903_10.11" xfId="31"/>
    <cellStyle name="_+Предвар_JEZ903_10.11final" xfId="32"/>
    <cellStyle name="_+Предвар_RBY943_11.08" xfId="33"/>
    <cellStyle name="_+Предвар_YCS-983_11.03.04" xfId="34"/>
    <cellStyle name="_050120 бакноматы" xfId="35"/>
    <cellStyle name="_050124 датчики давления" xfId="36"/>
    <cellStyle name="_050126 Favorit переключатели" xfId="37"/>
    <cellStyle name="_14-10-02 T- I-034-N-02-101402 M-1356 W-16000" xfId="38"/>
    <cellStyle name="_19,071" xfId="39"/>
    <cellStyle name="_784-220104табл+" xfId="40"/>
    <cellStyle name="_docs запчасти" xfId="41"/>
    <cellStyle name="_Documents tools 28,10" xfId="42"/>
    <cellStyle name="_Documents tools 28,10-29" xfId="43"/>
    <cellStyle name="_Domod.8 658" xfId="44"/>
    <cellStyle name="_INV_030-1_ispr" xfId="45"/>
    <cellStyle name="_inv_171_isx" xfId="46"/>
    <cellStyle name="_INV_373_ispr" xfId="47"/>
    <cellStyle name="_INV_449-1_ispr" xfId="48"/>
    <cellStyle name="_INV_COMF_Byk_3101_1i" xfId="49"/>
    <cellStyle name="_new 25-11-03 T- I- M- W- A- LAVER 643-021-2001 ЦАТ" xfId="50"/>
    <cellStyle name="_T-6974 КОМПЫ" xfId="51"/>
    <cellStyle name="_tab" xfId="52"/>
    <cellStyle name="_truck 784 codes-23" xfId="53"/>
    <cellStyle name="_АВТОЗАПЧАСТИ 2" xfId="54"/>
    <cellStyle name="_Автозапчасти-БОГДАНОВ 1534" xfId="55"/>
    <cellStyle name="_Германия 8828" xfId="56"/>
    <cellStyle name="_Германия-АВТОЗАПЧАСТИ 26.07.02.(2152)" xfId="57"/>
    <cellStyle name="_Загрузка 2 100 кл-08-серт1410-1168 100кл" xfId="58"/>
    <cellStyle name="_Загрузка 3 100 кл-16 1610-1171 100кл" xfId="59"/>
    <cellStyle name="_заявка запчасти 28-08-02 от Тети" xfId="60"/>
    <cellStyle name="_испр +предвар_EZZ554_29.01.04_1" xfId="61"/>
    <cellStyle name="_НА 20,03,02" xfId="62"/>
    <cellStyle name="_На проверку автозапчасти 2152" xfId="63"/>
    <cellStyle name="_НОВЫЕ ЗАПЧАСТ" xfId="64"/>
    <cellStyle name="_перевод пакинга" xfId="65"/>
    <cellStyle name="_предвар_EZZ554_04.02.04_final" xfId="66"/>
    <cellStyle name="_Предвар_YCS-983_11.03.04" xfId="67"/>
    <cellStyle name="_расчет ЗАПЧАСТИ 10 09 2002" xfId="68"/>
    <cellStyle name="_Спецификация-РЭМ" xfId="69"/>
    <cellStyle name="20% — акцент1" xfId="70"/>
    <cellStyle name="20% — акцент2" xfId="71"/>
    <cellStyle name="20% — акцент3" xfId="72"/>
    <cellStyle name="20% — акцент4" xfId="73"/>
    <cellStyle name="20% — акцент5" xfId="74"/>
    <cellStyle name="20% — акцент6" xfId="75"/>
    <cellStyle name="40% — акцент1" xfId="76"/>
    <cellStyle name="40% — акцент2" xfId="77"/>
    <cellStyle name="40% — акцент3" xfId="78"/>
    <cellStyle name="40% — акцент4" xfId="79"/>
    <cellStyle name="40% — акцент5" xfId="80"/>
    <cellStyle name="40% — акцент6" xfId="81"/>
    <cellStyle name="60% — акцент1" xfId="82"/>
    <cellStyle name="60% — акцент2" xfId="83"/>
    <cellStyle name="60% — акцент3" xfId="84"/>
    <cellStyle name="60% — акцент4" xfId="85"/>
    <cellStyle name="60% — акцент5" xfId="86"/>
    <cellStyle name="60% — акцент6" xfId="87"/>
    <cellStyle name="Comma [0]_Abd &quot;A&quot;" xfId="88"/>
    <cellStyle name="Comma_Abd &quot;A&quot;" xfId="89"/>
    <cellStyle name="Currency [0]_Abd &quot;A&quot;" xfId="90"/>
    <cellStyle name="Currency_Abd &quot;A&quot;" xfId="91"/>
    <cellStyle name="Normal_Cargo Movement Fin-Mow" xfId="92"/>
    <cellStyle name="Normale_STANY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Де?ежный [0]_23431675 (2)_28511014 свх" xfId="104"/>
    <cellStyle name="Деҽежный [0]_23431675 (2)_28511014 свх" xfId="105"/>
    <cellStyle name="Currency" xfId="106"/>
    <cellStyle name="Currency [0]" xfId="107"/>
    <cellStyle name="Заголовок 1" xfId="108"/>
    <cellStyle name="Заголовок 2" xfId="109"/>
    <cellStyle name="Заголовок 3" xfId="110"/>
    <cellStyle name="Заголовок 4" xfId="111"/>
    <cellStyle name="Итог" xfId="112"/>
    <cellStyle name="Контрольная ячейка" xfId="113"/>
    <cellStyle name="Название" xfId="114"/>
    <cellStyle name="Нейтральный" xfId="115"/>
    <cellStyle name="Обычный 2" xfId="116"/>
    <cellStyle name="Обычный 3" xfId="117"/>
    <cellStyle name="Плохой" xfId="118"/>
    <cellStyle name="Пояснение" xfId="119"/>
    <cellStyle name="Примечание" xfId="120"/>
    <cellStyle name="Percent" xfId="121"/>
    <cellStyle name="Процентный 2" xfId="122"/>
    <cellStyle name="Процентный 3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  <cellStyle name="一般_Accounts and Statistics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0</xdr:row>
      <xdr:rowOff>19050</xdr:rowOff>
    </xdr:from>
    <xdr:to>
      <xdr:col>1</xdr:col>
      <xdr:colOff>3352800</xdr:colOff>
      <xdr:row>5</xdr:row>
      <xdr:rowOff>161925</xdr:rowOff>
    </xdr:to>
    <xdr:pic>
      <xdr:nvPicPr>
        <xdr:cNvPr id="1" name="Рисунок 1" descr="logo_e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9050"/>
          <a:ext cx="2400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e\&#1056;&#1072;&#1073;&#1086;&#1095;&#1080;&#1077;%20&#1092;&#1072;&#1081;&#1083;&#1099;\Alk\&#1048;&#1085;&#1074;&#1086;&#1081;&#1089;&#1099;\&#1063;&#1072;&#1081;\&#1057;&#1090;&#1072;&#1088;&#1099;&#1077;%20&#1095;&#1072;&#1080;-%20&#1057;&#1072;&#1093;&#1072;,%20&#1057;&#1080;&#1085;&#1075;&#1093;%20-%20&#1069;&#1083;&#1090;&#1080;&#1082;\&#1057;&#1072;&#1093;&#1072;\&#1051;&#1077;&#1085;&#1072;\04-12-97%202081%20&#1095;&#1072;&#1081;%20&#1057;&#1072;&#1093;&#1072;%20&#1057;&#1090;&#1088;&#1086;&#1081;%201295%20I-DDP-18120%20W-13283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lad\share_c\&#1052;&#1086;&#1080;%20&#1076;&#1086;&#1082;&#1091;&#1084;&#1077;&#1085;&#1090;&#1099;\&#1057;&#1074;&#1072;&#1083;&#1082;&#1072;\&#1048;&#1085;&#1074;&#1086;&#1081;&#1089;&#1099;%20&#1085;&#1072;%2004,06,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Расчет"/>
      <sheetName val="INV"/>
      <sheetName val="PL"/>
      <sheetName val="SL BL"/>
      <sheetName val="M BL"/>
      <sheetName val="&quot;A&quot;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USSWERE"/>
      <sheetName val="invoice"/>
      <sheetName val="ЗАКАЗ СР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khurova@thai-style.ru" TargetMode="External" /><Relationship Id="rId2" Type="http://schemas.openxmlformats.org/officeDocument/2006/relationships/hyperlink" Target="mailto:Sales@thai-style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28">
      <selection activeCell="B46" sqref="B46"/>
    </sheetView>
  </sheetViews>
  <sheetFormatPr defaultColWidth="9.140625" defaultRowHeight="15"/>
  <cols>
    <col min="1" max="1" width="17.57421875" style="0" customWidth="1"/>
    <col min="2" max="2" width="61.28125" style="0" customWidth="1"/>
    <col min="3" max="3" width="5.421875" style="0" customWidth="1"/>
    <col min="4" max="4" width="7.8515625" style="0" customWidth="1"/>
    <col min="5" max="5" width="7.7109375" style="0" customWidth="1"/>
    <col min="6" max="6" width="16.7109375" style="0" bestFit="1" customWidth="1"/>
    <col min="7" max="8" width="10.57421875" style="0" customWidth="1"/>
  </cols>
  <sheetData>
    <row r="1" spans="1:5" ht="15">
      <c r="A1" s="6" t="s">
        <v>9</v>
      </c>
      <c r="B1" s="8"/>
      <c r="C1" s="7"/>
      <c r="D1" s="4"/>
      <c r="E1" s="4" t="s">
        <v>2</v>
      </c>
    </row>
    <row r="2" spans="1:5" ht="15">
      <c r="A2" s="6" t="s">
        <v>10</v>
      </c>
      <c r="B2" s="8"/>
      <c r="C2" s="7"/>
      <c r="D2" s="4"/>
      <c r="E2" s="4" t="s">
        <v>3</v>
      </c>
    </row>
    <row r="3" spans="1:5" ht="15">
      <c r="A3" s="6" t="s">
        <v>11</v>
      </c>
      <c r="B3" s="7"/>
      <c r="C3" s="7"/>
      <c r="D3" s="4"/>
      <c r="E3" s="4" t="s">
        <v>4</v>
      </c>
    </row>
    <row r="4" spans="1:5" ht="15">
      <c r="A4" s="6" t="s">
        <v>12</v>
      </c>
      <c r="B4" s="7"/>
      <c r="C4" s="7"/>
      <c r="D4" s="4"/>
      <c r="E4" s="4" t="s">
        <v>5</v>
      </c>
    </row>
    <row r="5" spans="1:5" ht="15">
      <c r="A5" s="6"/>
      <c r="B5" s="7"/>
      <c r="C5" s="7"/>
      <c r="D5" s="5"/>
      <c r="E5" s="5" t="s">
        <v>6</v>
      </c>
    </row>
    <row r="6" spans="1:5" ht="15">
      <c r="A6" s="15" t="s">
        <v>13</v>
      </c>
      <c r="B6" s="7"/>
      <c r="C6" s="7"/>
      <c r="D6" s="4"/>
      <c r="E6" s="4" t="s">
        <v>62</v>
      </c>
    </row>
    <row r="7" spans="1:5" ht="15">
      <c r="A7" s="16" t="s">
        <v>14</v>
      </c>
      <c r="B7" s="11"/>
      <c r="C7" s="7"/>
      <c r="D7" s="4"/>
      <c r="E7" s="4" t="s">
        <v>7</v>
      </c>
    </row>
    <row r="8" spans="1:5" ht="15">
      <c r="A8" s="16" t="s">
        <v>15</v>
      </c>
      <c r="B8" s="12" t="s">
        <v>180</v>
      </c>
      <c r="C8" s="7"/>
      <c r="D8" s="4"/>
      <c r="E8" s="4" t="s">
        <v>8</v>
      </c>
    </row>
    <row r="9" spans="1:5" ht="15">
      <c r="A9" s="14" t="s">
        <v>63</v>
      </c>
      <c r="B9" s="13"/>
      <c r="C9" s="7"/>
      <c r="D9" s="7"/>
      <c r="E9" s="7"/>
    </row>
    <row r="10" spans="1:5" ht="39.75" customHeight="1" thickBot="1">
      <c r="A10" s="1" t="s">
        <v>0</v>
      </c>
      <c r="B10" s="1" t="s">
        <v>1</v>
      </c>
      <c r="C10" s="1" t="s">
        <v>38</v>
      </c>
      <c r="D10" s="78" t="s">
        <v>174</v>
      </c>
      <c r="E10" s="78" t="s">
        <v>175</v>
      </c>
    </row>
    <row r="11" spans="4:5" ht="15.75" thickTop="1">
      <c r="D11" s="77"/>
      <c r="E11" s="10"/>
    </row>
    <row r="12" spans="1:2" ht="15">
      <c r="A12" s="2"/>
      <c r="B12" s="3" t="s">
        <v>47</v>
      </c>
    </row>
    <row r="13" spans="1:5" ht="15" customHeight="1">
      <c r="A13" s="119" t="s">
        <v>31</v>
      </c>
      <c r="B13" s="18" t="s">
        <v>71</v>
      </c>
      <c r="C13" s="19">
        <v>36</v>
      </c>
      <c r="D13" s="20">
        <f>E13/1.18</f>
        <v>84.74576271186442</v>
      </c>
      <c r="E13" s="20">
        <v>100</v>
      </c>
    </row>
    <row r="14" spans="1:5" ht="15" customHeight="1">
      <c r="A14" s="119" t="s">
        <v>36</v>
      </c>
      <c r="B14" s="18" t="s">
        <v>72</v>
      </c>
      <c r="C14" s="19">
        <v>24</v>
      </c>
      <c r="D14" s="20">
        <f aca="true" t="shared" si="0" ref="D14:D23">E14/1.18</f>
        <v>144.0677966101695</v>
      </c>
      <c r="E14" s="20">
        <v>170</v>
      </c>
    </row>
    <row r="15" spans="1:5" ht="15" customHeight="1">
      <c r="A15" s="119" t="s">
        <v>35</v>
      </c>
      <c r="B15" s="18" t="s">
        <v>73</v>
      </c>
      <c r="C15" s="19">
        <v>36</v>
      </c>
      <c r="D15" s="20">
        <f t="shared" si="0"/>
        <v>84.74576271186442</v>
      </c>
      <c r="E15" s="20">
        <v>100</v>
      </c>
    </row>
    <row r="16" spans="1:5" ht="15" customHeight="1">
      <c r="A16" s="119" t="s">
        <v>37</v>
      </c>
      <c r="B16" s="18" t="s">
        <v>74</v>
      </c>
      <c r="C16" s="19">
        <v>24</v>
      </c>
      <c r="D16" s="20">
        <f t="shared" si="0"/>
        <v>144.0677966101695</v>
      </c>
      <c r="E16" s="20">
        <v>170</v>
      </c>
    </row>
    <row r="17" spans="1:5" ht="15" customHeight="1">
      <c r="A17" s="119" t="s">
        <v>32</v>
      </c>
      <c r="B17" s="18" t="s">
        <v>76</v>
      </c>
      <c r="C17" s="19">
        <v>36</v>
      </c>
      <c r="D17" s="20">
        <f t="shared" si="0"/>
        <v>84.74576271186442</v>
      </c>
      <c r="E17" s="20">
        <v>100</v>
      </c>
    </row>
    <row r="18" spans="1:5" ht="15" customHeight="1">
      <c r="A18" s="119" t="s">
        <v>33</v>
      </c>
      <c r="B18" s="18" t="s">
        <v>77</v>
      </c>
      <c r="C18" s="19">
        <v>36</v>
      </c>
      <c r="D18" s="20">
        <f t="shared" si="0"/>
        <v>84.74576271186442</v>
      </c>
      <c r="E18" s="20">
        <v>100</v>
      </c>
    </row>
    <row r="19" spans="1:5" ht="15" customHeight="1">
      <c r="A19" s="119" t="s">
        <v>34</v>
      </c>
      <c r="B19" s="18" t="s">
        <v>78</v>
      </c>
      <c r="C19" s="19">
        <v>36</v>
      </c>
      <c r="D19" s="20">
        <f t="shared" si="0"/>
        <v>84.74576271186442</v>
      </c>
      <c r="E19" s="20">
        <v>100</v>
      </c>
    </row>
    <row r="20" spans="1:5" ht="15" customHeight="1">
      <c r="A20" s="119" t="s">
        <v>39</v>
      </c>
      <c r="B20" s="18" t="s">
        <v>79</v>
      </c>
      <c r="C20" s="19">
        <v>36</v>
      </c>
      <c r="D20" s="20">
        <f t="shared" si="0"/>
        <v>80.5084745762712</v>
      </c>
      <c r="E20" s="20">
        <v>95</v>
      </c>
    </row>
    <row r="21" spans="1:5" ht="15" customHeight="1">
      <c r="A21" s="119" t="s">
        <v>40</v>
      </c>
      <c r="B21" s="18" t="s">
        <v>80</v>
      </c>
      <c r="C21" s="19">
        <v>36</v>
      </c>
      <c r="D21" s="20">
        <f t="shared" si="0"/>
        <v>80.5084745762712</v>
      </c>
      <c r="E21" s="20">
        <v>95</v>
      </c>
    </row>
    <row r="22" spans="1:5" ht="15" customHeight="1">
      <c r="A22" s="119" t="s">
        <v>41</v>
      </c>
      <c r="B22" s="18" t="s">
        <v>81</v>
      </c>
      <c r="C22" s="19">
        <v>36</v>
      </c>
      <c r="D22" s="20">
        <f t="shared" si="0"/>
        <v>80.5084745762712</v>
      </c>
      <c r="E22" s="20">
        <v>95</v>
      </c>
    </row>
    <row r="23" spans="1:5" s="10" customFormat="1" ht="15">
      <c r="A23" s="119" t="s">
        <v>42</v>
      </c>
      <c r="B23" s="18" t="s">
        <v>75</v>
      </c>
      <c r="C23" s="19">
        <v>36</v>
      </c>
      <c r="D23" s="20">
        <f t="shared" si="0"/>
        <v>80.5084745762712</v>
      </c>
      <c r="E23" s="20">
        <v>95</v>
      </c>
    </row>
    <row r="24" spans="1:5" ht="15">
      <c r="A24" s="119"/>
      <c r="B24" s="18"/>
      <c r="C24" s="19"/>
      <c r="D24" s="20"/>
      <c r="E24" s="20"/>
    </row>
    <row r="25" spans="1:5" ht="15">
      <c r="A25" s="120"/>
      <c r="B25" s="30" t="s">
        <v>43</v>
      </c>
      <c r="C25" s="31"/>
      <c r="D25" s="31"/>
      <c r="E25" s="31"/>
    </row>
    <row r="26" spans="1:5" ht="15">
      <c r="A26" s="121" t="s">
        <v>30</v>
      </c>
      <c r="B26" s="21" t="s">
        <v>82</v>
      </c>
      <c r="C26" s="22">
        <v>10</v>
      </c>
      <c r="D26" s="23">
        <f>E26/1.18</f>
        <v>69.91525423728814</v>
      </c>
      <c r="E26" s="23">
        <v>82.5</v>
      </c>
    </row>
    <row r="27" spans="1:5" ht="15">
      <c r="A27" s="121" t="s">
        <v>140</v>
      </c>
      <c r="B27" s="21" t="s">
        <v>141</v>
      </c>
      <c r="C27" s="22">
        <v>10</v>
      </c>
      <c r="D27" s="23">
        <f>E27/1.18</f>
        <v>69.91525423728814</v>
      </c>
      <c r="E27" s="23">
        <v>82.5</v>
      </c>
    </row>
    <row r="28" spans="1:5" ht="15">
      <c r="A28" s="121" t="s">
        <v>142</v>
      </c>
      <c r="B28" s="21" t="s">
        <v>143</v>
      </c>
      <c r="C28" s="22">
        <v>10</v>
      </c>
      <c r="D28" s="23">
        <f>E28/1.18</f>
        <v>69.91525423728814</v>
      </c>
      <c r="E28" s="23">
        <v>82.5</v>
      </c>
    </row>
    <row r="29" spans="1:5" ht="15" customHeight="1">
      <c r="A29" s="121"/>
      <c r="B29" s="21"/>
      <c r="C29" s="22"/>
      <c r="D29" s="23"/>
      <c r="E29" s="23"/>
    </row>
    <row r="30" spans="1:5" ht="15">
      <c r="A30" s="120"/>
      <c r="B30" s="30" t="s">
        <v>48</v>
      </c>
      <c r="C30" s="31"/>
      <c r="D30" s="31"/>
      <c r="E30" s="31"/>
    </row>
    <row r="31" spans="1:5" ht="15" customHeight="1">
      <c r="A31" s="32" t="s">
        <v>65</v>
      </c>
      <c r="B31" s="32" t="s">
        <v>86</v>
      </c>
      <c r="C31" s="33">
        <v>24</v>
      </c>
      <c r="D31" s="34">
        <f>E31/1.18</f>
        <v>102.54237288135594</v>
      </c>
      <c r="E31" s="34">
        <v>121.00000000000001</v>
      </c>
    </row>
    <row r="32" spans="1:5" ht="15" customHeight="1">
      <c r="A32" s="32" t="s">
        <v>66</v>
      </c>
      <c r="B32" s="32" t="s">
        <v>85</v>
      </c>
      <c r="C32" s="33">
        <v>24</v>
      </c>
      <c r="D32" s="34">
        <f>E32/1.18</f>
        <v>102.54237288135594</v>
      </c>
      <c r="E32" s="34">
        <v>121.00000000000001</v>
      </c>
    </row>
    <row r="33" spans="1:5" ht="15" customHeight="1">
      <c r="A33" s="32" t="s">
        <v>83</v>
      </c>
      <c r="B33" s="32" t="s">
        <v>84</v>
      </c>
      <c r="C33" s="33">
        <v>24</v>
      </c>
      <c r="D33" s="34">
        <f>E33/1.18</f>
        <v>102.54237288135594</v>
      </c>
      <c r="E33" s="34">
        <v>121.00000000000001</v>
      </c>
    </row>
    <row r="34" spans="1:5" ht="15" customHeight="1">
      <c r="A34" s="32" t="s">
        <v>67</v>
      </c>
      <c r="B34" s="32" t="s">
        <v>87</v>
      </c>
      <c r="C34" s="33">
        <v>24</v>
      </c>
      <c r="D34" s="34">
        <f>E34/1.18</f>
        <v>102.54237288135594</v>
      </c>
      <c r="E34" s="34">
        <v>121.00000000000001</v>
      </c>
    </row>
    <row r="35" spans="1:5" ht="15" customHeight="1">
      <c r="A35" s="32" t="s">
        <v>69</v>
      </c>
      <c r="B35" s="32" t="s">
        <v>89</v>
      </c>
      <c r="C35" s="33">
        <v>24</v>
      </c>
      <c r="D35" s="34">
        <f>E35/1.18</f>
        <v>102.54237288135594</v>
      </c>
      <c r="E35" s="34">
        <v>121.00000000000001</v>
      </c>
    </row>
    <row r="36" spans="1:5" ht="15" customHeight="1">
      <c r="A36" s="32" t="s">
        <v>68</v>
      </c>
      <c r="B36" s="32" t="s">
        <v>88</v>
      </c>
      <c r="C36" s="33">
        <v>24</v>
      </c>
      <c r="D36" s="34">
        <f>E36/1.18</f>
        <v>102.54237288135594</v>
      </c>
      <c r="E36" s="34">
        <v>121.00000000000001</v>
      </c>
    </row>
    <row r="37" spans="1:5" ht="15">
      <c r="A37" s="120"/>
      <c r="B37" s="30" t="s">
        <v>49</v>
      </c>
      <c r="C37" s="31"/>
      <c r="D37" s="31"/>
      <c r="E37" s="31"/>
    </row>
    <row r="38" spans="1:5" s="10" customFormat="1" ht="15" customHeight="1">
      <c r="A38" s="122" t="s">
        <v>18</v>
      </c>
      <c r="B38" s="112" t="s">
        <v>90</v>
      </c>
      <c r="C38" s="113">
        <v>36</v>
      </c>
      <c r="D38" s="114">
        <f>E38/1.18</f>
        <v>41.94915254237289</v>
      </c>
      <c r="E38" s="114">
        <v>49.50000000000001</v>
      </c>
    </row>
    <row r="39" spans="1:5" s="10" customFormat="1" ht="15" customHeight="1">
      <c r="A39" s="122" t="s">
        <v>145</v>
      </c>
      <c r="B39" s="115" t="s">
        <v>146</v>
      </c>
      <c r="C39" s="113">
        <v>12</v>
      </c>
      <c r="D39" s="114">
        <f aca="true" t="shared" si="1" ref="D39:D47">E39/1.18</f>
        <v>65.2542372881356</v>
      </c>
      <c r="E39" s="114">
        <v>77</v>
      </c>
    </row>
    <row r="40" spans="1:5" s="85" customFormat="1" ht="15">
      <c r="A40" s="122" t="s">
        <v>55</v>
      </c>
      <c r="B40" s="112" t="s">
        <v>91</v>
      </c>
      <c r="C40" s="113">
        <v>12</v>
      </c>
      <c r="D40" s="114">
        <f t="shared" si="1"/>
        <v>82.03389830508476</v>
      </c>
      <c r="E40" s="114">
        <v>96.80000000000001</v>
      </c>
    </row>
    <row r="41" spans="1:5" s="85" customFormat="1" ht="15">
      <c r="A41" s="122" t="s">
        <v>19</v>
      </c>
      <c r="B41" s="112" t="s">
        <v>92</v>
      </c>
      <c r="C41" s="113">
        <v>12</v>
      </c>
      <c r="D41" s="114">
        <f t="shared" si="1"/>
        <v>153.81355932203394</v>
      </c>
      <c r="E41" s="114">
        <v>181.50000000000003</v>
      </c>
    </row>
    <row r="42" spans="1:5" s="10" customFormat="1" ht="15">
      <c r="A42" s="122" t="s">
        <v>147</v>
      </c>
      <c r="B42" s="115" t="s">
        <v>148</v>
      </c>
      <c r="C42" s="113">
        <v>12</v>
      </c>
      <c r="D42" s="114">
        <f t="shared" si="1"/>
        <v>156.61016949152545</v>
      </c>
      <c r="E42" s="114">
        <v>184.8</v>
      </c>
    </row>
    <row r="43" spans="1:6" s="85" customFormat="1" ht="15">
      <c r="A43" s="123" t="s">
        <v>200</v>
      </c>
      <c r="B43" s="116" t="s">
        <v>201</v>
      </c>
      <c r="C43" s="117">
        <v>12</v>
      </c>
      <c r="D43" s="118">
        <f t="shared" si="1"/>
        <v>66.94915254237289</v>
      </c>
      <c r="E43" s="118">
        <v>79</v>
      </c>
      <c r="F43" s="85" t="s">
        <v>195</v>
      </c>
    </row>
    <row r="44" spans="1:5" s="10" customFormat="1" ht="15">
      <c r="A44" s="122" t="s">
        <v>21</v>
      </c>
      <c r="B44" s="115" t="s">
        <v>94</v>
      </c>
      <c r="C44" s="113">
        <v>36</v>
      </c>
      <c r="D44" s="114">
        <f t="shared" si="1"/>
        <v>46.61016949152543</v>
      </c>
      <c r="E44" s="114">
        <v>55.00000000000001</v>
      </c>
    </row>
    <row r="45" spans="1:5" s="10" customFormat="1" ht="15">
      <c r="A45" s="122" t="s">
        <v>20</v>
      </c>
      <c r="B45" s="115" t="s">
        <v>93</v>
      </c>
      <c r="C45" s="113">
        <v>36</v>
      </c>
      <c r="D45" s="114">
        <f t="shared" si="1"/>
        <v>46.61016949152543</v>
      </c>
      <c r="E45" s="114">
        <v>55.00000000000001</v>
      </c>
    </row>
    <row r="46" spans="1:6" s="85" customFormat="1" ht="15">
      <c r="A46" s="123" t="s">
        <v>176</v>
      </c>
      <c r="B46" s="116" t="s">
        <v>177</v>
      </c>
      <c r="C46" s="117">
        <v>36</v>
      </c>
      <c r="D46" s="118">
        <f t="shared" si="1"/>
        <v>46.61016949152543</v>
      </c>
      <c r="E46" s="118">
        <v>55.00000000000001</v>
      </c>
      <c r="F46" s="85" t="s">
        <v>195</v>
      </c>
    </row>
    <row r="47" spans="1:5" s="10" customFormat="1" ht="15">
      <c r="A47" s="122" t="s">
        <v>56</v>
      </c>
      <c r="B47" s="112" t="s">
        <v>144</v>
      </c>
      <c r="C47" s="113">
        <v>36</v>
      </c>
      <c r="D47" s="114">
        <f t="shared" si="1"/>
        <v>46.61016949152543</v>
      </c>
      <c r="E47" s="114">
        <v>55.00000000000001</v>
      </c>
    </row>
    <row r="48" spans="1:5" s="10" customFormat="1" ht="15">
      <c r="A48" s="124"/>
      <c r="B48" s="109"/>
      <c r="C48" s="110"/>
      <c r="D48" s="111"/>
      <c r="E48" s="111"/>
    </row>
    <row r="49" spans="1:5" ht="15">
      <c r="A49" s="120"/>
      <c r="B49" s="30" t="s">
        <v>46</v>
      </c>
      <c r="C49" s="31"/>
      <c r="D49" s="31"/>
      <c r="E49" s="31"/>
    </row>
    <row r="50" spans="1:5" s="10" customFormat="1" ht="15">
      <c r="A50" s="125" t="s">
        <v>158</v>
      </c>
      <c r="B50" s="35" t="s">
        <v>159</v>
      </c>
      <c r="C50" s="36">
        <v>80</v>
      </c>
      <c r="D50" s="37">
        <f>E50/1.18</f>
        <v>29.830508474576273</v>
      </c>
      <c r="E50" s="37">
        <v>35.2</v>
      </c>
    </row>
    <row r="51" spans="1:5" s="10" customFormat="1" ht="15">
      <c r="A51" s="125" t="s">
        <v>60</v>
      </c>
      <c r="B51" s="35" t="s">
        <v>95</v>
      </c>
      <c r="C51" s="36">
        <v>36</v>
      </c>
      <c r="D51" s="37">
        <f aca="true" t="shared" si="2" ref="D51:D59">E51/1.18</f>
        <v>74.57627118644068</v>
      </c>
      <c r="E51" s="37">
        <v>88</v>
      </c>
    </row>
    <row r="52" spans="1:5" s="10" customFormat="1" ht="15">
      <c r="A52" s="125" t="s">
        <v>149</v>
      </c>
      <c r="B52" s="35" t="s">
        <v>160</v>
      </c>
      <c r="C52" s="36">
        <v>24</v>
      </c>
      <c r="D52" s="37">
        <f t="shared" si="2"/>
        <v>125.84745762711866</v>
      </c>
      <c r="E52" s="37">
        <v>148.5</v>
      </c>
    </row>
    <row r="53" spans="1:5" s="10" customFormat="1" ht="15">
      <c r="A53" s="125" t="s">
        <v>161</v>
      </c>
      <c r="B53" s="35" t="s">
        <v>162</v>
      </c>
      <c r="C53" s="36">
        <v>12</v>
      </c>
      <c r="D53" s="37">
        <f t="shared" si="2"/>
        <v>223.72881355932205</v>
      </c>
      <c r="E53" s="37">
        <v>264</v>
      </c>
    </row>
    <row r="54" spans="1:5" s="10" customFormat="1" ht="15">
      <c r="A54" s="125" t="s">
        <v>61</v>
      </c>
      <c r="B54" s="35" t="s">
        <v>98</v>
      </c>
      <c r="C54" s="36">
        <v>36</v>
      </c>
      <c r="D54" s="37">
        <f t="shared" si="2"/>
        <v>79.23728813559323</v>
      </c>
      <c r="E54" s="37">
        <v>93.50000000000001</v>
      </c>
    </row>
    <row r="55" spans="1:5" s="10" customFormat="1" ht="15">
      <c r="A55" s="125" t="s">
        <v>16</v>
      </c>
      <c r="B55" s="35" t="s">
        <v>96</v>
      </c>
      <c r="C55" s="36">
        <v>36</v>
      </c>
      <c r="D55" s="37">
        <f t="shared" si="2"/>
        <v>74.57627118644068</v>
      </c>
      <c r="E55" s="37">
        <v>88</v>
      </c>
    </row>
    <row r="56" spans="1:5" s="10" customFormat="1" ht="15">
      <c r="A56" s="125" t="s">
        <v>17</v>
      </c>
      <c r="B56" s="35" t="s">
        <v>97</v>
      </c>
      <c r="C56" s="36">
        <v>24</v>
      </c>
      <c r="D56" s="37">
        <f t="shared" si="2"/>
        <v>125.84745762711866</v>
      </c>
      <c r="E56" s="37">
        <v>148.5</v>
      </c>
    </row>
    <row r="57" spans="1:5" s="10" customFormat="1" ht="15">
      <c r="A57" s="125" t="s">
        <v>150</v>
      </c>
      <c r="B57" s="35" t="s">
        <v>151</v>
      </c>
      <c r="C57" s="36">
        <v>12</v>
      </c>
      <c r="D57" s="37">
        <f t="shared" si="2"/>
        <v>116.52542372881356</v>
      </c>
      <c r="E57" s="37">
        <v>137.5</v>
      </c>
    </row>
    <row r="58" spans="1:5" s="10" customFormat="1" ht="28.5" customHeight="1">
      <c r="A58" s="125" t="s">
        <v>101</v>
      </c>
      <c r="B58" s="140" t="s">
        <v>102</v>
      </c>
      <c r="C58" s="36">
        <v>36</v>
      </c>
      <c r="D58" s="37">
        <f t="shared" si="2"/>
        <v>74.57627118644068</v>
      </c>
      <c r="E58" s="37">
        <v>88</v>
      </c>
    </row>
    <row r="59" spans="1:5" s="10" customFormat="1" ht="26.25">
      <c r="A59" s="125" t="s">
        <v>99</v>
      </c>
      <c r="B59" s="140" t="s">
        <v>100</v>
      </c>
      <c r="C59" s="38">
        <v>36</v>
      </c>
      <c r="D59" s="37">
        <f t="shared" si="2"/>
        <v>74.57627118644068</v>
      </c>
      <c r="E59" s="39">
        <v>88</v>
      </c>
    </row>
    <row r="60" spans="1:5" ht="15">
      <c r="A60" s="126"/>
      <c r="B60" s="40"/>
      <c r="C60" s="41"/>
      <c r="D60" s="42"/>
      <c r="E60" s="42"/>
    </row>
    <row r="61" spans="1:5" ht="15">
      <c r="A61" s="120"/>
      <c r="B61" s="30" t="s">
        <v>50</v>
      </c>
      <c r="C61" s="31"/>
      <c r="D61" s="31"/>
      <c r="E61" s="31"/>
    </row>
    <row r="62" spans="1:5" ht="15" customHeight="1">
      <c r="A62" s="127" t="s">
        <v>27</v>
      </c>
      <c r="B62" s="24" t="s">
        <v>104</v>
      </c>
      <c r="C62" s="25">
        <v>36</v>
      </c>
      <c r="D62" s="26">
        <f>E62/1.18</f>
        <v>46.61016949152543</v>
      </c>
      <c r="E62" s="26">
        <v>55.00000000000001</v>
      </c>
    </row>
    <row r="63" spans="1:5" s="9" customFormat="1" ht="15">
      <c r="A63" s="127" t="s">
        <v>105</v>
      </c>
      <c r="B63" s="24" t="s">
        <v>106</v>
      </c>
      <c r="C63" s="27">
        <v>12</v>
      </c>
      <c r="D63" s="26">
        <f aca="true" t="shared" si="3" ref="D63:D73">E63/1.18</f>
        <v>158.47457627118646</v>
      </c>
      <c r="E63" s="28">
        <v>187.00000000000003</v>
      </c>
    </row>
    <row r="64" spans="1:5" ht="15">
      <c r="A64" s="127" t="s">
        <v>207</v>
      </c>
      <c r="B64" s="24" t="s">
        <v>103</v>
      </c>
      <c r="C64" s="25">
        <v>36</v>
      </c>
      <c r="D64" s="26">
        <f t="shared" si="3"/>
        <v>46.61016949152543</v>
      </c>
      <c r="E64" s="26">
        <v>55.00000000000001</v>
      </c>
    </row>
    <row r="65" spans="1:5" ht="15">
      <c r="A65" s="127" t="s">
        <v>108</v>
      </c>
      <c r="B65" s="24" t="s">
        <v>109</v>
      </c>
      <c r="C65" s="25">
        <v>12</v>
      </c>
      <c r="D65" s="26">
        <f t="shared" si="3"/>
        <v>158.47457627118646</v>
      </c>
      <c r="E65" s="26">
        <v>187.00000000000003</v>
      </c>
    </row>
    <row r="66" spans="1:5" ht="15">
      <c r="A66" s="127" t="s">
        <v>28</v>
      </c>
      <c r="B66" s="24" t="s">
        <v>107</v>
      </c>
      <c r="C66" s="25">
        <v>36</v>
      </c>
      <c r="D66" s="26">
        <f t="shared" si="3"/>
        <v>46.61016949152543</v>
      </c>
      <c r="E66" s="26">
        <v>55.00000000000001</v>
      </c>
    </row>
    <row r="67" spans="1:5" ht="15">
      <c r="A67" s="127" t="s">
        <v>110</v>
      </c>
      <c r="B67" s="24" t="s">
        <v>111</v>
      </c>
      <c r="C67" s="25">
        <v>12</v>
      </c>
      <c r="D67" s="26">
        <f t="shared" si="3"/>
        <v>158.47457627118646</v>
      </c>
      <c r="E67" s="26">
        <v>187.00000000000003</v>
      </c>
    </row>
    <row r="68" spans="1:5" ht="15">
      <c r="A68" s="127" t="s">
        <v>44</v>
      </c>
      <c r="B68" s="24" t="s">
        <v>113</v>
      </c>
      <c r="C68" s="25">
        <v>36</v>
      </c>
      <c r="D68" s="26">
        <f t="shared" si="3"/>
        <v>41.94915254237289</v>
      </c>
      <c r="E68" s="26">
        <v>49.50000000000001</v>
      </c>
    </row>
    <row r="69" spans="1:5" ht="15">
      <c r="A69" s="127" t="s">
        <v>45</v>
      </c>
      <c r="B69" s="24" t="s">
        <v>112</v>
      </c>
      <c r="C69" s="25">
        <v>36</v>
      </c>
      <c r="D69" s="26">
        <f t="shared" si="3"/>
        <v>41.94915254237289</v>
      </c>
      <c r="E69" s="26">
        <v>49.50000000000001</v>
      </c>
    </row>
    <row r="70" spans="1:5" ht="15">
      <c r="A70" s="127" t="s">
        <v>57</v>
      </c>
      <c r="B70" s="24" t="s">
        <v>114</v>
      </c>
      <c r="C70" s="25">
        <v>36</v>
      </c>
      <c r="D70" s="26">
        <f t="shared" si="3"/>
        <v>46.61016949152543</v>
      </c>
      <c r="E70" s="26">
        <v>55.00000000000001</v>
      </c>
    </row>
    <row r="71" spans="1:5" ht="15">
      <c r="A71" s="127" t="s">
        <v>152</v>
      </c>
      <c r="B71" s="24" t="s">
        <v>153</v>
      </c>
      <c r="C71" s="25">
        <v>36</v>
      </c>
      <c r="D71" s="26">
        <f t="shared" si="3"/>
        <v>46.61016949152543</v>
      </c>
      <c r="E71" s="26">
        <v>55.00000000000001</v>
      </c>
    </row>
    <row r="72" spans="1:5" s="10" customFormat="1" ht="15">
      <c r="A72" s="127" t="s">
        <v>154</v>
      </c>
      <c r="B72" s="29" t="s">
        <v>155</v>
      </c>
      <c r="C72" s="27">
        <v>24</v>
      </c>
      <c r="D72" s="26">
        <f t="shared" si="3"/>
        <v>71.77966101694916</v>
      </c>
      <c r="E72" s="26">
        <v>84.7</v>
      </c>
    </row>
    <row r="73" spans="1:6" s="10" customFormat="1" ht="15">
      <c r="A73" s="128" t="s">
        <v>178</v>
      </c>
      <c r="B73" s="79" t="s">
        <v>179</v>
      </c>
      <c r="C73" s="80">
        <v>36</v>
      </c>
      <c r="D73" s="81">
        <f t="shared" si="3"/>
        <v>46.61016949152543</v>
      </c>
      <c r="E73" s="81">
        <v>55.00000000000001</v>
      </c>
      <c r="F73" s="85" t="s">
        <v>195</v>
      </c>
    </row>
    <row r="74" spans="1:5" ht="21.75" customHeight="1">
      <c r="A74" s="129"/>
      <c r="B74" s="43"/>
      <c r="C74" s="44"/>
      <c r="D74" s="45"/>
      <c r="E74" s="45"/>
    </row>
    <row r="75" spans="1:5" ht="15">
      <c r="A75" s="120"/>
      <c r="B75" s="30" t="s">
        <v>51</v>
      </c>
      <c r="C75" s="31"/>
      <c r="D75" s="31"/>
      <c r="E75" s="31"/>
    </row>
    <row r="76" spans="1:5" s="17" customFormat="1" ht="16.5" customHeight="1">
      <c r="A76" s="130" t="s">
        <v>22</v>
      </c>
      <c r="B76" s="46" t="s">
        <v>118</v>
      </c>
      <c r="C76" s="47">
        <v>72</v>
      </c>
      <c r="D76" s="48">
        <f>E76/1.18</f>
        <v>27.118644067796613</v>
      </c>
      <c r="E76" s="48">
        <v>32</v>
      </c>
    </row>
    <row r="77" spans="1:5" s="17" customFormat="1" ht="16.5" customHeight="1">
      <c r="A77" s="130" t="s">
        <v>23</v>
      </c>
      <c r="B77" s="46" t="s">
        <v>119</v>
      </c>
      <c r="C77" s="47">
        <v>72</v>
      </c>
      <c r="D77" s="48">
        <f>E77/1.18</f>
        <v>27.118644067796613</v>
      </c>
      <c r="E77" s="48">
        <v>32</v>
      </c>
    </row>
    <row r="78" spans="1:5" s="17" customFormat="1" ht="16.5" customHeight="1">
      <c r="A78" s="130" t="s">
        <v>24</v>
      </c>
      <c r="B78" s="46" t="s">
        <v>115</v>
      </c>
      <c r="C78" s="47">
        <v>72</v>
      </c>
      <c r="D78" s="48">
        <f>E78/1.18</f>
        <v>27.118644067796613</v>
      </c>
      <c r="E78" s="48">
        <v>32</v>
      </c>
    </row>
    <row r="79" spans="1:5" s="17" customFormat="1" ht="16.5" customHeight="1">
      <c r="A79" s="130" t="s">
        <v>25</v>
      </c>
      <c r="B79" s="46" t="s">
        <v>116</v>
      </c>
      <c r="C79" s="47">
        <v>72</v>
      </c>
      <c r="D79" s="48">
        <f>E79/1.18</f>
        <v>27.118644067796613</v>
      </c>
      <c r="E79" s="48">
        <v>32</v>
      </c>
    </row>
    <row r="80" spans="1:5" s="17" customFormat="1" ht="16.5" customHeight="1">
      <c r="A80" s="130" t="s">
        <v>26</v>
      </c>
      <c r="B80" s="46" t="s">
        <v>117</v>
      </c>
      <c r="C80" s="47">
        <v>72</v>
      </c>
      <c r="D80" s="48">
        <f>E80/1.18</f>
        <v>27.118644067796613</v>
      </c>
      <c r="E80" s="48">
        <v>32</v>
      </c>
    </row>
    <row r="81" spans="1:5" ht="15">
      <c r="A81" s="130"/>
      <c r="B81" s="49"/>
      <c r="C81" s="47"/>
      <c r="D81" s="48"/>
      <c r="E81" s="48"/>
    </row>
    <row r="82" spans="1:5" ht="15">
      <c r="A82" s="120"/>
      <c r="B82" s="30" t="s">
        <v>52</v>
      </c>
      <c r="C82" s="31"/>
      <c r="D82" s="31"/>
      <c r="E82" s="31"/>
    </row>
    <row r="83" spans="1:5" ht="15">
      <c r="A83" s="131" t="s">
        <v>29</v>
      </c>
      <c r="B83" s="50" t="s">
        <v>120</v>
      </c>
      <c r="C83" s="51">
        <v>36</v>
      </c>
      <c r="D83" s="52">
        <f>E83/1.18</f>
        <v>39.83050847457627</v>
      </c>
      <c r="E83" s="52">
        <v>47</v>
      </c>
    </row>
    <row r="84" spans="1:5" ht="15">
      <c r="A84" s="131" t="s">
        <v>121</v>
      </c>
      <c r="B84" s="50" t="s">
        <v>122</v>
      </c>
      <c r="C84" s="51">
        <v>36</v>
      </c>
      <c r="D84" s="52">
        <f>E84/1.18</f>
        <v>39.83050847457627</v>
      </c>
      <c r="E84" s="52">
        <v>47</v>
      </c>
    </row>
    <row r="85" spans="1:5" ht="18.75" customHeight="1">
      <c r="A85" s="131"/>
      <c r="B85" s="50"/>
      <c r="C85" s="51"/>
      <c r="D85" s="52"/>
      <c r="E85" s="52"/>
    </row>
    <row r="86" spans="1:5" ht="15">
      <c r="A86" s="120"/>
      <c r="B86" s="30" t="s">
        <v>53</v>
      </c>
      <c r="C86" s="31"/>
      <c r="D86" s="31"/>
      <c r="E86" s="31"/>
    </row>
    <row r="87" spans="1:5" ht="15">
      <c r="A87" s="132" t="s">
        <v>125</v>
      </c>
      <c r="B87" s="53" t="s">
        <v>126</v>
      </c>
      <c r="C87" s="54">
        <v>48</v>
      </c>
      <c r="D87" s="55">
        <f>E87/1.18</f>
        <v>43.8135593220339</v>
      </c>
      <c r="E87" s="55">
        <v>51.7</v>
      </c>
    </row>
    <row r="88" spans="1:5" ht="15">
      <c r="A88" s="132" t="s">
        <v>123</v>
      </c>
      <c r="B88" s="53" t="s">
        <v>124</v>
      </c>
      <c r="C88" s="54">
        <v>48</v>
      </c>
      <c r="D88" s="55">
        <f>E88/1.18</f>
        <v>43.8135593220339</v>
      </c>
      <c r="E88" s="55">
        <v>51.7</v>
      </c>
    </row>
    <row r="89" spans="1:5" ht="15">
      <c r="A89" s="132" t="s">
        <v>127</v>
      </c>
      <c r="B89" s="53" t="s">
        <v>128</v>
      </c>
      <c r="C89" s="54">
        <v>48</v>
      </c>
      <c r="D89" s="55">
        <f>E89/1.18</f>
        <v>43.8135593220339</v>
      </c>
      <c r="E89" s="55">
        <v>51.7</v>
      </c>
    </row>
    <row r="90" spans="1:5" ht="15">
      <c r="A90" s="132" t="s">
        <v>129</v>
      </c>
      <c r="B90" s="53" t="s">
        <v>130</v>
      </c>
      <c r="C90" s="54">
        <v>48</v>
      </c>
      <c r="D90" s="55">
        <f>E90/1.18</f>
        <v>43.8135593220339</v>
      </c>
      <c r="E90" s="55">
        <v>51.7</v>
      </c>
    </row>
    <row r="91" spans="1:5" ht="25.5" customHeight="1">
      <c r="A91" s="132"/>
      <c r="B91" s="53"/>
      <c r="C91" s="56"/>
      <c r="D91" s="57"/>
      <c r="E91" s="57"/>
    </row>
    <row r="92" spans="1:5" ht="15">
      <c r="A92" s="120"/>
      <c r="B92" s="30" t="s">
        <v>196</v>
      </c>
      <c r="C92" s="31"/>
      <c r="D92" s="31"/>
      <c r="E92" s="31"/>
    </row>
    <row r="93" spans="1:6" s="17" customFormat="1" ht="15">
      <c r="A93" s="133" t="s">
        <v>197</v>
      </c>
      <c r="B93" s="86" t="s">
        <v>210</v>
      </c>
      <c r="C93" s="87">
        <v>24</v>
      </c>
      <c r="D93" s="88">
        <f>E93/1.18</f>
        <v>44.91525423728814</v>
      </c>
      <c r="E93" s="88">
        <v>53</v>
      </c>
      <c r="F93" s="17" t="s">
        <v>195</v>
      </c>
    </row>
    <row r="94" spans="1:6" s="17" customFormat="1" ht="15">
      <c r="A94" s="133" t="s">
        <v>198</v>
      </c>
      <c r="B94" s="86" t="s">
        <v>209</v>
      </c>
      <c r="C94" s="87">
        <v>24</v>
      </c>
      <c r="D94" s="88">
        <f>E94/1.18</f>
        <v>44.91525423728814</v>
      </c>
      <c r="E94" s="88">
        <v>53</v>
      </c>
      <c r="F94" s="17" t="s">
        <v>195</v>
      </c>
    </row>
    <row r="95" spans="1:6" s="17" customFormat="1" ht="15">
      <c r="A95" s="133" t="s">
        <v>199</v>
      </c>
      <c r="B95" s="86" t="s">
        <v>208</v>
      </c>
      <c r="C95" s="87">
        <v>24</v>
      </c>
      <c r="D95" s="88">
        <f>E95/1.18</f>
        <v>44.91525423728814</v>
      </c>
      <c r="E95" s="88">
        <v>53</v>
      </c>
      <c r="F95" s="17" t="s">
        <v>195</v>
      </c>
    </row>
    <row r="96" spans="1:5" ht="15">
      <c r="A96" s="134"/>
      <c r="B96" s="89"/>
      <c r="C96" s="90"/>
      <c r="D96" s="91"/>
      <c r="E96" s="91"/>
    </row>
    <row r="97" spans="1:5" ht="15">
      <c r="A97" s="120"/>
      <c r="B97" s="30" t="s">
        <v>54</v>
      </c>
      <c r="C97" s="31"/>
      <c r="D97" s="31"/>
      <c r="E97" s="31"/>
    </row>
    <row r="98" spans="1:5" s="17" customFormat="1" ht="15">
      <c r="A98" s="131" t="s">
        <v>131</v>
      </c>
      <c r="B98" s="50" t="s">
        <v>132</v>
      </c>
      <c r="C98" s="58">
        <v>12</v>
      </c>
      <c r="D98" s="59">
        <f>E98/1.18</f>
        <v>139.83050847457628</v>
      </c>
      <c r="E98" s="59">
        <v>165</v>
      </c>
    </row>
    <row r="99" spans="1:5" ht="15">
      <c r="A99" s="131" t="s">
        <v>133</v>
      </c>
      <c r="B99" s="50" t="s">
        <v>136</v>
      </c>
      <c r="C99" s="58">
        <v>12</v>
      </c>
      <c r="D99" s="59">
        <f>E99/1.18</f>
        <v>139.83050847457628</v>
      </c>
      <c r="E99" s="59">
        <v>165</v>
      </c>
    </row>
    <row r="100" spans="1:5" ht="15">
      <c r="A100" s="131" t="s">
        <v>134</v>
      </c>
      <c r="B100" s="50" t="s">
        <v>135</v>
      </c>
      <c r="C100" s="58">
        <v>12</v>
      </c>
      <c r="D100" s="59">
        <f>E100/1.18</f>
        <v>139.83050847457628</v>
      </c>
      <c r="E100" s="59">
        <v>165</v>
      </c>
    </row>
    <row r="101" spans="1:5" ht="15">
      <c r="A101" s="131" t="s">
        <v>137</v>
      </c>
      <c r="B101" s="50" t="s">
        <v>138</v>
      </c>
      <c r="C101" s="58">
        <v>12</v>
      </c>
      <c r="D101" s="59">
        <f>E101/1.18</f>
        <v>139.83050847457628</v>
      </c>
      <c r="E101" s="59">
        <v>165</v>
      </c>
    </row>
    <row r="102" spans="1:5" ht="18" customHeight="1">
      <c r="A102" s="131"/>
      <c r="B102" s="50"/>
      <c r="C102" s="58"/>
      <c r="D102" s="59"/>
      <c r="E102" s="59"/>
    </row>
    <row r="103" spans="1:5" ht="15">
      <c r="A103" s="135"/>
      <c r="B103" s="30" t="s">
        <v>202</v>
      </c>
      <c r="C103" s="31"/>
      <c r="D103" s="31"/>
      <c r="E103" s="31"/>
    </row>
    <row r="104" spans="1:5" ht="15">
      <c r="A104" s="136" t="s">
        <v>58</v>
      </c>
      <c r="B104" s="60" t="s">
        <v>139</v>
      </c>
      <c r="C104" s="61">
        <v>24</v>
      </c>
      <c r="D104" s="62">
        <f>E104/1.18</f>
        <v>47.54237288135594</v>
      </c>
      <c r="E104" s="62">
        <v>56.1</v>
      </c>
    </row>
    <row r="105" spans="1:6" s="17" customFormat="1" ht="15">
      <c r="A105" s="137" t="s">
        <v>186</v>
      </c>
      <c r="B105" s="92" t="s">
        <v>189</v>
      </c>
      <c r="C105" s="93">
        <v>24</v>
      </c>
      <c r="D105" s="94">
        <f>E105/1.18</f>
        <v>61.016949152542374</v>
      </c>
      <c r="E105" s="94">
        <v>72</v>
      </c>
      <c r="F105" s="17" t="s">
        <v>195</v>
      </c>
    </row>
    <row r="106" spans="1:6" s="17" customFormat="1" ht="15">
      <c r="A106" s="137" t="s">
        <v>187</v>
      </c>
      <c r="B106" s="92" t="s">
        <v>190</v>
      </c>
      <c r="C106" s="93">
        <v>24</v>
      </c>
      <c r="D106" s="94">
        <f>E106/1.18</f>
        <v>61.016949152542374</v>
      </c>
      <c r="E106" s="94">
        <v>72</v>
      </c>
      <c r="F106" s="17" t="s">
        <v>195</v>
      </c>
    </row>
    <row r="107" spans="1:6" s="17" customFormat="1" ht="15">
      <c r="A107" s="137" t="s">
        <v>188</v>
      </c>
      <c r="B107" s="92" t="s">
        <v>191</v>
      </c>
      <c r="C107" s="93">
        <v>24</v>
      </c>
      <c r="D107" s="94">
        <f>E107/1.18</f>
        <v>61.016949152542374</v>
      </c>
      <c r="E107" s="94">
        <v>72</v>
      </c>
      <c r="F107" s="17" t="s">
        <v>195</v>
      </c>
    </row>
    <row r="108" spans="1:5" ht="15">
      <c r="A108" s="138" t="s">
        <v>59</v>
      </c>
      <c r="B108" s="82" t="s">
        <v>193</v>
      </c>
      <c r="C108" s="83">
        <v>12</v>
      </c>
      <c r="D108" s="84">
        <f>E108/1.18</f>
        <v>382.20338983050857</v>
      </c>
      <c r="E108" s="84">
        <v>451.00000000000006</v>
      </c>
    </row>
    <row r="109" spans="1:6" s="17" customFormat="1" ht="15">
      <c r="A109" s="139" t="s">
        <v>192</v>
      </c>
      <c r="B109" s="95" t="s">
        <v>194</v>
      </c>
      <c r="C109" s="96">
        <v>12</v>
      </c>
      <c r="D109" s="97">
        <f>E109/1.18</f>
        <v>673.728813559322</v>
      </c>
      <c r="E109" s="98">
        <v>795</v>
      </c>
      <c r="F109" s="17" t="s">
        <v>195</v>
      </c>
    </row>
    <row r="110" spans="1:6" ht="15">
      <c r="A110" s="139" t="s">
        <v>203</v>
      </c>
      <c r="B110" s="95" t="s">
        <v>204</v>
      </c>
      <c r="C110" s="108">
        <v>12</v>
      </c>
      <c r="D110" s="97">
        <f>E110/1.18</f>
        <v>150</v>
      </c>
      <c r="E110" s="97">
        <v>177</v>
      </c>
      <c r="F110" s="17" t="s">
        <v>195</v>
      </c>
    </row>
    <row r="111" spans="1:5" ht="15">
      <c r="A111" s="138"/>
      <c r="B111" s="82"/>
      <c r="C111" s="83"/>
      <c r="D111" s="84"/>
      <c r="E111" s="84"/>
    </row>
    <row r="112" spans="1:5" ht="15">
      <c r="A112" s="120"/>
      <c r="B112" s="30" t="s">
        <v>165</v>
      </c>
      <c r="C112" s="31"/>
      <c r="D112" s="31"/>
      <c r="E112" s="31"/>
    </row>
    <row r="113" spans="1:6" s="17" customFormat="1" ht="15">
      <c r="A113" s="102" t="s">
        <v>164</v>
      </c>
      <c r="B113" s="103" t="s">
        <v>163</v>
      </c>
      <c r="C113" s="104">
        <v>24</v>
      </c>
      <c r="D113" s="105">
        <v>61.87</v>
      </c>
      <c r="E113" s="105">
        <v>73</v>
      </c>
      <c r="F113" s="17" t="s">
        <v>195</v>
      </c>
    </row>
    <row r="114" spans="1:6" s="17" customFormat="1" ht="26.25">
      <c r="A114" s="102" t="s">
        <v>167</v>
      </c>
      <c r="B114" s="106" t="s">
        <v>166</v>
      </c>
      <c r="C114" s="104">
        <v>24</v>
      </c>
      <c r="D114" s="105">
        <v>61.87</v>
      </c>
      <c r="E114" s="107">
        <v>73</v>
      </c>
      <c r="F114" s="17" t="s">
        <v>195</v>
      </c>
    </row>
    <row r="115" spans="1:6" s="17" customFormat="1" ht="26.25">
      <c r="A115" s="102" t="s">
        <v>168</v>
      </c>
      <c r="B115" s="106" t="s">
        <v>173</v>
      </c>
      <c r="C115" s="104">
        <v>24</v>
      </c>
      <c r="D115" s="105">
        <v>61.87</v>
      </c>
      <c r="E115" s="105">
        <v>73</v>
      </c>
      <c r="F115" s="17" t="s">
        <v>195</v>
      </c>
    </row>
    <row r="116" spans="1:6" s="17" customFormat="1" ht="26.25">
      <c r="A116" s="102" t="s">
        <v>170</v>
      </c>
      <c r="B116" s="106" t="s">
        <v>169</v>
      </c>
      <c r="C116" s="104">
        <v>24</v>
      </c>
      <c r="D116" s="105">
        <v>61.87</v>
      </c>
      <c r="E116" s="105">
        <v>73</v>
      </c>
      <c r="F116" s="17" t="s">
        <v>195</v>
      </c>
    </row>
    <row r="117" spans="1:6" s="17" customFormat="1" ht="15">
      <c r="A117" s="102" t="s">
        <v>172</v>
      </c>
      <c r="B117" s="106" t="s">
        <v>171</v>
      </c>
      <c r="C117" s="104">
        <v>24</v>
      </c>
      <c r="D117" s="105">
        <v>61.87</v>
      </c>
      <c r="E117" s="105">
        <v>73</v>
      </c>
      <c r="F117" s="17" t="s">
        <v>195</v>
      </c>
    </row>
    <row r="118" spans="1:5" ht="15">
      <c r="A118" s="73"/>
      <c r="B118" s="74"/>
      <c r="C118" s="75"/>
      <c r="D118" s="76"/>
      <c r="E118" s="76"/>
    </row>
    <row r="119" spans="1:5" ht="15">
      <c r="A119" s="71"/>
      <c r="B119" s="72"/>
      <c r="C119" s="69"/>
      <c r="D119" s="70"/>
      <c r="E119" s="70"/>
    </row>
    <row r="120" spans="1:5" ht="15">
      <c r="A120" s="120"/>
      <c r="B120" s="30" t="s">
        <v>64</v>
      </c>
      <c r="C120" s="31"/>
      <c r="D120" s="31"/>
      <c r="E120" s="31"/>
    </row>
    <row r="121" spans="1:7" ht="15">
      <c r="A121" s="63" t="s">
        <v>156</v>
      </c>
      <c r="B121" s="63" t="s">
        <v>70</v>
      </c>
      <c r="C121" s="64">
        <v>10</v>
      </c>
      <c r="D121" s="65">
        <f>E121/1.1</f>
        <v>165</v>
      </c>
      <c r="E121" s="65">
        <v>181.5</v>
      </c>
      <c r="G121" t="s">
        <v>185</v>
      </c>
    </row>
    <row r="122" spans="1:7" s="17" customFormat="1" ht="15">
      <c r="A122" s="99" t="s">
        <v>184</v>
      </c>
      <c r="B122" s="99" t="s">
        <v>183</v>
      </c>
      <c r="C122" s="100">
        <v>10</v>
      </c>
      <c r="D122" s="101">
        <v>88</v>
      </c>
      <c r="E122" s="101">
        <f>D122*1.1</f>
        <v>96.80000000000001</v>
      </c>
      <c r="F122" s="17" t="s">
        <v>195</v>
      </c>
      <c r="G122" t="s">
        <v>185</v>
      </c>
    </row>
    <row r="123" spans="1:5" ht="15">
      <c r="A123" s="135"/>
      <c r="B123" s="31"/>
      <c r="C123" s="31"/>
      <c r="D123" s="31"/>
      <c r="E123" s="31"/>
    </row>
    <row r="124" spans="1:5" ht="15">
      <c r="A124" s="135"/>
      <c r="B124" s="30" t="s">
        <v>157</v>
      </c>
      <c r="C124" s="31"/>
      <c r="D124" s="31"/>
      <c r="E124" s="31"/>
    </row>
    <row r="125" spans="1:5" ht="15">
      <c r="A125" s="122" t="s">
        <v>205</v>
      </c>
      <c r="B125" s="66" t="s">
        <v>181</v>
      </c>
      <c r="C125" s="67">
        <v>20</v>
      </c>
      <c r="D125" s="68">
        <f>E125/1.18</f>
        <v>63.55932203389831</v>
      </c>
      <c r="E125" s="68">
        <v>75</v>
      </c>
    </row>
    <row r="126" spans="1:5" ht="15">
      <c r="A126" s="122" t="s">
        <v>206</v>
      </c>
      <c r="B126" s="66" t="s">
        <v>182</v>
      </c>
      <c r="C126" s="67">
        <v>12</v>
      </c>
      <c r="D126" s="68">
        <f>E126/1.18</f>
        <v>139.83050847457628</v>
      </c>
      <c r="E126" s="68">
        <v>165</v>
      </c>
    </row>
    <row r="129" ht="15" customHeight="1"/>
    <row r="130" s="9" customFormat="1" ht="15"/>
  </sheetData>
  <sheetProtection/>
  <hyperlinks>
    <hyperlink ref="A9" r:id="rId1" display="Bakhurova@thai-style.ru"/>
    <hyperlink ref="E5" r:id="rId2" display="mailto:Sales@thai-style.ru"/>
  </hyperlinks>
  <printOptions/>
  <pageMargins left="0.24" right="0.24" top="0.45" bottom="0.41" header="0.2755905511811024" footer="0.31496062992125984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bakhurova_e</dc:creator>
  <cp:keywords/>
  <dc:description/>
  <cp:lastModifiedBy>ДМИТРИЙ</cp:lastModifiedBy>
  <cp:lastPrinted>2015-12-09T14:23:56Z</cp:lastPrinted>
  <dcterms:created xsi:type="dcterms:W3CDTF">2012-10-07T18:50:47Z</dcterms:created>
  <dcterms:modified xsi:type="dcterms:W3CDTF">2015-12-31T08:22:21Z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