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ИТОГИ" sheetId="2" r:id="rId2"/>
  </sheets>
  <definedNames>
    <definedName name="_xlnm._FilterDatabase" localSheetId="0" hidden="1">'Лист1'!$A$1:$W$692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1" authorId="0">
      <text>
        <r>
          <rPr>
            <sz val="10"/>
            <color indexed="8"/>
            <rFont val="Arial"/>
            <family val="2"/>
          </rPr>
          <t xml:space="preserve">За закупка Nelena
</t>
        </r>
      </text>
    </comment>
    <comment ref="D15" authorId="0">
      <text>
        <r>
          <rPr>
            <sz val="10"/>
            <color indexed="8"/>
            <rFont val="Arial"/>
            <family val="2"/>
          </rPr>
          <t xml:space="preserve">на р/с без возврата
</t>
        </r>
      </text>
    </comment>
    <comment ref="H25" authorId="0">
      <text>
        <r>
          <rPr>
            <sz val="10"/>
            <color indexed="8"/>
            <rFont val="Arial"/>
            <family val="2"/>
          </rPr>
          <t xml:space="preserve">Ушла из оргов
</t>
        </r>
      </text>
    </comment>
    <comment ref="H39" authorId="0">
      <text>
        <r>
          <rPr>
            <sz val="10"/>
            <color indexed="8"/>
            <rFont val="Arial"/>
            <family val="2"/>
          </rPr>
          <t>Ушла из оргов</t>
        </r>
      </text>
    </comment>
    <comment ref="H43" authorId="0">
      <text>
        <r>
          <rPr>
            <sz val="10"/>
            <color indexed="8"/>
            <rFont val="Arial"/>
            <family val="2"/>
          </rPr>
          <t xml:space="preserve">ушла из оргов
</t>
        </r>
      </text>
    </comment>
    <comment ref="G45" authorId="0">
      <text>
        <r>
          <rPr>
            <sz val="10"/>
            <color indexed="8"/>
            <rFont val="Arial"/>
            <family val="2"/>
          </rPr>
          <t xml:space="preserve">текст комментария
76351+9887 за пристрой Nelena, 18666+2881 1/3 от закупок
1667 пристрой Nelena
12422 пристрой Nelena
6085 - 1/3 от закупок
12178 - 1/3 от закупок
2863 - 1/3 от закупок
5888 - 1/3 от закупок
</t>
        </r>
      </text>
    </comment>
    <comment ref="G46" authorId="0">
      <text>
        <r>
          <rPr>
            <sz val="10"/>
            <color indexed="8"/>
            <rFont val="Arial"/>
            <family val="2"/>
          </rPr>
          <t xml:space="preserve">4112 - 1/3 от закупок Nelena
3451 - 1/3 от закупок Nelena
</t>
        </r>
      </text>
    </comment>
    <comment ref="H56" authorId="0">
      <text>
        <r>
          <rPr>
            <sz val="10"/>
            <color indexed="8"/>
            <rFont val="Arial"/>
            <family val="2"/>
          </rPr>
          <t>орг Lonza</t>
        </r>
      </text>
    </comment>
    <comment ref="H57" authorId="0">
      <text>
        <r>
          <rPr>
            <sz val="10"/>
            <color indexed="8"/>
            <rFont val="Arial"/>
            <family val="2"/>
          </rPr>
          <t>орг Сопранка</t>
        </r>
      </text>
    </comment>
    <comment ref="H59" authorId="0">
      <text>
        <r>
          <rPr>
            <sz val="10"/>
            <color indexed="8"/>
            <rFont val="Arial"/>
            <family val="2"/>
          </rPr>
          <t xml:space="preserve">орг Весна29.04
</t>
        </r>
      </text>
    </comment>
    <comment ref="H60" authorId="0">
      <text>
        <r>
          <rPr>
            <sz val="10"/>
            <color indexed="8"/>
            <rFont val="Arial"/>
            <family val="2"/>
          </rPr>
          <t>орг Стрекоза)</t>
        </r>
      </text>
    </comment>
    <comment ref="H61" authorId="0">
      <text>
        <r>
          <rPr>
            <sz val="10"/>
            <color indexed="8"/>
            <rFont val="Arial"/>
            <family val="2"/>
          </rPr>
          <t xml:space="preserve">орг Весна29.04
</t>
        </r>
      </text>
    </comment>
    <comment ref="H62" authorId="0">
      <text>
        <r>
          <rPr>
            <sz val="10"/>
            <color indexed="8"/>
            <rFont val="Arial"/>
            <family val="2"/>
          </rPr>
          <t xml:space="preserve">текст комментария
10000 olgavalerievna, Маняшкин 1680, Lusien 2347
Минус 4656 Nelena сама вернула
 </t>
        </r>
      </text>
    </comment>
    <comment ref="H63" authorId="0">
      <text>
        <r>
          <rPr>
            <sz val="10"/>
            <color indexed="8"/>
            <rFont val="Arial"/>
            <family val="2"/>
          </rPr>
          <t xml:space="preserve">Кетч, куома
</t>
        </r>
      </text>
    </comment>
    <comment ref="H64" authorId="0">
      <text>
        <r>
          <rPr>
            <sz val="10"/>
            <color indexed="8"/>
            <rFont val="Arial"/>
            <family val="2"/>
          </rPr>
          <t xml:space="preserve">За Керри
</t>
        </r>
      </text>
    </comment>
    <comment ref="G74" authorId="0">
      <text>
        <r>
          <rPr>
            <sz val="10"/>
            <color indexed="8"/>
            <rFont val="Arial"/>
            <family val="2"/>
          </rPr>
          <t>За закупку Nelena</t>
        </r>
      </text>
    </comment>
    <comment ref="H106" authorId="0">
      <text>
        <r>
          <rPr>
            <sz val="10"/>
            <color indexed="8"/>
            <rFont val="Arial"/>
            <family val="2"/>
          </rPr>
          <t xml:space="preserve">8750 - Возврат участнику за шубу 1/2 от стоимости. Был вскрыт аккаунт орга
</t>
        </r>
      </text>
    </comment>
    <comment ref="G148" authorId="0">
      <text>
        <r>
          <rPr>
            <sz val="10"/>
            <color indexed="8"/>
            <rFont val="Arial"/>
            <family val="2"/>
          </rPr>
          <t>За закупку орга Nelena</t>
        </r>
      </text>
    </comment>
    <comment ref="G166" authorId="0">
      <text>
        <r>
          <rPr>
            <sz val="10"/>
            <color indexed="8"/>
            <rFont val="Arial"/>
            <family val="2"/>
          </rPr>
          <t>За закупку орга Porche</t>
        </r>
      </text>
    </comment>
    <comment ref="H187" authorId="0">
      <text>
        <r>
          <rPr>
            <sz val="10"/>
            <color indexed="8"/>
            <rFont val="Arial"/>
            <family val="2"/>
          </rPr>
          <t xml:space="preserve">Ушла из оргов
</t>
        </r>
      </text>
    </comment>
    <comment ref="H203" authorId="0">
      <text>
        <r>
          <rPr>
            <sz val="10"/>
            <color indexed="8"/>
            <rFont val="Arial"/>
            <family val="2"/>
          </rPr>
          <t>5500 призы В Контакте 11.2014
15750 подарки детям из неблагополучных семей на Ёлку 11.2014
33480 пакеты 11.2014
3000 предоплата за рекламу на чехлах 11.2014
18.12.2014 9000 ИП Уваров Илья Павлович Оплата по счету N 83 от 08.12.2014г. за размещение рекламы. НДС не облагается  реклама ЦР, баннерные растяжки, Бор
18.12.2014 22000 ООО "Издательский дом "Семья" Предоплата по счету N 343 от 18.12.2014г. НДС не облагается  реклама в обменной карте, предоплата
30.12.2014 2150 ИП Уткин Андрей Владимирович Оплата по счету N 2535 от 29.12.2014 за монтаж. НДС не облагается  реклама, макеты
05.12.2014 15500 ИП Савельев Николай Сергеевич  Оплата по счету N 14 от 28.11.2014г. за рекламу. НДС не облагается реклама, на чехлах в маршрутках за декабрь
23.12.2014 12750 ИП Уткин Андрей Владимирович Оплата по счетам 2206 от 17.11.14, 2304 от 28.11.14, N 2484 от 23.12.14г. НДС не облагается  реклама, печать
11.12.2014 20000 OOO "Упаковка" Предоплата по счету N 383 от 11 декабря 2014 г.  В т. ч. НДС 18% - 3050.85 руб. реклама, печать пакетов
26.12.2014 9000 ИП Савельев Николай Сергеевич  Оплата по счету N 17 от 23.12.2014г. за рекламу. НДС не облагается  реклама, чехлы в маршрутках январь-февраль, скидка 50%
12.2014 11400 билеты на елки
12.02.2015 9580 Оплата по счетам N 167, N 169 от 10.02.2015г. 
27.02.2015 7200 Оплата по счету N 248 от 24.02.2015 за листовки и макет
10.02.2015 4500 Предоплата по счету N 26 от 05.02.2015г. за размещение рекламного банера
15600 ИП Савельев Николай Сергеевич  Оплата по счету N 33 от 25.03.2015г. за рекламу. НДС не облагается 
5400 ООО "Веб-Мама" Оплата по счету N 43 от 12.03.2015 за рекламу на сайте. НДС не облагается
09.04.2015 2000 ИП Уткин Андрей Владимирович Оплата по счету N 553 от 07.04.2015 за монтаж. НДС не облагается  реклама
07.04.2015 6800 ИП Уткин Андрей Владимирович Оплата по счету N 521 от 03.4.2015 за рекламу. НДС не облагается  реклама
28.04.2015 5400 ООО "Веб-Мама" Оплата по счету N 94 от 27.04.2015 за рекламу на сайте. НДС не облагается  реклама, баннер
365 D 07.05.2015 1820 ООО "Ректайм" Предоплата по счетам N 1703-15-3800 от 06.05.2015, N 1704-15-3800 от 06.05.2015г.  В т. ч. НДС 18% - 277.63 руб.
407 D 22.05.2015 14600 ИП Уткин Андрей Владимирович Оплата по счетам N 800,799 от 19.05.2015 за футболки и указатели. НДС не облагается
09,06,2015 10000 ООО ИД "Город и горожане" Оплата по счету N 21 от 03,06,2015 за рекламу, НДС не облагается
09,06,2015 22000 ООО "Издательский дом "Семья" Предоплата по счету N C00000086 от 04,06,2015г, за размещение рекламы, НДС не облагается 
04,06,2015 5400 ООО "Веб-Мама" Оплата по счету N 105 от 20,05,2015 за рекламу на сайте, НДС не облагается
26.07.2015 30000 марафон Кремлевская стена
11950 ИП Уткин Андрей Владимирович Оплата по счетам N 1214 от 07.08.2015, N 1197 от 03.08.2015 за рекламу. НДС не облагается
25.09.2015 4500 оргу MamaNT за дегустацию шоколада
22.09.2015 8500 ООО "ЭККОТЕХ" Частичная оплата счета N 2 от 21.09.2015г. за размещение рекламы.  В т. ч. НДС 18% - 1296.61 руб. реклама, трафареты на асфальт
30.10.2015 5252 ИП Уткин
30.10.2015 10000 за шоколад возврат в кассу
20000 ООО "В Контакте" Оплата по счету N 3026564 от 19.11.2015 г. за размещение рекламных материалов в Системе таргетированных объявлений ВКонтакте / 73e3  В т. ч. НДС 18% - 3050.85 руб. реклама
10500 ООО "Издательский дом "Семья" Предоплата по счету N C00000157 от 25.09.2015г. за размещение рекламы. НДС не облагается  реклама
12.01.2016 - 12770 руб ИП Уткин, оплата по счетам 1939, 1956</t>
        </r>
      </text>
    </comment>
    <comment ref="G256" authorId="0">
      <text>
        <r>
          <rPr>
            <sz val="10"/>
            <color indexed="8"/>
            <rFont val="Arial"/>
            <family val="2"/>
          </rPr>
          <t xml:space="preserve">За закупку Nelena
</t>
        </r>
      </text>
    </comment>
    <comment ref="H371" authorId="0">
      <text>
        <r>
          <rPr>
            <sz val="10"/>
            <color indexed="8"/>
            <rFont val="Arial"/>
            <family val="2"/>
          </rPr>
          <t xml:space="preserve">Ушла из оргов
</t>
        </r>
      </text>
    </comment>
    <comment ref="H390" authorId="0">
      <text>
        <r>
          <rPr>
            <sz val="10"/>
            <color indexed="8"/>
            <rFont val="Arial"/>
            <family val="2"/>
          </rPr>
          <t xml:space="preserve">Ушла из оргов
</t>
        </r>
      </text>
    </comment>
    <comment ref="H395" authorId="0">
      <text>
        <r>
          <rPr>
            <sz val="10"/>
            <color indexed="8"/>
            <rFont val="Arial"/>
            <family val="2"/>
          </rPr>
          <t xml:space="preserve">Ушла из оргов
</t>
        </r>
      </text>
    </comment>
    <comment ref="G472" authorId="0">
      <text>
        <r>
          <rPr>
            <sz val="10"/>
            <color indexed="8"/>
            <rFont val="Arial"/>
            <family val="2"/>
          </rPr>
          <t xml:space="preserve">38013 за закупки Nelena,
2851 за мокасины Nelena
</t>
        </r>
      </text>
    </comment>
    <comment ref="G481" authorId="0">
      <text>
        <r>
          <rPr>
            <sz val="10"/>
            <color indexed="8"/>
            <rFont val="Arial"/>
            <family val="2"/>
          </rPr>
          <t>За закупку орга Nelena</t>
        </r>
      </text>
    </comment>
    <comment ref="G574" authorId="0">
      <text>
        <r>
          <rPr>
            <sz val="10"/>
            <color indexed="8"/>
            <rFont val="Arial"/>
            <family val="2"/>
          </rPr>
          <t>За закупки орга Nelena</t>
        </r>
      </text>
    </comment>
    <comment ref="H642" authorId="0">
      <text>
        <r>
          <rPr>
            <sz val="10"/>
            <color indexed="8"/>
            <rFont val="Arial"/>
            <family val="2"/>
          </rPr>
          <t xml:space="preserve">Ушла из оргов
</t>
        </r>
      </text>
    </comment>
    <comment ref="G219" authorId="0">
      <text>
        <r>
          <rPr>
            <sz val="10"/>
            <color indexed="8"/>
            <rFont val="Arial"/>
            <family val="2"/>
          </rPr>
          <t>В счет погашения долга Нелены
 -Мария Григорьичева</t>
        </r>
      </text>
    </comment>
  </commentList>
</comments>
</file>

<file path=xl/sharedStrings.xml><?xml version="1.0" encoding="utf-8"?>
<sst xmlns="http://schemas.openxmlformats.org/spreadsheetml/2006/main" count="829" uniqueCount="741">
  <si>
    <t>Ник</t>
  </si>
  <si>
    <t>Взносы до 2014</t>
  </si>
  <si>
    <t>Взносы 2014</t>
  </si>
  <si>
    <t>Взносы 2015</t>
  </si>
  <si>
    <t>ШБ</t>
  </si>
  <si>
    <t>1/3 оргсбора от переданных закупок</t>
  </si>
  <si>
    <t>Расход</t>
  </si>
  <si>
    <t>Комментарий</t>
  </si>
  <si>
    <t>-зайка-</t>
  </si>
  <si>
    <t>_muzzza_</t>
  </si>
  <si>
    <t>Ушла из оргов</t>
  </si>
  <si>
    <t>@ВТОЛЕДИ</t>
  </si>
  <si>
    <t>@ngel 80</t>
  </si>
  <si>
    <t>***Яна***</t>
  </si>
  <si>
    <t>ушла из оргов</t>
  </si>
  <si>
    <t>***Svetlana***</t>
  </si>
  <si>
    <t>*АЛИСКА*</t>
  </si>
  <si>
    <t>*Алмера*</t>
  </si>
  <si>
    <t>*Милашка*</t>
  </si>
  <si>
    <t>*Рапунцель*</t>
  </si>
  <si>
    <t>*Рыбка*</t>
  </si>
  <si>
    <t>*Светик52</t>
  </si>
  <si>
    <t>*HATSHEPSUT* (Alenyshka)</t>
  </si>
  <si>
    <t>*lebedeva*</t>
  </si>
  <si>
    <t>*Natalina*</t>
  </si>
  <si>
    <t>*Neverland*</t>
  </si>
  <si>
    <t>*Venera*</t>
  </si>
  <si>
    <t>61небожитель</t>
  </si>
  <si>
    <t>888Oksana</t>
  </si>
  <si>
    <t>Авторалли</t>
  </si>
  <si>
    <t>Аквамарин2</t>
  </si>
  <si>
    <t>Алёна-Лена</t>
  </si>
  <si>
    <t>Анастасия Неплюева</t>
  </si>
  <si>
    <t>Аннушка73</t>
  </si>
  <si>
    <t>Аня*</t>
  </si>
  <si>
    <t>Апрель*</t>
  </si>
  <si>
    <t>Аэсссоннэ</t>
  </si>
  <si>
    <t>бело$нежка</t>
  </si>
  <si>
    <t>божена</t>
  </si>
  <si>
    <t>Бона Деа</t>
  </si>
  <si>
    <t>Борчуша</t>
  </si>
  <si>
    <t>Ботаник-НН</t>
  </si>
  <si>
    <t>Бразилия</t>
  </si>
  <si>
    <t>брак Баскони</t>
  </si>
  <si>
    <t>Брид@</t>
  </si>
  <si>
    <t>Буду</t>
  </si>
  <si>
    <t>Бусик</t>
  </si>
  <si>
    <t>бэста</t>
  </si>
  <si>
    <t>Васелиска</t>
  </si>
  <si>
    <t>василиска96</t>
  </si>
  <si>
    <t>ведь_были_крылья</t>
  </si>
  <si>
    <t>Весна29.04</t>
  </si>
  <si>
    <t>взрвыная леди</t>
  </si>
  <si>
    <t>Видася</t>
  </si>
  <si>
    <t>Викка</t>
  </si>
  <si>
    <t>Викузя</t>
  </si>
  <si>
    <t>Владлена52</t>
  </si>
  <si>
    <t>Возврат долгов за ЦР</t>
  </si>
  <si>
    <t>Возврат участнику f@nntom</t>
  </si>
  <si>
    <t>Возврат участникам lisa-olisa</t>
  </si>
  <si>
    <t>Возврат участникам Nelena 29.06.2014</t>
  </si>
  <si>
    <t>Возврат участникам Nelena 25.07.2014</t>
  </si>
  <si>
    <t>Возврат участникам Nelena 28.07.2014</t>
  </si>
  <si>
    <t>Возврат участникам Nelena из денег пристроя</t>
  </si>
  <si>
    <t>Возврат участникам Nelena 04.08.2014</t>
  </si>
  <si>
    <t>Возврат участникам Nelena 07.08.2014</t>
  </si>
  <si>
    <t>Возврат участникам Nelena 12.08.2014</t>
  </si>
  <si>
    <t>Возврат участникам Nelena 20.08.2014</t>
  </si>
  <si>
    <t>Возврат участникам Nelena 06.11.2014</t>
  </si>
  <si>
    <t>Возврат участникам Nelena 19.04.2015</t>
  </si>
  <si>
    <t>Возврат участникам организатора Porche</t>
  </si>
  <si>
    <t>Возврат участнику денег за путевку</t>
  </si>
  <si>
    <t>Возврат участнику орга firameg</t>
  </si>
  <si>
    <t>восьмерочка</t>
  </si>
  <si>
    <t>ГетцЮля</t>
  </si>
  <si>
    <t>горошина</t>
  </si>
  <si>
    <t>Дарёнок</t>
  </si>
  <si>
    <t>Дашутка7</t>
  </si>
  <si>
    <t>девочка леночка</t>
  </si>
  <si>
    <t>Девочка М</t>
  </si>
  <si>
    <t>Деловая барышня</t>
  </si>
  <si>
    <t>ДИСКИ (мурыса)</t>
  </si>
  <si>
    <t>долги участникам Ленка.Ермак и Белая_Акация</t>
  </si>
  <si>
    <t>долги участникам орга *Надежда*</t>
  </si>
  <si>
    <t>долги участникам орга firameg</t>
  </si>
  <si>
    <t>Долги участникам орга rut-elena</t>
  </si>
  <si>
    <t>ДР форума 2012</t>
  </si>
  <si>
    <t>ДР форума 2013 подарки</t>
  </si>
  <si>
    <t>ДР форума 2014</t>
  </si>
  <si>
    <t>ДР форума 2014 призы оргам</t>
  </si>
  <si>
    <t>евгенчик</t>
  </si>
  <si>
    <t>Екатерина:)</t>
  </si>
  <si>
    <t>Елена АЛ</t>
  </si>
  <si>
    <t>Еленкаа</t>
  </si>
  <si>
    <t>Еленочка2907</t>
  </si>
  <si>
    <t>Жаркое лето</t>
  </si>
  <si>
    <t>Жужжжа</t>
  </si>
  <si>
    <t>Защитница</t>
  </si>
  <si>
    <t>Зла</t>
  </si>
  <si>
    <t>Змеюша</t>
  </si>
  <si>
    <t>Ильяна</t>
  </si>
  <si>
    <t>Ириска*</t>
  </si>
  <si>
    <t>Иришка13</t>
  </si>
  <si>
    <t>Июльская</t>
  </si>
  <si>
    <t>к@мелия</t>
  </si>
  <si>
    <t>Каина</t>
  </si>
  <si>
    <t>КасаБланка</t>
  </si>
  <si>
    <t>Катаррина</t>
  </si>
  <si>
    <t>катеринка11</t>
  </si>
  <si>
    <t>Катти на Бугатти</t>
  </si>
  <si>
    <t>Катюлич</t>
  </si>
  <si>
    <t>Кашарель</t>
  </si>
  <si>
    <t>КитКат</t>
  </si>
  <si>
    <t>кокосовое масло</t>
  </si>
  <si>
    <t>коловатик</t>
  </si>
  <si>
    <t>комсомолочка</t>
  </si>
  <si>
    <t>Копилка</t>
  </si>
  <si>
    <t>Коряба</t>
  </si>
  <si>
    <t>Котечка</t>
  </si>
  <si>
    <t>Крошка Мю</t>
  </si>
  <si>
    <t>ксю77</t>
  </si>
  <si>
    <t>ксюня84</t>
  </si>
  <si>
    <t>ксюшакай</t>
  </si>
  <si>
    <t>ЛавИз</t>
  </si>
  <si>
    <t>ЛГ</t>
  </si>
  <si>
    <t>Леди81</t>
  </si>
  <si>
    <t>лёлечка81</t>
  </si>
  <si>
    <t>Лёлишна@</t>
  </si>
  <si>
    <t>ЛенаСветлая</t>
  </si>
  <si>
    <t>Ленуська13</t>
  </si>
  <si>
    <t>Леонора!</t>
  </si>
  <si>
    <t>Лерся</t>
  </si>
  <si>
    <t>Лиатрис</t>
  </si>
  <si>
    <t>Липисеевна</t>
  </si>
  <si>
    <t>Лисёнок!</t>
  </si>
  <si>
    <t>Лола</t>
  </si>
  <si>
    <t>Любашка</t>
  </si>
  <si>
    <t>Любимая косметика</t>
  </si>
  <si>
    <t>Людмила78</t>
  </si>
  <si>
    <t>м@рк@</t>
  </si>
  <si>
    <t>м@русеньк@</t>
  </si>
  <si>
    <t>маджи</t>
  </si>
  <si>
    <t>Майская-Н</t>
  </si>
  <si>
    <t>Маковая</t>
  </si>
  <si>
    <t>Малыш Плюс</t>
  </si>
  <si>
    <t>Малышка_Китти</t>
  </si>
  <si>
    <t>Мама ЛеМариков</t>
  </si>
  <si>
    <t>мама Люба</t>
  </si>
  <si>
    <t>мама Милены</t>
  </si>
  <si>
    <t>мамаЯ</t>
  </si>
  <si>
    <t>Мамзелькина</t>
  </si>
  <si>
    <t>Мамуся Лапуся</t>
  </si>
  <si>
    <t>Маняшкин</t>
  </si>
  <si>
    <t>марг0ша</t>
  </si>
  <si>
    <t>Маргарита21</t>
  </si>
  <si>
    <t>мари рекон</t>
  </si>
  <si>
    <t>Марина-Ирина</t>
  </si>
  <si>
    <t>Марина81</t>
  </si>
  <si>
    <t>Мариночка красотулечка</t>
  </si>
  <si>
    <t>Марируда</t>
  </si>
  <si>
    <t>МарТан</t>
  </si>
  <si>
    <t>Маруся_25</t>
  </si>
  <si>
    <t>маша-простокваша</t>
  </si>
  <si>
    <t>Машуньчик</t>
  </si>
  <si>
    <t>медкнижки ЦР Заречка</t>
  </si>
  <si>
    <t>медкнижки все ЦР  ООО "Медицинский центр Эксперт52"</t>
  </si>
  <si>
    <t>Мил@н@</t>
  </si>
  <si>
    <t>Мисс Июль</t>
  </si>
  <si>
    <t>мн</t>
  </si>
  <si>
    <t>морковки</t>
  </si>
  <si>
    <t>МудрыйКаа</t>
  </si>
  <si>
    <t>Мышшь</t>
  </si>
  <si>
    <t>НадеждаК</t>
  </si>
  <si>
    <t>НадеждаЦ</t>
  </si>
  <si>
    <t>надин2828</t>
  </si>
  <si>
    <t>надюшк</t>
  </si>
  <si>
    <t>Настёнк@</t>
  </si>
  <si>
    <t>Наталья*</t>
  </si>
  <si>
    <t>Наташа Агафонова</t>
  </si>
  <si>
    <t>Натик@</t>
  </si>
  <si>
    <t>нелли77</t>
  </si>
  <si>
    <t>НеСахар</t>
  </si>
  <si>
    <t>Ника5208</t>
  </si>
  <si>
    <t>Нянечка</t>
  </si>
  <si>
    <t>ОгромнейшийКусокСчастья</t>
  </si>
  <si>
    <t>оксанушка</t>
  </si>
  <si>
    <t>оле4ка80</t>
  </si>
  <si>
    <t>олеся тт</t>
  </si>
  <si>
    <t>Олеся!</t>
  </si>
  <si>
    <t>олеся25</t>
  </si>
  <si>
    <t>Ольга Соловьева</t>
  </si>
  <si>
    <t>Ольга-Т</t>
  </si>
  <si>
    <t>ольгунчик</t>
  </si>
  <si>
    <t>Ольгуня:)</t>
  </si>
  <si>
    <t>Оля</t>
  </si>
  <si>
    <t>Отличка</t>
  </si>
  <si>
    <t>Паклановна</t>
  </si>
  <si>
    <t>Парамоша</t>
  </si>
  <si>
    <t>Певунья</t>
  </si>
  <si>
    <t>пиявочка</t>
  </si>
  <si>
    <t>ПЛВ (Чайкофф)</t>
  </si>
  <si>
    <t>Помощь на лечение Tanyashaa</t>
  </si>
  <si>
    <t>Прага</t>
  </si>
  <si>
    <t>Проведение семинара 05.06.2014</t>
  </si>
  <si>
    <t>пТашка</t>
  </si>
  <si>
    <t>Пушня</t>
  </si>
  <si>
    <t>РЕКЛАМА из фонда ШБ</t>
  </si>
  <si>
    <t>Роза чайная</t>
  </si>
  <si>
    <t>Роса</t>
  </si>
  <si>
    <t>Роузи</t>
  </si>
  <si>
    <t>Саровчанка</t>
  </si>
  <si>
    <t>светульчик</t>
  </si>
  <si>
    <t>связистка кэт</t>
  </si>
  <si>
    <t>семицветик-светик</t>
  </si>
  <si>
    <t>серёшка</t>
  </si>
  <si>
    <t>СЛ@ДЕНЬК@Я</t>
  </si>
  <si>
    <t>слонихха</t>
  </si>
  <si>
    <t>смайла</t>
  </si>
  <si>
    <t>созерцание</t>
  </si>
  <si>
    <t>СОЛНЫШ_КО</t>
  </si>
  <si>
    <t>Солодушка</t>
  </si>
  <si>
    <t>сопранка</t>
  </si>
  <si>
    <t>Стрекоза)</t>
  </si>
  <si>
    <t>Сэриэль</t>
  </si>
  <si>
    <t>Танич</t>
  </si>
  <si>
    <t>Танчо</t>
  </si>
  <si>
    <t>Татарка</t>
  </si>
  <si>
    <t>тика</t>
  </si>
  <si>
    <t>Товары для творчества</t>
  </si>
  <si>
    <t>Тоня 2</t>
  </si>
  <si>
    <t>Тюня</t>
  </si>
  <si>
    <t>Улена</t>
  </si>
  <si>
    <t>УменяИхДвое(Мамар)</t>
  </si>
  <si>
    <t>Ууддааччаа</t>
  </si>
  <si>
    <t>участнику Абрикоска73 долг орга  Оле4ка80</t>
  </si>
  <si>
    <t>Филина (PRE$IDENT)</t>
  </si>
  <si>
    <t>Флёнушка</t>
  </si>
  <si>
    <t>Флоренсия</t>
  </si>
  <si>
    <t>Хасп</t>
  </si>
  <si>
    <t>ховушка</t>
  </si>
  <si>
    <t>Хуторянка</t>
  </si>
  <si>
    <t>Цата</t>
  </si>
  <si>
    <t>Цветущая Сакура</t>
  </si>
  <si>
    <t>Ценный аромат</t>
  </si>
  <si>
    <t>ЧайКофе</t>
  </si>
  <si>
    <t>черный амур</t>
  </si>
  <si>
    <t>Шаганэ</t>
  </si>
  <si>
    <t>Шармэли</t>
  </si>
  <si>
    <t>Шахусь</t>
  </si>
  <si>
    <t>Шумелка Мышь</t>
  </si>
  <si>
    <t>Эвкалипт)</t>
  </si>
  <si>
    <t>Эска</t>
  </si>
  <si>
    <t>Юле</t>
  </si>
  <si>
    <t>юленька25</t>
  </si>
  <si>
    <t>Юлия)</t>
  </si>
  <si>
    <t>Юлия-2008</t>
  </si>
  <si>
    <t>Юля23</t>
  </si>
  <si>
    <t>яяягодка</t>
  </si>
  <si>
    <t>a_e_n</t>
  </si>
  <si>
    <t>a.lesya</t>
  </si>
  <si>
    <t>AANNUSHKA</t>
  </si>
  <si>
    <t>adel32</t>
  </si>
  <si>
    <t>adelnn</t>
  </si>
  <si>
    <t>Afroditta</t>
  </si>
  <si>
    <t>Aglay</t>
  </si>
  <si>
    <t>Airina</t>
  </si>
  <si>
    <t>aksik</t>
  </si>
  <si>
    <t>Albion</t>
  </si>
  <si>
    <t>alenkashok</t>
  </si>
  <si>
    <t>alensedova</t>
  </si>
  <si>
    <t>Aleva</t>
  </si>
  <si>
    <t>AlinaVladi</t>
  </si>
  <si>
    <t>alise.O</t>
  </si>
  <si>
    <t>alisharo</t>
  </si>
  <si>
    <t>Alisia Nelson</t>
  </si>
  <si>
    <t>allasol</t>
  </si>
  <si>
    <t>AMARIS (Сола)</t>
  </si>
  <si>
    <t>AmeliLaw</t>
  </si>
  <si>
    <t>androlena</t>
  </si>
  <si>
    <t>angel-XXI</t>
  </si>
  <si>
    <t>Ankon</t>
  </si>
  <si>
    <t>ann-a</t>
  </si>
  <si>
    <t>Anna Delmare</t>
  </si>
  <si>
    <t>Anna Kushner</t>
  </si>
  <si>
    <t>anna-latakene</t>
  </si>
  <si>
    <t>AnnaSi</t>
  </si>
  <si>
    <t>anniiss</t>
  </si>
  <si>
    <t>Anntu</t>
  </si>
  <si>
    <t>Annyy</t>
  </si>
  <si>
    <t>anomalij-909</t>
  </si>
  <si>
    <t>anusha21</t>
  </si>
  <si>
    <t>anutik333</t>
  </si>
  <si>
    <t>Antilady</t>
  </si>
  <si>
    <t>Anyt</t>
  </si>
  <si>
    <t>arifulina</t>
  </si>
  <si>
    <t>Asenka</t>
  </si>
  <si>
    <t>atevss</t>
  </si>
  <si>
    <t>avt-nat</t>
  </si>
  <si>
    <t>azaliya</t>
  </si>
  <si>
    <t>baich</t>
  </si>
  <si>
    <t>bali23</t>
  </si>
  <si>
    <t>barss2007</t>
  </si>
  <si>
    <t>Bayc</t>
  </si>
  <si>
    <t>Beatrisa</t>
  </si>
  <si>
    <t>belkastrelka</t>
  </si>
  <si>
    <t>BigFashion</t>
  </si>
  <si>
    <t>bitkova86</t>
  </si>
  <si>
    <t>Biyani</t>
  </si>
  <si>
    <t>blandina</t>
  </si>
  <si>
    <t>Blonmi</t>
  </si>
  <si>
    <t>bonichka</t>
  </si>
  <si>
    <t>BooBoo</t>
  </si>
  <si>
    <t>Bravo*</t>
  </si>
  <si>
    <t>butterfly85</t>
  </si>
  <si>
    <t>bylka</t>
  </si>
  <si>
    <t>catherine1</t>
  </si>
  <si>
    <t>capitancap</t>
  </si>
  <si>
    <t>Carolink@</t>
  </si>
  <si>
    <t>cetcet</t>
  </si>
  <si>
    <t>cheese-girl</t>
  </si>
  <si>
    <t>Choly</t>
  </si>
  <si>
    <t>Clairette</t>
  </si>
  <si>
    <t>colibri*</t>
  </si>
  <si>
    <t>confessa*</t>
  </si>
  <si>
    <t>cornflour</t>
  </si>
  <si>
    <t>Crista</t>
  </si>
  <si>
    <t>CTREKOZZZA</t>
  </si>
  <si>
    <t>cvetulik</t>
  </si>
  <si>
    <t>darya01</t>
  </si>
  <si>
    <t>Dea.m@mail.ru</t>
  </si>
  <si>
    <t>deleina86</t>
  </si>
  <si>
    <t>demina_nn</t>
  </si>
  <si>
    <t>destiny!</t>
  </si>
  <si>
    <t>diamond crumb</t>
  </si>
  <si>
    <t>dilena</t>
  </si>
  <si>
    <t>Djonso</t>
  </si>
  <si>
    <t>djun</t>
  </si>
  <si>
    <t>dmitriytt</t>
  </si>
  <si>
    <t>dOlia</t>
  </si>
  <si>
    <t>dosa</t>
  </si>
  <si>
    <t>dyushka</t>
  </si>
  <si>
    <t>Edissa</t>
  </si>
  <si>
    <t>egorova-ov</t>
  </si>
  <si>
    <t>elen24</t>
  </si>
  <si>
    <t>elena-1983</t>
  </si>
  <si>
    <t>ElenaK310</t>
  </si>
  <si>
    <t>elenka129</t>
  </si>
  <si>
    <t>elevar</t>
  </si>
  <si>
    <t>elsie</t>
  </si>
  <si>
    <t>Eris</t>
  </si>
  <si>
    <t>eugenya_a</t>
  </si>
  <si>
    <t>f@nntom</t>
  </si>
  <si>
    <t>fff777</t>
  </si>
  <si>
    <t>FILASA</t>
  </si>
  <si>
    <t>fillena</t>
  </si>
  <si>
    <t>firameg</t>
  </si>
  <si>
    <t>florenza</t>
  </si>
  <si>
    <t>Flower08</t>
  </si>
  <si>
    <t>FONIKA</t>
  </si>
  <si>
    <t>Forseti</t>
  </si>
  <si>
    <t>foundation</t>
  </si>
  <si>
    <t>Freewoman</t>
  </si>
  <si>
    <t>galkann</t>
  </si>
  <si>
    <t>galo4ka</t>
  </si>
  <si>
    <t>gardeniya</t>
  </si>
  <si>
    <t>gonzek</t>
  </si>
  <si>
    <t>gorjulval</t>
  </si>
  <si>
    <t>H_elena</t>
  </si>
  <si>
    <t>helena309ok</t>
  </si>
  <si>
    <t>HelenZ</t>
  </si>
  <si>
    <t>homka13</t>
  </si>
  <si>
    <t>homo4ka</t>
  </si>
  <si>
    <t>honey90</t>
  </si>
  <si>
    <t>igrra</t>
  </si>
  <si>
    <t>ika</t>
  </si>
  <si>
    <t>Illusiann</t>
  </si>
  <si>
    <t>Ina2011</t>
  </si>
  <si>
    <t>InnaUmnichka</t>
  </si>
  <si>
    <t>insaitiable</t>
  </si>
  <si>
    <t>inzin</t>
  </si>
  <si>
    <t>ires</t>
  </si>
  <si>
    <t>irinabzina</t>
  </si>
  <si>
    <t>IrinaKolc</t>
  </si>
  <si>
    <t>Irisko</t>
  </si>
  <si>
    <t>irulen</t>
  </si>
  <si>
    <t>iruska</t>
  </si>
  <si>
    <t>irvi</t>
  </si>
  <si>
    <t>iskra_vesna</t>
  </si>
  <si>
    <t>ivolga777</t>
  </si>
  <si>
    <t>J.Beauty</t>
  </si>
  <si>
    <t>jade</t>
  </si>
  <si>
    <t>Jannetka</t>
  </si>
  <si>
    <t>Jonymo</t>
  </si>
  <si>
    <t>JUDIE</t>
  </si>
  <si>
    <t>Juf</t>
  </si>
  <si>
    <t>juju595</t>
  </si>
  <si>
    <t>jujuka2</t>
  </si>
  <si>
    <t>juli61</t>
  </si>
  <si>
    <t>julia-dem</t>
  </si>
  <si>
    <t>julia0802</t>
  </si>
  <si>
    <t>julia1503</t>
  </si>
  <si>
    <t>julia17</t>
  </si>
  <si>
    <t>JuliaSad</t>
  </si>
  <si>
    <t>julienn</t>
  </si>
  <si>
    <t>juliia</t>
  </si>
  <si>
    <t>July@shk@ru</t>
  </si>
  <si>
    <t>K@ten</t>
  </si>
  <si>
    <t>kalinae22</t>
  </si>
  <si>
    <t>kalinka1</t>
  </si>
  <si>
    <t>kamelek</t>
  </si>
  <si>
    <t>karina-kiss</t>
  </si>
  <si>
    <t>Katarin@</t>
  </si>
  <si>
    <t>katarina1</t>
  </si>
  <si>
    <t>katehok</t>
  </si>
  <si>
    <t>katring</t>
  </si>
  <si>
    <t>katrysya</t>
  </si>
  <si>
    <t>katunia</t>
  </si>
  <si>
    <t>kcenya</t>
  </si>
  <si>
    <t>kerlii</t>
  </si>
  <si>
    <t>kinelie</t>
  </si>
  <si>
    <t>Kissa-nn</t>
  </si>
  <si>
    <t>kisskrav</t>
  </si>
  <si>
    <t>kisstochka81</t>
  </si>
  <si>
    <t>Kittyk</t>
  </si>
  <si>
    <t>kleines</t>
  </si>
  <si>
    <t>kmala</t>
  </si>
  <si>
    <t>knadya</t>
  </si>
  <si>
    <t>koloboka</t>
  </si>
  <si>
    <t>konavica</t>
  </si>
  <si>
    <t>kor@blik</t>
  </si>
  <si>
    <t>koroleva55521</t>
  </si>
  <si>
    <t>Koshkakrol</t>
  </si>
  <si>
    <t>kotenka55</t>
  </si>
  <si>
    <t>kozi bozi</t>
  </si>
  <si>
    <t>kre-olya</t>
  </si>
  <si>
    <t>kri$tin</t>
  </si>
  <si>
    <t>kricholga</t>
  </si>
  <si>
    <t>kristimasik</t>
  </si>
  <si>
    <t>Ksenchik1590</t>
  </si>
  <si>
    <t>ksu@ksu</t>
  </si>
  <si>
    <t>ksysa</t>
  </si>
  <si>
    <t>Ksyuha</t>
  </si>
  <si>
    <t>kver</t>
  </si>
  <si>
    <t>kys1977</t>
  </si>
  <si>
    <t>kytaeva680</t>
  </si>
  <si>
    <t>L1007</t>
  </si>
  <si>
    <t>la-Belle</t>
  </si>
  <si>
    <t>laccti</t>
  </si>
  <si>
    <t>lala7</t>
  </si>
  <si>
    <t>lala7878</t>
  </si>
  <si>
    <t>Lamyr84</t>
  </si>
  <si>
    <t>lana.16</t>
  </si>
  <si>
    <t>LanaNN</t>
  </si>
  <si>
    <t>lanina09</t>
  </si>
  <si>
    <t>Lar-ka</t>
  </si>
  <si>
    <t>Latona</t>
  </si>
  <si>
    <t>LaTuSiA</t>
  </si>
  <si>
    <t>Lavanda*</t>
  </si>
  <si>
    <t>laverna</t>
  </si>
  <si>
    <t>Laylay</t>
  </si>
  <si>
    <t>ledi_x</t>
  </si>
  <si>
    <t>Lelyann</t>
  </si>
  <si>
    <t>Lengri</t>
  </si>
  <si>
    <t>Lenic</t>
  </si>
  <si>
    <t>lennicom</t>
  </si>
  <si>
    <t>LenOk151</t>
  </si>
  <si>
    <t>Liberti</t>
  </si>
  <si>
    <t>lilunya</t>
  </si>
  <si>
    <t>limonsha</t>
  </si>
  <si>
    <t>link9</t>
  </si>
  <si>
    <t>lisa-olisa</t>
  </si>
  <si>
    <t>lisenokM</t>
  </si>
  <si>
    <t>lobanova_marina</t>
  </si>
  <si>
    <t>Lonza</t>
  </si>
  <si>
    <t>lora_d</t>
  </si>
  <si>
    <t>lovelo</t>
  </si>
  <si>
    <t>lu*cky</t>
  </si>
  <si>
    <t>lubsk</t>
  </si>
  <si>
    <t>ludmila-ya</t>
  </si>
  <si>
    <t>Ludmilka</t>
  </si>
  <si>
    <t>ludochek</t>
  </si>
  <si>
    <t>LuKos</t>
  </si>
  <si>
    <t>lusien</t>
  </si>
  <si>
    <t>ly7ly</t>
  </si>
  <si>
    <t>lyssi</t>
  </si>
  <si>
    <t>m@rusy@</t>
  </si>
  <si>
    <t>malina-nn</t>
  </si>
  <si>
    <t>malu</t>
  </si>
  <si>
    <t>malyrsha</t>
  </si>
  <si>
    <t>MAMA-NATA</t>
  </si>
  <si>
    <t>mamavety</t>
  </si>
  <si>
    <t>mamaya</t>
  </si>
  <si>
    <t>mamba83</t>
  </si>
  <si>
    <t>Mansurik</t>
  </si>
  <si>
    <t>Mara-M</t>
  </si>
  <si>
    <t>marikona</t>
  </si>
  <si>
    <t>markiska</t>
  </si>
  <si>
    <t>maryankaa</t>
  </si>
  <si>
    <t>mashama</t>
  </si>
  <si>
    <t>maslennikova</t>
  </si>
  <si>
    <t>Masya777</t>
  </si>
  <si>
    <t>matilda.nn</t>
  </si>
  <si>
    <t>MAX-N</t>
  </si>
  <si>
    <t>Melary7</t>
  </si>
  <si>
    <t>melior</t>
  </si>
  <si>
    <t>Melle</t>
  </si>
  <si>
    <t>Merried</t>
  </si>
  <si>
    <t>mersedeska</t>
  </si>
  <si>
    <t>Meteliza</t>
  </si>
  <si>
    <t>mevri</t>
  </si>
  <si>
    <t>mila851</t>
  </si>
  <si>
    <t>milalero</t>
  </si>
  <si>
    <t>MilaVitsa</t>
  </si>
  <si>
    <t>Miledy</t>
  </si>
  <si>
    <t>milenca</t>
  </si>
  <si>
    <t>miray</t>
  </si>
  <si>
    <t>miss grace</t>
  </si>
  <si>
    <t>miss Kate</t>
  </si>
  <si>
    <t>missVIP</t>
  </si>
  <si>
    <t>mmvb</t>
  </si>
  <si>
    <t>mnogomama</t>
  </si>
  <si>
    <t>moonshadow (l@rro)</t>
  </si>
  <si>
    <t>mora</t>
  </si>
  <si>
    <t>mtm</t>
  </si>
  <si>
    <t>musika</t>
  </si>
  <si>
    <t>mysik1981</t>
  </si>
  <si>
    <t>N@T@LK@</t>
  </si>
  <si>
    <t>Naatka</t>
  </si>
  <si>
    <t>Nadushka999</t>
  </si>
  <si>
    <t>NAd123</t>
  </si>
  <si>
    <t>nadin17</t>
  </si>
  <si>
    <t>nasedkyan</t>
  </si>
  <si>
    <t>Nasik</t>
  </si>
  <si>
    <t>nastena2011</t>
  </si>
  <si>
    <t>Nata.li</t>
  </si>
  <si>
    <t>Nata1</t>
  </si>
  <si>
    <t>NataAn</t>
  </si>
  <si>
    <t>natali1891</t>
  </si>
  <si>
    <t>natali74</t>
  </si>
  <si>
    <t>nataly77</t>
  </si>
  <si>
    <t>nataly917</t>
  </si>
  <si>
    <t>natalyaeg</t>
  </si>
  <si>
    <t>NatalyD</t>
  </si>
  <si>
    <t>natasha82</t>
  </si>
  <si>
    <t>Nathalie</t>
  </si>
  <si>
    <t>Natikk</t>
  </si>
  <si>
    <t>natusik0104</t>
  </si>
  <si>
    <t>natusM</t>
  </si>
  <si>
    <t>natylek</t>
  </si>
  <si>
    <t>Nayada3881</t>
  </si>
  <si>
    <t>nayane</t>
  </si>
  <si>
    <t>ne delovaya</t>
  </si>
  <si>
    <t>nelchik</t>
  </si>
  <si>
    <t>Nelena</t>
  </si>
  <si>
    <t>Nery</t>
  </si>
  <si>
    <t>ninellez</t>
  </si>
  <si>
    <t>Nirkova</t>
  </si>
  <si>
    <t>Noatel</t>
  </si>
  <si>
    <t>Noriko</t>
  </si>
  <si>
    <t>norilskgirl</t>
  </si>
  <si>
    <t>november6</t>
  </si>
  <si>
    <t>o.plohova</t>
  </si>
  <si>
    <t>Offisgerlcar</t>
  </si>
  <si>
    <t>ogra85</t>
  </si>
  <si>
    <t>oksambat</t>
  </si>
  <si>
    <t>mamant</t>
  </si>
  <si>
    <t>Okuta</t>
  </si>
  <si>
    <t>olga 5289</t>
  </si>
  <si>
    <t>olala29</t>
  </si>
  <si>
    <t>olga0504</t>
  </si>
  <si>
    <t>olga-O</t>
  </si>
  <si>
    <t>Olga22</t>
  </si>
  <si>
    <t>olgasb28</t>
  </si>
  <si>
    <t>olgasm77</t>
  </si>
  <si>
    <t>OlgaSS</t>
  </si>
  <si>
    <t>OlgaValerievna</t>
  </si>
  <si>
    <t>Olgs</t>
  </si>
  <si>
    <t>OLING</t>
  </si>
  <si>
    <t>olla</t>
  </si>
  <si>
    <t>or-ange</t>
  </si>
  <si>
    <t>ORUDZHEK</t>
  </si>
  <si>
    <t>ov83</t>
  </si>
  <si>
    <t>Oves07</t>
  </si>
  <si>
    <t>p4elka52</t>
  </si>
  <si>
    <t>Panfa!</t>
  </si>
  <si>
    <t>pani.ivanova</t>
  </si>
  <si>
    <t>paradox85</t>
  </si>
  <si>
    <t>Pasadena</t>
  </si>
  <si>
    <t>pear</t>
  </si>
  <si>
    <t>PELIKAN</t>
  </si>
  <si>
    <t>Persikoff</t>
  </si>
  <si>
    <t>Pikachoooo</t>
  </si>
  <si>
    <t>Platina</t>
  </si>
  <si>
    <t>policy</t>
  </si>
  <si>
    <t>Porche</t>
  </si>
  <si>
    <t>Princess Valkyrie</t>
  </si>
  <si>
    <t>Pristavochka</t>
  </si>
  <si>
    <t>pugovk@</t>
  </si>
  <si>
    <t>puma2877</t>
  </si>
  <si>
    <t>puzenish</t>
  </si>
  <si>
    <t>QueenLeTa</t>
  </si>
  <si>
    <t>qwertynn</t>
  </si>
  <si>
    <t>Radmira</t>
  </si>
  <si>
    <t>rakushka</t>
  </si>
  <si>
    <t>re$nichka</t>
  </si>
  <si>
    <t>rinka20071</t>
  </si>
  <si>
    <t>roberta</t>
  </si>
  <si>
    <t>rosikk</t>
  </si>
  <si>
    <t>rosyanka</t>
  </si>
  <si>
    <t>s320an</t>
  </si>
  <si>
    <t>Sammer</t>
  </si>
  <si>
    <t>scarlett.22</t>
  </si>
  <si>
    <t>Selana</t>
  </si>
  <si>
    <t>Shelma-85</t>
  </si>
  <si>
    <t>shnuro_koleso</t>
  </si>
  <si>
    <t>shrub2007</t>
  </si>
  <si>
    <t>silens</t>
  </si>
  <si>
    <t>Simens</t>
  </si>
  <si>
    <t>singl</t>
  </si>
  <si>
    <t>slastenish</t>
  </si>
  <si>
    <t>slastyona</t>
  </si>
  <si>
    <t>smallgirl</t>
  </si>
  <si>
    <t>SOFOCHKA</t>
  </si>
  <si>
    <t>sokolik26</t>
  </si>
  <si>
    <t>SoLHblLLLkO</t>
  </si>
  <si>
    <t>solomal</t>
  </si>
  <si>
    <t>sova35</t>
  </si>
  <si>
    <t>sparrow</t>
  </si>
  <si>
    <t>spirulkina</t>
  </si>
  <si>
    <t>SSG</t>
  </si>
  <si>
    <t>stasy1981</t>
  </si>
  <si>
    <t>stauri (гиря)</t>
  </si>
  <si>
    <t>Staya_Ldin</t>
  </si>
  <si>
    <t>Stella69</t>
  </si>
  <si>
    <t>striped snake</t>
  </si>
  <si>
    <t>sunny smile</t>
  </si>
  <si>
    <t>sunnynat*</t>
  </si>
  <si>
    <t>superpups</t>
  </si>
  <si>
    <t>Svetik1975</t>
  </si>
  <si>
    <t>SvetikKarnav</t>
  </si>
  <si>
    <t>Svetlazar</t>
  </si>
  <si>
    <t>sweet anna</t>
  </si>
  <si>
    <t>Sweta-Swetula</t>
  </si>
  <si>
    <t>swochi</t>
  </si>
  <si>
    <t>Taisiya</t>
  </si>
  <si>
    <t>taiti</t>
  </si>
  <si>
    <t>Tanchika</t>
  </si>
  <si>
    <t>Taniti</t>
  </si>
  <si>
    <t>tanya-nn1980</t>
  </si>
  <si>
    <t>tanyashaa</t>
  </si>
  <si>
    <t>tanysa</t>
  </si>
  <si>
    <t>tasveta</t>
  </si>
  <si>
    <t>tasy-r</t>
  </si>
  <si>
    <t>tatayna</t>
  </si>
  <si>
    <t>tatstar</t>
  </si>
  <si>
    <t>Terra</t>
  </si>
  <si>
    <t>TIGGI (показ на днях 2012)</t>
  </si>
  <si>
    <t>tr@in</t>
  </si>
  <si>
    <t>Treant</t>
  </si>
  <si>
    <t>Tredda</t>
  </si>
  <si>
    <t>triniti123</t>
  </si>
  <si>
    <t>tropicana</t>
  </si>
  <si>
    <t>u_nick</t>
  </si>
  <si>
    <t>ulartur</t>
  </si>
  <si>
    <t>unm</t>
  </si>
  <si>
    <t>Valletta</t>
  </si>
  <si>
    <t>Valuxa</t>
  </si>
  <si>
    <t>VamPodarok</t>
  </si>
  <si>
    <t>Veruksa</t>
  </si>
  <si>
    <t>veterochekk</t>
  </si>
  <si>
    <t>vfhfxtd</t>
  </si>
  <si>
    <t>ViAn</t>
  </si>
  <si>
    <t>Vick</t>
  </si>
  <si>
    <t>Vinogradinka</t>
  </si>
  <si>
    <t>violina</t>
  </si>
  <si>
    <t>vita-net</t>
  </si>
  <si>
    <t>vodoleichik</t>
  </si>
  <si>
    <t>werts</t>
  </si>
  <si>
    <t>White-collar (Лагранж)</t>
  </si>
  <si>
    <t>XMSX</t>
  </si>
  <si>
    <t>yachka</t>
  </si>
  <si>
    <t>yana tanina</t>
  </si>
  <si>
    <t>Yanusik</t>
  </si>
  <si>
    <t>yliaha</t>
  </si>
  <si>
    <t>yliashka</t>
  </si>
  <si>
    <t>ylik</t>
  </si>
  <si>
    <t>Yumymama</t>
  </si>
  <si>
    <t>Zabiyaka</t>
  </si>
  <si>
    <t>Zaika-Zaznaika</t>
  </si>
  <si>
    <t>zemlyanichka</t>
  </si>
  <si>
    <t>zvetochek</t>
  </si>
  <si>
    <t>Zyxel</t>
  </si>
  <si>
    <t>Расходы из СтабФонда</t>
  </si>
  <si>
    <t>Потрачено из СтабФонда, сумма</t>
  </si>
  <si>
    <t>Дата выдачи</t>
  </si>
  <si>
    <t>С возвратом/
Без возврата</t>
  </si>
  <si>
    <t>Обещанная дата возврата</t>
  </si>
  <si>
    <t>Возвращено</t>
  </si>
  <si>
    <t>Дата возврата</t>
  </si>
  <si>
    <t>Долг на текущую дату</t>
  </si>
  <si>
    <t>Долги участникам Ленка.Ермак и Белая_Акация</t>
  </si>
  <si>
    <t>Без возврата</t>
  </si>
  <si>
    <t>-</t>
  </si>
  <si>
    <t>Брак Баскони</t>
  </si>
  <si>
    <t>август 2012г.</t>
  </si>
  <si>
    <t>С возвратом</t>
  </si>
  <si>
    <t>сентябрь 2012г.</t>
  </si>
  <si>
    <t>5000 
(уволена без права вернуться)</t>
  </si>
  <si>
    <t>Долги участникам орга *Надежда*</t>
  </si>
  <si>
    <t>Долги участникам орга firameg</t>
  </si>
  <si>
    <t>август 2013</t>
  </si>
  <si>
    <t>Показ на днях 2012</t>
  </si>
  <si>
    <t>Возврат долгов за ЦР оргов, лишенных аккредитации:
granatka3, Pikachooo, Вербена, Pasadena, olgass, Олеся!, Ленка.Ермак
(взято в стабфонд при передаче бренда-должника)</t>
  </si>
  <si>
    <t>июнь 2013г.</t>
  </si>
  <si>
    <t>сентябрь 2013г.</t>
  </si>
  <si>
    <t>2012г.</t>
  </si>
  <si>
    <t>конец 2012г.</t>
  </si>
  <si>
    <t>конец 2012 г.</t>
  </si>
  <si>
    <t>август 2013г.</t>
  </si>
  <si>
    <t>02.07.2013г.</t>
  </si>
  <si>
    <t>Взносы 2016</t>
  </si>
  <si>
    <t>Итог по столбцу</t>
  </si>
  <si>
    <t>ИТОГ общий</t>
  </si>
  <si>
    <t>Татьяна Мошук</t>
  </si>
  <si>
    <t>ШТРАФНЫЕ БАЛЛЫ</t>
  </si>
  <si>
    <t>ОБЩАЯ СУММА СТАБФОНДА на 20 января 2015:</t>
  </si>
  <si>
    <t>285277 руб</t>
  </si>
  <si>
    <t>2015г.</t>
  </si>
  <si>
    <t>Долги участникам орга Nelena</t>
  </si>
  <si>
    <t>2014г.</t>
  </si>
  <si>
    <t>Долг участнику орга f@nntom</t>
  </si>
  <si>
    <t>Долги участникам орга lisa-olisa</t>
  </si>
  <si>
    <t>ДР форума 2014 призы организаторам</t>
  </si>
  <si>
    <t>Возврат участнику денег за путевку (за организатора с форума СП-услуги)</t>
  </si>
  <si>
    <t>Оплата 1/2 стоимости шубы участника орга Катюлич (взлом аккаунта)</t>
  </si>
  <si>
    <t>В случае розыска мошенников</t>
  </si>
  <si>
    <t>Медкнижки для сотрудников ЦР</t>
  </si>
  <si>
    <t>Помощь на лечение оргу Tanyashaa</t>
  </si>
  <si>
    <t>Реклама из фонда ШБ</t>
  </si>
  <si>
    <t>Долг участнику орга Оле4ка80</t>
  </si>
  <si>
    <t>Возврат долга ННРУ за кредиты пропавших оргов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</si>
</sst>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.&quot;"/>
  </numFmts>
  <fonts count="5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30"/>
      <name val="'Helvetica Neue'"/>
      <family val="0"/>
    </font>
    <font>
      <sz val="11"/>
      <color indexed="21"/>
      <name val="'Helvetica Neue'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C0000"/>
      <name val="Arial"/>
      <family val="2"/>
    </font>
    <font>
      <sz val="10"/>
      <color rgb="FF351C75"/>
      <name val="Arial"/>
      <family val="2"/>
    </font>
    <font>
      <u val="single"/>
      <sz val="11"/>
      <color rgb="FF0088CC"/>
      <name val="'Helvetica Neue'"/>
      <family val="0"/>
    </font>
    <font>
      <sz val="11"/>
      <color rgb="FF006699"/>
      <name val="'Helvetica Neue'"/>
      <family val="0"/>
    </font>
    <font>
      <u val="single"/>
      <sz val="10"/>
      <color rgb="FF0000FF"/>
      <name val="Arial"/>
      <family val="2"/>
    </font>
    <font>
      <b/>
      <sz val="12"/>
      <color rgb="FF351C75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 wrapText="1"/>
    </xf>
    <xf numFmtId="0" fontId="6" fillId="33" borderId="0" xfId="0" applyFont="1" applyFill="1" applyAlignment="1">
      <alignment wrapText="1"/>
    </xf>
    <xf numFmtId="164" fontId="46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34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8" fillId="35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49" fillId="35" borderId="13" xfId="0" applyFont="1" applyFill="1" applyBorder="1" applyAlignment="1">
      <alignment horizontal="left"/>
    </xf>
    <xf numFmtId="0" fontId="50" fillId="0" borderId="13" xfId="0" applyFont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6" fillId="36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14" fontId="2" fillId="0" borderId="13" xfId="0" applyNumberFormat="1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1019175</xdr:colOff>
      <xdr:row>55</xdr:row>
      <xdr:rowOff>295275</xdr:rowOff>
    </xdr:to>
    <xdr:sp>
      <xdr:nvSpPr>
        <xdr:cNvPr id="1" name="Rectangle 31" hidden="1"/>
        <xdr:cNvSpPr>
          <a:spLocks/>
        </xdr:cNvSpPr>
      </xdr:nvSpPr>
      <xdr:spPr>
        <a:xfrm>
          <a:off x="0" y="0"/>
          <a:ext cx="952500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1019175</xdr:colOff>
      <xdr:row>55</xdr:row>
      <xdr:rowOff>295275</xdr:rowOff>
    </xdr:to>
    <xdr:sp>
      <xdr:nvSpPr>
        <xdr:cNvPr id="2" name="Rectangle 31" hidden="1"/>
        <xdr:cNvSpPr>
          <a:spLocks/>
        </xdr:cNvSpPr>
      </xdr:nvSpPr>
      <xdr:spPr>
        <a:xfrm>
          <a:off x="0" y="0"/>
          <a:ext cx="952500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1019175</xdr:colOff>
      <xdr:row>55</xdr:row>
      <xdr:rowOff>133350</xdr:rowOff>
    </xdr:to>
    <xdr:sp>
      <xdr:nvSpPr>
        <xdr:cNvPr id="3" name="Rectangle 31" hidden="1"/>
        <xdr:cNvSpPr>
          <a:spLocks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1019175</xdr:colOff>
      <xdr:row>55</xdr:row>
      <xdr:rowOff>133350</xdr:rowOff>
    </xdr:to>
    <xdr:sp>
      <xdr:nvSpPr>
        <xdr:cNvPr id="4" name="AutoShape 31"/>
        <xdr:cNvSpPr>
          <a:spLocks/>
        </xdr:cNvSpPr>
      </xdr:nvSpPr>
      <xdr:spPr>
        <a:xfrm>
          <a:off x="0" y="0"/>
          <a:ext cx="9525000" cy="9525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1019175</xdr:colOff>
      <xdr:row>55</xdr:row>
      <xdr:rowOff>133350</xdr:rowOff>
    </xdr:to>
    <xdr:sp>
      <xdr:nvSpPr>
        <xdr:cNvPr id="5" name="AutoShape 31"/>
        <xdr:cNvSpPr>
          <a:spLocks/>
        </xdr:cNvSpPr>
      </xdr:nvSpPr>
      <xdr:spPr>
        <a:xfrm>
          <a:off x="0" y="0"/>
          <a:ext cx="9525000" cy="9525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tilda.nn/" TargetMode="External" /><Relationship Id="rId2" Type="http://schemas.openxmlformats.org/officeDocument/2006/relationships/hyperlink" Target="http://nata.li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3"/>
  <sheetViews>
    <sheetView tabSelected="1" zoomScalePageLayoutView="0" workbookViewId="0" topLeftCell="A1">
      <pane ySplit="1" topLeftCell="A152" activePane="bottomLeft" state="frozen"/>
      <selection pane="topLeft" activeCell="A1" sqref="A1"/>
      <selection pane="bottomLeft" activeCell="C168" sqref="C168"/>
    </sheetView>
  </sheetViews>
  <sheetFormatPr defaultColWidth="14.421875" defaultRowHeight="12.75" customHeight="1"/>
  <cols>
    <col min="1" max="1" width="23.8515625" style="19" customWidth="1"/>
    <col min="2" max="9" width="17.28125" style="19" customWidth="1"/>
    <col min="10" max="23" width="17.28125" style="0" customWidth="1"/>
  </cols>
  <sheetData>
    <row r="1" spans="1:9" ht="12.75" customHeight="1">
      <c r="A1" s="18" t="s">
        <v>0</v>
      </c>
      <c r="B1" s="18" t="s">
        <v>720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</row>
    <row r="2" spans="1:9" s="15" customFormat="1" ht="12.75" customHeight="1">
      <c r="A2" s="18" t="s">
        <v>724</v>
      </c>
      <c r="B2" s="18"/>
      <c r="C2" s="18"/>
      <c r="D2" s="18"/>
      <c r="E2" s="18"/>
      <c r="F2" s="18">
        <v>385200</v>
      </c>
      <c r="G2" s="18"/>
      <c r="H2" s="18"/>
      <c r="I2" s="18"/>
    </row>
    <row r="3" spans="1:7" ht="12.75" customHeight="1">
      <c r="A3" s="18">
        <v>973</v>
      </c>
      <c r="B3" s="18"/>
      <c r="C3" s="18">
        <v>1000</v>
      </c>
      <c r="D3" s="18">
        <v>1000</v>
      </c>
      <c r="F3" s="18"/>
      <c r="G3" s="18">
        <f>3100+1790</f>
        <v>4890</v>
      </c>
    </row>
    <row r="4" spans="1:9" ht="12.75" customHeight="1">
      <c r="A4" s="20" t="s">
        <v>8</v>
      </c>
      <c r="B4" s="18"/>
      <c r="C4" s="18"/>
      <c r="E4" s="18">
        <v>1000</v>
      </c>
      <c r="F4" s="18"/>
      <c r="H4" s="18"/>
      <c r="I4" s="18"/>
    </row>
    <row r="5" spans="1:9" ht="12.75" customHeight="1">
      <c r="A5" s="18" t="s">
        <v>9</v>
      </c>
      <c r="B5" s="18"/>
      <c r="C5" s="18">
        <v>1000</v>
      </c>
      <c r="F5" s="18"/>
      <c r="H5" s="18">
        <v>1000</v>
      </c>
      <c r="I5" s="18" t="s">
        <v>10</v>
      </c>
    </row>
    <row r="6" ht="12.75" customHeight="1">
      <c r="A6" s="18" t="s">
        <v>11</v>
      </c>
    </row>
    <row r="7" ht="12.75" customHeight="1">
      <c r="A7" s="18" t="s">
        <v>12</v>
      </c>
    </row>
    <row r="8" spans="1:9" ht="12.75" customHeight="1">
      <c r="A8" s="18" t="s">
        <v>13</v>
      </c>
      <c r="B8" s="18"/>
      <c r="C8" s="18">
        <v>1000</v>
      </c>
      <c r="G8" s="18">
        <v>853</v>
      </c>
      <c r="H8" s="18">
        <v>1000</v>
      </c>
      <c r="I8" s="18" t="s">
        <v>14</v>
      </c>
    </row>
    <row r="9" spans="1:4" ht="12.75" customHeight="1">
      <c r="A9" s="18" t="s">
        <v>15</v>
      </c>
      <c r="D9" s="18">
        <v>1000</v>
      </c>
    </row>
    <row r="10" spans="1:6" ht="12.75" customHeight="1">
      <c r="A10" s="18" t="s">
        <v>16</v>
      </c>
      <c r="D10" s="18">
        <v>1000</v>
      </c>
      <c r="F10" s="18"/>
    </row>
    <row r="11" spans="1:7" ht="12.75" customHeight="1">
      <c r="A11" s="18" t="s">
        <v>17</v>
      </c>
      <c r="B11" s="18"/>
      <c r="C11" s="18">
        <v>1000</v>
      </c>
      <c r="D11" s="18">
        <v>1000</v>
      </c>
      <c r="F11" s="18"/>
      <c r="G11" s="18">
        <v>1700</v>
      </c>
    </row>
    <row r="12" ht="12.75" customHeight="1">
      <c r="A12" s="18" t="s">
        <v>18</v>
      </c>
    </row>
    <row r="13" spans="1:9" ht="12.75" customHeight="1">
      <c r="A13" s="18" t="s">
        <v>19</v>
      </c>
      <c r="B13" s="18"/>
      <c r="C13" s="18">
        <v>1000</v>
      </c>
      <c r="D13" s="18">
        <v>1000</v>
      </c>
      <c r="H13" s="18">
        <v>2000</v>
      </c>
      <c r="I13" s="18" t="s">
        <v>14</v>
      </c>
    </row>
    <row r="14" spans="1:6" ht="12.75" customHeight="1">
      <c r="A14" s="18" t="s">
        <v>20</v>
      </c>
      <c r="D14" s="18">
        <v>1000</v>
      </c>
      <c r="F14" s="18"/>
    </row>
    <row r="15" spans="1:6" ht="12.75" customHeight="1">
      <c r="A15" s="18" t="s">
        <v>21</v>
      </c>
      <c r="B15" s="18"/>
      <c r="C15" s="18">
        <v>1000</v>
      </c>
      <c r="D15" s="21">
        <v>1000</v>
      </c>
      <c r="F15" s="18"/>
    </row>
    <row r="16" spans="1:6" ht="12.75" customHeight="1">
      <c r="A16" s="18" t="s">
        <v>22</v>
      </c>
      <c r="B16" s="18"/>
      <c r="C16" s="18">
        <v>1000</v>
      </c>
      <c r="D16" s="18">
        <v>1000</v>
      </c>
      <c r="F16" s="18"/>
    </row>
    <row r="17" spans="1:6" ht="12.75" customHeight="1">
      <c r="A17" s="18" t="s">
        <v>23</v>
      </c>
      <c r="B17" s="18"/>
      <c r="C17" s="18">
        <v>1000</v>
      </c>
      <c r="D17" s="18">
        <v>1000</v>
      </c>
      <c r="F17" s="18"/>
    </row>
    <row r="18" spans="1:6" ht="12.75" customHeight="1">
      <c r="A18" s="18" t="s">
        <v>24</v>
      </c>
      <c r="B18" s="18"/>
      <c r="C18" s="18">
        <v>1000</v>
      </c>
      <c r="F18" s="18"/>
    </row>
    <row r="19" ht="12.75" customHeight="1">
      <c r="A19" s="18" t="s">
        <v>25</v>
      </c>
    </row>
    <row r="20" spans="1:4" ht="12.75" customHeight="1">
      <c r="A20" s="18" t="s">
        <v>26</v>
      </c>
      <c r="D20" s="18">
        <v>1000</v>
      </c>
    </row>
    <row r="21" spans="1:6" ht="12.75" customHeight="1">
      <c r="A21" s="18" t="s">
        <v>27</v>
      </c>
      <c r="D21" s="18">
        <v>1000</v>
      </c>
      <c r="F21" s="18"/>
    </row>
    <row r="22" spans="1:4" ht="12.75" customHeight="1">
      <c r="A22" s="18" t="s">
        <v>28</v>
      </c>
      <c r="D22" s="18">
        <v>1000</v>
      </c>
    </row>
    <row r="23" spans="1:7" ht="12.75" customHeight="1">
      <c r="A23" s="18" t="s">
        <v>29</v>
      </c>
      <c r="B23" s="18"/>
      <c r="C23" s="18">
        <v>1000</v>
      </c>
      <c r="D23" s="18">
        <v>1000</v>
      </c>
      <c r="F23" s="18"/>
      <c r="G23" s="18">
        <v>450</v>
      </c>
    </row>
    <row r="24" spans="1:6" ht="12.75" customHeight="1">
      <c r="A24" s="18" t="s">
        <v>30</v>
      </c>
      <c r="D24" s="18">
        <v>1000</v>
      </c>
      <c r="F24" s="18"/>
    </row>
    <row r="25" spans="1:8" ht="12.75" customHeight="1">
      <c r="A25" s="18" t="s">
        <v>31</v>
      </c>
      <c r="B25" s="18"/>
      <c r="C25" s="18">
        <v>1000</v>
      </c>
      <c r="D25" s="18">
        <v>1000</v>
      </c>
      <c r="H25" s="18">
        <v>2000</v>
      </c>
    </row>
    <row r="26" spans="1:5" ht="12.75" customHeight="1">
      <c r="A26" s="18" t="s">
        <v>32</v>
      </c>
      <c r="D26" s="18"/>
      <c r="E26" s="18">
        <v>1000</v>
      </c>
    </row>
    <row r="27" spans="1:4" ht="12.75" customHeight="1">
      <c r="A27" s="18" t="s">
        <v>33</v>
      </c>
      <c r="D27" s="18">
        <v>1000</v>
      </c>
    </row>
    <row r="28" spans="1:7" ht="12.75" customHeight="1">
      <c r="A28" s="18" t="s">
        <v>34</v>
      </c>
      <c r="D28" s="18">
        <v>1000</v>
      </c>
      <c r="G28" s="18">
        <v>1526</v>
      </c>
    </row>
    <row r="29" spans="1:6" ht="12.75" customHeight="1">
      <c r="A29" s="18" t="s">
        <v>35</v>
      </c>
      <c r="D29" s="18">
        <v>1000</v>
      </c>
      <c r="F29" s="18"/>
    </row>
    <row r="30" ht="12.75" customHeight="1">
      <c r="A30" s="18" t="s">
        <v>36</v>
      </c>
    </row>
    <row r="31" spans="1:6" ht="12.75">
      <c r="A31" s="18" t="s">
        <v>37</v>
      </c>
      <c r="F31" s="18"/>
    </row>
    <row r="32" spans="1:7" ht="12.75">
      <c r="A32" s="18" t="s">
        <v>38</v>
      </c>
      <c r="B32" s="18"/>
      <c r="C32" s="18">
        <v>1000</v>
      </c>
      <c r="D32" s="18">
        <v>1000</v>
      </c>
      <c r="F32" s="18"/>
      <c r="G32" s="18">
        <v>1188</v>
      </c>
    </row>
    <row r="33" spans="1:6" ht="12.75">
      <c r="A33" s="18" t="s">
        <v>39</v>
      </c>
      <c r="D33" s="18">
        <v>1000</v>
      </c>
      <c r="F33" s="18"/>
    </row>
    <row r="34" ht="12.75">
      <c r="A34" s="18" t="s">
        <v>40</v>
      </c>
    </row>
    <row r="35" spans="1:6" ht="12.75">
      <c r="A35" s="18" t="s">
        <v>41</v>
      </c>
      <c r="D35" s="18">
        <v>1000</v>
      </c>
      <c r="F35" s="18"/>
    </row>
    <row r="36" spans="1:4" ht="12.75">
      <c r="A36" s="18" t="s">
        <v>42</v>
      </c>
      <c r="B36" s="18"/>
      <c r="C36" s="18">
        <v>1000</v>
      </c>
      <c r="D36" s="18">
        <v>1000</v>
      </c>
    </row>
    <row r="37" spans="1:8" ht="12.75">
      <c r="A37" s="18" t="s">
        <v>43</v>
      </c>
      <c r="H37" s="18">
        <v>1421</v>
      </c>
    </row>
    <row r="38" spans="1:6" ht="12.75">
      <c r="A38" s="18" t="s">
        <v>44</v>
      </c>
      <c r="D38" s="18">
        <v>1000</v>
      </c>
      <c r="F38" s="18"/>
    </row>
    <row r="39" spans="1:8" ht="12.75">
      <c r="A39" s="18" t="s">
        <v>45</v>
      </c>
      <c r="B39" s="18"/>
      <c r="C39" s="18">
        <v>1000</v>
      </c>
      <c r="F39" s="18"/>
      <c r="H39" s="18">
        <v>1000</v>
      </c>
    </row>
    <row r="40" spans="1:4" ht="12.75">
      <c r="A40" s="18" t="s">
        <v>46</v>
      </c>
      <c r="D40" s="18">
        <v>1000</v>
      </c>
    </row>
    <row r="41" spans="1:6" ht="12.75">
      <c r="A41" s="18" t="s">
        <v>47</v>
      </c>
      <c r="B41" s="18"/>
      <c r="C41" s="18">
        <v>1000</v>
      </c>
      <c r="D41" s="18">
        <v>1000</v>
      </c>
      <c r="F41" s="18"/>
    </row>
    <row r="42" spans="1:6" ht="12.75">
      <c r="A42" s="18" t="s">
        <v>48</v>
      </c>
      <c r="B42" s="18"/>
      <c r="C42" s="18">
        <v>1000</v>
      </c>
      <c r="D42" s="18">
        <v>1000</v>
      </c>
      <c r="F42" s="18"/>
    </row>
    <row r="43" spans="1:8" ht="12.75">
      <c r="A43" s="18" t="s">
        <v>49</v>
      </c>
      <c r="B43" s="18"/>
      <c r="C43" s="18">
        <v>1000</v>
      </c>
      <c r="F43" s="18"/>
      <c r="H43" s="18">
        <v>1000</v>
      </c>
    </row>
    <row r="44" spans="1:4" ht="12.75">
      <c r="A44" s="18" t="s">
        <v>50</v>
      </c>
      <c r="D44" s="18">
        <v>1000</v>
      </c>
    </row>
    <row r="45" spans="1:7" ht="12.75">
      <c r="A45" s="18" t="s">
        <v>51</v>
      </c>
      <c r="B45" s="18"/>
      <c r="C45" s="18">
        <v>1000</v>
      </c>
      <c r="D45" s="18">
        <v>1000</v>
      </c>
      <c r="F45" s="18"/>
      <c r="G45" s="18">
        <f>76351+18666+2881+9887+1667+12422+6085+12178+2863+5888</f>
        <v>148888</v>
      </c>
    </row>
    <row r="46" spans="1:7" ht="12.75">
      <c r="A46" s="18" t="s">
        <v>51</v>
      </c>
      <c r="B46" s="18"/>
      <c r="C46" s="18"/>
      <c r="D46" s="18"/>
      <c r="F46" s="18"/>
      <c r="G46" s="18">
        <f>4112+3451</f>
        <v>7563</v>
      </c>
    </row>
    <row r="47" spans="1:7" ht="12.75">
      <c r="A47" s="18" t="s">
        <v>52</v>
      </c>
      <c r="B47" s="18"/>
      <c r="C47" s="18">
        <v>1000</v>
      </c>
      <c r="D47" s="18">
        <v>1000</v>
      </c>
      <c r="F47" s="18"/>
      <c r="G47" s="18">
        <v>960</v>
      </c>
    </row>
    <row r="48" spans="1:6" ht="12.75">
      <c r="A48" s="18" t="s">
        <v>53</v>
      </c>
      <c r="D48" s="18">
        <v>1000</v>
      </c>
      <c r="F48" s="18"/>
    </row>
    <row r="49" spans="1:4" ht="12.75">
      <c r="A49" s="18" t="s">
        <v>54</v>
      </c>
      <c r="D49" s="18">
        <v>1000</v>
      </c>
    </row>
    <row r="50" spans="1:6" ht="12.75">
      <c r="A50" s="18" t="s">
        <v>55</v>
      </c>
      <c r="B50" s="18"/>
      <c r="C50" s="18">
        <v>1000</v>
      </c>
      <c r="F50" s="18"/>
    </row>
    <row r="51" spans="1:6" ht="12.75">
      <c r="A51" s="18" t="s">
        <v>56</v>
      </c>
      <c r="B51" s="18"/>
      <c r="C51" s="18">
        <v>1000</v>
      </c>
      <c r="D51" s="18">
        <v>1000</v>
      </c>
      <c r="F51" s="18"/>
    </row>
    <row r="52" spans="1:8" ht="12.75">
      <c r="A52" s="18" t="s">
        <v>57</v>
      </c>
      <c r="H52" s="18">
        <v>24920</v>
      </c>
    </row>
    <row r="53" spans="1:8" ht="25.5">
      <c r="A53" s="18" t="s">
        <v>58</v>
      </c>
      <c r="H53" s="18">
        <v>104</v>
      </c>
    </row>
    <row r="54" spans="1:8" ht="25.5">
      <c r="A54" s="18" t="s">
        <v>59</v>
      </c>
      <c r="H54" s="18">
        <v>1252</v>
      </c>
    </row>
    <row r="55" spans="1:8" ht="25.5">
      <c r="A55" s="18" t="s">
        <v>60</v>
      </c>
      <c r="H55" s="18">
        <v>96001</v>
      </c>
    </row>
    <row r="56" spans="1:8" ht="25.5">
      <c r="A56" s="18" t="s">
        <v>61</v>
      </c>
      <c r="H56" s="18">
        <v>38013</v>
      </c>
    </row>
    <row r="57" spans="1:8" ht="25.5">
      <c r="A57" s="18" t="s">
        <v>62</v>
      </c>
      <c r="H57" s="18">
        <v>4100</v>
      </c>
    </row>
    <row r="58" spans="1:8" ht="38.25">
      <c r="A58" s="18" t="s">
        <v>63</v>
      </c>
      <c r="H58" s="18">
        <v>76351</v>
      </c>
    </row>
    <row r="59" spans="1:8" ht="25.5">
      <c r="A59" s="18" t="s">
        <v>64</v>
      </c>
      <c r="H59" s="18">
        <v>18666</v>
      </c>
    </row>
    <row r="60" spans="1:8" ht="25.5">
      <c r="A60" s="18" t="s">
        <v>65</v>
      </c>
      <c r="H60" s="18">
        <v>1862</v>
      </c>
    </row>
    <row r="61" spans="1:8" ht="25.5">
      <c r="A61" s="18" t="s">
        <v>66</v>
      </c>
      <c r="H61" s="18">
        <v>2881</v>
      </c>
    </row>
    <row r="62" spans="1:8" ht="25.5">
      <c r="A62" s="18" t="s">
        <v>67</v>
      </c>
      <c r="H62" s="18">
        <f>14027-4656</f>
        <v>9371</v>
      </c>
    </row>
    <row r="63" spans="1:8" ht="25.5">
      <c r="A63" s="18" t="s">
        <v>68</v>
      </c>
      <c r="H63" s="18">
        <v>3889</v>
      </c>
    </row>
    <row r="64" spans="1:8" ht="25.5">
      <c r="A64" s="18" t="s">
        <v>69</v>
      </c>
      <c r="H64" s="18">
        <v>101030</v>
      </c>
    </row>
    <row r="65" spans="1:8" ht="25.5">
      <c r="A65" s="18" t="s">
        <v>70</v>
      </c>
      <c r="H65" s="18">
        <f>4097+9747</f>
        <v>13844</v>
      </c>
    </row>
    <row r="66" spans="1:8" ht="25.5">
      <c r="A66" s="18" t="s">
        <v>71</v>
      </c>
      <c r="H66" s="18">
        <v>21000</v>
      </c>
    </row>
    <row r="67" spans="1:8" ht="25.5">
      <c r="A67" s="18" t="s">
        <v>72</v>
      </c>
      <c r="H67" s="18">
        <v>470</v>
      </c>
    </row>
    <row r="68" spans="1:6" ht="12.75">
      <c r="A68" s="18" t="s">
        <v>73</v>
      </c>
      <c r="D68" s="18">
        <v>1000</v>
      </c>
      <c r="F68" s="18"/>
    </row>
    <row r="69" spans="1:6" ht="12.75">
      <c r="A69" s="18" t="s">
        <v>74</v>
      </c>
      <c r="B69" s="18"/>
      <c r="C69" s="18">
        <v>1000</v>
      </c>
      <c r="D69" s="18">
        <v>1000</v>
      </c>
      <c r="F69" s="18"/>
    </row>
    <row r="70" spans="1:4" ht="12.75">
      <c r="A70" s="18" t="s">
        <v>75</v>
      </c>
      <c r="D70" s="18">
        <v>1000</v>
      </c>
    </row>
    <row r="71" spans="1:7" ht="12.75">
      <c r="A71" s="18" t="s">
        <v>76</v>
      </c>
      <c r="B71" s="18"/>
      <c r="C71" s="18">
        <v>1000</v>
      </c>
      <c r="D71" s="18">
        <v>1000</v>
      </c>
      <c r="F71" s="18"/>
      <c r="G71" s="18">
        <v>3330</v>
      </c>
    </row>
    <row r="72" spans="1:4" ht="12.75">
      <c r="A72" s="18" t="s">
        <v>77</v>
      </c>
      <c r="D72" s="18">
        <v>1000</v>
      </c>
    </row>
    <row r="73" spans="1:6" ht="12.75">
      <c r="A73" s="18" t="s">
        <v>78</v>
      </c>
      <c r="B73" s="18"/>
      <c r="C73" s="18">
        <v>1000</v>
      </c>
      <c r="D73" s="18">
        <v>1000</v>
      </c>
      <c r="F73" s="18"/>
    </row>
    <row r="74" spans="1:7" ht="12.75">
      <c r="A74" s="18" t="s">
        <v>79</v>
      </c>
      <c r="D74" s="18">
        <v>1000</v>
      </c>
      <c r="F74" s="18"/>
      <c r="G74" s="18">
        <v>1225</v>
      </c>
    </row>
    <row r="75" spans="1:6" ht="12.75">
      <c r="A75" s="18" t="s">
        <v>80</v>
      </c>
      <c r="E75" s="18">
        <v>1000</v>
      </c>
      <c r="F75" s="18"/>
    </row>
    <row r="76" spans="1:6" ht="12.75">
      <c r="A76" s="18" t="s">
        <v>81</v>
      </c>
      <c r="F76" s="18"/>
    </row>
    <row r="77" spans="1:8" ht="38.25">
      <c r="A77" s="18" t="s">
        <v>82</v>
      </c>
      <c r="H77" s="18">
        <v>714</v>
      </c>
    </row>
    <row r="78" spans="1:8" ht="25.5">
      <c r="A78" s="18" t="s">
        <v>83</v>
      </c>
      <c r="H78" s="18">
        <v>1800</v>
      </c>
    </row>
    <row r="79" spans="1:8" ht="25.5">
      <c r="A79" s="18" t="s">
        <v>83</v>
      </c>
      <c r="H79" s="18">
        <v>11600</v>
      </c>
    </row>
    <row r="80" spans="1:8" ht="25.5">
      <c r="A80" s="18" t="s">
        <v>84</v>
      </c>
      <c r="H80" s="18">
        <v>684</v>
      </c>
    </row>
    <row r="81" spans="1:8" ht="25.5">
      <c r="A81" s="18" t="s">
        <v>85</v>
      </c>
      <c r="H81" s="18">
        <v>28500</v>
      </c>
    </row>
    <row r="82" spans="1:8" ht="12.75">
      <c r="A82" s="18" t="s">
        <v>86</v>
      </c>
      <c r="H82" s="18">
        <v>16000</v>
      </c>
    </row>
    <row r="83" spans="1:8" ht="25.5">
      <c r="A83" s="18" t="s">
        <v>87</v>
      </c>
      <c r="H83" s="18">
        <f>2980+8000+5905</f>
        <v>16885</v>
      </c>
    </row>
    <row r="84" spans="1:8" ht="12.75">
      <c r="A84" s="18" t="s">
        <v>88</v>
      </c>
      <c r="H84" s="18">
        <f>10000+29000+1500</f>
        <v>40500</v>
      </c>
    </row>
    <row r="85" spans="1:8" ht="25.5">
      <c r="A85" s="18" t="s">
        <v>89</v>
      </c>
      <c r="H85" s="18">
        <v>6500</v>
      </c>
    </row>
    <row r="86" spans="1:6" ht="12.75">
      <c r="A86" s="18" t="s">
        <v>90</v>
      </c>
      <c r="F86" s="18"/>
    </row>
    <row r="87" spans="1:4" ht="12.75">
      <c r="A87" s="18" t="s">
        <v>91</v>
      </c>
      <c r="D87" s="18">
        <v>1000</v>
      </c>
    </row>
    <row r="88" spans="1:6" ht="12.75">
      <c r="A88" s="18" t="s">
        <v>92</v>
      </c>
      <c r="D88" s="18">
        <v>1000</v>
      </c>
      <c r="F88" s="18"/>
    </row>
    <row r="89" spans="1:6" ht="12.75">
      <c r="A89" s="18" t="s">
        <v>93</v>
      </c>
      <c r="F89" s="18"/>
    </row>
    <row r="90" spans="1:6" ht="12.75">
      <c r="A90" s="18" t="s">
        <v>94</v>
      </c>
      <c r="B90" s="18"/>
      <c r="C90" s="18">
        <v>1000</v>
      </c>
      <c r="F90" s="18"/>
    </row>
    <row r="91" spans="1:9" ht="12.75">
      <c r="A91" s="18" t="s">
        <v>95</v>
      </c>
      <c r="D91" s="18">
        <v>1000</v>
      </c>
      <c r="H91" s="18">
        <v>1000</v>
      </c>
      <c r="I91" s="18" t="s">
        <v>14</v>
      </c>
    </row>
    <row r="92" spans="1:7" ht="12.75">
      <c r="A92" s="18" t="s">
        <v>96</v>
      </c>
      <c r="B92" s="18"/>
      <c r="C92" s="18">
        <v>1000</v>
      </c>
      <c r="D92" s="18">
        <v>1000</v>
      </c>
      <c r="G92" s="18">
        <v>1155</v>
      </c>
    </row>
    <row r="93" spans="1:6" ht="12.75">
      <c r="A93" s="18" t="s">
        <v>97</v>
      </c>
      <c r="D93" s="18"/>
      <c r="E93" s="18">
        <v>1000</v>
      </c>
      <c r="F93" s="18"/>
    </row>
    <row r="94" spans="1:6" ht="12.75">
      <c r="A94" s="18" t="s">
        <v>98</v>
      </c>
      <c r="D94" s="18">
        <v>1000</v>
      </c>
      <c r="F94" s="18"/>
    </row>
    <row r="95" spans="1:6" ht="12.75">
      <c r="A95" s="18" t="s">
        <v>99</v>
      </c>
      <c r="B95" s="18"/>
      <c r="C95" s="18">
        <v>1000</v>
      </c>
      <c r="D95" s="18">
        <v>1000</v>
      </c>
      <c r="F95" s="18"/>
    </row>
    <row r="96" spans="1:6" ht="12.75">
      <c r="A96" s="18" t="s">
        <v>100</v>
      </c>
      <c r="D96" s="18">
        <v>1000</v>
      </c>
      <c r="F96" s="18"/>
    </row>
    <row r="97" spans="1:6" ht="12.75">
      <c r="A97" s="18" t="s">
        <v>101</v>
      </c>
      <c r="B97" s="18"/>
      <c r="C97" s="18">
        <v>1000</v>
      </c>
      <c r="D97" s="18">
        <v>1000</v>
      </c>
      <c r="F97" s="18"/>
    </row>
    <row r="98" spans="1:6" ht="12.75">
      <c r="A98" s="18" t="s">
        <v>102</v>
      </c>
      <c r="B98" s="18"/>
      <c r="C98" s="18">
        <v>1000</v>
      </c>
      <c r="D98" s="18">
        <v>1000</v>
      </c>
      <c r="F98" s="18"/>
    </row>
    <row r="99" ht="12.75">
      <c r="A99" s="18" t="s">
        <v>103</v>
      </c>
    </row>
    <row r="100" spans="1:6" ht="12.75">
      <c r="A100" s="18" t="s">
        <v>104</v>
      </c>
      <c r="D100" s="18">
        <v>1000</v>
      </c>
      <c r="F100" s="18"/>
    </row>
    <row r="101" spans="1:6" ht="12.75">
      <c r="A101" s="18" t="s">
        <v>105</v>
      </c>
      <c r="B101" s="18"/>
      <c r="C101" s="18">
        <v>1000</v>
      </c>
      <c r="D101" s="18">
        <v>1000</v>
      </c>
      <c r="F101" s="18"/>
    </row>
    <row r="102" spans="1:6" ht="12.75">
      <c r="A102" s="18" t="s">
        <v>106</v>
      </c>
      <c r="B102" s="18">
        <v>1000</v>
      </c>
      <c r="D102" s="18"/>
      <c r="F102" s="18"/>
    </row>
    <row r="103" spans="1:6" ht="12.75">
      <c r="A103" s="18" t="s">
        <v>107</v>
      </c>
      <c r="D103" s="18">
        <v>1000</v>
      </c>
      <c r="F103" s="18"/>
    </row>
    <row r="104" spans="1:6" ht="12.75">
      <c r="A104" s="18" t="s">
        <v>108</v>
      </c>
      <c r="D104" s="18">
        <v>1000</v>
      </c>
      <c r="F104" s="18"/>
    </row>
    <row r="105" spans="1:6" ht="12.75">
      <c r="A105" s="18" t="s">
        <v>109</v>
      </c>
      <c r="D105" s="18">
        <v>1000</v>
      </c>
      <c r="F105" s="18"/>
    </row>
    <row r="106" spans="1:8" ht="12.75">
      <c r="A106" s="18" t="s">
        <v>110</v>
      </c>
      <c r="B106" s="18"/>
      <c r="C106" s="18">
        <v>1000</v>
      </c>
      <c r="D106" s="18">
        <v>1000</v>
      </c>
      <c r="F106" s="18"/>
      <c r="H106" s="18">
        <v>8750</v>
      </c>
    </row>
    <row r="107" ht="12.75">
      <c r="A107" s="18" t="s">
        <v>111</v>
      </c>
    </row>
    <row r="108" spans="1:6" ht="12.75">
      <c r="A108" s="18" t="s">
        <v>112</v>
      </c>
      <c r="B108" s="18"/>
      <c r="C108" s="18">
        <v>1000</v>
      </c>
      <c r="D108" s="18">
        <v>1000</v>
      </c>
      <c r="F108" s="18"/>
    </row>
    <row r="109" spans="1:7" ht="12.75">
      <c r="A109" s="18" t="s">
        <v>113</v>
      </c>
      <c r="D109" s="18">
        <v>1000</v>
      </c>
      <c r="F109" s="18"/>
      <c r="G109" s="18">
        <v>1470</v>
      </c>
    </row>
    <row r="110" spans="1:6" ht="12.75">
      <c r="A110" s="18" t="s">
        <v>114</v>
      </c>
      <c r="B110" s="18"/>
      <c r="C110" s="18">
        <v>1000</v>
      </c>
      <c r="D110" s="18">
        <v>1000</v>
      </c>
      <c r="F110" s="18"/>
    </row>
    <row r="111" spans="1:6" ht="12.75">
      <c r="A111" s="18" t="s">
        <v>115</v>
      </c>
      <c r="B111" s="18"/>
      <c r="C111" s="18">
        <v>1000</v>
      </c>
      <c r="D111" s="18">
        <v>1000</v>
      </c>
      <c r="F111" s="18"/>
    </row>
    <row r="112" spans="1:6" ht="12.75">
      <c r="A112" s="18" t="s">
        <v>116</v>
      </c>
      <c r="B112" s="18"/>
      <c r="C112" s="18">
        <v>1000</v>
      </c>
      <c r="D112" s="18">
        <v>1000</v>
      </c>
      <c r="F112" s="18"/>
    </row>
    <row r="113" spans="1:7" ht="12.75">
      <c r="A113" s="18" t="s">
        <v>117</v>
      </c>
      <c r="B113" s="18"/>
      <c r="C113" s="18">
        <v>1000</v>
      </c>
      <c r="D113" s="18">
        <v>1000</v>
      </c>
      <c r="F113" s="18"/>
      <c r="G113" s="18">
        <v>260</v>
      </c>
    </row>
    <row r="114" spans="1:7" ht="12.75">
      <c r="A114" s="18" t="s">
        <v>118</v>
      </c>
      <c r="B114" s="18"/>
      <c r="C114" s="18">
        <v>1000</v>
      </c>
      <c r="D114" s="18">
        <v>1000</v>
      </c>
      <c r="F114" s="18"/>
      <c r="G114" s="18">
        <v>2660</v>
      </c>
    </row>
    <row r="115" spans="1:6" ht="12.75">
      <c r="A115" s="18" t="s">
        <v>119</v>
      </c>
      <c r="B115" s="18"/>
      <c r="C115" s="18">
        <v>1000</v>
      </c>
      <c r="D115" s="18">
        <v>1000</v>
      </c>
      <c r="F115" s="18"/>
    </row>
    <row r="116" spans="1:6" ht="12.75">
      <c r="A116" s="18" t="s">
        <v>120</v>
      </c>
      <c r="B116" s="18"/>
      <c r="C116" s="18">
        <v>1000</v>
      </c>
      <c r="D116" s="18">
        <v>1000</v>
      </c>
      <c r="F116" s="18"/>
    </row>
    <row r="117" spans="1:4" ht="12.75">
      <c r="A117" s="18" t="s">
        <v>121</v>
      </c>
      <c r="D117" s="18">
        <v>1000</v>
      </c>
    </row>
    <row r="118" spans="1:6" ht="12.75">
      <c r="A118" s="18" t="s">
        <v>122</v>
      </c>
      <c r="B118" s="18"/>
      <c r="C118" s="18">
        <v>1000</v>
      </c>
      <c r="D118" s="18">
        <v>1000</v>
      </c>
      <c r="F118" s="18"/>
    </row>
    <row r="119" spans="1:9" ht="12.75">
      <c r="A119" s="18" t="s">
        <v>123</v>
      </c>
      <c r="B119" s="18"/>
      <c r="C119" s="18">
        <v>1000</v>
      </c>
      <c r="F119" s="18"/>
      <c r="H119" s="18">
        <v>1000</v>
      </c>
      <c r="I119" s="18" t="s">
        <v>14</v>
      </c>
    </row>
    <row r="120" spans="1:7" ht="12.75">
      <c r="A120" s="18" t="s">
        <v>124</v>
      </c>
      <c r="B120" s="18"/>
      <c r="C120" s="18">
        <v>1000</v>
      </c>
      <c r="D120" s="18">
        <v>1000</v>
      </c>
      <c r="F120" s="18"/>
      <c r="G120" s="18">
        <v>1332</v>
      </c>
    </row>
    <row r="121" spans="1:6" ht="12.75">
      <c r="A121" s="18" t="s">
        <v>125</v>
      </c>
      <c r="B121" s="18"/>
      <c r="C121" s="18">
        <v>1000</v>
      </c>
      <c r="D121" s="18">
        <v>1000</v>
      </c>
      <c r="F121" s="18"/>
    </row>
    <row r="122" spans="1:9" ht="12.75">
      <c r="A122" s="18" t="s">
        <v>126</v>
      </c>
      <c r="B122" s="18"/>
      <c r="C122" s="18">
        <v>1000</v>
      </c>
      <c r="H122" s="18">
        <v>1000</v>
      </c>
      <c r="I122" s="18" t="s">
        <v>14</v>
      </c>
    </row>
    <row r="123" spans="1:6" ht="12.75">
      <c r="A123" s="18" t="s">
        <v>127</v>
      </c>
      <c r="B123" s="18"/>
      <c r="C123" s="18">
        <v>1000</v>
      </c>
      <c r="D123" s="18">
        <v>1000</v>
      </c>
      <c r="F123" s="18"/>
    </row>
    <row r="124" spans="1:4" ht="12.75">
      <c r="A124" s="18" t="s">
        <v>128</v>
      </c>
      <c r="B124" s="18"/>
      <c r="C124" s="18">
        <v>1000</v>
      </c>
      <c r="D124" s="18">
        <v>1000</v>
      </c>
    </row>
    <row r="125" spans="1:3" ht="12.75">
      <c r="A125" s="18" t="s">
        <v>129</v>
      </c>
      <c r="B125" s="18"/>
      <c r="C125" s="18">
        <v>1000</v>
      </c>
    </row>
    <row r="126" spans="1:4" ht="12.75">
      <c r="A126" s="18" t="s">
        <v>130</v>
      </c>
      <c r="D126" s="18">
        <v>1000</v>
      </c>
    </row>
    <row r="127" spans="1:4" ht="12.75">
      <c r="A127" s="18" t="s">
        <v>131</v>
      </c>
      <c r="D127" s="18">
        <v>1000</v>
      </c>
    </row>
    <row r="128" spans="1:7" ht="12.75">
      <c r="A128" s="18" t="s">
        <v>132</v>
      </c>
      <c r="D128" s="18">
        <v>1000</v>
      </c>
      <c r="G128" s="18">
        <v>606</v>
      </c>
    </row>
    <row r="129" spans="1:6" ht="12.75">
      <c r="A129" s="18" t="s">
        <v>133</v>
      </c>
      <c r="D129" s="18">
        <v>1000</v>
      </c>
      <c r="F129" s="18"/>
    </row>
    <row r="130" spans="1:6" ht="12.75">
      <c r="A130" s="18" t="s">
        <v>134</v>
      </c>
      <c r="B130" s="18"/>
      <c r="C130" s="18">
        <v>1000</v>
      </c>
      <c r="F130" s="18"/>
    </row>
    <row r="131" spans="1:4" ht="12.75">
      <c r="A131" s="18" t="s">
        <v>135</v>
      </c>
      <c r="D131" s="18">
        <v>1000</v>
      </c>
    </row>
    <row r="132" ht="12.75">
      <c r="A132" s="18" t="s">
        <v>136</v>
      </c>
    </row>
    <row r="133" spans="1:6" ht="12.75">
      <c r="A133" s="18" t="s">
        <v>137</v>
      </c>
      <c r="B133" s="18"/>
      <c r="C133" s="18">
        <v>1000</v>
      </c>
      <c r="D133" s="18">
        <v>1000</v>
      </c>
      <c r="F133" s="18"/>
    </row>
    <row r="134" spans="1:9" ht="12.75">
      <c r="A134" s="18" t="s">
        <v>138</v>
      </c>
      <c r="B134" s="18"/>
      <c r="C134" s="18"/>
      <c r="D134" s="18"/>
      <c r="E134" s="18">
        <v>1000</v>
      </c>
      <c r="F134" s="18"/>
      <c r="G134" s="19">
        <f>210</f>
        <v>210</v>
      </c>
      <c r="H134" s="18"/>
      <c r="I134" s="18"/>
    </row>
    <row r="135" spans="1:9" ht="12.75">
      <c r="A135" s="18" t="s">
        <v>139</v>
      </c>
      <c r="B135" s="18"/>
      <c r="C135" s="18">
        <v>1000</v>
      </c>
      <c r="D135" s="18">
        <v>1000</v>
      </c>
      <c r="F135" s="18"/>
      <c r="H135" s="18">
        <v>2000</v>
      </c>
      <c r="I135" s="18" t="s">
        <v>14</v>
      </c>
    </row>
    <row r="136" spans="1:4" ht="12.75">
      <c r="A136" s="18" t="s">
        <v>140</v>
      </c>
      <c r="D136" s="18">
        <v>1000</v>
      </c>
    </row>
    <row r="137" spans="1:4" ht="12.75">
      <c r="A137" s="18" t="s">
        <v>141</v>
      </c>
      <c r="B137" s="18"/>
      <c r="C137" s="18">
        <v>1000</v>
      </c>
      <c r="D137" s="18">
        <v>1000</v>
      </c>
    </row>
    <row r="138" spans="1:6" ht="12.75">
      <c r="A138" s="18" t="s">
        <v>142</v>
      </c>
      <c r="F138" s="18"/>
    </row>
    <row r="139" spans="1:6" ht="12.75">
      <c r="A139" s="18" t="s">
        <v>143</v>
      </c>
      <c r="D139" s="18">
        <v>1000</v>
      </c>
      <c r="F139" s="18"/>
    </row>
    <row r="140" spans="1:5" ht="12.75">
      <c r="A140" s="18" t="s">
        <v>144</v>
      </c>
      <c r="D140" s="18">
        <v>1000</v>
      </c>
      <c r="E140" s="18">
        <v>1000</v>
      </c>
    </row>
    <row r="141" spans="1:5" ht="12.75">
      <c r="A141" s="18" t="s">
        <v>145</v>
      </c>
      <c r="B141" s="18"/>
      <c r="C141" s="18"/>
      <c r="D141" s="18"/>
      <c r="E141" s="18">
        <v>1000</v>
      </c>
    </row>
    <row r="142" spans="1:4" ht="12.75">
      <c r="A142" s="18" t="s">
        <v>146</v>
      </c>
      <c r="B142" s="18"/>
      <c r="C142" s="18">
        <v>1000</v>
      </c>
      <c r="D142" s="18">
        <v>1000</v>
      </c>
    </row>
    <row r="143" spans="1:7" ht="12.75">
      <c r="A143" s="18" t="s">
        <v>147</v>
      </c>
      <c r="B143" s="18"/>
      <c r="C143" s="18">
        <v>1000</v>
      </c>
      <c r="D143" s="18">
        <v>1000</v>
      </c>
      <c r="F143" s="18"/>
      <c r="G143" s="18">
        <v>5800</v>
      </c>
    </row>
    <row r="144" spans="1:4" ht="12.75">
      <c r="A144" s="18" t="s">
        <v>148</v>
      </c>
      <c r="B144" s="18"/>
      <c r="C144" s="18">
        <v>1000</v>
      </c>
      <c r="D144" s="18">
        <v>1000</v>
      </c>
    </row>
    <row r="145" spans="1:6" ht="12.75">
      <c r="A145" s="18" t="s">
        <v>149</v>
      </c>
      <c r="D145" s="18">
        <v>1000</v>
      </c>
      <c r="F145" s="18"/>
    </row>
    <row r="146" spans="1:4" ht="12.75">
      <c r="A146" s="18" t="s">
        <v>150</v>
      </c>
      <c r="D146" s="18">
        <v>1000</v>
      </c>
    </row>
    <row r="147" spans="1:7" ht="12.75">
      <c r="A147" s="18" t="s">
        <v>151</v>
      </c>
      <c r="D147" s="18"/>
      <c r="E147" s="18">
        <v>1000</v>
      </c>
      <c r="F147" s="18"/>
      <c r="G147" s="18"/>
    </row>
    <row r="148" spans="1:7" ht="12.75">
      <c r="A148" s="18" t="s">
        <v>152</v>
      </c>
      <c r="D148" s="18">
        <v>1000</v>
      </c>
      <c r="F148" s="18"/>
      <c r="G148" s="18">
        <v>1680</v>
      </c>
    </row>
    <row r="149" spans="1:6" ht="12.75">
      <c r="A149" s="18" t="s">
        <v>153</v>
      </c>
      <c r="B149" s="18"/>
      <c r="C149" s="18">
        <v>1000</v>
      </c>
      <c r="D149" s="18">
        <v>1000</v>
      </c>
      <c r="F149" s="18"/>
    </row>
    <row r="150" spans="1:6" ht="12.75">
      <c r="A150" s="18" t="s">
        <v>154</v>
      </c>
      <c r="D150" s="18"/>
      <c r="E150" s="18">
        <v>1000</v>
      </c>
      <c r="F150" s="18"/>
    </row>
    <row r="151" spans="1:6" ht="12.75">
      <c r="A151" s="18" t="s">
        <v>155</v>
      </c>
      <c r="D151" s="18">
        <v>1000</v>
      </c>
      <c r="F151" s="18"/>
    </row>
    <row r="152" spans="1:6" ht="12.75">
      <c r="A152" s="18" t="s">
        <v>156</v>
      </c>
      <c r="B152" s="18"/>
      <c r="C152" s="18">
        <v>1000</v>
      </c>
      <c r="D152" s="18">
        <v>1000</v>
      </c>
      <c r="F152" s="18"/>
    </row>
    <row r="153" spans="1:6" ht="12.75">
      <c r="A153" s="18" t="s">
        <v>157</v>
      </c>
      <c r="B153" s="18"/>
      <c r="C153" s="18">
        <v>1000</v>
      </c>
      <c r="D153" s="18">
        <v>1000</v>
      </c>
      <c r="F153" s="18"/>
    </row>
    <row r="154" spans="1:6" ht="25.5">
      <c r="A154" s="18" t="s">
        <v>158</v>
      </c>
      <c r="D154" s="18">
        <v>1000</v>
      </c>
      <c r="F154" s="18"/>
    </row>
    <row r="155" spans="1:6" ht="12.75">
      <c r="A155" s="18" t="s">
        <v>159</v>
      </c>
      <c r="B155" s="18"/>
      <c r="C155" s="18"/>
      <c r="D155" s="18"/>
      <c r="E155" s="18">
        <v>1000</v>
      </c>
      <c r="F155" s="18"/>
    </row>
    <row r="156" spans="1:6" ht="12.75">
      <c r="A156" s="18" t="s">
        <v>160</v>
      </c>
      <c r="B156" s="18"/>
      <c r="C156" s="18">
        <v>1000</v>
      </c>
      <c r="D156" s="18">
        <v>1000</v>
      </c>
      <c r="F156" s="18"/>
    </row>
    <row r="157" spans="1:6" ht="12.75">
      <c r="A157" s="18" t="s">
        <v>161</v>
      </c>
      <c r="D157" s="18">
        <v>1000</v>
      </c>
      <c r="F157" s="18"/>
    </row>
    <row r="158" spans="1:4" ht="12.75">
      <c r="A158" s="18" t="s">
        <v>162</v>
      </c>
      <c r="B158" s="18"/>
      <c r="C158" s="18">
        <v>1000</v>
      </c>
      <c r="D158" s="18">
        <v>1000</v>
      </c>
    </row>
    <row r="159" spans="1:6" ht="12.75">
      <c r="A159" s="18" t="s">
        <v>163</v>
      </c>
      <c r="D159" s="18">
        <v>1000</v>
      </c>
      <c r="F159" s="18"/>
    </row>
    <row r="160" spans="1:8" ht="25.5">
      <c r="A160" s="18" t="s">
        <v>164</v>
      </c>
      <c r="H160" s="18">
        <v>9190</v>
      </c>
    </row>
    <row r="161" spans="1:8" ht="38.25">
      <c r="A161" s="18" t="s">
        <v>165</v>
      </c>
      <c r="H161" s="18">
        <v>42100</v>
      </c>
    </row>
    <row r="162" spans="1:4" ht="12.75">
      <c r="A162" s="18" t="s">
        <v>166</v>
      </c>
      <c r="B162" s="18"/>
      <c r="C162" s="18">
        <v>1000</v>
      </c>
      <c r="D162" s="18">
        <v>1000</v>
      </c>
    </row>
    <row r="163" spans="1:8" ht="12.75">
      <c r="A163" s="18" t="s">
        <v>167</v>
      </c>
      <c r="E163" s="18">
        <v>1000</v>
      </c>
      <c r="H163" s="18"/>
    </row>
    <row r="164" spans="1:8" ht="27" customHeight="1">
      <c r="A164" s="18" t="s">
        <v>740</v>
      </c>
      <c r="H164" s="18">
        <v>50000</v>
      </c>
    </row>
    <row r="165" spans="1:3" ht="12.75">
      <c r="A165" s="18" t="s">
        <v>168</v>
      </c>
      <c r="B165" s="18"/>
      <c r="C165" s="18">
        <v>1000</v>
      </c>
    </row>
    <row r="166" spans="1:7" ht="12.75">
      <c r="A166" s="18" t="s">
        <v>169</v>
      </c>
      <c r="B166" s="18"/>
      <c r="C166" s="18">
        <v>1000</v>
      </c>
      <c r="D166" s="18">
        <v>1000</v>
      </c>
      <c r="G166" s="18">
        <v>500</v>
      </c>
    </row>
    <row r="167" ht="12.75">
      <c r="A167" s="18" t="s">
        <v>170</v>
      </c>
    </row>
    <row r="168" spans="1:6" ht="12.75">
      <c r="A168" s="18" t="s">
        <v>171</v>
      </c>
      <c r="B168" s="18"/>
      <c r="C168" s="18">
        <v>1000</v>
      </c>
      <c r="D168" s="18">
        <v>1000</v>
      </c>
      <c r="F168" s="18"/>
    </row>
    <row r="169" spans="1:4" ht="12.75">
      <c r="A169" s="18" t="s">
        <v>172</v>
      </c>
      <c r="D169" s="18">
        <v>1000</v>
      </c>
    </row>
    <row r="170" spans="1:6" ht="12.75">
      <c r="A170" s="18" t="s">
        <v>173</v>
      </c>
      <c r="D170" s="18">
        <v>1000</v>
      </c>
      <c r="F170" s="18"/>
    </row>
    <row r="171" spans="1:4" ht="12.75">
      <c r="A171" s="18" t="s">
        <v>174</v>
      </c>
      <c r="D171" s="18">
        <v>1000</v>
      </c>
    </row>
    <row r="172" spans="1:6" ht="12.75">
      <c r="A172" s="18" t="s">
        <v>175</v>
      </c>
      <c r="F172" s="18"/>
    </row>
    <row r="173" ht="12.75">
      <c r="A173" s="18" t="s">
        <v>176</v>
      </c>
    </row>
    <row r="174" spans="1:6" ht="12.75">
      <c r="A174" s="18" t="s">
        <v>177</v>
      </c>
      <c r="B174" s="18"/>
      <c r="C174" s="18">
        <v>1000</v>
      </c>
      <c r="D174" s="18">
        <v>1000</v>
      </c>
      <c r="F174" s="18"/>
    </row>
    <row r="175" spans="1:6" ht="12.75">
      <c r="A175" s="18" t="s">
        <v>178</v>
      </c>
      <c r="B175" s="18"/>
      <c r="C175" s="18">
        <v>1000</v>
      </c>
      <c r="D175" s="18">
        <v>1000</v>
      </c>
      <c r="F175" s="18"/>
    </row>
    <row r="176" spans="1:4" ht="12.75">
      <c r="A176" s="18" t="s">
        <v>179</v>
      </c>
      <c r="B176" s="18"/>
      <c r="C176" s="18">
        <v>1000</v>
      </c>
      <c r="D176" s="18">
        <v>1000</v>
      </c>
    </row>
    <row r="177" spans="1:4" ht="12.75">
      <c r="A177" s="18" t="s">
        <v>180</v>
      </c>
      <c r="D177" s="18">
        <v>1000</v>
      </c>
    </row>
    <row r="178" spans="1:6" ht="12.75">
      <c r="A178" s="18" t="s">
        <v>181</v>
      </c>
      <c r="F178" s="18"/>
    </row>
    <row r="179" spans="1:4" ht="12.75">
      <c r="A179" s="18" t="s">
        <v>182</v>
      </c>
      <c r="B179" s="18"/>
      <c r="C179" s="18">
        <v>1000</v>
      </c>
      <c r="D179" s="18">
        <v>1000</v>
      </c>
    </row>
    <row r="180" spans="1:6" ht="12.75">
      <c r="A180" s="18" t="s">
        <v>183</v>
      </c>
      <c r="D180" s="18">
        <v>1000</v>
      </c>
      <c r="F180" s="18"/>
    </row>
    <row r="181" spans="1:6" ht="25.5">
      <c r="A181" s="18" t="s">
        <v>184</v>
      </c>
      <c r="B181" s="18"/>
      <c r="C181" s="18"/>
      <c r="D181" s="18"/>
      <c r="E181" s="18">
        <v>1000</v>
      </c>
      <c r="F181" s="18"/>
    </row>
    <row r="182" spans="1:6" ht="12.75">
      <c r="A182" s="18" t="s">
        <v>185</v>
      </c>
      <c r="B182" s="18"/>
      <c r="C182" s="18">
        <v>1000</v>
      </c>
      <c r="D182" s="18">
        <v>1000</v>
      </c>
      <c r="F182" s="18"/>
    </row>
    <row r="183" spans="1:6" ht="12.75">
      <c r="A183" s="18" t="s">
        <v>186</v>
      </c>
      <c r="B183" s="18"/>
      <c r="C183" s="18">
        <v>1000</v>
      </c>
      <c r="F183" s="18"/>
    </row>
    <row r="184" spans="1:6" ht="12.75">
      <c r="A184" s="18" t="s">
        <v>187</v>
      </c>
      <c r="F184" s="18"/>
    </row>
    <row r="185" spans="1:3" ht="12.75">
      <c r="A185" s="18" t="s">
        <v>188</v>
      </c>
      <c r="B185" s="18"/>
      <c r="C185" s="18">
        <v>1000</v>
      </c>
    </row>
    <row r="186" spans="1:6" ht="12.75">
      <c r="A186" s="18" t="s">
        <v>189</v>
      </c>
      <c r="D186" s="18">
        <v>1000</v>
      </c>
      <c r="F186" s="18"/>
    </row>
    <row r="187" spans="1:8" ht="12.75">
      <c r="A187" s="18" t="s">
        <v>190</v>
      </c>
      <c r="B187" s="18"/>
      <c r="C187" s="18">
        <v>1000</v>
      </c>
      <c r="H187" s="18">
        <v>1000</v>
      </c>
    </row>
    <row r="188" spans="1:6" ht="12.75">
      <c r="A188" s="18" t="s">
        <v>191</v>
      </c>
      <c r="D188" s="18">
        <v>1000</v>
      </c>
      <c r="F188" s="18"/>
    </row>
    <row r="189" spans="1:6" ht="12.75">
      <c r="A189" s="18" t="s">
        <v>192</v>
      </c>
      <c r="B189" s="18"/>
      <c r="C189" s="18">
        <v>1000</v>
      </c>
      <c r="D189" s="18">
        <v>1000</v>
      </c>
      <c r="F189" s="18"/>
    </row>
    <row r="190" spans="1:6" ht="12.75">
      <c r="A190" s="18" t="s">
        <v>193</v>
      </c>
      <c r="B190" s="18"/>
      <c r="C190" s="18">
        <v>1000</v>
      </c>
      <c r="D190" s="18">
        <v>1000</v>
      </c>
      <c r="F190" s="18"/>
    </row>
    <row r="191" spans="1:6" ht="12.75">
      <c r="A191" s="18" t="s">
        <v>194</v>
      </c>
      <c r="D191" s="18">
        <v>1000</v>
      </c>
      <c r="F191" s="18"/>
    </row>
    <row r="192" spans="1:7" ht="12.75">
      <c r="A192" s="18" t="s">
        <v>195</v>
      </c>
      <c r="D192" s="18">
        <v>1000</v>
      </c>
      <c r="F192" s="18"/>
      <c r="G192" s="18">
        <v>290</v>
      </c>
    </row>
    <row r="193" ht="12.75">
      <c r="A193" s="18" t="s">
        <v>196</v>
      </c>
    </row>
    <row r="194" spans="1:9" ht="12.75">
      <c r="A194" s="18" t="s">
        <v>197</v>
      </c>
      <c r="B194" s="18"/>
      <c r="C194" s="18">
        <v>1000</v>
      </c>
      <c r="D194" s="18">
        <v>1000</v>
      </c>
      <c r="H194" s="18">
        <v>2000</v>
      </c>
      <c r="I194" s="18" t="s">
        <v>10</v>
      </c>
    </row>
    <row r="195" ht="12.75">
      <c r="A195" s="18" t="s">
        <v>198</v>
      </c>
    </row>
    <row r="196" ht="12.75">
      <c r="A196" s="18" t="s">
        <v>199</v>
      </c>
    </row>
    <row r="197" spans="1:3" ht="12.75">
      <c r="A197" s="18" t="s">
        <v>200</v>
      </c>
      <c r="B197" s="18"/>
      <c r="C197" s="18">
        <v>1000</v>
      </c>
    </row>
    <row r="198" spans="1:8" ht="25.5">
      <c r="A198" s="18" t="s">
        <v>201</v>
      </c>
      <c r="H198" s="18">
        <v>15171</v>
      </c>
    </row>
    <row r="199" spans="1:3" ht="12.75">
      <c r="A199" s="18" t="s">
        <v>202</v>
      </c>
      <c r="B199" s="18"/>
      <c r="C199" s="18">
        <v>1000</v>
      </c>
    </row>
    <row r="200" spans="1:8" ht="25.5">
      <c r="A200" s="18" t="s">
        <v>203</v>
      </c>
      <c r="H200" s="18">
        <f>10000+17680+1648</f>
        <v>29328</v>
      </c>
    </row>
    <row r="201" ht="12.75">
      <c r="A201" s="18" t="s">
        <v>204</v>
      </c>
    </row>
    <row r="202" spans="1:9" ht="12.75">
      <c r="A202" s="18" t="s">
        <v>205</v>
      </c>
      <c r="B202" s="18"/>
      <c r="C202" s="18">
        <v>1000</v>
      </c>
      <c r="D202" s="18">
        <v>1000</v>
      </c>
      <c r="F202" s="18"/>
      <c r="H202" s="18">
        <v>2000</v>
      </c>
      <c r="I202" s="18" t="s">
        <v>14</v>
      </c>
    </row>
    <row r="203" spans="1:8" ht="12.75">
      <c r="A203" s="18" t="s">
        <v>206</v>
      </c>
      <c r="H203" s="18">
        <f>5500+15750+36480+90400+11400+21280+21000+14200+16400+37400+30000+11950+4500+8500+5250+10000+30500+12770</f>
        <v>383280</v>
      </c>
    </row>
    <row r="204" ht="12.75">
      <c r="A204" s="18" t="s">
        <v>207</v>
      </c>
    </row>
    <row r="205" ht="12.75">
      <c r="A205" s="18" t="s">
        <v>208</v>
      </c>
    </row>
    <row r="206" spans="1:5" ht="12.75">
      <c r="A206" s="18" t="s">
        <v>209</v>
      </c>
      <c r="E206" s="18">
        <v>1000</v>
      </c>
    </row>
    <row r="207" spans="1:6" ht="12.75">
      <c r="A207" s="18" t="s">
        <v>210</v>
      </c>
      <c r="D207" s="18">
        <v>1000</v>
      </c>
      <c r="F207" s="18"/>
    </row>
    <row r="208" spans="1:3" ht="12.75">
      <c r="A208" s="18" t="s">
        <v>211</v>
      </c>
      <c r="B208" s="18"/>
      <c r="C208" s="18">
        <v>1000</v>
      </c>
    </row>
    <row r="209" spans="1:6" ht="12.75">
      <c r="A209" s="18" t="s">
        <v>212</v>
      </c>
      <c r="D209" s="18">
        <v>1000</v>
      </c>
      <c r="F209" s="18"/>
    </row>
    <row r="210" spans="1:4" ht="12.75">
      <c r="A210" s="18" t="s">
        <v>213</v>
      </c>
      <c r="D210" s="18">
        <v>1000</v>
      </c>
    </row>
    <row r="211" spans="1:6" ht="12.75">
      <c r="A211" s="18" t="s">
        <v>214</v>
      </c>
      <c r="B211" s="18"/>
      <c r="C211" s="18">
        <v>1000</v>
      </c>
      <c r="D211" s="18">
        <v>1000</v>
      </c>
      <c r="F211" s="18"/>
    </row>
    <row r="212" spans="1:7" ht="12.75">
      <c r="A212" s="18" t="s">
        <v>215</v>
      </c>
      <c r="B212" s="18"/>
      <c r="C212" s="18">
        <v>1000</v>
      </c>
      <c r="D212" s="18">
        <v>1000</v>
      </c>
      <c r="G212" s="18">
        <v>1300</v>
      </c>
    </row>
    <row r="213" spans="1:6" ht="12.75">
      <c r="A213" s="18" t="s">
        <v>216</v>
      </c>
      <c r="B213" s="18"/>
      <c r="C213" s="18"/>
      <c r="E213" s="18">
        <v>1000</v>
      </c>
      <c r="F213" s="18"/>
    </row>
    <row r="214" spans="1:6" ht="12.75">
      <c r="A214" s="18" t="s">
        <v>217</v>
      </c>
      <c r="B214" s="18"/>
      <c r="C214" s="18">
        <v>1000</v>
      </c>
      <c r="F214" s="18"/>
    </row>
    <row r="215" spans="1:6" ht="12.75">
      <c r="A215" s="18" t="s">
        <v>218</v>
      </c>
      <c r="D215" s="18">
        <v>1000</v>
      </c>
      <c r="F215" s="18"/>
    </row>
    <row r="216" spans="1:9" ht="12.75">
      <c r="A216" s="18" t="s">
        <v>219</v>
      </c>
      <c r="D216" s="18">
        <v>1000</v>
      </c>
      <c r="H216" s="18">
        <v>1000</v>
      </c>
      <c r="I216" s="18" t="s">
        <v>10</v>
      </c>
    </row>
    <row r="217" spans="1:6" ht="12.75">
      <c r="A217" s="18" t="s">
        <v>220</v>
      </c>
      <c r="D217" s="18">
        <v>1000</v>
      </c>
      <c r="F217" s="18"/>
    </row>
    <row r="218" spans="1:7" ht="12.75">
      <c r="A218" s="18" t="s">
        <v>221</v>
      </c>
      <c r="B218" s="18"/>
      <c r="C218" s="18">
        <v>1000</v>
      </c>
      <c r="D218" s="18">
        <v>1000</v>
      </c>
      <c r="F218" s="18"/>
      <c r="G218" s="18">
        <v>4100</v>
      </c>
    </row>
    <row r="219" spans="1:7" ht="12.75">
      <c r="A219" s="18" t="s">
        <v>222</v>
      </c>
      <c r="D219" s="18">
        <v>1000</v>
      </c>
      <c r="F219" s="18"/>
      <c r="G219" s="18">
        <v>1862</v>
      </c>
    </row>
    <row r="220" spans="1:6" ht="12.75">
      <c r="A220" s="18" t="s">
        <v>223</v>
      </c>
      <c r="B220" s="18"/>
      <c r="C220" s="18">
        <v>1000</v>
      </c>
      <c r="F220" s="18"/>
    </row>
    <row r="221" spans="1:4" ht="12.75">
      <c r="A221" s="18" t="s">
        <v>224</v>
      </c>
      <c r="D221" s="18">
        <v>1000</v>
      </c>
    </row>
    <row r="222" spans="1:4" ht="12.75">
      <c r="A222" s="18" t="s">
        <v>225</v>
      </c>
      <c r="D222" s="18">
        <v>1000</v>
      </c>
    </row>
    <row r="223" spans="1:6" ht="12.75">
      <c r="A223" s="18" t="s">
        <v>226</v>
      </c>
      <c r="F223" s="18"/>
    </row>
    <row r="224" spans="1:9" s="15" customFormat="1" ht="12.75">
      <c r="A224" s="18" t="s">
        <v>723</v>
      </c>
      <c r="B224" s="19"/>
      <c r="C224" s="19"/>
      <c r="D224" s="19"/>
      <c r="E224" s="19">
        <v>1000</v>
      </c>
      <c r="F224" s="18"/>
      <c r="G224" s="19"/>
      <c r="H224" s="19"/>
      <c r="I224" s="19"/>
    </row>
    <row r="225" spans="1:6" ht="12.75">
      <c r="A225" s="18" t="s">
        <v>227</v>
      </c>
      <c r="B225" s="18"/>
      <c r="C225" s="18">
        <v>1000</v>
      </c>
      <c r="F225" s="18"/>
    </row>
    <row r="226" spans="1:6" ht="25.5">
      <c r="A226" s="18" t="s">
        <v>228</v>
      </c>
      <c r="D226" s="18">
        <v>1000</v>
      </c>
      <c r="F226" s="18"/>
    </row>
    <row r="227" ht="12.75">
      <c r="A227" s="18" t="s">
        <v>229</v>
      </c>
    </row>
    <row r="228" spans="1:4" ht="12.75">
      <c r="A228" s="18" t="s">
        <v>230</v>
      </c>
      <c r="B228" s="18"/>
      <c r="C228" s="18">
        <v>1000</v>
      </c>
      <c r="D228" s="18">
        <v>1000</v>
      </c>
    </row>
    <row r="229" spans="1:6" ht="12.75">
      <c r="A229" s="18" t="s">
        <v>231</v>
      </c>
      <c r="D229" s="18">
        <v>1000</v>
      </c>
      <c r="F229" s="18"/>
    </row>
    <row r="230" spans="1:6" ht="12.75">
      <c r="A230" s="18" t="s">
        <v>232</v>
      </c>
      <c r="F230" s="18"/>
    </row>
    <row r="231" spans="1:6" ht="12.75">
      <c r="A231" s="18" t="s">
        <v>233</v>
      </c>
      <c r="F231" s="18"/>
    </row>
    <row r="232" spans="1:8" ht="38.25">
      <c r="A232" s="30" t="s">
        <v>234</v>
      </c>
      <c r="H232" s="18">
        <v>116</v>
      </c>
    </row>
    <row r="233" spans="1:6" ht="12.75">
      <c r="A233" s="18" t="s">
        <v>235</v>
      </c>
      <c r="B233" s="18"/>
      <c r="C233" s="18">
        <v>1000</v>
      </c>
      <c r="D233" s="18">
        <v>1000</v>
      </c>
      <c r="F233" s="18"/>
    </row>
    <row r="234" spans="1:6" ht="12.75">
      <c r="A234" s="18" t="s">
        <v>236</v>
      </c>
      <c r="D234" s="18">
        <v>1000</v>
      </c>
      <c r="F234" s="18"/>
    </row>
    <row r="235" spans="1:6" ht="12.75">
      <c r="A235" s="18" t="s">
        <v>237</v>
      </c>
      <c r="B235" s="18"/>
      <c r="C235" s="18">
        <v>1000</v>
      </c>
      <c r="F235" s="18"/>
    </row>
    <row r="236" spans="1:6" ht="12.75">
      <c r="A236" s="18" t="s">
        <v>238</v>
      </c>
      <c r="F236" s="18"/>
    </row>
    <row r="237" spans="1:7" ht="12.75">
      <c r="A237" s="18" t="s">
        <v>239</v>
      </c>
      <c r="D237" s="18">
        <v>1000</v>
      </c>
      <c r="F237" s="18"/>
      <c r="G237" s="18">
        <v>257</v>
      </c>
    </row>
    <row r="238" spans="1:7" ht="12.75">
      <c r="A238" s="18" t="s">
        <v>240</v>
      </c>
      <c r="D238" s="18">
        <v>1000</v>
      </c>
      <c r="F238" s="18"/>
      <c r="G238" s="19">
        <f>554</f>
        <v>554</v>
      </c>
    </row>
    <row r="239" spans="1:6" ht="12.75">
      <c r="A239" s="18" t="s">
        <v>241</v>
      </c>
      <c r="F239" s="18"/>
    </row>
    <row r="240" spans="1:6" ht="12.75">
      <c r="A240" s="18" t="s">
        <v>242</v>
      </c>
      <c r="B240" s="18"/>
      <c r="C240" s="18">
        <v>1000</v>
      </c>
      <c r="F240" s="18"/>
    </row>
    <row r="241" spans="1:7" ht="12.75">
      <c r="A241" s="18" t="s">
        <v>243</v>
      </c>
      <c r="D241" s="18">
        <v>1000</v>
      </c>
      <c r="G241" s="19">
        <f>296</f>
        <v>296</v>
      </c>
    </row>
    <row r="242" spans="1:6" ht="12.75">
      <c r="A242" s="18" t="s">
        <v>244</v>
      </c>
      <c r="D242" s="18">
        <v>1000</v>
      </c>
      <c r="F242" s="18"/>
    </row>
    <row r="243" spans="1:6" ht="12.75">
      <c r="A243" s="18" t="s">
        <v>245</v>
      </c>
      <c r="D243" s="18">
        <v>1000</v>
      </c>
      <c r="F243" s="18"/>
    </row>
    <row r="244" spans="1:6" ht="12.75">
      <c r="A244" s="18" t="s">
        <v>246</v>
      </c>
      <c r="B244" s="18"/>
      <c r="C244" s="18">
        <v>1000</v>
      </c>
      <c r="F244" s="18"/>
    </row>
    <row r="245" spans="1:6" ht="12.75">
      <c r="A245" s="18" t="s">
        <v>247</v>
      </c>
      <c r="D245" s="18">
        <v>1000</v>
      </c>
      <c r="F245" s="18"/>
    </row>
    <row r="246" spans="1:4" ht="12.75">
      <c r="A246" s="18" t="s">
        <v>248</v>
      </c>
      <c r="B246" s="18"/>
      <c r="C246" s="18">
        <v>1000</v>
      </c>
      <c r="D246" s="18">
        <v>1000</v>
      </c>
    </row>
    <row r="247" spans="1:6" ht="12.75">
      <c r="A247" s="18" t="s">
        <v>249</v>
      </c>
      <c r="B247" s="18"/>
      <c r="C247" s="18">
        <v>1000</v>
      </c>
      <c r="D247" s="18">
        <v>1000</v>
      </c>
      <c r="F247" s="18"/>
    </row>
    <row r="248" spans="1:6" ht="12.75">
      <c r="A248" s="18" t="s">
        <v>250</v>
      </c>
      <c r="D248" s="18">
        <v>1000</v>
      </c>
      <c r="F248" s="18"/>
    </row>
    <row r="249" spans="1:6" ht="12.75">
      <c r="A249" s="18" t="s">
        <v>251</v>
      </c>
      <c r="D249" s="18">
        <v>1000</v>
      </c>
      <c r="F249" s="18"/>
    </row>
    <row r="250" spans="1:6" ht="12.75">
      <c r="A250" s="18" t="s">
        <v>252</v>
      </c>
      <c r="D250" s="18"/>
      <c r="E250" s="18">
        <v>1000</v>
      </c>
      <c r="F250" s="18"/>
    </row>
    <row r="251" spans="1:6" ht="12.75">
      <c r="A251" s="18" t="s">
        <v>253</v>
      </c>
      <c r="D251" s="18">
        <v>1000</v>
      </c>
      <c r="F251" s="18"/>
    </row>
    <row r="252" spans="1:6" ht="12.75">
      <c r="A252" s="18" t="s">
        <v>254</v>
      </c>
      <c r="D252" s="18"/>
      <c r="E252" s="18">
        <v>1000</v>
      </c>
      <c r="F252" s="18"/>
    </row>
    <row r="253" spans="1:6" ht="12.75">
      <c r="A253" s="18" t="s">
        <v>255</v>
      </c>
      <c r="D253" s="18">
        <v>1000</v>
      </c>
      <c r="F253" s="18"/>
    </row>
    <row r="254" spans="1:7" ht="12.75">
      <c r="A254" s="18" t="s">
        <v>256</v>
      </c>
      <c r="D254" s="18">
        <v>1000</v>
      </c>
      <c r="F254" s="18"/>
      <c r="G254" s="18">
        <v>2538</v>
      </c>
    </row>
    <row r="255" spans="1:6" ht="12.75">
      <c r="A255" s="18" t="s">
        <v>257</v>
      </c>
      <c r="D255" s="18">
        <v>1000</v>
      </c>
      <c r="F255" s="18"/>
    </row>
    <row r="256" spans="1:7" ht="12.75">
      <c r="A256" s="18" t="s">
        <v>258</v>
      </c>
      <c r="D256" s="18">
        <v>1000</v>
      </c>
      <c r="G256" s="18">
        <v>2020</v>
      </c>
    </row>
    <row r="257" ht="12.75">
      <c r="A257" s="18" t="s">
        <v>259</v>
      </c>
    </row>
    <row r="258" spans="1:6" ht="12.75">
      <c r="A258" s="18" t="s">
        <v>260</v>
      </c>
      <c r="D258" s="18">
        <v>1000</v>
      </c>
      <c r="F258" s="18"/>
    </row>
    <row r="259" ht="12.75">
      <c r="A259" s="18" t="s">
        <v>261</v>
      </c>
    </row>
    <row r="260" spans="1:7" ht="12.75">
      <c r="A260" s="18" t="s">
        <v>262</v>
      </c>
      <c r="B260" s="18"/>
      <c r="C260" s="18">
        <v>1000</v>
      </c>
      <c r="D260" s="18">
        <v>1000</v>
      </c>
      <c r="G260" s="18">
        <f>1030+7610</f>
        <v>8640</v>
      </c>
    </row>
    <row r="261" spans="1:7" ht="12.75">
      <c r="A261" s="18" t="s">
        <v>263</v>
      </c>
      <c r="B261" s="18"/>
      <c r="C261" s="18"/>
      <c r="D261" s="18"/>
      <c r="E261" s="18">
        <v>1000</v>
      </c>
      <c r="F261" s="18"/>
      <c r="G261" s="18"/>
    </row>
    <row r="262" spans="1:7" ht="12.75">
      <c r="A262" s="18" t="s">
        <v>264</v>
      </c>
      <c r="B262" s="18"/>
      <c r="C262" s="18">
        <v>1000</v>
      </c>
      <c r="D262" s="18">
        <v>1000</v>
      </c>
      <c r="F262" s="18"/>
      <c r="G262" s="18">
        <v>851</v>
      </c>
    </row>
    <row r="263" spans="1:6" ht="12.75">
      <c r="A263" s="18" t="s">
        <v>265</v>
      </c>
      <c r="B263" s="18"/>
      <c r="C263" s="18">
        <v>1000</v>
      </c>
      <c r="D263" s="18">
        <v>1000</v>
      </c>
      <c r="F263" s="18"/>
    </row>
    <row r="264" spans="1:7" ht="12.75">
      <c r="A264" s="18" t="s">
        <v>266</v>
      </c>
      <c r="D264" s="18">
        <v>1000</v>
      </c>
      <c r="F264" s="18"/>
      <c r="G264" s="18">
        <f>2357+1057</f>
        <v>3414</v>
      </c>
    </row>
    <row r="265" spans="1:6" ht="12.75">
      <c r="A265" s="18" t="s">
        <v>267</v>
      </c>
      <c r="F265" s="18"/>
    </row>
    <row r="266" spans="1:6" ht="12.75">
      <c r="A266" s="18" t="s">
        <v>268</v>
      </c>
      <c r="F266" s="18"/>
    </row>
    <row r="267" spans="1:6" ht="12.75">
      <c r="A267" s="18" t="s">
        <v>269</v>
      </c>
      <c r="D267" s="18">
        <v>1000</v>
      </c>
      <c r="F267" s="18"/>
    </row>
    <row r="268" spans="1:4" ht="12.75">
      <c r="A268" s="18" t="s">
        <v>270</v>
      </c>
      <c r="B268" s="18"/>
      <c r="C268" s="18">
        <v>1000</v>
      </c>
      <c r="D268" s="18">
        <v>1000</v>
      </c>
    </row>
    <row r="269" ht="12.75">
      <c r="A269" s="18" t="s">
        <v>271</v>
      </c>
    </row>
    <row r="270" spans="1:6" ht="12.75">
      <c r="A270" s="18" t="s">
        <v>272</v>
      </c>
      <c r="F270" s="18"/>
    </row>
    <row r="271" spans="1:4" ht="12.75">
      <c r="A271" s="18" t="s">
        <v>273</v>
      </c>
      <c r="B271" s="18"/>
      <c r="C271" s="18">
        <v>1000</v>
      </c>
      <c r="D271" s="18">
        <v>1000</v>
      </c>
    </row>
    <row r="272" spans="1:6" ht="12.75">
      <c r="A272" s="18" t="s">
        <v>274</v>
      </c>
      <c r="B272" s="18"/>
      <c r="C272" s="18">
        <v>1000</v>
      </c>
      <c r="D272" s="18">
        <v>1000</v>
      </c>
      <c r="F272" s="18"/>
    </row>
    <row r="273" spans="1:3" ht="12.75">
      <c r="A273" s="18" t="s">
        <v>275</v>
      </c>
      <c r="B273" s="18"/>
      <c r="C273" s="18">
        <v>1000</v>
      </c>
    </row>
    <row r="274" spans="1:6" ht="12.75">
      <c r="A274" s="18" t="s">
        <v>276</v>
      </c>
      <c r="B274" s="18"/>
      <c r="C274" s="18">
        <v>1000</v>
      </c>
      <c r="F274" s="18"/>
    </row>
    <row r="275" spans="1:9" ht="12.75">
      <c r="A275" s="18" t="s">
        <v>277</v>
      </c>
      <c r="D275" s="18">
        <v>1000</v>
      </c>
      <c r="H275" s="18">
        <v>1000</v>
      </c>
      <c r="I275" s="18" t="s">
        <v>14</v>
      </c>
    </row>
    <row r="276" spans="1:7" ht="12.75">
      <c r="A276" s="18" t="s">
        <v>278</v>
      </c>
      <c r="B276" s="18"/>
      <c r="C276" s="18">
        <v>1000</v>
      </c>
      <c r="D276" s="18">
        <v>1000</v>
      </c>
      <c r="F276" s="18"/>
      <c r="G276" s="18">
        <f>842+1970+18564</f>
        <v>21376</v>
      </c>
    </row>
    <row r="277" spans="1:4" ht="12.75">
      <c r="A277" s="18" t="s">
        <v>279</v>
      </c>
      <c r="D277" s="18">
        <v>1000</v>
      </c>
    </row>
    <row r="278" ht="12.75">
      <c r="A278" s="18" t="s">
        <v>280</v>
      </c>
    </row>
    <row r="279" spans="1:4" ht="12.75">
      <c r="A279" s="18" t="s">
        <v>281</v>
      </c>
      <c r="D279" s="18">
        <v>1000</v>
      </c>
    </row>
    <row r="280" spans="1:4" ht="12.75">
      <c r="A280" s="18" t="s">
        <v>282</v>
      </c>
      <c r="D280" s="18">
        <v>1000</v>
      </c>
    </row>
    <row r="281" spans="1:6" ht="12.75">
      <c r="A281" s="18" t="s">
        <v>283</v>
      </c>
      <c r="D281" s="18">
        <v>1000</v>
      </c>
      <c r="F281" s="18"/>
    </row>
    <row r="282" spans="1:4" ht="12.75">
      <c r="A282" s="18" t="s">
        <v>284</v>
      </c>
      <c r="D282" s="18">
        <v>1000</v>
      </c>
    </row>
    <row r="283" spans="1:7" ht="12.75">
      <c r="A283" s="18" t="s">
        <v>285</v>
      </c>
      <c r="D283" s="18">
        <v>1000</v>
      </c>
      <c r="G283" s="18">
        <v>1300</v>
      </c>
    </row>
    <row r="284" spans="1:7" ht="12.75">
      <c r="A284" s="18" t="s">
        <v>286</v>
      </c>
      <c r="B284" s="18"/>
      <c r="C284" s="18">
        <v>1000</v>
      </c>
      <c r="D284" s="18">
        <v>1000</v>
      </c>
      <c r="F284" s="18"/>
      <c r="G284" s="18">
        <f>5375+1110</f>
        <v>6485</v>
      </c>
    </row>
    <row r="285" spans="1:6" ht="12.75">
      <c r="A285" s="18" t="s">
        <v>287</v>
      </c>
      <c r="D285" s="18">
        <v>1000</v>
      </c>
      <c r="F285" s="18"/>
    </row>
    <row r="286" spans="1:6" ht="12.75">
      <c r="A286" s="18" t="s">
        <v>288</v>
      </c>
      <c r="D286" s="18">
        <v>1000</v>
      </c>
      <c r="F286" s="18"/>
    </row>
    <row r="287" spans="1:6" ht="12.75">
      <c r="A287" s="18" t="s">
        <v>289</v>
      </c>
      <c r="D287" s="18">
        <v>1000</v>
      </c>
      <c r="F287" s="18"/>
    </row>
    <row r="288" spans="1:6" ht="12.75">
      <c r="A288" s="18" t="s">
        <v>290</v>
      </c>
      <c r="B288" s="18"/>
      <c r="C288" s="18">
        <v>1000</v>
      </c>
      <c r="D288" s="18">
        <v>1000</v>
      </c>
      <c r="F288" s="18"/>
    </row>
    <row r="289" spans="1:6" ht="12.75">
      <c r="A289" s="18" t="s">
        <v>291</v>
      </c>
      <c r="D289" s="18">
        <v>1000</v>
      </c>
      <c r="F289" s="18"/>
    </row>
    <row r="290" spans="1:6" ht="12.75">
      <c r="A290" s="18" t="s">
        <v>292</v>
      </c>
      <c r="D290" s="18"/>
      <c r="F290" s="18"/>
    </row>
    <row r="291" spans="1:6" ht="12.75">
      <c r="A291" s="18" t="s">
        <v>293</v>
      </c>
      <c r="D291" s="18">
        <v>1000</v>
      </c>
      <c r="F291" s="18"/>
    </row>
    <row r="292" spans="1:4" ht="12.75">
      <c r="A292" s="18" t="s">
        <v>294</v>
      </c>
      <c r="B292" s="18"/>
      <c r="C292" s="18">
        <v>1000</v>
      </c>
      <c r="D292" s="18">
        <v>1000</v>
      </c>
    </row>
    <row r="293" spans="1:9" ht="12.75">
      <c r="A293" s="18" t="s">
        <v>295</v>
      </c>
      <c r="B293" s="18"/>
      <c r="C293" s="18">
        <v>1000</v>
      </c>
      <c r="H293" s="18">
        <v>1000</v>
      </c>
      <c r="I293" s="18" t="s">
        <v>14</v>
      </c>
    </row>
    <row r="294" spans="1:6" ht="12.75">
      <c r="A294" s="18" t="s">
        <v>296</v>
      </c>
      <c r="B294" s="18"/>
      <c r="C294" s="18">
        <v>1000</v>
      </c>
      <c r="D294" s="18">
        <v>1000</v>
      </c>
      <c r="F294" s="18"/>
    </row>
    <row r="295" spans="1:9" ht="12.75">
      <c r="A295" s="18" t="s">
        <v>297</v>
      </c>
      <c r="B295" s="18"/>
      <c r="C295" s="18">
        <v>1000</v>
      </c>
      <c r="F295" s="18"/>
      <c r="H295" s="18">
        <v>1000</v>
      </c>
      <c r="I295" s="18" t="s">
        <v>14</v>
      </c>
    </row>
    <row r="296" spans="1:7" ht="12.75">
      <c r="A296" s="18" t="s">
        <v>298</v>
      </c>
      <c r="B296" s="18"/>
      <c r="C296" s="18">
        <v>1000</v>
      </c>
      <c r="D296" s="18">
        <v>1000</v>
      </c>
      <c r="G296" s="18">
        <v>3105</v>
      </c>
    </row>
    <row r="297" spans="1:6" ht="12.75">
      <c r="A297" s="18" t="s">
        <v>299</v>
      </c>
      <c r="B297" s="18"/>
      <c r="C297" s="18">
        <v>1000</v>
      </c>
      <c r="F297" s="18"/>
    </row>
    <row r="298" spans="1:6" ht="12.75">
      <c r="A298" s="18" t="s">
        <v>300</v>
      </c>
      <c r="D298" s="18">
        <v>1000</v>
      </c>
      <c r="F298" s="18"/>
    </row>
    <row r="299" spans="1:6" ht="12.75">
      <c r="A299" s="18" t="s">
        <v>301</v>
      </c>
      <c r="B299" s="18"/>
      <c r="C299" s="18"/>
      <c r="D299" s="18"/>
      <c r="F299" s="18"/>
    </row>
    <row r="300" spans="1:4" ht="12.75">
      <c r="A300" s="18" t="s">
        <v>302</v>
      </c>
      <c r="B300" s="18"/>
      <c r="C300" s="18">
        <v>1000</v>
      </c>
      <c r="D300" s="18">
        <v>1000</v>
      </c>
    </row>
    <row r="301" spans="1:6" ht="12.75">
      <c r="A301" s="18" t="s">
        <v>303</v>
      </c>
      <c r="D301" s="18">
        <v>1000</v>
      </c>
      <c r="F301" s="18"/>
    </row>
    <row r="302" spans="1:7" ht="12.75">
      <c r="A302" s="18" t="s">
        <v>304</v>
      </c>
      <c r="B302" s="18"/>
      <c r="C302" s="18">
        <v>1000</v>
      </c>
      <c r="D302" s="18">
        <v>1000</v>
      </c>
      <c r="F302" s="18"/>
      <c r="G302" s="18">
        <v>900</v>
      </c>
    </row>
    <row r="303" spans="1:6" ht="12.75">
      <c r="A303" s="18" t="s">
        <v>305</v>
      </c>
      <c r="B303" s="18"/>
      <c r="C303" s="18">
        <v>1000</v>
      </c>
      <c r="D303" s="18">
        <v>1000</v>
      </c>
      <c r="F303" s="18"/>
    </row>
    <row r="304" spans="1:6" ht="12.75">
      <c r="A304" s="18" t="s">
        <v>306</v>
      </c>
      <c r="B304" s="18"/>
      <c r="C304" s="18"/>
      <c r="E304" s="18">
        <v>1000</v>
      </c>
      <c r="F304" s="18"/>
    </row>
    <row r="305" spans="1:6" ht="12.75">
      <c r="A305" s="18" t="s">
        <v>307</v>
      </c>
      <c r="B305" s="18"/>
      <c r="C305" s="18">
        <v>1000</v>
      </c>
      <c r="F305" s="18"/>
    </row>
    <row r="306" spans="1:6" ht="12.75">
      <c r="A306" s="18" t="s">
        <v>308</v>
      </c>
      <c r="D306" s="18">
        <v>1000</v>
      </c>
      <c r="F306" s="18"/>
    </row>
    <row r="307" spans="1:6" ht="12.75">
      <c r="A307" s="18" t="s">
        <v>309</v>
      </c>
      <c r="D307" s="18">
        <v>1000</v>
      </c>
      <c r="F307" s="18"/>
    </row>
    <row r="308" spans="1:6" ht="12.75">
      <c r="A308" s="18" t="s">
        <v>310</v>
      </c>
      <c r="D308" s="18"/>
      <c r="E308" s="18">
        <v>1000</v>
      </c>
      <c r="F308" s="18"/>
    </row>
    <row r="309" spans="1:6" ht="12.75">
      <c r="A309" s="18" t="s">
        <v>311</v>
      </c>
      <c r="D309" s="18">
        <v>1000</v>
      </c>
      <c r="F309" s="18"/>
    </row>
    <row r="310" spans="1:6" ht="12.75">
      <c r="A310" s="18" t="s">
        <v>312</v>
      </c>
      <c r="F310" s="18"/>
    </row>
    <row r="311" spans="1:7" ht="12.75">
      <c r="A311" s="18" t="s">
        <v>313</v>
      </c>
      <c r="F311" s="18"/>
      <c r="G311" s="18">
        <v>550</v>
      </c>
    </row>
    <row r="312" spans="1:6" ht="12.75">
      <c r="A312" s="18" t="s">
        <v>314</v>
      </c>
      <c r="F312" s="18"/>
    </row>
    <row r="313" spans="1:6" ht="12.75">
      <c r="A313" s="18" t="s">
        <v>315</v>
      </c>
      <c r="D313" s="18"/>
      <c r="E313" s="18">
        <v>1000</v>
      </c>
      <c r="F313" s="18"/>
    </row>
    <row r="314" spans="1:6" ht="12.75">
      <c r="A314" s="18" t="s">
        <v>316</v>
      </c>
      <c r="D314" s="18">
        <v>1000</v>
      </c>
      <c r="F314" s="18"/>
    </row>
    <row r="315" spans="1:6" ht="12.75">
      <c r="A315" s="18" t="s">
        <v>317</v>
      </c>
      <c r="B315" s="18"/>
      <c r="C315" s="18">
        <v>1000</v>
      </c>
      <c r="D315" s="18">
        <v>1000</v>
      </c>
      <c r="F315" s="18"/>
    </row>
    <row r="316" spans="1:6" ht="12.75">
      <c r="A316" s="18" t="s">
        <v>318</v>
      </c>
      <c r="D316" s="18">
        <v>1000</v>
      </c>
      <c r="F316" s="18"/>
    </row>
    <row r="317" spans="1:6" ht="12.75">
      <c r="A317" s="18" t="s">
        <v>319</v>
      </c>
      <c r="D317" s="18">
        <v>1000</v>
      </c>
      <c r="F317" s="18"/>
    </row>
    <row r="318" spans="1:7" ht="12.75">
      <c r="A318" s="18" t="s">
        <v>320</v>
      </c>
      <c r="B318" s="18"/>
      <c r="C318" s="18">
        <v>1000</v>
      </c>
      <c r="D318" s="18">
        <v>1000</v>
      </c>
      <c r="F318" s="18"/>
      <c r="G318" s="18">
        <v>2625</v>
      </c>
    </row>
    <row r="319" spans="1:7" ht="14.25">
      <c r="A319" s="20" t="s">
        <v>321</v>
      </c>
      <c r="B319" s="18"/>
      <c r="C319" s="18"/>
      <c r="D319" s="18"/>
      <c r="E319" s="18">
        <v>1000</v>
      </c>
      <c r="F319" s="18"/>
      <c r="G319" s="19">
        <f>729</f>
        <v>729</v>
      </c>
    </row>
    <row r="320" spans="1:6" ht="12.75">
      <c r="A320" s="18" t="s">
        <v>322</v>
      </c>
      <c r="B320" s="18"/>
      <c r="C320" s="18">
        <v>1000</v>
      </c>
      <c r="D320" s="18">
        <v>1000</v>
      </c>
      <c r="F320" s="18"/>
    </row>
    <row r="321" spans="1:6" ht="12.75">
      <c r="A321" s="18" t="s">
        <v>323</v>
      </c>
      <c r="B321" s="18"/>
      <c r="C321" s="18">
        <v>1000</v>
      </c>
      <c r="D321" s="18">
        <v>1000</v>
      </c>
      <c r="F321" s="18"/>
    </row>
    <row r="322" spans="1:7" ht="12.75">
      <c r="A322" s="18" t="s">
        <v>324</v>
      </c>
      <c r="B322" s="18"/>
      <c r="C322" s="18">
        <v>1000</v>
      </c>
      <c r="D322" s="18">
        <v>1000</v>
      </c>
      <c r="F322" s="18"/>
      <c r="G322" s="18">
        <v>3696</v>
      </c>
    </row>
    <row r="323" spans="1:3" ht="12.75">
      <c r="A323" s="18" t="s">
        <v>325</v>
      </c>
      <c r="B323" s="18"/>
      <c r="C323" s="18">
        <v>1000</v>
      </c>
    </row>
    <row r="324" spans="1:6" ht="12.75">
      <c r="A324" s="18" t="s">
        <v>326</v>
      </c>
      <c r="D324" s="18">
        <v>1000</v>
      </c>
      <c r="F324" s="18"/>
    </row>
    <row r="325" spans="1:3" ht="12.75">
      <c r="A325" s="18" t="s">
        <v>327</v>
      </c>
      <c r="B325" s="18"/>
      <c r="C325" s="18">
        <v>1000</v>
      </c>
    </row>
    <row r="326" spans="1:7" ht="14.25">
      <c r="A326" s="22" t="s">
        <v>328</v>
      </c>
      <c r="D326" s="18"/>
      <c r="E326" s="18">
        <v>1000</v>
      </c>
      <c r="F326" s="18"/>
      <c r="G326" s="18"/>
    </row>
    <row r="327" spans="1:7" ht="14.25">
      <c r="A327" s="22" t="s">
        <v>329</v>
      </c>
      <c r="D327" s="18"/>
      <c r="E327" s="18">
        <v>1000</v>
      </c>
      <c r="F327" s="18"/>
      <c r="G327" s="18"/>
    </row>
    <row r="328" spans="1:7" ht="12.75">
      <c r="A328" s="18" t="s">
        <v>330</v>
      </c>
      <c r="D328" s="18">
        <v>1000</v>
      </c>
      <c r="F328" s="18"/>
      <c r="G328" s="18">
        <v>3685</v>
      </c>
    </row>
    <row r="329" spans="1:6" ht="12.75">
      <c r="A329" s="18" t="s">
        <v>331</v>
      </c>
      <c r="D329" s="18">
        <v>1000</v>
      </c>
      <c r="F329" s="18"/>
    </row>
    <row r="330" spans="1:5" ht="12.75">
      <c r="A330" s="18" t="s">
        <v>332</v>
      </c>
      <c r="E330" s="18">
        <v>1000</v>
      </c>
    </row>
    <row r="331" spans="1:6" ht="12.75">
      <c r="A331" s="18" t="s">
        <v>333</v>
      </c>
      <c r="D331" s="18">
        <v>1000</v>
      </c>
      <c r="F331" s="18"/>
    </row>
    <row r="332" spans="1:6" ht="12.75">
      <c r="A332" s="18" t="s">
        <v>334</v>
      </c>
      <c r="E332" s="18">
        <v>1000</v>
      </c>
      <c r="F332" s="18"/>
    </row>
    <row r="333" spans="1:6" ht="12.75">
      <c r="A333" s="18" t="s">
        <v>335</v>
      </c>
      <c r="F333" s="18"/>
    </row>
    <row r="334" spans="1:3" ht="12.75">
      <c r="A334" s="18" t="s">
        <v>336</v>
      </c>
      <c r="B334" s="18"/>
      <c r="C334" s="18">
        <v>1000</v>
      </c>
    </row>
    <row r="335" spans="1:7" ht="12.75">
      <c r="A335" s="18" t="s">
        <v>337</v>
      </c>
      <c r="B335" s="18"/>
      <c r="C335" s="18">
        <v>1000</v>
      </c>
      <c r="D335" s="18">
        <v>1000</v>
      </c>
      <c r="F335" s="18"/>
      <c r="G335" s="18">
        <v>623</v>
      </c>
    </row>
    <row r="336" spans="1:3" ht="12.75">
      <c r="A336" s="18" t="s">
        <v>338</v>
      </c>
      <c r="B336" s="18"/>
      <c r="C336" s="18">
        <v>1000</v>
      </c>
    </row>
    <row r="337" spans="1:4" ht="12.75">
      <c r="A337" s="18" t="s">
        <v>339</v>
      </c>
      <c r="D337" s="18">
        <v>1000</v>
      </c>
    </row>
    <row r="338" ht="12.75">
      <c r="A338" s="18" t="s">
        <v>340</v>
      </c>
    </row>
    <row r="339" spans="1:6" ht="12.75">
      <c r="A339" s="18" t="s">
        <v>341</v>
      </c>
      <c r="B339" s="18"/>
      <c r="C339" s="18">
        <v>1000</v>
      </c>
      <c r="D339" s="18">
        <v>1000</v>
      </c>
      <c r="F339" s="18"/>
    </row>
    <row r="340" spans="1:9" ht="12.75">
      <c r="A340" s="18" t="s">
        <v>342</v>
      </c>
      <c r="B340" s="18"/>
      <c r="C340" s="18"/>
      <c r="E340" s="18">
        <v>1000</v>
      </c>
      <c r="F340" s="18"/>
      <c r="H340" s="18"/>
      <c r="I340" s="18"/>
    </row>
    <row r="341" spans="1:9" ht="12.75">
      <c r="A341" s="18" t="s">
        <v>343</v>
      </c>
      <c r="B341" s="18"/>
      <c r="C341" s="18">
        <v>1000</v>
      </c>
      <c r="F341" s="18"/>
      <c r="H341" s="18">
        <v>1000</v>
      </c>
      <c r="I341" s="18" t="s">
        <v>14</v>
      </c>
    </row>
    <row r="342" spans="1:7" ht="12.75">
      <c r="A342" s="18" t="s">
        <v>344</v>
      </c>
      <c r="D342" s="18">
        <v>1000</v>
      </c>
      <c r="F342" s="18"/>
      <c r="G342" s="18">
        <v>3270</v>
      </c>
    </row>
    <row r="343" spans="1:3" ht="12.75">
      <c r="A343" s="18" t="s">
        <v>345</v>
      </c>
      <c r="B343" s="18"/>
      <c r="C343" s="18">
        <v>1000</v>
      </c>
    </row>
    <row r="344" spans="1:6" ht="12.75">
      <c r="A344" s="18" t="s">
        <v>346</v>
      </c>
      <c r="B344" s="18"/>
      <c r="C344" s="18">
        <v>1000</v>
      </c>
      <c r="F344" s="18"/>
    </row>
    <row r="345" spans="1:6" ht="12.75">
      <c r="A345" s="18" t="s">
        <v>347</v>
      </c>
      <c r="F345" s="18"/>
    </row>
    <row r="346" spans="1:6" ht="12.75">
      <c r="A346" s="18" t="s">
        <v>348</v>
      </c>
      <c r="F346" s="18"/>
    </row>
    <row r="347" ht="12.75">
      <c r="A347" s="18" t="s">
        <v>349</v>
      </c>
    </row>
    <row r="348" spans="1:6" ht="14.25">
      <c r="A348" s="20" t="s">
        <v>350</v>
      </c>
      <c r="D348" s="18"/>
      <c r="E348" s="18">
        <v>1000</v>
      </c>
      <c r="F348" s="18"/>
    </row>
    <row r="349" spans="1:6" ht="12.75">
      <c r="A349" s="18" t="s">
        <v>351</v>
      </c>
      <c r="D349" s="18">
        <v>1000</v>
      </c>
      <c r="F349" s="18"/>
    </row>
    <row r="350" spans="1:9" ht="12.75">
      <c r="A350" s="18" t="s">
        <v>352</v>
      </c>
      <c r="B350" s="18"/>
      <c r="C350" s="18">
        <v>1000</v>
      </c>
      <c r="H350" s="18">
        <v>1000</v>
      </c>
      <c r="I350" s="18" t="s">
        <v>14</v>
      </c>
    </row>
    <row r="351" ht="12.75">
      <c r="A351" s="18" t="s">
        <v>353</v>
      </c>
    </row>
    <row r="352" spans="1:4" ht="12.75">
      <c r="A352" s="18" t="s">
        <v>354</v>
      </c>
      <c r="D352" s="18">
        <v>1000</v>
      </c>
    </row>
    <row r="353" spans="1:6" ht="12.75">
      <c r="A353" s="18" t="s">
        <v>355</v>
      </c>
      <c r="B353" s="18"/>
      <c r="C353" s="18">
        <v>1000</v>
      </c>
      <c r="F353" s="18"/>
    </row>
    <row r="354" ht="12.75">
      <c r="A354" s="18" t="s">
        <v>356</v>
      </c>
    </row>
    <row r="355" spans="1:6" ht="12.75">
      <c r="A355" s="18" t="s">
        <v>357</v>
      </c>
      <c r="D355" s="18">
        <v>1000</v>
      </c>
      <c r="F355" s="18"/>
    </row>
    <row r="356" spans="1:3" ht="12.75">
      <c r="A356" s="18" t="s">
        <v>358</v>
      </c>
      <c r="B356" s="18"/>
      <c r="C356" s="18">
        <v>1000</v>
      </c>
    </row>
    <row r="357" spans="1:7" ht="12.75">
      <c r="A357" s="18" t="s">
        <v>359</v>
      </c>
      <c r="D357" s="18">
        <v>1000</v>
      </c>
      <c r="F357" s="18"/>
      <c r="G357" s="18">
        <f>1173+1340+1487+2000</f>
        <v>6000</v>
      </c>
    </row>
    <row r="358" spans="1:6" ht="12.75">
      <c r="A358" s="18" t="s">
        <v>360</v>
      </c>
      <c r="F358" s="18"/>
    </row>
    <row r="359" spans="1:6" ht="12.75">
      <c r="A359" s="18" t="s">
        <v>361</v>
      </c>
      <c r="D359" s="18">
        <v>1000</v>
      </c>
      <c r="F359" s="18"/>
    </row>
    <row r="360" spans="1:6" ht="12.75">
      <c r="A360" s="18" t="s">
        <v>362</v>
      </c>
      <c r="D360" s="18">
        <v>1000</v>
      </c>
      <c r="F360" s="18"/>
    </row>
    <row r="361" spans="1:6" ht="12.75">
      <c r="A361" s="18" t="s">
        <v>363</v>
      </c>
      <c r="D361" s="18">
        <v>1000</v>
      </c>
      <c r="F361" s="18"/>
    </row>
    <row r="362" ht="12.75">
      <c r="A362" s="18" t="s">
        <v>364</v>
      </c>
    </row>
    <row r="363" spans="1:7" ht="12.75">
      <c r="A363" s="18" t="s">
        <v>365</v>
      </c>
      <c r="B363" s="18"/>
      <c r="C363" s="18">
        <v>1000</v>
      </c>
      <c r="D363" s="18">
        <v>1000</v>
      </c>
      <c r="F363" s="18"/>
      <c r="G363" s="18">
        <v>560</v>
      </c>
    </row>
    <row r="364" spans="1:6" ht="12.75">
      <c r="A364" s="18" t="s">
        <v>366</v>
      </c>
      <c r="B364" s="18"/>
      <c r="C364" s="18">
        <v>1000</v>
      </c>
      <c r="D364" s="18">
        <v>1000</v>
      </c>
      <c r="F364" s="18"/>
    </row>
    <row r="365" spans="1:4" ht="12.75">
      <c r="A365" s="18" t="s">
        <v>367</v>
      </c>
      <c r="D365" s="18">
        <v>1000</v>
      </c>
    </row>
    <row r="366" spans="1:6" ht="12.75">
      <c r="A366" s="18" t="s">
        <v>368</v>
      </c>
      <c r="D366" s="18">
        <v>1000</v>
      </c>
      <c r="F366" s="18"/>
    </row>
    <row r="367" spans="1:6" ht="12.75">
      <c r="A367" s="18" t="s">
        <v>369</v>
      </c>
      <c r="B367" s="18"/>
      <c r="C367" s="18">
        <v>1000</v>
      </c>
      <c r="D367" s="18">
        <v>1000</v>
      </c>
      <c r="F367" s="18"/>
    </row>
    <row r="368" spans="1:4" ht="12.75">
      <c r="A368" s="18" t="s">
        <v>370</v>
      </c>
      <c r="D368" s="18">
        <v>1000</v>
      </c>
    </row>
    <row r="369" spans="1:6" ht="12.75">
      <c r="A369" s="18" t="s">
        <v>371</v>
      </c>
      <c r="F369" s="18"/>
    </row>
    <row r="370" spans="1:6" ht="12.75">
      <c r="A370" s="18" t="s">
        <v>372</v>
      </c>
      <c r="D370" s="18">
        <v>1000</v>
      </c>
      <c r="F370" s="18"/>
    </row>
    <row r="371" spans="1:8" ht="12.75">
      <c r="A371" s="18" t="s">
        <v>373</v>
      </c>
      <c r="B371" s="18"/>
      <c r="C371" s="18">
        <v>1000</v>
      </c>
      <c r="H371" s="18">
        <v>1000</v>
      </c>
    </row>
    <row r="372" spans="1:6" ht="12.75">
      <c r="A372" s="18" t="s">
        <v>374</v>
      </c>
      <c r="D372" s="18">
        <v>1000</v>
      </c>
      <c r="F372" s="18"/>
    </row>
    <row r="373" ht="12.75">
      <c r="A373" s="18" t="s">
        <v>375</v>
      </c>
    </row>
    <row r="374" spans="1:4" ht="12.75">
      <c r="A374" s="18" t="s">
        <v>376</v>
      </c>
      <c r="D374" s="18">
        <v>1000</v>
      </c>
    </row>
    <row r="375" spans="1:6" ht="12.75">
      <c r="A375" s="18" t="s">
        <v>377</v>
      </c>
      <c r="F375" s="18"/>
    </row>
    <row r="376" spans="1:3" ht="12.75">
      <c r="A376" s="18" t="s">
        <v>378</v>
      </c>
      <c r="B376" s="18"/>
      <c r="C376" s="18">
        <v>1000</v>
      </c>
    </row>
    <row r="377" spans="1:6" ht="12.75">
      <c r="A377" s="18" t="s">
        <v>379</v>
      </c>
      <c r="D377" s="18">
        <v>1000</v>
      </c>
      <c r="F377" s="18"/>
    </row>
    <row r="378" spans="1:6" ht="12.75">
      <c r="A378" s="18" t="s">
        <v>380</v>
      </c>
      <c r="B378" s="18"/>
      <c r="C378" s="18">
        <v>1000</v>
      </c>
      <c r="D378" s="18">
        <v>1000</v>
      </c>
      <c r="F378" s="18"/>
    </row>
    <row r="379" spans="1:6" ht="12.75">
      <c r="A379" s="18" t="s">
        <v>381</v>
      </c>
      <c r="D379" s="18">
        <v>1000</v>
      </c>
      <c r="F379" s="18"/>
    </row>
    <row r="380" spans="1:6" ht="12.75">
      <c r="A380" s="18" t="s">
        <v>382</v>
      </c>
      <c r="D380" s="18">
        <v>1000</v>
      </c>
      <c r="F380" s="18"/>
    </row>
    <row r="381" spans="1:6" ht="12.75">
      <c r="A381" s="18" t="s">
        <v>383</v>
      </c>
      <c r="B381" s="18"/>
      <c r="C381" s="18">
        <v>1000</v>
      </c>
      <c r="D381" s="18">
        <v>1000</v>
      </c>
      <c r="F381" s="18"/>
    </row>
    <row r="382" spans="1:6" ht="12.75">
      <c r="A382" s="18" t="s">
        <v>384</v>
      </c>
      <c r="B382" s="18"/>
      <c r="C382" s="18">
        <v>1000</v>
      </c>
      <c r="D382" s="18">
        <v>1000</v>
      </c>
      <c r="F382" s="18"/>
    </row>
    <row r="383" spans="1:6" ht="12.75">
      <c r="A383" s="18" t="s">
        <v>385</v>
      </c>
      <c r="D383" s="18">
        <v>1000</v>
      </c>
      <c r="F383" s="18"/>
    </row>
    <row r="384" spans="1:4" ht="12.75">
      <c r="A384" s="18" t="s">
        <v>386</v>
      </c>
      <c r="D384" s="18">
        <v>1000</v>
      </c>
    </row>
    <row r="385" spans="1:4" ht="12.75">
      <c r="A385" s="18" t="s">
        <v>387</v>
      </c>
      <c r="D385" s="18">
        <v>1000</v>
      </c>
    </row>
    <row r="386" spans="1:6" ht="12.75">
      <c r="A386" s="18" t="s">
        <v>388</v>
      </c>
      <c r="B386" s="18"/>
      <c r="C386" s="18">
        <v>1000</v>
      </c>
      <c r="D386" s="18">
        <v>1000</v>
      </c>
      <c r="F386" s="18"/>
    </row>
    <row r="387" spans="1:6" ht="12.75">
      <c r="A387" s="18" t="s">
        <v>389</v>
      </c>
      <c r="D387" s="18">
        <v>1000</v>
      </c>
      <c r="F387" s="18"/>
    </row>
    <row r="388" spans="1:6" ht="12.75">
      <c r="A388" s="18" t="s">
        <v>390</v>
      </c>
      <c r="B388" s="18"/>
      <c r="C388" s="18">
        <v>1000</v>
      </c>
      <c r="D388" s="18">
        <v>1000</v>
      </c>
      <c r="F388" s="18"/>
    </row>
    <row r="389" spans="1:7" ht="12.75">
      <c r="A389" s="18" t="s">
        <v>391</v>
      </c>
      <c r="B389" s="18"/>
      <c r="C389" s="18">
        <v>1000</v>
      </c>
      <c r="D389" s="18">
        <v>1000</v>
      </c>
      <c r="F389" s="18"/>
      <c r="G389" s="18">
        <v>543</v>
      </c>
    </row>
    <row r="390" spans="1:8" ht="12.75">
      <c r="A390" s="18" t="s">
        <v>392</v>
      </c>
      <c r="D390" s="18">
        <v>1000</v>
      </c>
      <c r="H390" s="18">
        <v>1000</v>
      </c>
    </row>
    <row r="391" spans="1:6" ht="12.75">
      <c r="A391" s="18" t="s">
        <v>393</v>
      </c>
      <c r="B391" s="18"/>
      <c r="C391" s="18">
        <v>1000</v>
      </c>
      <c r="D391" s="18">
        <v>1000</v>
      </c>
      <c r="F391" s="18"/>
    </row>
    <row r="392" spans="1:6" ht="12.75">
      <c r="A392" s="18" t="s">
        <v>394</v>
      </c>
      <c r="B392" s="18"/>
      <c r="C392" s="18">
        <v>1000</v>
      </c>
      <c r="D392" s="18">
        <v>1000</v>
      </c>
      <c r="F392" s="18"/>
    </row>
    <row r="393" spans="1:7" ht="12.75">
      <c r="A393" s="18" t="s">
        <v>395</v>
      </c>
      <c r="D393" s="18">
        <v>1000</v>
      </c>
      <c r="F393" s="18"/>
      <c r="G393" s="18">
        <v>1220</v>
      </c>
    </row>
    <row r="394" spans="1:6" ht="12.75">
      <c r="A394" s="18" t="s">
        <v>396</v>
      </c>
      <c r="D394" s="18">
        <v>1000</v>
      </c>
      <c r="F394" s="18"/>
    </row>
    <row r="395" spans="1:8" ht="12.75">
      <c r="A395" s="18" t="s">
        <v>397</v>
      </c>
      <c r="B395" s="18"/>
      <c r="C395" s="18">
        <v>1000</v>
      </c>
      <c r="H395" s="18">
        <v>1000</v>
      </c>
    </row>
    <row r="396" spans="1:7" ht="12.75">
      <c r="A396" s="18" t="s">
        <v>398</v>
      </c>
      <c r="B396" s="18"/>
      <c r="C396" s="18">
        <v>1000</v>
      </c>
      <c r="D396" s="18">
        <v>1000</v>
      </c>
      <c r="F396" s="18"/>
      <c r="G396" s="18">
        <f>4500+1100</f>
        <v>5600</v>
      </c>
    </row>
    <row r="397" spans="1:6" ht="12.75">
      <c r="A397" s="18" t="s">
        <v>399</v>
      </c>
      <c r="B397" s="18"/>
      <c r="C397" s="18">
        <v>1000</v>
      </c>
      <c r="D397" s="18">
        <v>1000</v>
      </c>
      <c r="F397" s="18"/>
    </row>
    <row r="398" spans="1:6" ht="12.75">
      <c r="A398" s="18" t="s">
        <v>400</v>
      </c>
      <c r="D398" s="18">
        <v>1000</v>
      </c>
      <c r="F398" s="18"/>
    </row>
    <row r="399" spans="1:6" ht="12.75">
      <c r="A399" s="18" t="s">
        <v>401</v>
      </c>
      <c r="D399" s="18">
        <v>1000</v>
      </c>
      <c r="F399" s="18"/>
    </row>
    <row r="400" spans="1:3" ht="12.75">
      <c r="A400" s="18" t="s">
        <v>402</v>
      </c>
      <c r="B400" s="18"/>
      <c r="C400" s="18">
        <v>1000</v>
      </c>
    </row>
    <row r="401" spans="1:6" ht="12.75">
      <c r="A401" s="18" t="s">
        <v>403</v>
      </c>
      <c r="D401" s="18">
        <v>1000</v>
      </c>
      <c r="F401" s="18"/>
    </row>
    <row r="402" spans="1:6" ht="12.75">
      <c r="A402" s="18" t="s">
        <v>404</v>
      </c>
      <c r="D402" s="18">
        <v>1000</v>
      </c>
      <c r="F402" s="18"/>
    </row>
    <row r="403" spans="1:4" ht="12.75">
      <c r="A403" s="18" t="s">
        <v>405</v>
      </c>
      <c r="D403" s="18">
        <v>1000</v>
      </c>
    </row>
    <row r="404" spans="1:6" ht="12.75">
      <c r="A404" s="18" t="s">
        <v>406</v>
      </c>
      <c r="D404" s="18">
        <v>1000</v>
      </c>
      <c r="F404" s="18"/>
    </row>
    <row r="405" spans="1:6" ht="12.75">
      <c r="A405" s="18" t="s">
        <v>407</v>
      </c>
      <c r="B405" s="18"/>
      <c r="C405" s="18">
        <v>1000</v>
      </c>
      <c r="D405" s="18">
        <v>1000</v>
      </c>
      <c r="F405" s="18"/>
    </row>
    <row r="406" spans="1:6" ht="12.75">
      <c r="A406" s="18" t="s">
        <v>407</v>
      </c>
      <c r="D406" s="18">
        <v>1000</v>
      </c>
      <c r="F406" s="18"/>
    </row>
    <row r="407" ht="12.75">
      <c r="A407" s="18" t="s">
        <v>408</v>
      </c>
    </row>
    <row r="408" spans="1:4" ht="12.75">
      <c r="A408" s="18" t="s">
        <v>409</v>
      </c>
      <c r="D408" s="18">
        <v>1000</v>
      </c>
    </row>
    <row r="409" spans="1:6" ht="12.75">
      <c r="A409" s="18" t="s">
        <v>410</v>
      </c>
      <c r="B409" s="18"/>
      <c r="C409" s="18">
        <v>1000</v>
      </c>
      <c r="D409" s="18">
        <v>1000</v>
      </c>
      <c r="F409" s="18"/>
    </row>
    <row r="410" spans="1:6" ht="12.75">
      <c r="A410" s="18" t="s">
        <v>411</v>
      </c>
      <c r="B410" s="18"/>
      <c r="C410" s="18">
        <v>1000</v>
      </c>
      <c r="D410" s="18">
        <v>1000</v>
      </c>
      <c r="F410" s="18"/>
    </row>
    <row r="411" ht="12.75">
      <c r="A411" s="18" t="s">
        <v>412</v>
      </c>
    </row>
    <row r="412" spans="1:4" ht="12.75">
      <c r="A412" s="18" t="s">
        <v>413</v>
      </c>
      <c r="B412" s="18"/>
      <c r="C412" s="18">
        <v>1000</v>
      </c>
      <c r="D412" s="18">
        <v>1000</v>
      </c>
    </row>
    <row r="413" ht="12.75">
      <c r="A413" s="18" t="s">
        <v>414</v>
      </c>
    </row>
    <row r="414" spans="1:6" ht="12.75">
      <c r="A414" s="18" t="s">
        <v>415</v>
      </c>
      <c r="B414" s="18"/>
      <c r="C414" s="18">
        <v>1000</v>
      </c>
      <c r="D414" s="18">
        <v>1000</v>
      </c>
      <c r="F414" s="18"/>
    </row>
    <row r="415" spans="1:6" ht="12.75">
      <c r="A415" s="18" t="s">
        <v>416</v>
      </c>
      <c r="F415" s="18"/>
    </row>
    <row r="416" spans="1:4" ht="12.75">
      <c r="A416" s="18" t="s">
        <v>417</v>
      </c>
      <c r="B416" s="18"/>
      <c r="C416" s="18"/>
      <c r="D416" s="18"/>
    </row>
    <row r="417" spans="1:4" ht="12.75">
      <c r="A417" s="18" t="s">
        <v>418</v>
      </c>
      <c r="B417" s="18"/>
      <c r="C417" s="18">
        <v>1000</v>
      </c>
      <c r="D417" s="18">
        <v>1000</v>
      </c>
    </row>
    <row r="418" spans="1:6" ht="12.75">
      <c r="A418" s="18" t="s">
        <v>419</v>
      </c>
      <c r="B418" s="18"/>
      <c r="C418" s="18">
        <v>1000</v>
      </c>
      <c r="D418" s="18">
        <v>1000</v>
      </c>
      <c r="F418" s="18"/>
    </row>
    <row r="419" ht="12.75">
      <c r="A419" s="18" t="s">
        <v>420</v>
      </c>
    </row>
    <row r="420" ht="12.75">
      <c r="A420" s="18" t="s">
        <v>421</v>
      </c>
    </row>
    <row r="421" spans="1:9" ht="12.75">
      <c r="A421" s="18" t="s">
        <v>422</v>
      </c>
      <c r="D421" s="18">
        <v>1000</v>
      </c>
      <c r="F421" s="18"/>
      <c r="H421" s="18">
        <v>1000</v>
      </c>
      <c r="I421" s="18" t="s">
        <v>10</v>
      </c>
    </row>
    <row r="422" spans="1:4" ht="12.75">
      <c r="A422" s="18" t="s">
        <v>423</v>
      </c>
      <c r="B422" s="18"/>
      <c r="C422" s="18">
        <v>1000</v>
      </c>
      <c r="D422" s="18">
        <v>1000</v>
      </c>
    </row>
    <row r="423" spans="1:4" ht="12.75">
      <c r="A423" s="18" t="s">
        <v>424</v>
      </c>
      <c r="B423" s="18"/>
      <c r="C423" s="18">
        <v>1000</v>
      </c>
      <c r="D423" s="18">
        <v>1000</v>
      </c>
    </row>
    <row r="424" spans="1:6" ht="12.75">
      <c r="A424" s="18" t="s">
        <v>425</v>
      </c>
      <c r="B424" s="18"/>
      <c r="C424" s="18"/>
      <c r="D424" s="18"/>
      <c r="E424" s="18">
        <v>1000</v>
      </c>
      <c r="F424" s="18"/>
    </row>
    <row r="425" spans="1:6" ht="12.75">
      <c r="A425" s="18" t="s">
        <v>426</v>
      </c>
      <c r="B425" s="18"/>
      <c r="C425" s="18">
        <v>1000</v>
      </c>
      <c r="D425" s="18">
        <v>1000</v>
      </c>
      <c r="F425" s="18"/>
    </row>
    <row r="426" spans="1:6" ht="12.75">
      <c r="A426" s="18" t="s">
        <v>427</v>
      </c>
      <c r="B426" s="18"/>
      <c r="C426" s="18">
        <v>1000</v>
      </c>
      <c r="D426" s="18">
        <v>1000</v>
      </c>
      <c r="F426" s="18"/>
    </row>
    <row r="427" spans="1:7" ht="12.75">
      <c r="A427" s="18" t="s">
        <v>428</v>
      </c>
      <c r="D427" s="18">
        <v>1000</v>
      </c>
      <c r="F427" s="18"/>
      <c r="G427" s="18">
        <v>4820</v>
      </c>
    </row>
    <row r="428" spans="1:6" ht="12.75">
      <c r="A428" s="18" t="s">
        <v>429</v>
      </c>
      <c r="D428" s="18">
        <v>1000</v>
      </c>
      <c r="F428" s="18"/>
    </row>
    <row r="429" spans="1:6" ht="12.75">
      <c r="A429" s="18" t="s">
        <v>430</v>
      </c>
      <c r="D429" s="18">
        <v>1000</v>
      </c>
      <c r="F429" s="18"/>
    </row>
    <row r="430" spans="1:6" ht="12.75">
      <c r="A430" s="18" t="s">
        <v>431</v>
      </c>
      <c r="D430" s="18">
        <v>1000</v>
      </c>
      <c r="F430" s="18"/>
    </row>
    <row r="431" ht="12.75">
      <c r="A431" s="18" t="s">
        <v>432</v>
      </c>
    </row>
    <row r="432" spans="1:6" ht="12.75">
      <c r="A432" s="18" t="s">
        <v>433</v>
      </c>
      <c r="B432" s="18"/>
      <c r="C432" s="18">
        <v>1000</v>
      </c>
      <c r="D432" s="18">
        <v>1000</v>
      </c>
      <c r="F432" s="18"/>
    </row>
    <row r="433" spans="1:4" ht="12.75">
      <c r="A433" s="18" t="s">
        <v>434</v>
      </c>
      <c r="D433" s="18">
        <v>1000</v>
      </c>
    </row>
    <row r="434" ht="12.75">
      <c r="A434" s="18" t="s">
        <v>435</v>
      </c>
    </row>
    <row r="435" ht="12.75">
      <c r="A435" s="18" t="s">
        <v>436</v>
      </c>
    </row>
    <row r="436" spans="1:4" ht="12.75">
      <c r="A436" s="18" t="s">
        <v>437</v>
      </c>
      <c r="B436" s="18"/>
      <c r="C436" s="18">
        <v>1000</v>
      </c>
      <c r="D436" s="18">
        <v>1000</v>
      </c>
    </row>
    <row r="437" ht="12.75">
      <c r="A437" s="18" t="s">
        <v>438</v>
      </c>
    </row>
    <row r="438" ht="12.75">
      <c r="A438" s="18" t="s">
        <v>439</v>
      </c>
    </row>
    <row r="439" ht="12.75">
      <c r="A439" s="18" t="s">
        <v>440</v>
      </c>
    </row>
    <row r="440" spans="1:6" ht="12.75">
      <c r="A440" s="18" t="s">
        <v>441</v>
      </c>
      <c r="D440" s="18">
        <v>1000</v>
      </c>
      <c r="F440" s="18"/>
    </row>
    <row r="441" ht="12.75">
      <c r="A441" s="18" t="s">
        <v>442</v>
      </c>
    </row>
    <row r="442" spans="1:7" ht="12.75">
      <c r="A442" s="18" t="s">
        <v>443</v>
      </c>
      <c r="B442" s="18"/>
      <c r="C442" s="18">
        <v>1000</v>
      </c>
      <c r="D442" s="18">
        <v>1000</v>
      </c>
      <c r="F442" s="18"/>
      <c r="G442" s="18">
        <f>6556+1670</f>
        <v>8226</v>
      </c>
    </row>
    <row r="443" spans="1:6" ht="12.75">
      <c r="A443" s="18" t="s">
        <v>444</v>
      </c>
      <c r="F443" s="18"/>
    </row>
    <row r="444" spans="1:6" ht="12.75">
      <c r="A444" s="18" t="s">
        <v>445</v>
      </c>
      <c r="D444" s="18">
        <v>1000</v>
      </c>
      <c r="F444" s="18"/>
    </row>
    <row r="445" spans="1:6" ht="12.75">
      <c r="A445" s="18" t="s">
        <v>446</v>
      </c>
      <c r="B445" s="18"/>
      <c r="C445" s="18">
        <v>1000</v>
      </c>
      <c r="D445" s="18">
        <v>1000</v>
      </c>
      <c r="F445" s="18"/>
    </row>
    <row r="446" ht="12.75">
      <c r="A446" s="18" t="s">
        <v>447</v>
      </c>
    </row>
    <row r="447" spans="1:3" ht="12.75">
      <c r="A447" s="18" t="s">
        <v>448</v>
      </c>
      <c r="B447" s="18"/>
      <c r="C447" s="18">
        <v>1000</v>
      </c>
    </row>
    <row r="448" spans="1:6" ht="12.75">
      <c r="A448" s="18" t="s">
        <v>449</v>
      </c>
      <c r="D448" s="18">
        <v>1000</v>
      </c>
      <c r="F448" s="18"/>
    </row>
    <row r="449" spans="1:6" ht="12.75">
      <c r="A449" s="18" t="s">
        <v>450</v>
      </c>
      <c r="D449" s="18">
        <v>1000</v>
      </c>
      <c r="F449" s="18"/>
    </row>
    <row r="450" spans="1:6" ht="12.75">
      <c r="A450" s="18" t="s">
        <v>451</v>
      </c>
      <c r="D450" s="18">
        <v>1000</v>
      </c>
      <c r="F450" s="18"/>
    </row>
    <row r="451" spans="1:6" ht="12.75">
      <c r="A451" s="18" t="s">
        <v>452</v>
      </c>
      <c r="D451" s="18">
        <v>1000</v>
      </c>
      <c r="F451" s="18"/>
    </row>
    <row r="452" spans="1:9" ht="12.75">
      <c r="A452" s="18" t="s">
        <v>453</v>
      </c>
      <c r="B452" s="18"/>
      <c r="C452" s="18"/>
      <c r="E452" s="18">
        <v>1000</v>
      </c>
      <c r="H452" s="18"/>
      <c r="I452" s="18"/>
    </row>
    <row r="453" spans="1:9" ht="12.75">
      <c r="A453" s="18" t="s">
        <v>454</v>
      </c>
      <c r="B453" s="18"/>
      <c r="C453" s="18">
        <v>1000</v>
      </c>
      <c r="H453" s="18">
        <v>1000</v>
      </c>
      <c r="I453" s="18" t="s">
        <v>14</v>
      </c>
    </row>
    <row r="454" spans="1:6" ht="12.75">
      <c r="A454" s="18" t="s">
        <v>455</v>
      </c>
      <c r="D454" s="18">
        <v>1000</v>
      </c>
      <c r="F454" s="18"/>
    </row>
    <row r="455" ht="12.75">
      <c r="A455" s="18" t="s">
        <v>456</v>
      </c>
    </row>
    <row r="456" spans="1:6" ht="12.75">
      <c r="A456" s="18" t="s">
        <v>457</v>
      </c>
      <c r="D456" s="18">
        <v>1000</v>
      </c>
      <c r="F456" s="18"/>
    </row>
    <row r="457" ht="12.75">
      <c r="A457" s="18" t="s">
        <v>458</v>
      </c>
    </row>
    <row r="458" ht="12.75">
      <c r="A458" s="18" t="s">
        <v>459</v>
      </c>
    </row>
    <row r="459" spans="1:3" ht="12.75">
      <c r="A459" s="18" t="s">
        <v>460</v>
      </c>
      <c r="B459" s="18"/>
      <c r="C459" s="18">
        <v>1000</v>
      </c>
    </row>
    <row r="460" spans="1:7" ht="12.75">
      <c r="A460" s="18" t="s">
        <v>461</v>
      </c>
      <c r="B460" s="18"/>
      <c r="C460" s="18">
        <v>1000</v>
      </c>
      <c r="D460" s="18">
        <v>1000</v>
      </c>
      <c r="F460" s="18"/>
      <c r="G460" s="18">
        <v>744</v>
      </c>
    </row>
    <row r="461" ht="12.75">
      <c r="A461" s="18" t="s">
        <v>462</v>
      </c>
    </row>
    <row r="462" spans="1:6" ht="12.75">
      <c r="A462" s="18" t="s">
        <v>463</v>
      </c>
      <c r="B462" s="18"/>
      <c r="C462" s="18">
        <v>1000</v>
      </c>
      <c r="D462" s="18">
        <v>1000</v>
      </c>
      <c r="F462" s="18"/>
    </row>
    <row r="463" spans="1:6" ht="12.75">
      <c r="A463" s="18" t="s">
        <v>464</v>
      </c>
      <c r="D463" s="18">
        <v>1000</v>
      </c>
      <c r="F463" s="18"/>
    </row>
    <row r="464" spans="1:9" ht="12.75">
      <c r="A464" s="18" t="s">
        <v>465</v>
      </c>
      <c r="D464" s="18">
        <v>1000</v>
      </c>
      <c r="F464" s="18"/>
      <c r="H464" s="18">
        <v>1000</v>
      </c>
      <c r="I464" s="18" t="s">
        <v>14</v>
      </c>
    </row>
    <row r="465" spans="1:6" ht="12.75">
      <c r="A465" s="18" t="s">
        <v>466</v>
      </c>
      <c r="D465" s="18">
        <v>1000</v>
      </c>
      <c r="F465" s="18"/>
    </row>
    <row r="466" spans="1:7" ht="12.75">
      <c r="A466" s="18" t="s">
        <v>467</v>
      </c>
      <c r="B466" s="18"/>
      <c r="C466" s="18">
        <v>1000</v>
      </c>
      <c r="D466" s="18">
        <v>1000</v>
      </c>
      <c r="F466" s="18"/>
      <c r="G466" s="19">
        <v>1732</v>
      </c>
    </row>
    <row r="467" spans="1:6" ht="12.75">
      <c r="A467" s="18" t="s">
        <v>468</v>
      </c>
      <c r="D467" s="18">
        <v>1000</v>
      </c>
      <c r="F467" s="18"/>
    </row>
    <row r="468" spans="1:4" ht="12.75">
      <c r="A468" s="18" t="s">
        <v>469</v>
      </c>
      <c r="D468" s="18">
        <v>1000</v>
      </c>
    </row>
    <row r="469" spans="1:8" ht="12.75">
      <c r="A469" s="18" t="s">
        <v>470</v>
      </c>
      <c r="B469" s="18"/>
      <c r="C469" s="18">
        <v>1000</v>
      </c>
      <c r="F469" s="18"/>
      <c r="H469" s="18">
        <v>35000</v>
      </c>
    </row>
    <row r="470" spans="1:6" ht="12.75">
      <c r="A470" s="18" t="s">
        <v>471</v>
      </c>
      <c r="D470" s="18">
        <v>1000</v>
      </c>
      <c r="F470" s="18"/>
    </row>
    <row r="471" spans="1:4" ht="12.75">
      <c r="A471" s="18" t="s">
        <v>472</v>
      </c>
      <c r="D471" s="18">
        <v>1000</v>
      </c>
    </row>
    <row r="472" spans="1:7" ht="12.75">
      <c r="A472" s="18" t="s">
        <v>473</v>
      </c>
      <c r="B472" s="18"/>
      <c r="C472" s="18">
        <v>1000</v>
      </c>
      <c r="D472" s="18">
        <v>1000</v>
      </c>
      <c r="F472" s="18"/>
      <c r="G472" s="18">
        <f>697+38013+2851</f>
        <v>41561</v>
      </c>
    </row>
    <row r="473" spans="1:6" ht="12.75">
      <c r="A473" s="18" t="s">
        <v>474</v>
      </c>
      <c r="D473" s="18">
        <v>1000</v>
      </c>
      <c r="F473" s="18"/>
    </row>
    <row r="474" spans="1:6" ht="12.75">
      <c r="A474" s="18" t="s">
        <v>475</v>
      </c>
      <c r="B474" s="18"/>
      <c r="C474" s="18">
        <v>1000</v>
      </c>
      <c r="D474" s="18">
        <v>1000</v>
      </c>
      <c r="F474" s="18"/>
    </row>
    <row r="475" spans="1:4" ht="12.75">
      <c r="A475" s="18" t="s">
        <v>476</v>
      </c>
      <c r="B475" s="18"/>
      <c r="C475" s="18">
        <v>1000</v>
      </c>
      <c r="D475" s="18">
        <v>1000</v>
      </c>
    </row>
    <row r="476" spans="1:4" ht="12.75">
      <c r="A476" s="18" t="s">
        <v>477</v>
      </c>
      <c r="B476" s="18"/>
      <c r="C476" s="18">
        <v>1000</v>
      </c>
      <c r="D476" s="18">
        <v>1000</v>
      </c>
    </row>
    <row r="477" ht="12.75">
      <c r="A477" s="18" t="s">
        <v>478</v>
      </c>
    </row>
    <row r="478" spans="1:9" ht="12.75">
      <c r="A478" s="18" t="s">
        <v>479</v>
      </c>
      <c r="B478" s="18"/>
      <c r="C478" s="18">
        <v>1000</v>
      </c>
      <c r="H478" s="18">
        <v>1000</v>
      </c>
      <c r="I478" s="18" t="s">
        <v>14</v>
      </c>
    </row>
    <row r="479" spans="1:6" ht="12.75">
      <c r="A479" s="18" t="s">
        <v>480</v>
      </c>
      <c r="B479" s="18"/>
      <c r="C479" s="18">
        <v>1000</v>
      </c>
      <c r="D479" s="18">
        <v>1000</v>
      </c>
      <c r="F479" s="18"/>
    </row>
    <row r="480" spans="1:3" ht="12.75">
      <c r="A480" s="18" t="s">
        <v>481</v>
      </c>
      <c r="B480" s="18"/>
      <c r="C480" s="18">
        <v>1000</v>
      </c>
    </row>
    <row r="481" spans="1:7" ht="12.75">
      <c r="A481" s="18" t="s">
        <v>482</v>
      </c>
      <c r="D481" s="18">
        <v>1000</v>
      </c>
      <c r="G481" s="18">
        <v>2347</v>
      </c>
    </row>
    <row r="482" spans="1:6" ht="12.75">
      <c r="A482" s="18" t="s">
        <v>483</v>
      </c>
      <c r="F482" s="18"/>
    </row>
    <row r="483" spans="1:6" ht="12.75">
      <c r="A483" s="18" t="s">
        <v>484</v>
      </c>
      <c r="B483" s="18"/>
      <c r="C483" s="18">
        <v>1000</v>
      </c>
      <c r="F483" s="18"/>
    </row>
    <row r="484" spans="1:6" ht="12.75">
      <c r="A484" s="18" t="s">
        <v>485</v>
      </c>
      <c r="D484" s="18">
        <v>1000</v>
      </c>
      <c r="F484" s="18"/>
    </row>
    <row r="485" spans="1:6" ht="12.75">
      <c r="A485" s="18" t="s">
        <v>486</v>
      </c>
      <c r="E485" s="18">
        <v>1000</v>
      </c>
      <c r="F485" s="18"/>
    </row>
    <row r="486" spans="1:6" ht="12.75">
      <c r="A486" s="18" t="s">
        <v>487</v>
      </c>
      <c r="D486" s="18">
        <v>1000</v>
      </c>
      <c r="F486" s="18"/>
    </row>
    <row r="487" spans="1:6" ht="12.75">
      <c r="A487" s="18" t="s">
        <v>488</v>
      </c>
      <c r="D487" s="18">
        <v>1000</v>
      </c>
      <c r="F487" s="18"/>
    </row>
    <row r="488" ht="12.75">
      <c r="A488" s="18" t="s">
        <v>489</v>
      </c>
    </row>
    <row r="489" spans="1:6" ht="12.75">
      <c r="A489" s="18" t="s">
        <v>490</v>
      </c>
      <c r="F489" s="18"/>
    </row>
    <row r="490" spans="1:6" ht="12.75">
      <c r="A490" s="18" t="s">
        <v>491</v>
      </c>
      <c r="D490" s="18">
        <v>1000</v>
      </c>
      <c r="F490" s="18"/>
    </row>
    <row r="491" spans="1:6" ht="12.75">
      <c r="A491" s="18" t="s">
        <v>492</v>
      </c>
      <c r="D491" s="18">
        <v>1000</v>
      </c>
      <c r="F491" s="18"/>
    </row>
    <row r="492" spans="1:6" ht="12.75">
      <c r="A492" s="18" t="s">
        <v>493</v>
      </c>
      <c r="D492" s="18">
        <v>1000</v>
      </c>
      <c r="F492" s="18"/>
    </row>
    <row r="493" spans="1:6" ht="12.75">
      <c r="A493" s="18" t="s">
        <v>494</v>
      </c>
      <c r="D493" s="18">
        <v>1000</v>
      </c>
      <c r="F493" s="18"/>
    </row>
    <row r="494" spans="1:4" ht="12.75">
      <c r="A494" s="18" t="s">
        <v>495</v>
      </c>
      <c r="D494" s="18">
        <v>1000</v>
      </c>
    </row>
    <row r="495" ht="12.75">
      <c r="A495" s="18" t="s">
        <v>496</v>
      </c>
    </row>
    <row r="496" spans="1:6" ht="12.75">
      <c r="A496" s="18" t="s">
        <v>497</v>
      </c>
      <c r="F496" s="18"/>
    </row>
    <row r="497" spans="1:6" ht="12.75">
      <c r="A497" s="18" t="s">
        <v>498</v>
      </c>
      <c r="D497" s="18"/>
      <c r="E497" s="18">
        <v>1000</v>
      </c>
      <c r="F497" s="18"/>
    </row>
    <row r="498" spans="1:4" ht="12.75">
      <c r="A498" s="18" t="s">
        <v>499</v>
      </c>
      <c r="D498" s="18">
        <v>1000</v>
      </c>
    </row>
    <row r="499" spans="1:3" ht="12.75">
      <c r="A499" s="18" t="s">
        <v>500</v>
      </c>
      <c r="B499" s="18"/>
      <c r="C499" s="18">
        <v>1000</v>
      </c>
    </row>
    <row r="500" spans="1:6" ht="12.75">
      <c r="A500" s="23" t="s">
        <v>501</v>
      </c>
      <c r="D500" s="18">
        <v>1000</v>
      </c>
      <c r="F500" s="18"/>
    </row>
    <row r="501" spans="1:7" ht="12.75">
      <c r="A501" s="18" t="s">
        <v>502</v>
      </c>
      <c r="D501" s="18"/>
      <c r="E501" s="18">
        <v>1000</v>
      </c>
      <c r="G501" s="18"/>
    </row>
    <row r="502" spans="1:7" ht="12.75">
      <c r="A502" s="18" t="s">
        <v>503</v>
      </c>
      <c r="D502" s="18">
        <v>1000</v>
      </c>
      <c r="G502" s="18">
        <v>1040</v>
      </c>
    </row>
    <row r="503" spans="1:9" ht="12.75">
      <c r="A503" s="18" t="s">
        <v>504</v>
      </c>
      <c r="D503" s="18">
        <v>1000</v>
      </c>
      <c r="H503" s="18">
        <v>1000</v>
      </c>
      <c r="I503" s="18" t="s">
        <v>14</v>
      </c>
    </row>
    <row r="504" spans="1:6" ht="12.75">
      <c r="A504" s="18" t="s">
        <v>505</v>
      </c>
      <c r="B504" s="18"/>
      <c r="C504" s="18">
        <v>1000</v>
      </c>
      <c r="D504" s="18">
        <v>1000</v>
      </c>
      <c r="F504" s="18"/>
    </row>
    <row r="505" spans="1:9" ht="12.75">
      <c r="A505" s="18" t="s">
        <v>506</v>
      </c>
      <c r="B505" s="18"/>
      <c r="C505" s="18">
        <v>1000</v>
      </c>
      <c r="F505" s="18"/>
      <c r="H505" s="18">
        <v>1000</v>
      </c>
      <c r="I505" s="18" t="s">
        <v>14</v>
      </c>
    </row>
    <row r="506" spans="1:4" ht="12.75">
      <c r="A506" s="18" t="s">
        <v>507</v>
      </c>
      <c r="B506" s="18"/>
      <c r="C506" s="18">
        <v>1000</v>
      </c>
      <c r="D506" s="18">
        <v>1000</v>
      </c>
    </row>
    <row r="507" spans="1:6" ht="12.75">
      <c r="A507" s="18" t="s">
        <v>508</v>
      </c>
      <c r="B507" s="18"/>
      <c r="C507" s="18">
        <v>1000</v>
      </c>
      <c r="F507" s="18"/>
    </row>
    <row r="508" spans="1:6" ht="12.75">
      <c r="A508" s="18" t="s">
        <v>509</v>
      </c>
      <c r="F508" s="18"/>
    </row>
    <row r="509" spans="1:6" ht="12.75">
      <c r="A509" s="18" t="s">
        <v>510</v>
      </c>
      <c r="B509" s="18"/>
      <c r="C509" s="18">
        <v>1000</v>
      </c>
      <c r="F509" s="18"/>
    </row>
    <row r="510" ht="12.75">
      <c r="A510" s="18" t="s">
        <v>511</v>
      </c>
    </row>
    <row r="511" ht="12.75">
      <c r="A511" s="18" t="s">
        <v>512</v>
      </c>
    </row>
    <row r="512" spans="1:4" ht="12.75">
      <c r="A512" s="18" t="s">
        <v>513</v>
      </c>
      <c r="D512" s="18">
        <v>1000</v>
      </c>
    </row>
    <row r="513" spans="1:7" ht="12.75">
      <c r="A513" s="18" t="s">
        <v>514</v>
      </c>
      <c r="D513" s="18">
        <v>1000</v>
      </c>
      <c r="F513" s="18"/>
      <c r="G513" s="18">
        <v>550</v>
      </c>
    </row>
    <row r="514" spans="1:6" ht="12.75">
      <c r="A514" s="18" t="s">
        <v>515</v>
      </c>
      <c r="B514" s="18"/>
      <c r="C514" s="18">
        <v>1000</v>
      </c>
      <c r="F514" s="18"/>
    </row>
    <row r="515" spans="1:6" ht="12.75">
      <c r="A515" s="18" t="s">
        <v>516</v>
      </c>
      <c r="B515" s="18"/>
      <c r="C515" s="18">
        <v>1000</v>
      </c>
      <c r="D515" s="18">
        <v>1000</v>
      </c>
      <c r="F515" s="18"/>
    </row>
    <row r="516" spans="1:6" ht="12.75">
      <c r="A516" s="18" t="s">
        <v>517</v>
      </c>
      <c r="B516" s="18"/>
      <c r="C516" s="18">
        <v>1000</v>
      </c>
      <c r="D516" s="18">
        <v>1000</v>
      </c>
      <c r="F516" s="18"/>
    </row>
    <row r="517" spans="1:6" ht="12.75">
      <c r="A517" s="18" t="s">
        <v>518</v>
      </c>
      <c r="B517" s="18"/>
      <c r="C517" s="18">
        <v>1000</v>
      </c>
      <c r="D517" s="18">
        <v>1000</v>
      </c>
      <c r="F517" s="18"/>
    </row>
    <row r="518" spans="1:4" ht="12.75">
      <c r="A518" s="18" t="s">
        <v>519</v>
      </c>
      <c r="B518" s="18"/>
      <c r="C518" s="18">
        <v>1000</v>
      </c>
      <c r="D518" s="18">
        <v>1000</v>
      </c>
    </row>
    <row r="519" spans="1:3" ht="12.75">
      <c r="A519" s="18" t="s">
        <v>520</v>
      </c>
      <c r="B519" s="18"/>
      <c r="C519" s="18">
        <v>1000</v>
      </c>
    </row>
    <row r="520" spans="1:6" ht="12.75">
      <c r="A520" s="18" t="s">
        <v>521</v>
      </c>
      <c r="F520" s="18"/>
    </row>
    <row r="521" spans="1:6" ht="12.75">
      <c r="A521" s="18" t="s">
        <v>522</v>
      </c>
      <c r="B521" s="18"/>
      <c r="C521" s="18">
        <v>1000</v>
      </c>
      <c r="D521" s="18">
        <v>1000</v>
      </c>
      <c r="F521" s="18"/>
    </row>
    <row r="522" spans="1:6" ht="12.75">
      <c r="A522" s="18" t="s">
        <v>523</v>
      </c>
      <c r="D522" s="18"/>
      <c r="E522" s="18">
        <v>1000</v>
      </c>
      <c r="F522" s="18"/>
    </row>
    <row r="523" spans="1:6" ht="12.75">
      <c r="A523" s="18" t="s">
        <v>524</v>
      </c>
      <c r="D523" s="18">
        <v>1000</v>
      </c>
      <c r="F523" s="18"/>
    </row>
    <row r="524" spans="1:4" ht="12.75">
      <c r="A524" s="18" t="s">
        <v>525</v>
      </c>
      <c r="D524" s="18">
        <v>1000</v>
      </c>
    </row>
    <row r="525" spans="1:7" ht="12.75">
      <c r="A525" s="18" t="s">
        <v>526</v>
      </c>
      <c r="B525" s="18"/>
      <c r="C525" s="18">
        <v>1000</v>
      </c>
      <c r="D525" s="18">
        <v>1000</v>
      </c>
      <c r="F525" s="18"/>
      <c r="G525" s="18">
        <v>3040</v>
      </c>
    </row>
    <row r="526" spans="1:6" ht="12.75">
      <c r="A526" s="18" t="s">
        <v>527</v>
      </c>
      <c r="D526" s="18">
        <v>1000</v>
      </c>
      <c r="F526" s="18"/>
    </row>
    <row r="527" spans="1:5" ht="12.75">
      <c r="A527" s="18" t="s">
        <v>528</v>
      </c>
      <c r="E527" s="18">
        <v>1000</v>
      </c>
    </row>
    <row r="528" spans="1:6" ht="12.75">
      <c r="A528" s="18" t="s">
        <v>529</v>
      </c>
      <c r="D528" s="18">
        <v>1000</v>
      </c>
      <c r="F528" s="18"/>
    </row>
    <row r="529" spans="1:6" ht="12.75">
      <c r="A529" s="18" t="s">
        <v>530</v>
      </c>
      <c r="D529" s="18">
        <v>1000</v>
      </c>
      <c r="F529" s="18"/>
    </row>
    <row r="530" spans="1:4" ht="12.75">
      <c r="A530" s="18" t="s">
        <v>531</v>
      </c>
      <c r="D530" s="18">
        <v>1000</v>
      </c>
    </row>
    <row r="531" spans="1:4" ht="12.75">
      <c r="A531" s="18" t="s">
        <v>532</v>
      </c>
      <c r="D531" s="18">
        <v>1000</v>
      </c>
    </row>
    <row r="532" spans="1:4" ht="12.75">
      <c r="A532" s="18" t="s">
        <v>533</v>
      </c>
      <c r="B532" s="18"/>
      <c r="C532" s="18">
        <v>1000</v>
      </c>
      <c r="D532" s="18">
        <v>1000</v>
      </c>
    </row>
    <row r="533" spans="1:6" ht="12.75">
      <c r="A533" s="23" t="s">
        <v>534</v>
      </c>
      <c r="B533" s="18"/>
      <c r="C533" s="18">
        <v>1000</v>
      </c>
      <c r="D533" s="18">
        <v>1000</v>
      </c>
      <c r="F533" s="18"/>
    </row>
    <row r="534" spans="1:7" ht="12.75">
      <c r="A534" s="18" t="s">
        <v>535</v>
      </c>
      <c r="B534" s="18"/>
      <c r="C534" s="18">
        <v>1000</v>
      </c>
      <c r="D534" s="18">
        <v>1000</v>
      </c>
      <c r="F534" s="18"/>
      <c r="G534" s="18">
        <v>1500</v>
      </c>
    </row>
    <row r="535" spans="1:4" ht="12.75">
      <c r="A535" s="18" t="s">
        <v>536</v>
      </c>
      <c r="D535" s="18">
        <v>1000</v>
      </c>
    </row>
    <row r="536" spans="1:5" ht="12.75">
      <c r="A536" s="18" t="s">
        <v>537</v>
      </c>
      <c r="E536" s="18">
        <v>1000</v>
      </c>
    </row>
    <row r="537" spans="1:6" ht="12.75">
      <c r="A537" s="18" t="s">
        <v>538</v>
      </c>
      <c r="D537" s="18">
        <v>1000</v>
      </c>
      <c r="F537" s="18"/>
    </row>
    <row r="538" spans="1:4" ht="12.75">
      <c r="A538" s="18" t="s">
        <v>539</v>
      </c>
      <c r="D538" s="18">
        <v>1000</v>
      </c>
    </row>
    <row r="539" spans="1:6" ht="12.75">
      <c r="A539" s="18" t="s">
        <v>540</v>
      </c>
      <c r="B539" s="18"/>
      <c r="C539" s="18">
        <v>1000</v>
      </c>
      <c r="F539" s="18"/>
    </row>
    <row r="540" spans="1:9" ht="12.75">
      <c r="A540" s="18" t="s">
        <v>541</v>
      </c>
      <c r="B540" s="18"/>
      <c r="C540" s="18">
        <v>1000</v>
      </c>
      <c r="D540" s="18">
        <v>1000</v>
      </c>
      <c r="F540" s="18"/>
      <c r="H540" s="18">
        <v>2000</v>
      </c>
      <c r="I540" s="18" t="s">
        <v>14</v>
      </c>
    </row>
    <row r="541" spans="1:6" ht="12.75">
      <c r="A541" s="18" t="s">
        <v>542</v>
      </c>
      <c r="B541" s="18"/>
      <c r="C541" s="18">
        <v>1000</v>
      </c>
      <c r="D541" s="18">
        <v>1000</v>
      </c>
      <c r="F541" s="18"/>
    </row>
    <row r="542" spans="1:6" ht="12.75">
      <c r="A542" s="18" t="s">
        <v>543</v>
      </c>
      <c r="D542" s="18">
        <v>1000</v>
      </c>
      <c r="F542" s="18"/>
    </row>
    <row r="543" spans="1:6" ht="12.75">
      <c r="A543" s="18" t="s">
        <v>544</v>
      </c>
      <c r="D543" s="18">
        <v>1000</v>
      </c>
      <c r="F543" s="18"/>
    </row>
    <row r="544" spans="1:6" ht="12.75">
      <c r="A544" s="18" t="s">
        <v>545</v>
      </c>
      <c r="D544" s="18"/>
      <c r="F544" s="18"/>
    </row>
    <row r="545" spans="1:6" ht="12.75">
      <c r="A545" s="18" t="s">
        <v>546</v>
      </c>
      <c r="D545" s="18">
        <v>1000</v>
      </c>
      <c r="F545" s="18"/>
    </row>
    <row r="546" spans="1:6" ht="12.75">
      <c r="A546" s="18" t="s">
        <v>547</v>
      </c>
      <c r="D546" s="18">
        <v>1000</v>
      </c>
      <c r="F546" s="18"/>
    </row>
    <row r="547" spans="1:6" ht="12.75">
      <c r="A547" s="18" t="s">
        <v>548</v>
      </c>
      <c r="B547" s="18"/>
      <c r="C547" s="18">
        <v>1000</v>
      </c>
      <c r="D547" s="18">
        <v>1000</v>
      </c>
      <c r="F547" s="18"/>
    </row>
    <row r="548" spans="1:7" ht="12.75">
      <c r="A548" s="18" t="s">
        <v>549</v>
      </c>
      <c r="B548" s="18"/>
      <c r="C548" s="18">
        <v>1000</v>
      </c>
      <c r="D548" s="18">
        <v>1000</v>
      </c>
      <c r="F548" s="18"/>
      <c r="G548" s="18">
        <v>1012</v>
      </c>
    </row>
    <row r="549" spans="1:6" ht="12.75">
      <c r="A549" s="18" t="s">
        <v>550</v>
      </c>
      <c r="B549" s="18"/>
      <c r="C549" s="18">
        <v>1000</v>
      </c>
      <c r="D549" s="18">
        <v>1000</v>
      </c>
      <c r="F549" s="18"/>
    </row>
    <row r="550" spans="1:6" ht="12.75">
      <c r="A550" s="18" t="s">
        <v>551</v>
      </c>
      <c r="D550" s="18">
        <v>1000</v>
      </c>
      <c r="F550" s="18"/>
    </row>
    <row r="551" spans="1:4" ht="12.75">
      <c r="A551" s="18" t="s">
        <v>552</v>
      </c>
      <c r="D551" s="18">
        <v>1000</v>
      </c>
    </row>
    <row r="552" spans="1:8" ht="12.75">
      <c r="A552" s="18" t="s">
        <v>553</v>
      </c>
      <c r="B552" s="18"/>
      <c r="C552" s="18">
        <v>1000</v>
      </c>
      <c r="F552" s="18"/>
      <c r="H552" s="18">
        <f>55000-10840</f>
        <v>44160</v>
      </c>
    </row>
    <row r="553" spans="1:6" ht="12.75">
      <c r="A553" s="18" t="s">
        <v>554</v>
      </c>
      <c r="B553" s="18"/>
      <c r="C553" s="18">
        <v>1000</v>
      </c>
      <c r="D553" s="18">
        <v>1000</v>
      </c>
      <c r="F553" s="18"/>
    </row>
    <row r="554" spans="1:6" ht="12.75">
      <c r="A554" s="18" t="s">
        <v>555</v>
      </c>
      <c r="B554" s="18"/>
      <c r="C554" s="18">
        <v>1000</v>
      </c>
      <c r="F554" s="18"/>
    </row>
    <row r="555" spans="1:4" ht="12.75">
      <c r="A555" s="18" t="s">
        <v>556</v>
      </c>
      <c r="B555" s="18"/>
      <c r="C555" s="18">
        <v>1000</v>
      </c>
      <c r="D555" s="18">
        <v>1000</v>
      </c>
    </row>
    <row r="556" spans="1:6" ht="12.75">
      <c r="A556" s="18" t="s">
        <v>557</v>
      </c>
      <c r="B556" s="18"/>
      <c r="C556" s="18">
        <v>1000</v>
      </c>
      <c r="D556" s="18">
        <v>1000</v>
      </c>
      <c r="F556" s="18"/>
    </row>
    <row r="557" ht="12.75">
      <c r="A557" s="18" t="s">
        <v>558</v>
      </c>
    </row>
    <row r="558" spans="1:6" ht="12.75">
      <c r="A558" s="18" t="s">
        <v>559</v>
      </c>
      <c r="F558" s="18"/>
    </row>
    <row r="559" spans="1:6" ht="12.75">
      <c r="A559" s="18" t="s">
        <v>560</v>
      </c>
      <c r="D559" s="18">
        <v>1000</v>
      </c>
      <c r="F559" s="18"/>
    </row>
    <row r="560" spans="1:7" ht="12.75">
      <c r="A560" s="18" t="s">
        <v>561</v>
      </c>
      <c r="D560" s="18">
        <v>1000</v>
      </c>
      <c r="F560" s="18"/>
      <c r="G560" s="18">
        <v>1600</v>
      </c>
    </row>
    <row r="561" spans="1:6" ht="12.75">
      <c r="A561" s="18" t="s">
        <v>562</v>
      </c>
      <c r="B561" s="18"/>
      <c r="C561" s="18">
        <v>1000</v>
      </c>
      <c r="D561" s="18">
        <v>1000</v>
      </c>
      <c r="F561" s="18"/>
    </row>
    <row r="562" spans="1:6" ht="12.75">
      <c r="A562" s="18" t="s">
        <v>563</v>
      </c>
      <c r="F562" s="18"/>
    </row>
    <row r="563" spans="1:7" ht="12.75">
      <c r="A563" s="18" t="s">
        <v>564</v>
      </c>
      <c r="B563" s="18"/>
      <c r="C563" s="18">
        <v>1000</v>
      </c>
      <c r="D563" s="18">
        <v>1000</v>
      </c>
      <c r="F563" s="18"/>
      <c r="G563" s="18">
        <v>555</v>
      </c>
    </row>
    <row r="564" spans="1:6" ht="12.75">
      <c r="A564" s="18" t="s">
        <v>565</v>
      </c>
      <c r="B564" s="18"/>
      <c r="C564" s="18">
        <v>1000</v>
      </c>
      <c r="D564" s="18">
        <v>1000</v>
      </c>
      <c r="F564" s="18"/>
    </row>
    <row r="565" ht="12.75">
      <c r="A565" s="18" t="s">
        <v>566</v>
      </c>
    </row>
    <row r="566" spans="1:5" ht="12.75">
      <c r="A566" s="18" t="s">
        <v>567</v>
      </c>
      <c r="E566" s="18">
        <v>1000</v>
      </c>
    </row>
    <row r="567" spans="1:6" ht="12.75">
      <c r="A567" s="18" t="s">
        <v>568</v>
      </c>
      <c r="B567" s="18"/>
      <c r="C567" s="18">
        <v>1000</v>
      </c>
      <c r="D567" s="18">
        <v>1000</v>
      </c>
      <c r="F567" s="18"/>
    </row>
    <row r="568" spans="1:6" ht="12.75">
      <c r="A568" s="18" t="s">
        <v>569</v>
      </c>
      <c r="D568" s="18">
        <v>1000</v>
      </c>
      <c r="F568" s="18"/>
    </row>
    <row r="569" spans="1:4" ht="12.75">
      <c r="A569" s="18" t="s">
        <v>570</v>
      </c>
      <c r="D569" s="18">
        <v>1000</v>
      </c>
    </row>
    <row r="570" spans="1:6" ht="12.75">
      <c r="A570" s="18" t="s">
        <v>571</v>
      </c>
      <c r="D570" s="18">
        <v>1000</v>
      </c>
      <c r="F570" s="18"/>
    </row>
    <row r="571" spans="1:4" ht="12.75">
      <c r="A571" s="18" t="s">
        <v>572</v>
      </c>
      <c r="D571" s="18">
        <v>1000</v>
      </c>
    </row>
    <row r="572" spans="1:4" ht="12.75">
      <c r="A572" s="18" t="s">
        <v>573</v>
      </c>
      <c r="B572" s="18"/>
      <c r="C572" s="18">
        <v>1000</v>
      </c>
      <c r="D572" s="18">
        <v>1000</v>
      </c>
    </row>
    <row r="573" ht="12.75">
      <c r="A573" s="18" t="s">
        <v>574</v>
      </c>
    </row>
    <row r="574" spans="1:7" ht="12.75">
      <c r="A574" s="18" t="s">
        <v>575</v>
      </c>
      <c r="B574" s="18"/>
      <c r="C574" s="18">
        <v>1000</v>
      </c>
      <c r="D574" s="18">
        <v>1000</v>
      </c>
      <c r="F574" s="18"/>
      <c r="G574" s="18">
        <f>10000+10000</f>
        <v>20000</v>
      </c>
    </row>
    <row r="575" spans="1:6" ht="12.75">
      <c r="A575" s="18" t="s">
        <v>576</v>
      </c>
      <c r="B575" s="18"/>
      <c r="C575" s="18">
        <v>1000</v>
      </c>
      <c r="D575" s="18">
        <v>1000</v>
      </c>
      <c r="F575" s="18"/>
    </row>
    <row r="576" spans="1:4" ht="12.75">
      <c r="A576" s="18" t="s">
        <v>577</v>
      </c>
      <c r="D576" s="18">
        <v>1000</v>
      </c>
    </row>
    <row r="577" spans="1:6" ht="12.75">
      <c r="A577" s="18" t="s">
        <v>578</v>
      </c>
      <c r="B577" s="18"/>
      <c r="C577" s="18">
        <v>1000</v>
      </c>
      <c r="D577" s="18">
        <v>1000</v>
      </c>
      <c r="F577" s="18"/>
    </row>
    <row r="578" spans="1:7" ht="12.75">
      <c r="A578" s="18" t="s">
        <v>579</v>
      </c>
      <c r="B578" s="18"/>
      <c r="C578" s="18">
        <v>1000</v>
      </c>
      <c r="D578" s="18">
        <v>1000</v>
      </c>
      <c r="F578" s="18"/>
      <c r="G578" s="18">
        <v>1976</v>
      </c>
    </row>
    <row r="579" ht="12.75">
      <c r="A579" s="18" t="s">
        <v>580</v>
      </c>
    </row>
    <row r="580" spans="1:4" ht="12.75">
      <c r="A580" s="18" t="s">
        <v>581</v>
      </c>
      <c r="B580" s="18"/>
      <c r="C580" s="18">
        <v>1000</v>
      </c>
      <c r="D580" s="18">
        <v>1000</v>
      </c>
    </row>
    <row r="581" spans="1:4" ht="12.75">
      <c r="A581" s="18" t="s">
        <v>582</v>
      </c>
      <c r="B581" s="18"/>
      <c r="C581" s="18">
        <v>1000</v>
      </c>
      <c r="D581" s="18">
        <v>1000</v>
      </c>
    </row>
    <row r="582" spans="1:5" ht="12.75">
      <c r="A582" s="18" t="s">
        <v>583</v>
      </c>
      <c r="E582" s="18">
        <v>1000</v>
      </c>
    </row>
    <row r="583" spans="1:6" ht="12.75">
      <c r="A583" s="18" t="s">
        <v>584</v>
      </c>
      <c r="B583" s="18"/>
      <c r="C583" s="18">
        <v>1000</v>
      </c>
      <c r="D583" s="18">
        <v>1000</v>
      </c>
      <c r="F583" s="18"/>
    </row>
    <row r="584" spans="1:9" ht="12.75">
      <c r="A584" s="18" t="s">
        <v>585</v>
      </c>
      <c r="B584" s="18"/>
      <c r="C584" s="18">
        <v>1000</v>
      </c>
      <c r="F584" s="18"/>
      <c r="H584" s="18">
        <v>1000</v>
      </c>
      <c r="I584" s="18" t="s">
        <v>14</v>
      </c>
    </row>
    <row r="585" spans="1:4" ht="12.75">
      <c r="A585" s="18" t="s">
        <v>586</v>
      </c>
      <c r="D585" s="18">
        <v>1000</v>
      </c>
    </row>
    <row r="586" spans="1:3" ht="12.75">
      <c r="A586" s="18" t="s">
        <v>587</v>
      </c>
      <c r="B586" s="18"/>
      <c r="C586" s="18">
        <v>1000</v>
      </c>
    </row>
    <row r="587" spans="1:4" ht="12.75">
      <c r="A587" s="18" t="s">
        <v>588</v>
      </c>
      <c r="D587" s="18">
        <v>1000</v>
      </c>
    </row>
    <row r="588" ht="12.75">
      <c r="A588" s="18" t="s">
        <v>589</v>
      </c>
    </row>
    <row r="589" spans="1:6" ht="12.75">
      <c r="A589" s="18" t="s">
        <v>590</v>
      </c>
      <c r="B589" s="18"/>
      <c r="C589" s="18">
        <v>1000</v>
      </c>
      <c r="D589" s="18">
        <v>1000</v>
      </c>
      <c r="F589" s="18"/>
    </row>
    <row r="590" spans="1:3" ht="12.75">
      <c r="A590" s="18" t="s">
        <v>591</v>
      </c>
      <c r="B590" s="18"/>
      <c r="C590" s="18">
        <v>1000</v>
      </c>
    </row>
    <row r="591" spans="1:6" ht="12.75">
      <c r="A591" s="18" t="s">
        <v>592</v>
      </c>
      <c r="B591" s="18"/>
      <c r="C591" s="18">
        <v>1000</v>
      </c>
      <c r="D591" s="18">
        <v>1000</v>
      </c>
      <c r="F591" s="18"/>
    </row>
    <row r="592" spans="1:6" ht="12.75">
      <c r="A592" s="18" t="s">
        <v>593</v>
      </c>
      <c r="D592" s="18">
        <v>1000</v>
      </c>
      <c r="F592" s="18"/>
    </row>
    <row r="593" spans="1:6" ht="12.75">
      <c r="A593" s="18" t="s">
        <v>594</v>
      </c>
      <c r="B593" s="18"/>
      <c r="C593" s="18">
        <v>1000</v>
      </c>
      <c r="D593" s="18">
        <v>1000</v>
      </c>
      <c r="F593" s="18"/>
    </row>
    <row r="594" spans="1:8" ht="12.75">
      <c r="A594" s="18" t="s">
        <v>595</v>
      </c>
      <c r="B594" s="18"/>
      <c r="C594" s="18">
        <v>1000</v>
      </c>
      <c r="F594" s="18"/>
      <c r="G594" s="18">
        <v>300</v>
      </c>
      <c r="H594" s="18">
        <v>5000</v>
      </c>
    </row>
    <row r="595" spans="1:7" ht="12.75">
      <c r="A595" s="18" t="s">
        <v>596</v>
      </c>
      <c r="D595" s="18">
        <v>1000</v>
      </c>
      <c r="F595" s="18"/>
      <c r="G595" s="18">
        <v>1200</v>
      </c>
    </row>
    <row r="596" spans="1:6" ht="12.75">
      <c r="A596" s="18" t="s">
        <v>597</v>
      </c>
      <c r="D596" s="18">
        <v>1000</v>
      </c>
      <c r="F596" s="18"/>
    </row>
    <row r="597" spans="1:6" ht="12.75">
      <c r="A597" s="18" t="s">
        <v>598</v>
      </c>
      <c r="B597" s="18"/>
      <c r="C597" s="18">
        <v>1000</v>
      </c>
      <c r="D597" s="18">
        <v>1000</v>
      </c>
      <c r="F597" s="18"/>
    </row>
    <row r="598" spans="1:6" ht="12.75">
      <c r="A598" s="18" t="s">
        <v>599</v>
      </c>
      <c r="D598" s="18">
        <v>1000</v>
      </c>
      <c r="F598" s="18"/>
    </row>
    <row r="599" spans="1:9" ht="12.75">
      <c r="A599" s="18" t="s">
        <v>600</v>
      </c>
      <c r="B599" s="18"/>
      <c r="C599" s="18">
        <v>1000</v>
      </c>
      <c r="H599" s="18">
        <v>1000</v>
      </c>
      <c r="I599" s="18" t="s">
        <v>14</v>
      </c>
    </row>
    <row r="600" spans="1:6" ht="12.75">
      <c r="A600" s="18" t="s">
        <v>601</v>
      </c>
      <c r="B600" s="18"/>
      <c r="C600" s="18">
        <v>1000</v>
      </c>
      <c r="D600" s="18">
        <v>1000</v>
      </c>
      <c r="F600" s="18"/>
    </row>
    <row r="601" spans="1:6" ht="12.75">
      <c r="A601" s="18" t="s">
        <v>602</v>
      </c>
      <c r="D601" s="18">
        <v>1000</v>
      </c>
      <c r="F601" s="18"/>
    </row>
    <row r="602" spans="1:6" ht="12.75">
      <c r="A602" s="18" t="s">
        <v>603</v>
      </c>
      <c r="B602" s="18"/>
      <c r="C602" s="18">
        <v>1000</v>
      </c>
      <c r="D602" s="18">
        <v>1000</v>
      </c>
      <c r="F602" s="18"/>
    </row>
    <row r="603" spans="1:3" ht="12.75">
      <c r="A603" s="18" t="s">
        <v>604</v>
      </c>
      <c r="B603" s="18"/>
      <c r="C603" s="18">
        <v>1000</v>
      </c>
    </row>
    <row r="604" spans="1:6" ht="12.75">
      <c r="A604" s="18" t="s">
        <v>605</v>
      </c>
      <c r="D604" s="18">
        <v>1000</v>
      </c>
      <c r="F604" s="18"/>
    </row>
    <row r="605" spans="1:6" ht="12.75">
      <c r="A605" s="18" t="s">
        <v>606</v>
      </c>
      <c r="F605" s="18"/>
    </row>
    <row r="606" spans="1:9" ht="12.75">
      <c r="A606" s="18" t="s">
        <v>607</v>
      </c>
      <c r="D606" s="18">
        <v>1000</v>
      </c>
      <c r="H606" s="18">
        <v>1000</v>
      </c>
      <c r="I606" s="18" t="s">
        <v>14</v>
      </c>
    </row>
    <row r="607" spans="1:6" ht="12.75">
      <c r="A607" s="18" t="s">
        <v>608</v>
      </c>
      <c r="D607" s="18">
        <v>1000</v>
      </c>
      <c r="F607" s="18"/>
    </row>
    <row r="608" spans="1:6" ht="12.75">
      <c r="A608" s="18" t="s">
        <v>609</v>
      </c>
      <c r="B608" s="18"/>
      <c r="C608" s="18">
        <v>1000</v>
      </c>
      <c r="D608" s="18">
        <v>1000</v>
      </c>
      <c r="F608" s="18"/>
    </row>
    <row r="609" spans="1:6" ht="12.75">
      <c r="A609" s="18" t="s">
        <v>610</v>
      </c>
      <c r="B609" s="18"/>
      <c r="C609" s="18">
        <v>1000</v>
      </c>
      <c r="F609" s="18"/>
    </row>
    <row r="610" spans="1:6" ht="12.75">
      <c r="A610" s="18" t="s">
        <v>611</v>
      </c>
      <c r="D610" s="18">
        <v>1000</v>
      </c>
      <c r="F610" s="18"/>
    </row>
    <row r="611" spans="1:6" ht="12.75">
      <c r="A611" s="18" t="s">
        <v>612</v>
      </c>
      <c r="D611" s="18">
        <v>1000</v>
      </c>
      <c r="F611" s="18"/>
    </row>
    <row r="612" spans="1:6" ht="12.75">
      <c r="A612" s="18" t="s">
        <v>613</v>
      </c>
      <c r="F612" s="18"/>
    </row>
    <row r="613" spans="1:3" ht="12.75">
      <c r="A613" s="18" t="s">
        <v>614</v>
      </c>
      <c r="B613" s="18"/>
      <c r="C613" s="18">
        <v>1000</v>
      </c>
    </row>
    <row r="614" spans="1:9" ht="12.75">
      <c r="A614" s="18" t="s">
        <v>615</v>
      </c>
      <c r="D614" s="18">
        <v>1000</v>
      </c>
      <c r="H614" s="18">
        <v>1000</v>
      </c>
      <c r="I614" s="18" t="s">
        <v>14</v>
      </c>
    </row>
    <row r="615" spans="1:7" ht="12.75">
      <c r="A615" s="18" t="s">
        <v>616</v>
      </c>
      <c r="D615" s="18"/>
      <c r="E615" s="18">
        <v>1000</v>
      </c>
      <c r="G615" s="18"/>
    </row>
    <row r="616" spans="1:7" ht="12.75">
      <c r="A616" s="18" t="s">
        <v>617</v>
      </c>
      <c r="D616" s="18">
        <v>1000</v>
      </c>
      <c r="G616" s="18">
        <v>1509</v>
      </c>
    </row>
    <row r="617" spans="1:9" ht="12.75">
      <c r="A617" s="18" t="s">
        <v>618</v>
      </c>
      <c r="D617" s="18">
        <v>1000</v>
      </c>
      <c r="H617" s="18">
        <v>1000</v>
      </c>
      <c r="I617" s="18" t="s">
        <v>14</v>
      </c>
    </row>
    <row r="618" spans="1:7" ht="12.75">
      <c r="A618" s="18" t="s">
        <v>619</v>
      </c>
      <c r="B618" s="18"/>
      <c r="C618" s="18">
        <v>1000</v>
      </c>
      <c r="D618" s="18">
        <v>1000</v>
      </c>
      <c r="F618" s="18"/>
      <c r="G618" s="18">
        <v>396</v>
      </c>
    </row>
    <row r="619" spans="1:6" ht="12.75">
      <c r="A619" s="18" t="s">
        <v>620</v>
      </c>
      <c r="B619" s="18"/>
      <c r="C619" s="18"/>
      <c r="D619" s="18"/>
      <c r="E619" s="18">
        <v>1000</v>
      </c>
      <c r="F619" s="18"/>
    </row>
    <row r="620" spans="1:6" ht="12.75">
      <c r="A620" s="18" t="s">
        <v>621</v>
      </c>
      <c r="B620" s="18"/>
      <c r="C620" s="18">
        <v>1000</v>
      </c>
      <c r="D620" s="18">
        <v>1000</v>
      </c>
      <c r="F620" s="18"/>
    </row>
    <row r="621" spans="1:7" ht="12.75">
      <c r="A621" s="18" t="s">
        <v>622</v>
      </c>
      <c r="B621" s="18"/>
      <c r="C621" s="18">
        <v>1000</v>
      </c>
      <c r="D621" s="18">
        <v>1000</v>
      </c>
      <c r="F621" s="18"/>
      <c r="G621" s="18">
        <v>3909</v>
      </c>
    </row>
    <row r="622" spans="1:6" ht="12.75">
      <c r="A622" s="18" t="s">
        <v>623</v>
      </c>
      <c r="B622" s="18"/>
      <c r="C622" s="18">
        <v>1000</v>
      </c>
      <c r="D622" s="18">
        <v>1000</v>
      </c>
      <c r="F622" s="18"/>
    </row>
    <row r="623" spans="1:4" ht="12.75">
      <c r="A623" s="18" t="s">
        <v>624</v>
      </c>
      <c r="D623" s="18">
        <v>1000</v>
      </c>
    </row>
    <row r="624" spans="1:7" ht="12.75">
      <c r="A624" s="18" t="s">
        <v>625</v>
      </c>
      <c r="B624" s="18"/>
      <c r="C624" s="18">
        <v>1000</v>
      </c>
      <c r="D624" s="18">
        <v>1000</v>
      </c>
      <c r="G624" s="18">
        <v>2177</v>
      </c>
    </row>
    <row r="625" spans="1:9" ht="12.75">
      <c r="A625" s="18" t="s">
        <v>626</v>
      </c>
      <c r="B625" s="18"/>
      <c r="C625" s="18">
        <v>1000</v>
      </c>
      <c r="D625" s="18">
        <v>1000</v>
      </c>
      <c r="H625" s="18">
        <v>2000</v>
      </c>
      <c r="I625" s="18" t="s">
        <v>14</v>
      </c>
    </row>
    <row r="626" spans="1:4" ht="12.75">
      <c r="A626" s="18" t="s">
        <v>627</v>
      </c>
      <c r="B626" s="18"/>
      <c r="C626" s="18">
        <v>1000</v>
      </c>
      <c r="D626" s="18">
        <v>1000</v>
      </c>
    </row>
    <row r="627" spans="1:6" ht="12.75">
      <c r="A627" s="18" t="s">
        <v>628</v>
      </c>
      <c r="B627" s="18"/>
      <c r="C627" s="18">
        <v>1000</v>
      </c>
      <c r="D627" s="18">
        <v>1000</v>
      </c>
      <c r="F627" s="18"/>
    </row>
    <row r="628" spans="1:6" ht="12.75">
      <c r="A628" s="18" t="s">
        <v>629</v>
      </c>
      <c r="B628" s="18"/>
      <c r="C628" s="18">
        <v>1000</v>
      </c>
      <c r="D628" s="18">
        <v>1000</v>
      </c>
      <c r="F628" s="18"/>
    </row>
    <row r="629" spans="1:6" ht="12.75">
      <c r="A629" s="18" t="s">
        <v>630</v>
      </c>
      <c r="D629" s="18">
        <v>1000</v>
      </c>
      <c r="F629" s="18"/>
    </row>
    <row r="630" spans="1:6" ht="12.75">
      <c r="A630" s="18" t="s">
        <v>631</v>
      </c>
      <c r="B630" s="18"/>
      <c r="C630" s="18">
        <v>1000</v>
      </c>
      <c r="D630" s="18">
        <v>1000</v>
      </c>
      <c r="F630" s="18"/>
    </row>
    <row r="631" spans="1:6" ht="12.75">
      <c r="A631" s="18" t="s">
        <v>632</v>
      </c>
      <c r="B631" s="18"/>
      <c r="C631" s="18">
        <v>1000</v>
      </c>
      <c r="D631" s="18">
        <v>1000</v>
      </c>
      <c r="F631" s="18"/>
    </row>
    <row r="632" spans="1:6" ht="12.75">
      <c r="A632" s="18" t="s">
        <v>633</v>
      </c>
      <c r="B632" s="18"/>
      <c r="C632" s="18">
        <v>1000</v>
      </c>
      <c r="D632" s="18">
        <v>1000</v>
      </c>
      <c r="F632" s="18"/>
    </row>
    <row r="633" spans="1:6" ht="12.75">
      <c r="A633" s="18" t="s">
        <v>634</v>
      </c>
      <c r="B633" s="18"/>
      <c r="C633" s="18">
        <v>1000</v>
      </c>
      <c r="D633" s="18">
        <v>1000</v>
      </c>
      <c r="F633" s="18"/>
    </row>
    <row r="634" spans="1:4" ht="12.75">
      <c r="A634" s="18" t="s">
        <v>635</v>
      </c>
      <c r="D634" s="18">
        <v>1000</v>
      </c>
    </row>
    <row r="635" spans="1:4" ht="12.75">
      <c r="A635" s="18" t="s">
        <v>636</v>
      </c>
      <c r="D635" s="18">
        <v>1000</v>
      </c>
    </row>
    <row r="636" spans="1:4" ht="12.75">
      <c r="A636" s="18" t="s">
        <v>637</v>
      </c>
      <c r="D636" s="18">
        <v>1000</v>
      </c>
    </row>
    <row r="637" ht="12.75">
      <c r="A637" s="18" t="s">
        <v>638</v>
      </c>
    </row>
    <row r="638" spans="1:3" ht="12.75">
      <c r="A638" s="18" t="s">
        <v>639</v>
      </c>
      <c r="B638" s="18"/>
      <c r="C638" s="18">
        <v>1000</v>
      </c>
    </row>
    <row r="639" spans="1:5" ht="12.75">
      <c r="A639" s="18" t="s">
        <v>640</v>
      </c>
      <c r="B639" s="18"/>
      <c r="C639" s="18"/>
      <c r="D639" s="18"/>
      <c r="E639" s="18">
        <v>1000</v>
      </c>
    </row>
    <row r="640" spans="1:4" ht="12.75">
      <c r="A640" s="18" t="s">
        <v>641</v>
      </c>
      <c r="B640" s="18"/>
      <c r="C640" s="18">
        <v>1000</v>
      </c>
      <c r="D640" s="18">
        <v>1000</v>
      </c>
    </row>
    <row r="641" spans="1:6" ht="12.75">
      <c r="A641" s="18" t="s">
        <v>642</v>
      </c>
      <c r="B641" s="18"/>
      <c r="C641" s="18">
        <v>1000</v>
      </c>
      <c r="F641" s="18"/>
    </row>
    <row r="642" spans="1:9" ht="12.75">
      <c r="A642" s="18" t="s">
        <v>643</v>
      </c>
      <c r="D642" s="18">
        <v>1000</v>
      </c>
      <c r="F642" s="18"/>
      <c r="H642" s="18">
        <v>1000</v>
      </c>
      <c r="I642" s="18" t="s">
        <v>14</v>
      </c>
    </row>
    <row r="643" spans="1:6" ht="12.75">
      <c r="A643" s="18" t="s">
        <v>644</v>
      </c>
      <c r="B643" s="18"/>
      <c r="C643" s="18">
        <v>1000</v>
      </c>
      <c r="D643" s="18">
        <v>1000</v>
      </c>
      <c r="F643" s="18"/>
    </row>
    <row r="644" spans="1:6" ht="12.75">
      <c r="A644" s="18" t="s">
        <v>645</v>
      </c>
      <c r="D644" s="18">
        <v>1000</v>
      </c>
      <c r="F644" s="18"/>
    </row>
    <row r="645" spans="1:6" ht="12.75">
      <c r="A645" s="18" t="s">
        <v>646</v>
      </c>
      <c r="B645" s="18"/>
      <c r="C645" s="18">
        <v>1000</v>
      </c>
      <c r="D645" s="18">
        <v>1000</v>
      </c>
      <c r="F645" s="18"/>
    </row>
    <row r="646" spans="1:6" ht="12.75">
      <c r="A646" s="18" t="s">
        <v>647</v>
      </c>
      <c r="D646" s="18">
        <v>1000</v>
      </c>
      <c r="F646" s="18"/>
    </row>
    <row r="647" spans="1:6" ht="12.75">
      <c r="A647" s="18" t="s">
        <v>648</v>
      </c>
      <c r="D647" s="18">
        <v>1000</v>
      </c>
      <c r="F647" s="18"/>
    </row>
    <row r="648" spans="1:6" ht="12.75">
      <c r="A648" s="18" t="s">
        <v>649</v>
      </c>
      <c r="D648" s="18">
        <v>1000</v>
      </c>
      <c r="F648" s="18"/>
    </row>
    <row r="649" spans="1:5" ht="12.75">
      <c r="A649" s="18" t="s">
        <v>650</v>
      </c>
      <c r="D649" s="18"/>
      <c r="E649" s="18">
        <v>1000</v>
      </c>
    </row>
    <row r="650" spans="1:4" ht="12.75">
      <c r="A650" s="18" t="s">
        <v>651</v>
      </c>
      <c r="D650" s="18">
        <v>1000</v>
      </c>
    </row>
    <row r="651" spans="1:4" ht="12.75">
      <c r="A651" s="18" t="s">
        <v>652</v>
      </c>
      <c r="D651" s="18">
        <v>1000</v>
      </c>
    </row>
    <row r="652" spans="1:6" ht="12.75">
      <c r="A652" s="18" t="s">
        <v>653</v>
      </c>
      <c r="F652" s="18"/>
    </row>
    <row r="653" spans="1:6" ht="12.75">
      <c r="A653" s="18" t="s">
        <v>654</v>
      </c>
      <c r="D653" s="18">
        <v>1000</v>
      </c>
      <c r="F653" s="18"/>
    </row>
    <row r="654" spans="1:4" ht="12.75">
      <c r="A654" s="18" t="s">
        <v>655</v>
      </c>
      <c r="D654" s="18">
        <v>1000</v>
      </c>
    </row>
    <row r="655" spans="1:8" ht="25.5">
      <c r="A655" s="18" t="s">
        <v>656</v>
      </c>
      <c r="H655" s="18">
        <v>15000</v>
      </c>
    </row>
    <row r="656" spans="1:6" ht="12.75">
      <c r="A656" s="18" t="s">
        <v>657</v>
      </c>
      <c r="F656" s="18"/>
    </row>
    <row r="657" spans="1:6" ht="12.75">
      <c r="A657" s="18" t="s">
        <v>658</v>
      </c>
      <c r="D657" s="18">
        <v>1000</v>
      </c>
      <c r="F657" s="18"/>
    </row>
    <row r="658" spans="1:6" ht="12.75">
      <c r="A658" s="18" t="s">
        <v>659</v>
      </c>
      <c r="B658" s="18"/>
      <c r="C658" s="18">
        <v>1000</v>
      </c>
      <c r="F658" s="18"/>
    </row>
    <row r="659" spans="1:6" ht="12.75">
      <c r="A659" s="18" t="s">
        <v>660</v>
      </c>
      <c r="B659" s="18"/>
      <c r="C659" s="18">
        <v>1000</v>
      </c>
      <c r="D659" s="18">
        <v>1000</v>
      </c>
      <c r="F659" s="18"/>
    </row>
    <row r="660" spans="1:5" ht="12.75">
      <c r="A660" s="18" t="s">
        <v>661</v>
      </c>
      <c r="E660" s="18">
        <v>1000</v>
      </c>
    </row>
    <row r="661" spans="1:7" ht="12.75">
      <c r="A661" s="18" t="s">
        <v>662</v>
      </c>
      <c r="F661" s="18"/>
      <c r="G661" s="18">
        <v>800</v>
      </c>
    </row>
    <row r="662" spans="1:4" ht="12.75">
      <c r="A662" s="18" t="s">
        <v>663</v>
      </c>
      <c r="D662" s="18">
        <v>1000</v>
      </c>
    </row>
    <row r="663" spans="1:6" ht="12.75">
      <c r="A663" s="18" t="s">
        <v>664</v>
      </c>
      <c r="B663" s="18"/>
      <c r="C663" s="18">
        <v>1000</v>
      </c>
      <c r="D663" s="18">
        <v>1000</v>
      </c>
      <c r="F663" s="18"/>
    </row>
    <row r="664" spans="1:4" ht="12.75">
      <c r="A664" s="18" t="s">
        <v>665</v>
      </c>
      <c r="B664" s="18"/>
      <c r="C664" s="18">
        <v>1000</v>
      </c>
      <c r="D664" s="18">
        <v>1000</v>
      </c>
    </row>
    <row r="665" spans="1:6" ht="12.75">
      <c r="A665" s="18" t="s">
        <v>666</v>
      </c>
      <c r="D665" s="18">
        <v>1000</v>
      </c>
      <c r="F665" s="18"/>
    </row>
    <row r="666" spans="1:6" ht="12.75">
      <c r="A666" s="18" t="s">
        <v>667</v>
      </c>
      <c r="F666" s="18"/>
    </row>
    <row r="667" spans="1:7" ht="12.75">
      <c r="A667" s="18" t="s">
        <v>668</v>
      </c>
      <c r="D667" s="18">
        <v>1000</v>
      </c>
      <c r="F667" s="18"/>
      <c r="G667" s="18">
        <v>4290</v>
      </c>
    </row>
    <row r="668" spans="1:3" ht="12.75">
      <c r="A668" s="18" t="s">
        <v>669</v>
      </c>
      <c r="B668" s="18"/>
      <c r="C668" s="18">
        <v>1000</v>
      </c>
    </row>
    <row r="669" spans="1:6" ht="12.75">
      <c r="A669" s="18" t="s">
        <v>670</v>
      </c>
      <c r="D669" s="18">
        <v>1000</v>
      </c>
      <c r="F669" s="18"/>
    </row>
    <row r="670" ht="12.75">
      <c r="A670" s="18" t="s">
        <v>671</v>
      </c>
    </row>
    <row r="671" spans="1:6" ht="12.75">
      <c r="A671" s="18" t="s">
        <v>672</v>
      </c>
      <c r="D671" s="18">
        <v>1000</v>
      </c>
      <c r="F671" s="18"/>
    </row>
    <row r="672" spans="1:6" ht="12.75">
      <c r="A672" s="18" t="s">
        <v>673</v>
      </c>
      <c r="D672" s="18">
        <v>1000</v>
      </c>
      <c r="F672" s="18"/>
    </row>
    <row r="673" spans="1:6" ht="12.75">
      <c r="A673" s="18" t="s">
        <v>674</v>
      </c>
      <c r="D673" s="18">
        <v>1000</v>
      </c>
      <c r="F673" s="18"/>
    </row>
    <row r="674" spans="1:5" ht="12.75">
      <c r="A674" s="18" t="s">
        <v>675</v>
      </c>
      <c r="B674" s="18"/>
      <c r="C674" s="18"/>
      <c r="E674" s="18">
        <v>1000</v>
      </c>
    </row>
    <row r="675" spans="1:3" ht="12.75">
      <c r="A675" s="18" t="s">
        <v>676</v>
      </c>
      <c r="B675" s="18"/>
      <c r="C675" s="18">
        <v>1000</v>
      </c>
    </row>
    <row r="676" spans="1:3" ht="12.75">
      <c r="A676" s="18" t="s">
        <v>677</v>
      </c>
      <c r="B676" s="18"/>
      <c r="C676" s="18">
        <v>1000</v>
      </c>
    </row>
    <row r="677" spans="1:6" ht="12.75">
      <c r="A677" s="18" t="s">
        <v>678</v>
      </c>
      <c r="B677" s="18"/>
      <c r="C677" s="18">
        <v>1000</v>
      </c>
      <c r="D677" s="18">
        <v>1000</v>
      </c>
      <c r="F677" s="18"/>
    </row>
    <row r="678" spans="1:4" ht="12.75">
      <c r="A678" s="18" t="s">
        <v>679</v>
      </c>
      <c r="B678" s="18"/>
      <c r="C678" s="18">
        <v>1000</v>
      </c>
      <c r="D678" s="18">
        <v>1000</v>
      </c>
    </row>
    <row r="679" spans="1:6" ht="12.75">
      <c r="A679" s="18" t="s">
        <v>680</v>
      </c>
      <c r="D679" s="18">
        <v>1000</v>
      </c>
      <c r="F679" s="18"/>
    </row>
    <row r="680" spans="1:6" ht="12.75">
      <c r="A680" s="18" t="s">
        <v>681</v>
      </c>
      <c r="D680" s="18">
        <v>1000</v>
      </c>
      <c r="F680" s="18"/>
    </row>
    <row r="681" spans="1:9" ht="12.75">
      <c r="A681" s="18" t="s">
        <v>682</v>
      </c>
      <c r="B681" s="18"/>
      <c r="C681" s="18">
        <v>1000</v>
      </c>
      <c r="D681" s="18">
        <v>1000</v>
      </c>
      <c r="F681" s="18"/>
      <c r="G681" s="18">
        <v>611</v>
      </c>
      <c r="H681" s="18">
        <v>2000</v>
      </c>
      <c r="I681" s="18" t="s">
        <v>14</v>
      </c>
    </row>
    <row r="682" spans="1:4" ht="12.75">
      <c r="A682" s="18" t="s">
        <v>683</v>
      </c>
      <c r="D682" s="18">
        <v>1000</v>
      </c>
    </row>
    <row r="683" spans="1:4" ht="12.75">
      <c r="A683" s="18" t="s">
        <v>684</v>
      </c>
      <c r="D683" s="18">
        <v>1000</v>
      </c>
    </row>
    <row r="684" spans="1:6" ht="12.75">
      <c r="A684" s="18" t="s">
        <v>685</v>
      </c>
      <c r="F684" s="18"/>
    </row>
    <row r="685" spans="1:6" ht="12.75">
      <c r="A685" s="18" t="s">
        <v>686</v>
      </c>
      <c r="B685" s="18"/>
      <c r="C685" s="18">
        <v>1000</v>
      </c>
      <c r="D685" s="18">
        <v>1000</v>
      </c>
      <c r="F685" s="18"/>
    </row>
    <row r="686" spans="1:6" ht="12.75">
      <c r="A686" s="18" t="s">
        <v>687</v>
      </c>
      <c r="F686" s="18"/>
    </row>
    <row r="687" spans="1:3" ht="12.75">
      <c r="A687" s="18" t="s">
        <v>688</v>
      </c>
      <c r="B687" s="18"/>
      <c r="C687" s="18">
        <v>1000</v>
      </c>
    </row>
    <row r="688" spans="1:4" ht="12.75">
      <c r="A688" s="18" t="s">
        <v>689</v>
      </c>
      <c r="D688" s="18">
        <v>1000</v>
      </c>
    </row>
    <row r="689" spans="1:4" ht="12.75">
      <c r="A689" s="18" t="s">
        <v>690</v>
      </c>
      <c r="D689" s="18">
        <v>1000</v>
      </c>
    </row>
    <row r="690" spans="1:6" ht="12.75">
      <c r="A690" s="18" t="s">
        <v>691</v>
      </c>
      <c r="B690" s="18"/>
      <c r="C690" s="18">
        <v>1000</v>
      </c>
      <c r="D690" s="18">
        <v>1000</v>
      </c>
      <c r="F690" s="18"/>
    </row>
    <row r="691" spans="1:23" ht="12.75">
      <c r="A691" s="24" t="s">
        <v>721</v>
      </c>
      <c r="B691" s="24">
        <f aca="true" t="shared" si="0" ref="B691:H691">SUM(B3:B690)</f>
        <v>1000</v>
      </c>
      <c r="C691" s="24">
        <f t="shared" si="0"/>
        <v>262000</v>
      </c>
      <c r="D691" s="24">
        <f t="shared" si="0"/>
        <v>431000</v>
      </c>
      <c r="E691" s="24">
        <f t="shared" si="0"/>
        <v>44000</v>
      </c>
      <c r="F691" s="24">
        <v>385200</v>
      </c>
      <c r="G691" s="24">
        <f t="shared" si="0"/>
        <v>382530</v>
      </c>
      <c r="H691" s="24">
        <f t="shared" si="0"/>
        <v>1220453</v>
      </c>
      <c r="I691" s="2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s="17" customFormat="1" ht="12.75">
      <c r="A692" s="25" t="s">
        <v>722</v>
      </c>
      <c r="B692" s="25"/>
      <c r="C692" s="25">
        <f>C691+F691+G691-H691+D691+E691+B691</f>
        <v>285277</v>
      </c>
      <c r="D692" s="26"/>
      <c r="E692" s="26"/>
      <c r="F692" s="26"/>
      <c r="G692" s="26"/>
      <c r="H692" s="26"/>
      <c r="I692" s="2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</row>
    <row r="693" spans="1:4" ht="12.75">
      <c r="A693" s="18"/>
      <c r="B693" s="18"/>
      <c r="C693" s="18"/>
      <c r="D693" s="18"/>
    </row>
    <row r="694" spans="1:4" ht="12.75">
      <c r="A694" s="18"/>
      <c r="B694" s="18"/>
      <c r="C694" s="18"/>
      <c r="D694" s="18"/>
    </row>
    <row r="695" spans="1:4" ht="12.75">
      <c r="A695" s="18"/>
      <c r="B695" s="18"/>
      <c r="C695" s="18"/>
      <c r="D695" s="18"/>
    </row>
    <row r="696" spans="1:4" ht="12.75">
      <c r="A696" s="18"/>
      <c r="B696" s="18"/>
      <c r="C696" s="18"/>
      <c r="D696" s="18"/>
    </row>
    <row r="697" spans="1:7" ht="12.75">
      <c r="A697" s="18"/>
      <c r="B697" s="18"/>
      <c r="C697" s="18"/>
      <c r="D697" s="18"/>
      <c r="G697" s="27"/>
    </row>
    <row r="698" spans="1:7" ht="12.75">
      <c r="A698" s="18"/>
      <c r="B698" s="18"/>
      <c r="C698" s="18"/>
      <c r="D698" s="18"/>
      <c r="G698" s="27"/>
    </row>
    <row r="699" spans="1:7" ht="12.75">
      <c r="A699" s="18"/>
      <c r="B699" s="18"/>
      <c r="C699" s="18"/>
      <c r="D699" s="18"/>
      <c r="G699" s="27"/>
    </row>
    <row r="700" spans="1:7" ht="12.75">
      <c r="A700" s="18"/>
      <c r="B700" s="18"/>
      <c r="C700" s="18"/>
      <c r="D700" s="18"/>
      <c r="G700" s="27"/>
    </row>
    <row r="701" spans="1:7" ht="12.75">
      <c r="A701" s="18"/>
      <c r="B701" s="18"/>
      <c r="C701" s="18"/>
      <c r="D701" s="18"/>
      <c r="G701" s="27"/>
    </row>
    <row r="702" spans="1:7" ht="12.75">
      <c r="A702" s="18"/>
      <c r="B702" s="18"/>
      <c r="C702" s="18"/>
      <c r="D702" s="18"/>
      <c r="G702" s="27"/>
    </row>
    <row r="703" spans="1:7" ht="12.75">
      <c r="A703" s="18"/>
      <c r="B703" s="18"/>
      <c r="C703" s="18"/>
      <c r="D703" s="18"/>
      <c r="G703" s="27"/>
    </row>
    <row r="704" spans="1:7" ht="12.75">
      <c r="A704" s="18"/>
      <c r="B704" s="18"/>
      <c r="C704" s="18"/>
      <c r="D704" s="18"/>
      <c r="G704" s="27"/>
    </row>
    <row r="705" spans="1:4" ht="12.75">
      <c r="A705" s="18"/>
      <c r="B705" s="18"/>
      <c r="C705" s="18"/>
      <c r="D705" s="18"/>
    </row>
    <row r="706" spans="1:7" ht="12.75">
      <c r="A706" s="18"/>
      <c r="B706" s="18"/>
      <c r="C706" s="18"/>
      <c r="D706" s="18"/>
      <c r="G706" s="27"/>
    </row>
    <row r="707" spans="1:7" ht="12.75">
      <c r="A707" s="18"/>
      <c r="B707" s="18"/>
      <c r="C707" s="18"/>
      <c r="D707" s="18"/>
      <c r="G707" s="27"/>
    </row>
    <row r="708" spans="1:7" ht="12.75">
      <c r="A708" s="18"/>
      <c r="B708" s="18"/>
      <c r="C708" s="18"/>
      <c r="D708" s="18"/>
      <c r="G708" s="27"/>
    </row>
    <row r="709" spans="1:7" ht="12.75">
      <c r="A709" s="18"/>
      <c r="B709" s="18"/>
      <c r="C709" s="18"/>
      <c r="D709" s="18"/>
      <c r="G709" s="27"/>
    </row>
    <row r="713" spans="1:3" ht="12.75">
      <c r="A713" s="21"/>
      <c r="B713" s="21"/>
      <c r="C713" s="21"/>
    </row>
  </sheetData>
  <sheetProtection/>
  <autoFilter ref="A1:W692"/>
  <hyperlinks>
    <hyperlink ref="A500" r:id="rId1" display="matilda.nn"/>
    <hyperlink ref="A533" r:id="rId2" display="Nata.li"/>
  </hyperlinks>
  <printOptions/>
  <pageMargins left="0.7" right="0.7" top="0.75" bottom="0.75" header="0.3" footer="0.3"/>
  <pageSetup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3">
      <selection activeCell="B26" sqref="B26"/>
    </sheetView>
  </sheetViews>
  <sheetFormatPr defaultColWidth="14.421875" defaultRowHeight="12.75" customHeight="1"/>
  <cols>
    <col min="1" max="1" width="30.57421875" style="0" customWidth="1"/>
    <col min="2" max="22" width="17.28125" style="0" customWidth="1"/>
  </cols>
  <sheetData>
    <row r="1" spans="1:8" ht="15.75">
      <c r="A1" s="31" t="s">
        <v>725</v>
      </c>
      <c r="B1" s="32"/>
      <c r="C1" s="32"/>
      <c r="D1" s="2" t="s">
        <v>726</v>
      </c>
      <c r="F1" s="3"/>
      <c r="G1" s="4"/>
      <c r="H1" s="4"/>
    </row>
    <row r="2" spans="1:8" ht="15.75">
      <c r="A2" s="5"/>
      <c r="B2" s="6"/>
      <c r="C2" s="6"/>
      <c r="D2" s="6"/>
      <c r="E2" s="6"/>
      <c r="F2" s="6"/>
      <c r="G2" s="6"/>
      <c r="H2" s="6"/>
    </row>
    <row r="3" spans="1:9" ht="12.75" customHeight="1">
      <c r="A3" s="7" t="s">
        <v>692</v>
      </c>
      <c r="B3" s="7" t="s">
        <v>693</v>
      </c>
      <c r="C3" s="7" t="s">
        <v>694</v>
      </c>
      <c r="D3" s="7" t="s">
        <v>695</v>
      </c>
      <c r="E3" s="7" t="s">
        <v>696</v>
      </c>
      <c r="F3" s="7" t="s">
        <v>697</v>
      </c>
      <c r="G3" s="7" t="s">
        <v>698</v>
      </c>
      <c r="H3" s="7" t="s">
        <v>699</v>
      </c>
      <c r="I3" s="8"/>
    </row>
    <row r="4" spans="1:9" ht="25.5" customHeight="1">
      <c r="A4" s="12" t="s">
        <v>700</v>
      </c>
      <c r="B4" s="10">
        <v>714</v>
      </c>
      <c r="C4" s="11"/>
      <c r="D4" s="9" t="s">
        <v>701</v>
      </c>
      <c r="E4" s="12"/>
      <c r="F4" s="13"/>
      <c r="G4" s="12"/>
      <c r="H4" s="9" t="s">
        <v>702</v>
      </c>
      <c r="I4" s="8"/>
    </row>
    <row r="5" spans="1:9" ht="12.75" customHeight="1">
      <c r="A5" s="12" t="s">
        <v>703</v>
      </c>
      <c r="B5" s="10">
        <v>1421</v>
      </c>
      <c r="C5" s="11"/>
      <c r="D5" s="9" t="s">
        <v>701</v>
      </c>
      <c r="E5" s="12"/>
      <c r="F5" s="13"/>
      <c r="G5" s="12"/>
      <c r="H5" s="9" t="s">
        <v>702</v>
      </c>
      <c r="I5" s="8"/>
    </row>
    <row r="6" spans="1:9" ht="12.75" customHeight="1">
      <c r="A6" s="12" t="s">
        <v>595</v>
      </c>
      <c r="B6" s="10">
        <v>15000</v>
      </c>
      <c r="C6" s="14" t="s">
        <v>704</v>
      </c>
      <c r="D6" s="9" t="s">
        <v>705</v>
      </c>
      <c r="E6" s="14" t="s">
        <v>706</v>
      </c>
      <c r="F6" s="10">
        <v>10000</v>
      </c>
      <c r="G6" s="9" t="s">
        <v>706</v>
      </c>
      <c r="H6" s="9" t="s">
        <v>707</v>
      </c>
      <c r="I6" s="8"/>
    </row>
    <row r="7" spans="1:9" ht="12.75" customHeight="1">
      <c r="A7" s="12" t="s">
        <v>708</v>
      </c>
      <c r="B7" s="10">
        <v>13400</v>
      </c>
      <c r="C7" s="11"/>
      <c r="D7" s="9" t="s">
        <v>701</v>
      </c>
      <c r="E7" s="12"/>
      <c r="F7" s="13"/>
      <c r="G7" s="12"/>
      <c r="H7" s="9" t="s">
        <v>702</v>
      </c>
      <c r="I7" s="8"/>
    </row>
    <row r="8" spans="1:9" ht="12.75" customHeight="1">
      <c r="A8" s="12" t="s">
        <v>709</v>
      </c>
      <c r="B8" s="10">
        <v>684</v>
      </c>
      <c r="C8" s="14" t="s">
        <v>710</v>
      </c>
      <c r="D8" s="9" t="s">
        <v>701</v>
      </c>
      <c r="E8" s="12"/>
      <c r="F8" s="13"/>
      <c r="G8" s="12"/>
      <c r="H8" s="9" t="s">
        <v>702</v>
      </c>
      <c r="I8" s="8"/>
    </row>
    <row r="9" spans="1:9" ht="12.75" customHeight="1">
      <c r="A9" s="12" t="s">
        <v>711</v>
      </c>
      <c r="B9" s="10">
        <v>15000</v>
      </c>
      <c r="C9" s="11"/>
      <c r="D9" s="9" t="s">
        <v>701</v>
      </c>
      <c r="E9" s="12"/>
      <c r="F9" s="13"/>
      <c r="G9" s="12"/>
      <c r="H9" s="9" t="s">
        <v>702</v>
      </c>
      <c r="I9" s="8"/>
    </row>
    <row r="10" spans="1:9" ht="94.5" customHeight="1">
      <c r="A10" s="12" t="s">
        <v>712</v>
      </c>
      <c r="B10" s="10">
        <v>24920</v>
      </c>
      <c r="C10" s="11"/>
      <c r="D10" s="9" t="s">
        <v>701</v>
      </c>
      <c r="E10" s="12"/>
      <c r="F10" s="13"/>
      <c r="G10" s="12"/>
      <c r="H10" s="9" t="s">
        <v>702</v>
      </c>
      <c r="I10" s="8"/>
    </row>
    <row r="11" spans="1:9" ht="26.25" customHeight="1">
      <c r="A11" s="12" t="s">
        <v>85</v>
      </c>
      <c r="B11" s="10">
        <v>28500</v>
      </c>
      <c r="C11" s="11"/>
      <c r="D11" s="9" t="s">
        <v>701</v>
      </c>
      <c r="E11" s="12"/>
      <c r="F11" s="13"/>
      <c r="G11" s="12"/>
      <c r="H11" s="9" t="s">
        <v>702</v>
      </c>
      <c r="I11" s="8"/>
    </row>
    <row r="12" spans="1:9" ht="12.75" customHeight="1">
      <c r="A12" s="12" t="s">
        <v>470</v>
      </c>
      <c r="B12" s="10">
        <v>35000</v>
      </c>
      <c r="C12" s="14" t="s">
        <v>713</v>
      </c>
      <c r="D12" s="9" t="s">
        <v>705</v>
      </c>
      <c r="E12" s="14" t="s">
        <v>714</v>
      </c>
      <c r="F12" s="13"/>
      <c r="G12" s="12"/>
      <c r="H12" s="10">
        <v>35000</v>
      </c>
      <c r="I12" s="8"/>
    </row>
    <row r="13" spans="1:9" ht="12.75" customHeight="1">
      <c r="A13" s="12" t="s">
        <v>553</v>
      </c>
      <c r="B13" s="10">
        <v>100000</v>
      </c>
      <c r="C13" s="14" t="s">
        <v>715</v>
      </c>
      <c r="D13" s="9" t="s">
        <v>705</v>
      </c>
      <c r="E13" s="14" t="s">
        <v>716</v>
      </c>
      <c r="F13" s="10">
        <v>65840</v>
      </c>
      <c r="G13" s="14" t="s">
        <v>717</v>
      </c>
      <c r="H13" s="13">
        <v>44160</v>
      </c>
      <c r="I13" s="8"/>
    </row>
    <row r="14" spans="1:9" ht="12.75" customHeight="1">
      <c r="A14" s="12" t="s">
        <v>506</v>
      </c>
      <c r="B14" s="10">
        <v>20000</v>
      </c>
      <c r="C14" s="14" t="s">
        <v>713</v>
      </c>
      <c r="D14" s="9" t="s">
        <v>705</v>
      </c>
      <c r="E14" s="14" t="s">
        <v>718</v>
      </c>
      <c r="F14" s="10">
        <v>20000</v>
      </c>
      <c r="G14" s="14" t="s">
        <v>719</v>
      </c>
      <c r="H14" s="14">
        <v>0</v>
      </c>
      <c r="I14" s="8"/>
    </row>
    <row r="15" spans="1:8" ht="12.75" customHeight="1">
      <c r="A15" s="29" t="s">
        <v>728</v>
      </c>
      <c r="B15" s="13">
        <v>352164</v>
      </c>
      <c r="C15" s="28" t="s">
        <v>727</v>
      </c>
      <c r="D15" s="12" t="s">
        <v>701</v>
      </c>
      <c r="E15" s="14"/>
      <c r="F15" s="13"/>
      <c r="G15" s="14"/>
      <c r="H15" s="12" t="s">
        <v>702</v>
      </c>
    </row>
    <row r="16" spans="1:8" ht="12.75" customHeight="1">
      <c r="A16" s="29" t="s">
        <v>730</v>
      </c>
      <c r="B16" s="13">
        <v>104</v>
      </c>
      <c r="C16" s="28" t="s">
        <v>729</v>
      </c>
      <c r="D16" s="12" t="s">
        <v>701</v>
      </c>
      <c r="E16" s="14"/>
      <c r="F16" s="13"/>
      <c r="G16" s="14"/>
      <c r="H16" s="12" t="s">
        <v>702</v>
      </c>
    </row>
    <row r="17" spans="1:8" ht="12.75" customHeight="1">
      <c r="A17" s="29" t="s">
        <v>731</v>
      </c>
      <c r="B17" s="13">
        <v>1252</v>
      </c>
      <c r="C17" s="14"/>
      <c r="D17" s="12" t="s">
        <v>701</v>
      </c>
      <c r="E17" s="12"/>
      <c r="F17" s="13"/>
      <c r="G17" s="12"/>
      <c r="H17" s="12" t="s">
        <v>702</v>
      </c>
    </row>
    <row r="18" spans="1:8" ht="41.25" customHeight="1">
      <c r="A18" s="30" t="s">
        <v>733</v>
      </c>
      <c r="B18" s="13">
        <v>21000</v>
      </c>
      <c r="C18" s="14"/>
      <c r="D18" s="12" t="s">
        <v>701</v>
      </c>
      <c r="E18" s="12"/>
      <c r="F18" s="13"/>
      <c r="G18" s="12"/>
      <c r="H18" s="12" t="s">
        <v>702</v>
      </c>
    </row>
    <row r="19" spans="1:8" ht="12.75" customHeight="1">
      <c r="A19" s="30" t="s">
        <v>86</v>
      </c>
      <c r="B19" s="13">
        <v>16000</v>
      </c>
      <c r="C19" s="14"/>
      <c r="D19" s="12" t="s">
        <v>701</v>
      </c>
      <c r="E19" s="12"/>
      <c r="F19" s="13"/>
      <c r="G19" s="12"/>
      <c r="H19" s="12" t="s">
        <v>702</v>
      </c>
    </row>
    <row r="20" spans="1:8" ht="12.75" customHeight="1">
      <c r="A20" s="30" t="s">
        <v>87</v>
      </c>
      <c r="B20" s="13">
        <v>16885</v>
      </c>
      <c r="C20" s="14"/>
      <c r="D20" s="12" t="s">
        <v>701</v>
      </c>
      <c r="E20" s="12"/>
      <c r="F20" s="13"/>
      <c r="G20" s="12"/>
      <c r="H20" s="12" t="s">
        <v>702</v>
      </c>
    </row>
    <row r="21" spans="1:8" ht="12.75" customHeight="1">
      <c r="A21" s="30" t="s">
        <v>88</v>
      </c>
      <c r="B21" s="13">
        <v>40500</v>
      </c>
      <c r="C21" s="14"/>
      <c r="D21" s="12" t="s">
        <v>701</v>
      </c>
      <c r="E21" s="12"/>
      <c r="F21" s="13"/>
      <c r="G21" s="12"/>
      <c r="H21" s="12" t="s">
        <v>702</v>
      </c>
    </row>
    <row r="22" spans="1:8" ht="24.75" customHeight="1">
      <c r="A22" s="30" t="s">
        <v>732</v>
      </c>
      <c r="B22" s="13">
        <v>6500</v>
      </c>
      <c r="C22" s="14"/>
      <c r="D22" s="12" t="s">
        <v>701</v>
      </c>
      <c r="E22" s="12"/>
      <c r="F22" s="13"/>
      <c r="G22" s="12"/>
      <c r="H22" s="12" t="s">
        <v>702</v>
      </c>
    </row>
    <row r="23" spans="1:8" ht="40.5" customHeight="1">
      <c r="A23" s="30" t="s">
        <v>734</v>
      </c>
      <c r="B23" s="13">
        <v>8750</v>
      </c>
      <c r="C23" s="14"/>
      <c r="D23" s="29" t="s">
        <v>705</v>
      </c>
      <c r="E23" s="29" t="s">
        <v>735</v>
      </c>
      <c r="F23" s="13"/>
      <c r="G23" s="12"/>
      <c r="H23" s="12" t="s">
        <v>702</v>
      </c>
    </row>
    <row r="24" spans="1:8" ht="12.75" customHeight="1">
      <c r="A24" s="30" t="s">
        <v>736</v>
      </c>
      <c r="B24" s="13">
        <v>51290</v>
      </c>
      <c r="C24" s="14"/>
      <c r="D24" s="12" t="s">
        <v>701</v>
      </c>
      <c r="E24" s="29"/>
      <c r="F24" s="13"/>
      <c r="G24" s="12"/>
      <c r="H24" s="12" t="s">
        <v>702</v>
      </c>
    </row>
    <row r="25" spans="1:8" ht="25.5" customHeight="1">
      <c r="A25" s="30" t="s">
        <v>737</v>
      </c>
      <c r="B25" s="13">
        <v>15171</v>
      </c>
      <c r="C25" s="14"/>
      <c r="D25" s="12" t="s">
        <v>701</v>
      </c>
      <c r="E25" s="29"/>
      <c r="F25" s="13"/>
      <c r="G25" s="12"/>
      <c r="H25" s="12" t="s">
        <v>702</v>
      </c>
    </row>
    <row r="26" spans="1:8" ht="31.5" customHeight="1">
      <c r="A26" s="30" t="s">
        <v>740</v>
      </c>
      <c r="B26" s="13">
        <v>50000</v>
      </c>
      <c r="C26" s="14"/>
      <c r="D26" s="12" t="s">
        <v>701</v>
      </c>
      <c r="E26" s="29"/>
      <c r="F26" s="13"/>
      <c r="G26" s="12"/>
      <c r="H26" s="12" t="s">
        <v>702</v>
      </c>
    </row>
    <row r="27" spans="1:8" ht="12.75" customHeight="1">
      <c r="A27" s="30" t="s">
        <v>738</v>
      </c>
      <c r="B27" s="13">
        <v>383280</v>
      </c>
      <c r="C27" s="14"/>
      <c r="D27" s="12" t="s">
        <v>701</v>
      </c>
      <c r="E27" s="29"/>
      <c r="F27" s="13"/>
      <c r="G27" s="12"/>
      <c r="H27" s="12" t="s">
        <v>702</v>
      </c>
    </row>
    <row r="28" spans="1:8" ht="12.75" customHeight="1">
      <c r="A28" s="18" t="s">
        <v>203</v>
      </c>
      <c r="B28" s="13">
        <v>29328</v>
      </c>
      <c r="C28" s="14"/>
      <c r="D28" s="12" t="s">
        <v>701</v>
      </c>
      <c r="E28" s="29"/>
      <c r="F28" s="13"/>
      <c r="G28" s="12"/>
      <c r="H28" s="12" t="s">
        <v>702</v>
      </c>
    </row>
    <row r="29" spans="1:8" ht="12.75" customHeight="1">
      <c r="A29" s="29" t="s">
        <v>739</v>
      </c>
      <c r="B29" s="13">
        <v>116</v>
      </c>
      <c r="C29" s="28"/>
      <c r="D29" s="12" t="s">
        <v>701</v>
      </c>
      <c r="E29" s="14"/>
      <c r="F29" s="13"/>
      <c r="G29" s="14"/>
      <c r="H29" s="12" t="s">
        <v>702</v>
      </c>
    </row>
  </sheetData>
  <sheetProtection/>
  <mergeCells count="1">
    <mergeCell ref="A1:C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Григорьичева</dc:creator>
  <cp:keywords/>
  <dc:description/>
  <cp:lastModifiedBy>Yana</cp:lastModifiedBy>
  <dcterms:created xsi:type="dcterms:W3CDTF">2016-01-20T21:14:43Z</dcterms:created>
  <dcterms:modified xsi:type="dcterms:W3CDTF">2016-01-21T11:43:38Z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