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521" windowWidth="14295" windowHeight="10095" activeTab="0"/>
  </bookViews>
  <sheets>
    <sheet name="Опт система скидо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<sst xmlns="http://schemas.openxmlformats.org/spreadsheetml/2006/main" count="95" uniqueCount="94">
  <si>
    <t>колготки Riga 40</t>
  </si>
  <si>
    <t>колготки Sarin 140</t>
  </si>
  <si>
    <t>колготки Зимушка 350</t>
  </si>
  <si>
    <t>колготки Lacerta 20</t>
  </si>
  <si>
    <t>колготки Lacerta 20 Vita Bassa</t>
  </si>
  <si>
    <t>колготки Lacerta 40</t>
  </si>
  <si>
    <t>колготки Lacerta 40 р.6</t>
  </si>
  <si>
    <t>колготки Lacerta 40 Vita Bassa</t>
  </si>
  <si>
    <t>колготки Lacerta 70</t>
  </si>
  <si>
    <t xml:space="preserve">колготки Support 30 </t>
  </si>
  <si>
    <t xml:space="preserve">колготки Support 50 </t>
  </si>
  <si>
    <t>колготки Maxi 20</t>
  </si>
  <si>
    <t>колготки Maxi 40</t>
  </si>
  <si>
    <t>колготки Vista 20</t>
  </si>
  <si>
    <t>колготки Vista 20 Vita Bassa</t>
  </si>
  <si>
    <t>колготки Vista 40</t>
  </si>
  <si>
    <t>колготки Vista 40 р.6</t>
  </si>
  <si>
    <t>колготки Vista 70</t>
  </si>
  <si>
    <t>колготки Dalia 20</t>
  </si>
  <si>
    <t>колготки Dalia 40</t>
  </si>
  <si>
    <t>гольфы Rete (1 пара) сетка</t>
  </si>
  <si>
    <t>свыше 100 000</t>
  </si>
  <si>
    <t>до 2000 р</t>
  </si>
  <si>
    <t>гольфы Verba 40 ( 2 пары)</t>
  </si>
  <si>
    <t>носки Centa 20 (2 пары)</t>
  </si>
  <si>
    <t>носки Centa 20 (3 пары)</t>
  </si>
  <si>
    <t>гольфы Libra 40 ( 2 пары)</t>
  </si>
  <si>
    <t>сумма закупки</t>
  </si>
  <si>
    <t>% скидки</t>
  </si>
  <si>
    <t>Категория цены</t>
  </si>
  <si>
    <t>колготки CLASSIC</t>
  </si>
  <si>
    <t>носки и гольфы  CLASSIC</t>
  </si>
  <si>
    <t>колготки BRILLIANT</t>
  </si>
  <si>
    <t>колготки FASHION</t>
  </si>
  <si>
    <t>колготки NATURAL (с натуральными нитями)</t>
  </si>
  <si>
    <t xml:space="preserve"> носки и гольфы BRILLIANT</t>
  </si>
  <si>
    <t>носки и гольфы FASHION</t>
  </si>
  <si>
    <t>колготки BABY (для беременных женщин)</t>
  </si>
  <si>
    <t>(2) М.опт.цена</t>
  </si>
  <si>
    <t>(3) Опт.цена</t>
  </si>
  <si>
    <t>(4) Кр.опт.</t>
  </si>
  <si>
    <t>(5) Цена № 5</t>
  </si>
  <si>
    <t>(6) Цена № 6</t>
  </si>
  <si>
    <t>(7) Цена № 7</t>
  </si>
  <si>
    <t>(8) Цена № 8</t>
  </si>
  <si>
    <t>Скидка, достигнутая при разовой закупке в дальнейшем сохраняется</t>
  </si>
  <si>
    <t>леггинсы 150 хлопок</t>
  </si>
  <si>
    <t>гольфы Verba 20  (3 пары)</t>
  </si>
  <si>
    <t>колготки Сказка 260</t>
  </si>
  <si>
    <t xml:space="preserve">колготки Baby 40 </t>
  </si>
  <si>
    <t xml:space="preserve">колготки Baby 100 </t>
  </si>
  <si>
    <t>носки и гольфы NATURAL (с натуральными нитями)</t>
  </si>
  <si>
    <t>колготки Matrix 40</t>
  </si>
  <si>
    <t>колготки Wave 40</t>
  </si>
  <si>
    <t>колготки Sota 40</t>
  </si>
  <si>
    <t>колготки Velour 120</t>
  </si>
  <si>
    <t>колготки Melange 40</t>
  </si>
  <si>
    <t>колготки Body 40/150</t>
  </si>
  <si>
    <t>леггинсы BRILLIANT</t>
  </si>
  <si>
    <t>колготки Moda 40</t>
  </si>
  <si>
    <t>колготки Tulle 20</t>
  </si>
  <si>
    <t>колготки Rombo 40</t>
  </si>
  <si>
    <t>колготки Stella 40</t>
  </si>
  <si>
    <t>колготки Twist 50</t>
  </si>
  <si>
    <t>носки Tulle 20 (1 пара)</t>
  </si>
  <si>
    <t>гольфы Tulle 20 (1 пара)</t>
  </si>
  <si>
    <t>гольфы АЖУР Ромб 20 (1 пара)</t>
  </si>
  <si>
    <t>гольфы Verba 20  (2 пары)</t>
  </si>
  <si>
    <r>
      <t xml:space="preserve">гольфы Libra 20 ( 2 пары) </t>
    </r>
    <r>
      <rPr>
        <b/>
        <sz val="9"/>
        <color indexed="60"/>
        <rFont val="Calibri"/>
        <family val="2"/>
      </rPr>
      <t>НОВАЯ УПАКОВКА!</t>
    </r>
  </si>
  <si>
    <r>
      <t xml:space="preserve">гольфы Lacerta 20 (1 пара) </t>
    </r>
    <r>
      <rPr>
        <b/>
        <sz val="9"/>
        <color indexed="60"/>
        <rFont val="Calibri"/>
        <family val="2"/>
      </rPr>
      <t>НОВИНКА!</t>
    </r>
  </si>
  <si>
    <r>
      <t xml:space="preserve">носки Lacerta 20 (1 пара)  </t>
    </r>
    <r>
      <rPr>
        <b/>
        <sz val="9"/>
        <color indexed="60"/>
        <rFont val="Calibri"/>
        <family val="2"/>
      </rPr>
      <t>НОВИНКА!</t>
    </r>
  </si>
  <si>
    <r>
      <t xml:space="preserve">колготки Velluto 50 </t>
    </r>
    <r>
      <rPr>
        <b/>
        <sz val="9"/>
        <color indexed="60"/>
        <rFont val="Calibri"/>
        <family val="2"/>
      </rPr>
      <t>НОВИНКА!</t>
    </r>
  </si>
  <si>
    <r>
      <t xml:space="preserve">колготки Velluto 80 </t>
    </r>
    <r>
      <rPr>
        <b/>
        <sz val="9"/>
        <color indexed="60"/>
        <rFont val="Calibri"/>
        <family val="2"/>
      </rPr>
      <t>НОВИНКА!</t>
    </r>
  </si>
  <si>
    <r>
      <t xml:space="preserve">колготки Velour 40  </t>
    </r>
    <r>
      <rPr>
        <sz val="8"/>
        <color indexed="10"/>
        <rFont val="Arial Cyr"/>
        <family val="0"/>
      </rPr>
      <t xml:space="preserve"> </t>
    </r>
    <r>
      <rPr>
        <b/>
        <sz val="9"/>
        <color indexed="60"/>
        <rFont val="Calibri"/>
        <family val="2"/>
      </rPr>
      <t>НОВИНКА!</t>
    </r>
  </si>
  <si>
    <r>
      <t xml:space="preserve">колготки Velour 70  </t>
    </r>
    <r>
      <rPr>
        <sz val="8"/>
        <color indexed="10"/>
        <rFont val="Arial Cyr"/>
        <family val="0"/>
      </rPr>
      <t xml:space="preserve"> </t>
    </r>
    <r>
      <rPr>
        <b/>
        <sz val="9"/>
        <color indexed="60"/>
        <rFont val="Calibri"/>
        <family val="2"/>
      </rPr>
      <t>НОВИНКА!</t>
    </r>
  </si>
  <si>
    <r>
      <t xml:space="preserve">колготки Line Melange 40 </t>
    </r>
    <r>
      <rPr>
        <b/>
        <sz val="9"/>
        <color indexed="60"/>
        <rFont val="Calibri"/>
        <family val="2"/>
      </rPr>
      <t>НОВИНКА!</t>
    </r>
  </si>
  <si>
    <r>
      <t xml:space="preserve">колготки Melange 100 </t>
    </r>
    <r>
      <rPr>
        <sz val="9"/>
        <color indexed="60"/>
        <rFont val="Calibri"/>
        <family val="2"/>
      </rPr>
      <t xml:space="preserve"> </t>
    </r>
    <r>
      <rPr>
        <b/>
        <sz val="9"/>
        <color indexed="60"/>
        <rFont val="Calibri"/>
        <family val="2"/>
      </rPr>
      <t>НОВЫЙ ЦВЕТ!</t>
    </r>
  </si>
  <si>
    <r>
      <t xml:space="preserve">леггинсы Velour 120 </t>
    </r>
    <r>
      <rPr>
        <b/>
        <sz val="9"/>
        <color indexed="60"/>
        <rFont val="Calibri"/>
        <family val="2"/>
      </rPr>
      <t>НОВИНКА!</t>
    </r>
  </si>
  <si>
    <r>
      <t xml:space="preserve">гольфы Velluto 50 ( 1 пара) </t>
    </r>
    <r>
      <rPr>
        <b/>
        <sz val="9"/>
        <color indexed="60"/>
        <rFont val="Calibri"/>
        <family val="2"/>
      </rPr>
      <t>НОВИНКА!</t>
    </r>
  </si>
  <si>
    <r>
      <t xml:space="preserve">гольфы Massage 20 ( 1 пара) </t>
    </r>
    <r>
      <rPr>
        <b/>
        <sz val="9"/>
        <color indexed="60"/>
        <rFont val="Calibri"/>
        <family val="2"/>
      </rPr>
      <t>НОВИНКА!</t>
    </r>
  </si>
  <si>
    <r>
      <t xml:space="preserve">гольфы Massage 40 ( 1 пара) </t>
    </r>
    <r>
      <rPr>
        <b/>
        <sz val="9"/>
        <color indexed="60"/>
        <rFont val="Calibri"/>
        <family val="2"/>
      </rPr>
      <t>НОВИНКА!</t>
    </r>
  </si>
  <si>
    <r>
      <t xml:space="preserve">гольфы Sarin 140  </t>
    </r>
    <r>
      <rPr>
        <b/>
        <sz val="9"/>
        <color indexed="60"/>
        <rFont val="Calibri"/>
        <family val="2"/>
      </rPr>
      <t>НОВИНКА!</t>
    </r>
  </si>
  <si>
    <r>
      <t xml:space="preserve">колготки Зимушка 350 р.6,7,8 </t>
    </r>
    <r>
      <rPr>
        <b/>
        <sz val="9"/>
        <color indexed="60"/>
        <rFont val="Calibri"/>
        <family val="2"/>
      </rPr>
      <t>НОВЫЙ РАЗМЕР!</t>
    </r>
  </si>
  <si>
    <r>
      <t xml:space="preserve">гольфы Cross 20 (1 пара) </t>
    </r>
    <r>
      <rPr>
        <b/>
        <sz val="9"/>
        <color indexed="60"/>
        <rFont val="Calibri"/>
        <family val="2"/>
      </rPr>
      <t>НОВИНКА!</t>
    </r>
  </si>
  <si>
    <r>
      <t xml:space="preserve">колготки Fantasy 80 </t>
    </r>
    <r>
      <rPr>
        <b/>
        <sz val="9"/>
        <color indexed="60"/>
        <rFont val="Calibri"/>
        <family val="2"/>
      </rPr>
      <t>НОВИНКА!</t>
    </r>
  </si>
  <si>
    <r>
      <t xml:space="preserve">колготки Charm Melange 40 </t>
    </r>
    <r>
      <rPr>
        <b/>
        <sz val="9"/>
        <color indexed="60"/>
        <rFont val="Calibri"/>
        <family val="2"/>
      </rPr>
      <t>НОВИНКА!</t>
    </r>
  </si>
  <si>
    <r>
      <t xml:space="preserve">колготки Charm 40 </t>
    </r>
    <r>
      <rPr>
        <b/>
        <sz val="9"/>
        <color indexed="60"/>
        <rFont val="Calibri"/>
        <family val="2"/>
      </rPr>
      <t>НОВИНКА!</t>
    </r>
  </si>
  <si>
    <r>
      <t xml:space="preserve">носки Centa 20 (1 пара) </t>
    </r>
    <r>
      <rPr>
        <b/>
        <sz val="9"/>
        <color indexed="60"/>
        <rFont val="Calibri"/>
        <family val="2"/>
      </rPr>
      <t>НОВЫЙ ФОРМАТ!</t>
    </r>
  </si>
  <si>
    <t>колготки Velour 100</t>
  </si>
  <si>
    <t>колготки Glory 40</t>
  </si>
  <si>
    <r>
      <t xml:space="preserve">гольфы Verba 40 (1 пара) цв пакет </t>
    </r>
    <r>
      <rPr>
        <b/>
        <sz val="9"/>
        <color indexed="60"/>
        <rFont val="Calibri"/>
        <family val="2"/>
      </rPr>
      <t>НОВЫЙ ФОРМАТ!</t>
    </r>
  </si>
  <si>
    <r>
      <t xml:space="preserve">колготки Diva 40 </t>
    </r>
    <r>
      <rPr>
        <b/>
        <sz val="9"/>
        <color indexed="60"/>
        <rFont val="Calibri"/>
        <family val="2"/>
      </rPr>
      <t>НОВИНКА!</t>
    </r>
  </si>
  <si>
    <r>
      <t xml:space="preserve">колготки Diva 20 </t>
    </r>
    <r>
      <rPr>
        <b/>
        <sz val="9"/>
        <color indexed="60"/>
        <rFont val="Calibri"/>
        <family val="2"/>
      </rPr>
      <t>НОВИНКА!</t>
    </r>
  </si>
  <si>
    <t xml:space="preserve">колготки Сказка 260, р.6,7,8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</si>
</sst>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 Cyr"/>
      <family val="0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9"/>
      <name val="Arial Cyr"/>
      <family val="0"/>
    </font>
    <font>
      <sz val="9"/>
      <name val="Calibri"/>
      <family val="2"/>
    </font>
    <font>
      <b/>
      <sz val="11"/>
      <color indexed="60"/>
      <name val="Arial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sz val="8"/>
      <color indexed="60"/>
      <name val="Arial Cyr"/>
      <family val="0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0"/>
    </font>
    <font>
      <sz val="8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Arial Cyr"/>
      <family val="0"/>
    </font>
    <font>
      <b/>
      <sz val="11"/>
      <color rgb="FFC00000"/>
      <name val="Arial"/>
      <family val="2"/>
    </font>
    <font>
      <b/>
      <sz val="9"/>
      <color rgb="FFC00000"/>
      <name val="Calibri"/>
      <family val="2"/>
    </font>
    <font>
      <b/>
      <sz val="8"/>
      <color theme="0"/>
      <name val="Calibri"/>
      <family val="2"/>
    </font>
    <font>
      <b/>
      <sz val="8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56" fillId="33" borderId="10" xfId="53" applyNumberFormat="1" applyFont="1" applyFill="1" applyBorder="1" applyAlignment="1">
      <alignment horizontal="center" wrapText="1"/>
      <protection/>
    </xf>
    <xf numFmtId="0" fontId="57" fillId="33" borderId="1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2" fontId="58" fillId="33" borderId="10" xfId="0" applyNumberFormat="1" applyFont="1" applyFill="1" applyBorder="1" applyAlignment="1">
      <alignment horizontal="center" wrapText="1"/>
    </xf>
    <xf numFmtId="0" fontId="59" fillId="33" borderId="10" xfId="53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center"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9" fillId="33" borderId="10" xfId="53" applyFont="1" applyFill="1" applyBorder="1" applyAlignment="1">
      <alignment horizontal="left"/>
      <protection/>
    </xf>
    <xf numFmtId="0" fontId="59" fillId="33" borderId="10" xfId="53" applyFont="1" applyFill="1" applyBorder="1" applyAlignment="1">
      <alignment/>
      <protection/>
    </xf>
    <xf numFmtId="0" fontId="60" fillId="0" borderId="0" xfId="53" applyFont="1">
      <alignment/>
      <protection/>
    </xf>
    <xf numFmtId="0" fontId="61" fillId="0" borderId="10" xfId="53" applyFont="1" applyBorder="1">
      <alignment/>
      <protection/>
    </xf>
    <xf numFmtId="3" fontId="61" fillId="0" borderId="10" xfId="53" applyNumberFormat="1" applyFont="1" applyBorder="1" applyAlignment="1">
      <alignment horizontal="center"/>
      <protection/>
    </xf>
    <xf numFmtId="0" fontId="61" fillId="0" borderId="10" xfId="53" applyFont="1" applyBorder="1" applyAlignment="1">
      <alignment horizontal="center" wrapText="1"/>
      <protection/>
    </xf>
    <xf numFmtId="9" fontId="61" fillId="0" borderId="10" xfId="53" applyNumberFormat="1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62" fillId="33" borderId="10" xfId="0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2" fontId="31" fillId="34" borderId="10" xfId="0" applyNumberFormat="1" applyFont="1" applyFill="1" applyBorder="1" applyAlignment="1">
      <alignment horizontal="left"/>
    </xf>
    <xf numFmtId="2" fontId="34" fillId="34" borderId="10" xfId="0" applyNumberFormat="1" applyFont="1" applyFill="1" applyBorder="1" applyAlignment="1">
      <alignment horizontal="center"/>
    </xf>
    <xf numFmtId="4" fontId="63" fillId="34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4" fillId="34" borderId="0" xfId="53" applyFont="1" applyFill="1">
      <alignment/>
      <protection/>
    </xf>
    <xf numFmtId="0" fontId="36" fillId="34" borderId="0" xfId="0" applyFont="1" applyFill="1" applyAlignment="1">
      <alignment/>
    </xf>
    <xf numFmtId="2" fontId="47" fillId="33" borderId="11" xfId="0" applyNumberFormat="1" applyFont="1" applyFill="1" applyBorder="1" applyAlignment="1">
      <alignment horizontal="left"/>
    </xf>
    <xf numFmtId="2" fontId="47" fillId="33" borderId="12" xfId="0" applyNumberFormat="1" applyFont="1" applyFill="1" applyBorder="1" applyAlignment="1">
      <alignment horizontal="left"/>
    </xf>
    <xf numFmtId="2" fontId="47" fillId="33" borderId="13" xfId="0" applyNumberFormat="1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12</xdr:row>
      <xdr:rowOff>19050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439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657225</xdr:colOff>
      <xdr:row>3</xdr:row>
      <xdr:rowOff>104775</xdr:rowOff>
    </xdr:from>
    <xdr:ext cx="1828800" cy="904875"/>
    <xdr:sp>
      <xdr:nvSpPr>
        <xdr:cNvPr id="2" name="TextBox 2"/>
        <xdr:cNvSpPr txBox="1">
          <a:spLocks noChangeArrowheads="1"/>
        </xdr:cNvSpPr>
      </xdr:nvSpPr>
      <xdr:spPr>
        <a:xfrm>
          <a:off x="7581900" y="533400"/>
          <a:ext cx="1828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ООО"ОСКО "ПРОДУКТ"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Тел. (495)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989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42 88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www.allurecalze.ru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allure@allurecalze.ru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98"/>
  <sheetViews>
    <sheetView tabSelected="1" zoomScalePageLayoutView="0" workbookViewId="0" topLeftCell="A1">
      <pane xSplit="1" topLeftCell="B1" activePane="topRight" state="frozen"/>
      <selection pane="topLeft" activeCell="A28" sqref="A28"/>
      <selection pane="topRight" activeCell="H99" sqref="H99"/>
    </sheetView>
  </sheetViews>
  <sheetFormatPr defaultColWidth="9.140625" defaultRowHeight="15"/>
  <cols>
    <col min="1" max="1" width="41.00390625" style="8" customWidth="1"/>
    <col min="2" max="7" width="12.57421875" style="8" customWidth="1"/>
    <col min="8" max="8" width="12.57421875" style="20" customWidth="1"/>
    <col min="9" max="9" width="12.57421875" style="8" customWidth="1"/>
    <col min="10" max="10" width="10.140625" style="8" customWidth="1"/>
    <col min="11" max="16384" width="9.140625" style="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4.25" customHeight="1"/>
    <row r="13" spans="1:9" s="13" customFormat="1" ht="13.5" customHeight="1">
      <c r="A13" s="31" t="s">
        <v>45</v>
      </c>
      <c r="B13" s="32"/>
      <c r="C13" s="32"/>
      <c r="D13" s="32"/>
      <c r="E13" s="32"/>
      <c r="F13" s="32"/>
      <c r="G13" s="32"/>
      <c r="H13" s="32"/>
      <c r="I13" s="33"/>
    </row>
    <row r="14" spans="1:9" ht="13.5" customHeight="1">
      <c r="A14" s="18" t="s">
        <v>29</v>
      </c>
      <c r="B14" s="19" t="s">
        <v>38</v>
      </c>
      <c r="C14" s="19" t="s">
        <v>39</v>
      </c>
      <c r="D14" s="19" t="s">
        <v>40</v>
      </c>
      <c r="E14" s="19" t="s">
        <v>41</v>
      </c>
      <c r="F14" s="19" t="s">
        <v>42</v>
      </c>
      <c r="G14" s="19" t="s">
        <v>43</v>
      </c>
      <c r="H14" s="19" t="s">
        <v>44</v>
      </c>
      <c r="I14" s="9"/>
    </row>
    <row r="15" spans="1:9" ht="13.5" customHeight="1">
      <c r="A15" s="14" t="s">
        <v>27</v>
      </c>
      <c r="B15" s="15">
        <v>2000</v>
      </c>
      <c r="C15" s="15">
        <v>8000</v>
      </c>
      <c r="D15" s="15">
        <v>25000</v>
      </c>
      <c r="E15" s="15">
        <v>45000</v>
      </c>
      <c r="F15" s="15">
        <v>70000</v>
      </c>
      <c r="G15" s="15">
        <v>100000</v>
      </c>
      <c r="H15" s="16" t="s">
        <v>21</v>
      </c>
      <c r="I15" s="16" t="s">
        <v>22</v>
      </c>
    </row>
    <row r="16" spans="1:9" ht="13.5" customHeight="1">
      <c r="A16" s="14" t="s">
        <v>28</v>
      </c>
      <c r="B16" s="17">
        <v>0.01</v>
      </c>
      <c r="C16" s="17">
        <v>0.03</v>
      </c>
      <c r="D16" s="17">
        <v>0.07</v>
      </c>
      <c r="E16" s="17">
        <v>0.11</v>
      </c>
      <c r="F16" s="17">
        <v>0.14</v>
      </c>
      <c r="G16" s="17">
        <v>0.17</v>
      </c>
      <c r="H16" s="17">
        <v>0.2</v>
      </c>
      <c r="I16" s="17"/>
    </row>
    <row r="17" spans="1:9" ht="13.5" customHeight="1">
      <c r="A17" s="11" t="s">
        <v>30</v>
      </c>
      <c r="B17" s="1"/>
      <c r="C17" s="2"/>
      <c r="D17" s="3"/>
      <c r="E17" s="4"/>
      <c r="F17" s="5"/>
      <c r="G17" s="1"/>
      <c r="H17" s="21"/>
      <c r="I17" s="3"/>
    </row>
    <row r="18" spans="1:9" ht="13.5" customHeight="1">
      <c r="A18" s="6" t="s">
        <v>3</v>
      </c>
      <c r="B18" s="7">
        <f>I18*99/100</f>
        <v>64.5975</v>
      </c>
      <c r="C18" s="7">
        <f>I18*97/100</f>
        <v>63.2925</v>
      </c>
      <c r="D18" s="7">
        <f>I18*93/100</f>
        <v>60.6825</v>
      </c>
      <c r="E18" s="7">
        <f>I18*89/100</f>
        <v>58.0725</v>
      </c>
      <c r="F18" s="7">
        <f>I18*86/100</f>
        <v>56.115</v>
      </c>
      <c r="G18" s="7">
        <f>I18*83/100</f>
        <v>54.1575</v>
      </c>
      <c r="H18" s="22">
        <v>52.2</v>
      </c>
      <c r="I18" s="7">
        <f>H18*125/100</f>
        <v>65.25</v>
      </c>
    </row>
    <row r="19" spans="1:9" s="10" customFormat="1" ht="13.5" customHeight="1">
      <c r="A19" s="6" t="s">
        <v>4</v>
      </c>
      <c r="B19" s="7">
        <f>I19*99/100</f>
        <v>64.5975</v>
      </c>
      <c r="C19" s="7">
        <f>I19*97/100</f>
        <v>63.2925</v>
      </c>
      <c r="D19" s="7">
        <f>I19*93/100</f>
        <v>60.6825</v>
      </c>
      <c r="E19" s="7">
        <f>I19*89/100</f>
        <v>58.0725</v>
      </c>
      <c r="F19" s="7">
        <f>I19*86/100</f>
        <v>56.115</v>
      </c>
      <c r="G19" s="7">
        <f>I19*83/100</f>
        <v>54.1575</v>
      </c>
      <c r="H19" s="27">
        <v>52.2</v>
      </c>
      <c r="I19" s="7">
        <f aca="true" t="shared" si="0" ref="I19:I27">H19*125/100</f>
        <v>65.25</v>
      </c>
    </row>
    <row r="20" spans="1:9" s="29" customFormat="1" ht="13.5" customHeight="1">
      <c r="A20" s="24" t="s">
        <v>5</v>
      </c>
      <c r="B20" s="7">
        <f aca="true" t="shared" si="1" ref="B20:B27">I20*99/100</f>
        <v>70.41375</v>
      </c>
      <c r="C20" s="7">
        <f aca="true" t="shared" si="2" ref="C20:C27">I20*97/100</f>
        <v>68.99125</v>
      </c>
      <c r="D20" s="7">
        <f aca="true" t="shared" si="3" ref="D20:D27">I20*93/100</f>
        <v>66.14625</v>
      </c>
      <c r="E20" s="7">
        <f aca="true" t="shared" si="4" ref="E20:E27">I20*89/100</f>
        <v>63.30125</v>
      </c>
      <c r="F20" s="7">
        <f aca="true" t="shared" si="5" ref="F20:F27">I20*86/100</f>
        <v>61.1675</v>
      </c>
      <c r="G20" s="7">
        <f aca="true" t="shared" si="6" ref="G20:G27">I20*83/100</f>
        <v>59.03375</v>
      </c>
      <c r="H20" s="22">
        <v>56.9</v>
      </c>
      <c r="I20" s="7">
        <f t="shared" si="0"/>
        <v>71.125</v>
      </c>
    </row>
    <row r="21" spans="1:9" s="30" customFormat="1" ht="15">
      <c r="A21" s="24" t="s">
        <v>6</v>
      </c>
      <c r="B21" s="7">
        <f t="shared" si="1"/>
        <v>88.605</v>
      </c>
      <c r="C21" s="7">
        <f t="shared" si="2"/>
        <v>86.815</v>
      </c>
      <c r="D21" s="7">
        <f t="shared" si="3"/>
        <v>83.235</v>
      </c>
      <c r="E21" s="7">
        <f t="shared" si="4"/>
        <v>79.655</v>
      </c>
      <c r="F21" s="7">
        <f t="shared" si="5"/>
        <v>76.97</v>
      </c>
      <c r="G21" s="7">
        <f t="shared" si="6"/>
        <v>74.285</v>
      </c>
      <c r="H21" s="22">
        <v>71.6</v>
      </c>
      <c r="I21" s="7">
        <f t="shared" si="0"/>
        <v>89.5</v>
      </c>
    </row>
    <row r="22" spans="1:9" s="29" customFormat="1" ht="13.5" customHeight="1">
      <c r="A22" s="24" t="s">
        <v>7</v>
      </c>
      <c r="B22" s="7">
        <f t="shared" si="1"/>
        <v>70.41375</v>
      </c>
      <c r="C22" s="7">
        <f t="shared" si="2"/>
        <v>68.99125</v>
      </c>
      <c r="D22" s="7">
        <f t="shared" si="3"/>
        <v>66.14625</v>
      </c>
      <c r="E22" s="7">
        <f t="shared" si="4"/>
        <v>63.30125</v>
      </c>
      <c r="F22" s="7">
        <f t="shared" si="5"/>
        <v>61.1675</v>
      </c>
      <c r="G22" s="7">
        <f t="shared" si="6"/>
        <v>59.03375</v>
      </c>
      <c r="H22" s="22">
        <v>56.9</v>
      </c>
      <c r="I22" s="7">
        <f t="shared" si="0"/>
        <v>71.125</v>
      </c>
    </row>
    <row r="23" spans="1:9" s="10" customFormat="1" ht="13.5" customHeight="1">
      <c r="A23" s="6" t="s">
        <v>8</v>
      </c>
      <c r="B23" s="7">
        <f t="shared" si="1"/>
        <v>90.3375</v>
      </c>
      <c r="C23" s="7">
        <f t="shared" si="2"/>
        <v>88.5125</v>
      </c>
      <c r="D23" s="7">
        <f t="shared" si="3"/>
        <v>84.8625</v>
      </c>
      <c r="E23" s="7">
        <f t="shared" si="4"/>
        <v>81.2125</v>
      </c>
      <c r="F23" s="7">
        <f t="shared" si="5"/>
        <v>78.475</v>
      </c>
      <c r="G23" s="7">
        <f t="shared" si="6"/>
        <v>75.7375</v>
      </c>
      <c r="H23" s="27">
        <v>73</v>
      </c>
      <c r="I23" s="7">
        <f t="shared" si="0"/>
        <v>91.25</v>
      </c>
    </row>
    <row r="24" spans="1:9" s="10" customFormat="1" ht="13.5" customHeight="1">
      <c r="A24" s="6" t="s">
        <v>9</v>
      </c>
      <c r="B24" s="7">
        <f t="shared" si="1"/>
        <v>81.55125</v>
      </c>
      <c r="C24" s="7">
        <f t="shared" si="2"/>
        <v>79.90375</v>
      </c>
      <c r="D24" s="7">
        <f t="shared" si="3"/>
        <v>76.60875</v>
      </c>
      <c r="E24" s="7">
        <f t="shared" si="4"/>
        <v>73.31375</v>
      </c>
      <c r="F24" s="7">
        <f t="shared" si="5"/>
        <v>70.8425</v>
      </c>
      <c r="G24" s="7">
        <f t="shared" si="6"/>
        <v>68.37125</v>
      </c>
      <c r="H24" s="27">
        <v>65.9</v>
      </c>
      <c r="I24" s="7">
        <f t="shared" si="0"/>
        <v>82.375</v>
      </c>
    </row>
    <row r="25" spans="1:9" s="10" customFormat="1" ht="13.5" customHeight="1">
      <c r="A25" s="6" t="s">
        <v>10</v>
      </c>
      <c r="B25" s="7">
        <f t="shared" si="1"/>
        <v>88.48125</v>
      </c>
      <c r="C25" s="7">
        <f t="shared" si="2"/>
        <v>86.69375</v>
      </c>
      <c r="D25" s="7">
        <f t="shared" si="3"/>
        <v>83.11875</v>
      </c>
      <c r="E25" s="7">
        <f t="shared" si="4"/>
        <v>79.54375</v>
      </c>
      <c r="F25" s="7">
        <f t="shared" si="5"/>
        <v>76.8625</v>
      </c>
      <c r="G25" s="7">
        <f t="shared" si="6"/>
        <v>74.18125</v>
      </c>
      <c r="H25" s="27">
        <v>71.5</v>
      </c>
      <c r="I25" s="7">
        <f t="shared" si="0"/>
        <v>89.375</v>
      </c>
    </row>
    <row r="26" spans="1:9" s="10" customFormat="1" ht="13.5" customHeight="1">
      <c r="A26" s="6" t="s">
        <v>11</v>
      </c>
      <c r="B26" s="7">
        <f t="shared" si="1"/>
        <v>81.675</v>
      </c>
      <c r="C26" s="7">
        <f t="shared" si="2"/>
        <v>80.025</v>
      </c>
      <c r="D26" s="7">
        <f t="shared" si="3"/>
        <v>76.725</v>
      </c>
      <c r="E26" s="7">
        <f t="shared" si="4"/>
        <v>73.425</v>
      </c>
      <c r="F26" s="7">
        <f t="shared" si="5"/>
        <v>70.95</v>
      </c>
      <c r="G26" s="7">
        <f t="shared" si="6"/>
        <v>68.475</v>
      </c>
      <c r="H26" s="27">
        <v>66</v>
      </c>
      <c r="I26" s="7">
        <f t="shared" si="0"/>
        <v>82.5</v>
      </c>
    </row>
    <row r="27" spans="1:9" ht="13.5" customHeight="1">
      <c r="A27" s="6" t="s">
        <v>12</v>
      </c>
      <c r="B27" s="7">
        <f t="shared" si="1"/>
        <v>91.575</v>
      </c>
      <c r="C27" s="7">
        <f t="shared" si="2"/>
        <v>89.725</v>
      </c>
      <c r="D27" s="7">
        <f t="shared" si="3"/>
        <v>86.025</v>
      </c>
      <c r="E27" s="7">
        <f t="shared" si="4"/>
        <v>82.325</v>
      </c>
      <c r="F27" s="7">
        <f t="shared" si="5"/>
        <v>79.55</v>
      </c>
      <c r="G27" s="7">
        <f t="shared" si="6"/>
        <v>76.775</v>
      </c>
      <c r="H27" s="22">
        <v>74</v>
      </c>
      <c r="I27" s="7">
        <f t="shared" si="0"/>
        <v>92.5</v>
      </c>
    </row>
    <row r="28" spans="1:9" ht="13.5" customHeight="1">
      <c r="A28" s="11" t="s">
        <v>31</v>
      </c>
      <c r="B28" s="1"/>
      <c r="C28" s="2"/>
      <c r="D28" s="3"/>
      <c r="E28" s="4"/>
      <c r="F28" s="5"/>
      <c r="G28" s="1"/>
      <c r="H28" s="21"/>
      <c r="I28" s="3"/>
    </row>
    <row r="29" spans="1:9" ht="13.5" customHeight="1">
      <c r="A29" s="24" t="s">
        <v>69</v>
      </c>
      <c r="B29" s="7">
        <f aca="true" t="shared" si="7" ref="B29:B37">I29*99/100</f>
        <v>27.84375</v>
      </c>
      <c r="C29" s="7">
        <f aca="true" t="shared" si="8" ref="C29:C37">I29*97/100</f>
        <v>27.28125</v>
      </c>
      <c r="D29" s="7">
        <f aca="true" t="shared" si="9" ref="D29:D37">I29*93/100</f>
        <v>26.15625</v>
      </c>
      <c r="E29" s="7">
        <f aca="true" t="shared" si="10" ref="E29:E37">I29*89/100</f>
        <v>25.03125</v>
      </c>
      <c r="F29" s="7">
        <f aca="true" t="shared" si="11" ref="F29:F37">I29*86/100</f>
        <v>24.1875</v>
      </c>
      <c r="G29" s="7">
        <f aca="true" t="shared" si="12" ref="G29:G37">I29*83/100</f>
        <v>23.34375</v>
      </c>
      <c r="H29" s="25">
        <v>22.5</v>
      </c>
      <c r="I29" s="7">
        <f aca="true" t="shared" si="13" ref="I29:I37">H29*125/100</f>
        <v>28.125</v>
      </c>
    </row>
    <row r="30" spans="1:9" ht="13.5" customHeight="1">
      <c r="A30" s="24" t="s">
        <v>70</v>
      </c>
      <c r="B30" s="7">
        <f t="shared" si="7"/>
        <v>23.76</v>
      </c>
      <c r="C30" s="7">
        <f t="shared" si="8"/>
        <v>23.28</v>
      </c>
      <c r="D30" s="7">
        <f t="shared" si="9"/>
        <v>22.32</v>
      </c>
      <c r="E30" s="7">
        <f t="shared" si="10"/>
        <v>21.36</v>
      </c>
      <c r="F30" s="7">
        <f t="shared" si="11"/>
        <v>20.64</v>
      </c>
      <c r="G30" s="7">
        <f t="shared" si="12"/>
        <v>19.92</v>
      </c>
      <c r="H30" s="25">
        <v>19.2</v>
      </c>
      <c r="I30" s="7">
        <f t="shared" si="13"/>
        <v>24</v>
      </c>
    </row>
    <row r="31" spans="1:9" s="10" customFormat="1" ht="13.5" customHeight="1">
      <c r="A31" s="6" t="s">
        <v>67</v>
      </c>
      <c r="B31" s="7">
        <f t="shared" si="7"/>
        <v>36.036</v>
      </c>
      <c r="C31" s="7">
        <f t="shared" si="8"/>
        <v>35.308</v>
      </c>
      <c r="D31" s="7">
        <f t="shared" si="9"/>
        <v>33.852</v>
      </c>
      <c r="E31" s="7">
        <f t="shared" si="10"/>
        <v>32.396</v>
      </c>
      <c r="F31" s="7">
        <f t="shared" si="11"/>
        <v>31.304000000000002</v>
      </c>
      <c r="G31" s="7">
        <f t="shared" si="12"/>
        <v>30.212</v>
      </c>
      <c r="H31" s="23">
        <v>29.12</v>
      </c>
      <c r="I31" s="7">
        <f t="shared" si="13"/>
        <v>36.4</v>
      </c>
    </row>
    <row r="32" spans="1:9" s="10" customFormat="1" ht="13.5" customHeight="1">
      <c r="A32" s="6" t="s">
        <v>47</v>
      </c>
      <c r="B32" s="7">
        <f t="shared" si="7"/>
        <v>51.35625</v>
      </c>
      <c r="C32" s="7">
        <f t="shared" si="8"/>
        <v>50.31875</v>
      </c>
      <c r="D32" s="7">
        <f t="shared" si="9"/>
        <v>48.24375</v>
      </c>
      <c r="E32" s="7">
        <f t="shared" si="10"/>
        <v>46.16875</v>
      </c>
      <c r="F32" s="7">
        <f t="shared" si="11"/>
        <v>44.6125</v>
      </c>
      <c r="G32" s="7">
        <f t="shared" si="12"/>
        <v>43.05625</v>
      </c>
      <c r="H32" s="23">
        <v>41.5</v>
      </c>
      <c r="I32" s="7">
        <f t="shared" si="13"/>
        <v>51.875</v>
      </c>
    </row>
    <row r="33" spans="1:9" s="10" customFormat="1" ht="13.5" customHeight="1">
      <c r="A33" s="6" t="s">
        <v>23</v>
      </c>
      <c r="B33" s="7">
        <f t="shared" si="7"/>
        <v>44.92125</v>
      </c>
      <c r="C33" s="7">
        <f t="shared" si="8"/>
        <v>44.01375</v>
      </c>
      <c r="D33" s="7">
        <f t="shared" si="9"/>
        <v>42.19875</v>
      </c>
      <c r="E33" s="7">
        <f t="shared" si="10"/>
        <v>40.38375</v>
      </c>
      <c r="F33" s="7">
        <f t="shared" si="11"/>
        <v>39.0225</v>
      </c>
      <c r="G33" s="7">
        <f t="shared" si="12"/>
        <v>37.66125</v>
      </c>
      <c r="H33" s="23">
        <v>36.3</v>
      </c>
      <c r="I33" s="7">
        <f t="shared" si="13"/>
        <v>45.375</v>
      </c>
    </row>
    <row r="34" spans="1:9" s="10" customFormat="1" ht="14.25" customHeight="1">
      <c r="A34" s="6" t="s">
        <v>90</v>
      </c>
      <c r="B34" s="7">
        <f t="shared" si="7"/>
        <v>26.30925</v>
      </c>
      <c r="C34" s="7">
        <f t="shared" si="8"/>
        <v>25.77775</v>
      </c>
      <c r="D34" s="7">
        <f t="shared" si="9"/>
        <v>24.71475</v>
      </c>
      <c r="E34" s="7">
        <f t="shared" si="10"/>
        <v>23.651749999999996</v>
      </c>
      <c r="F34" s="7">
        <f t="shared" si="11"/>
        <v>22.854499999999998</v>
      </c>
      <c r="G34" s="7">
        <f t="shared" si="12"/>
        <v>22.05725</v>
      </c>
      <c r="H34" s="23">
        <v>21.26</v>
      </c>
      <c r="I34" s="7">
        <f t="shared" si="13"/>
        <v>26.575</v>
      </c>
    </row>
    <row r="35" spans="1:9" s="10" customFormat="1" ht="13.5" customHeight="1">
      <c r="A35" s="6" t="s">
        <v>24</v>
      </c>
      <c r="B35" s="7">
        <f t="shared" si="7"/>
        <v>29.08125</v>
      </c>
      <c r="C35" s="7">
        <f t="shared" si="8"/>
        <v>28.49375</v>
      </c>
      <c r="D35" s="7">
        <f t="shared" si="9"/>
        <v>27.31875</v>
      </c>
      <c r="E35" s="7">
        <f t="shared" si="10"/>
        <v>26.14375</v>
      </c>
      <c r="F35" s="7">
        <f t="shared" si="11"/>
        <v>25.2625</v>
      </c>
      <c r="G35" s="7">
        <f t="shared" si="12"/>
        <v>24.38125</v>
      </c>
      <c r="H35" s="23">
        <v>23.5</v>
      </c>
      <c r="I35" s="7">
        <f t="shared" si="13"/>
        <v>29.375</v>
      </c>
    </row>
    <row r="36" spans="1:9" s="10" customFormat="1" ht="14.25" customHeight="1">
      <c r="A36" s="6" t="s">
        <v>87</v>
      </c>
      <c r="B36" s="7">
        <f t="shared" si="7"/>
        <v>19.18125</v>
      </c>
      <c r="C36" s="7">
        <f t="shared" si="8"/>
        <v>18.79375</v>
      </c>
      <c r="D36" s="7">
        <f t="shared" si="9"/>
        <v>18.01875</v>
      </c>
      <c r="E36" s="7">
        <f t="shared" si="10"/>
        <v>17.24375</v>
      </c>
      <c r="F36" s="7">
        <f t="shared" si="11"/>
        <v>16.6625</v>
      </c>
      <c r="G36" s="7">
        <f t="shared" si="12"/>
        <v>16.08125</v>
      </c>
      <c r="H36" s="23">
        <v>15.5</v>
      </c>
      <c r="I36" s="7">
        <f t="shared" si="13"/>
        <v>19.375</v>
      </c>
    </row>
    <row r="37" spans="1:9" ht="13.5" customHeight="1">
      <c r="A37" s="24" t="s">
        <v>25</v>
      </c>
      <c r="B37" s="7">
        <f t="shared" si="7"/>
        <v>38.98125</v>
      </c>
      <c r="C37" s="7">
        <f t="shared" si="8"/>
        <v>38.19375</v>
      </c>
      <c r="D37" s="7">
        <f t="shared" si="9"/>
        <v>36.61875</v>
      </c>
      <c r="E37" s="7">
        <f t="shared" si="10"/>
        <v>35.04375</v>
      </c>
      <c r="F37" s="7">
        <f t="shared" si="11"/>
        <v>33.8625</v>
      </c>
      <c r="G37" s="7">
        <f t="shared" si="12"/>
        <v>32.68125</v>
      </c>
      <c r="H37" s="25">
        <v>31.5</v>
      </c>
      <c r="I37" s="7">
        <f t="shared" si="13"/>
        <v>39.375</v>
      </c>
    </row>
    <row r="38" spans="1:9" ht="13.5" customHeight="1">
      <c r="A38" s="11" t="s">
        <v>32</v>
      </c>
      <c r="B38" s="1"/>
      <c r="C38" s="2"/>
      <c r="D38" s="3"/>
      <c r="E38" s="4"/>
      <c r="F38" s="5"/>
      <c r="G38" s="1"/>
      <c r="H38" s="21"/>
      <c r="I38" s="3"/>
    </row>
    <row r="39" spans="1:9" ht="13.5" customHeight="1">
      <c r="A39" s="6" t="s">
        <v>13</v>
      </c>
      <c r="B39" s="7">
        <f aca="true" t="shared" si="14" ref="B39:B57">I39*99/100</f>
        <v>80.4375</v>
      </c>
      <c r="C39" s="7">
        <f aca="true" t="shared" si="15" ref="C39:C57">I39*97/100</f>
        <v>78.8125</v>
      </c>
      <c r="D39" s="7">
        <f aca="true" t="shared" si="16" ref="D39:D57">I39*93/100</f>
        <v>75.5625</v>
      </c>
      <c r="E39" s="7">
        <f aca="true" t="shared" si="17" ref="E39:E57">I39*89/100</f>
        <v>72.3125</v>
      </c>
      <c r="F39" s="7">
        <f aca="true" t="shared" si="18" ref="F39:F57">I39*86/100</f>
        <v>69.875</v>
      </c>
      <c r="G39" s="7">
        <f aca="true" t="shared" si="19" ref="G39:G57">I39*83/100</f>
        <v>67.4375</v>
      </c>
      <c r="H39" s="22">
        <v>65</v>
      </c>
      <c r="I39" s="7">
        <f aca="true" t="shared" si="20" ref="I39:I57">H39*125/100</f>
        <v>81.25</v>
      </c>
    </row>
    <row r="40" spans="1:9" s="10" customFormat="1" ht="13.5" customHeight="1">
      <c r="A40" s="6" t="s">
        <v>14</v>
      </c>
      <c r="B40" s="7">
        <f t="shared" si="14"/>
        <v>80.4375</v>
      </c>
      <c r="C40" s="7">
        <f t="shared" si="15"/>
        <v>78.8125</v>
      </c>
      <c r="D40" s="7">
        <f t="shared" si="16"/>
        <v>75.5625</v>
      </c>
      <c r="E40" s="7">
        <f t="shared" si="17"/>
        <v>72.3125</v>
      </c>
      <c r="F40" s="7">
        <f t="shared" si="18"/>
        <v>69.875</v>
      </c>
      <c r="G40" s="7">
        <f t="shared" si="19"/>
        <v>67.4375</v>
      </c>
      <c r="H40" s="27">
        <v>65</v>
      </c>
      <c r="I40" s="7">
        <f t="shared" si="20"/>
        <v>81.25</v>
      </c>
    </row>
    <row r="41" spans="1:9" s="10" customFormat="1" ht="13.5" customHeight="1">
      <c r="A41" s="6" t="s">
        <v>15</v>
      </c>
      <c r="B41" s="7">
        <f t="shared" si="14"/>
        <v>86.625</v>
      </c>
      <c r="C41" s="7">
        <f t="shared" si="15"/>
        <v>84.875</v>
      </c>
      <c r="D41" s="7">
        <f t="shared" si="16"/>
        <v>81.375</v>
      </c>
      <c r="E41" s="7">
        <f t="shared" si="17"/>
        <v>77.875</v>
      </c>
      <c r="F41" s="7">
        <f t="shared" si="18"/>
        <v>75.25</v>
      </c>
      <c r="G41" s="7">
        <f t="shared" si="19"/>
        <v>72.625</v>
      </c>
      <c r="H41" s="27">
        <v>70</v>
      </c>
      <c r="I41" s="7">
        <f t="shared" si="20"/>
        <v>87.5</v>
      </c>
    </row>
    <row r="42" spans="1:9" s="30" customFormat="1" ht="15">
      <c r="A42" s="24" t="s">
        <v>16</v>
      </c>
      <c r="B42" s="7">
        <f t="shared" si="14"/>
        <v>108.28125</v>
      </c>
      <c r="C42" s="7">
        <f t="shared" si="15"/>
        <v>106.09375</v>
      </c>
      <c r="D42" s="7">
        <f t="shared" si="16"/>
        <v>101.71875</v>
      </c>
      <c r="E42" s="7">
        <f t="shared" si="17"/>
        <v>97.34375</v>
      </c>
      <c r="F42" s="7">
        <f t="shared" si="18"/>
        <v>94.0625</v>
      </c>
      <c r="G42" s="7">
        <f t="shared" si="19"/>
        <v>90.78125</v>
      </c>
      <c r="H42" s="22">
        <v>87.5</v>
      </c>
      <c r="I42" s="7">
        <f t="shared" si="20"/>
        <v>109.375</v>
      </c>
    </row>
    <row r="43" spans="1:9" s="10" customFormat="1" ht="13.5" customHeight="1">
      <c r="A43" s="6" t="s">
        <v>17</v>
      </c>
      <c r="B43" s="7">
        <f t="shared" si="14"/>
        <v>102.09375</v>
      </c>
      <c r="C43" s="7">
        <f t="shared" si="15"/>
        <v>100.03125</v>
      </c>
      <c r="D43" s="7">
        <f t="shared" si="16"/>
        <v>95.90625</v>
      </c>
      <c r="E43" s="7">
        <f t="shared" si="17"/>
        <v>91.78125</v>
      </c>
      <c r="F43" s="7">
        <f t="shared" si="18"/>
        <v>88.6875</v>
      </c>
      <c r="G43" s="7">
        <f t="shared" si="19"/>
        <v>85.59375</v>
      </c>
      <c r="H43" s="27">
        <v>82.5</v>
      </c>
      <c r="I43" s="7">
        <f t="shared" si="20"/>
        <v>103.125</v>
      </c>
    </row>
    <row r="44" spans="1:9" s="10" customFormat="1" ht="13.5" customHeight="1">
      <c r="A44" s="6" t="s">
        <v>18</v>
      </c>
      <c r="B44" s="7">
        <f t="shared" si="14"/>
        <v>111.375</v>
      </c>
      <c r="C44" s="7">
        <f t="shared" si="15"/>
        <v>109.125</v>
      </c>
      <c r="D44" s="7">
        <f t="shared" si="16"/>
        <v>104.625</v>
      </c>
      <c r="E44" s="7">
        <f t="shared" si="17"/>
        <v>100.125</v>
      </c>
      <c r="F44" s="7">
        <f t="shared" si="18"/>
        <v>96.75</v>
      </c>
      <c r="G44" s="7">
        <f t="shared" si="19"/>
        <v>93.375</v>
      </c>
      <c r="H44" s="27">
        <v>90</v>
      </c>
      <c r="I44" s="7">
        <f t="shared" si="20"/>
        <v>112.5</v>
      </c>
    </row>
    <row r="45" spans="1:9" s="10" customFormat="1" ht="13.5" customHeight="1">
      <c r="A45" s="6" t="s">
        <v>19</v>
      </c>
      <c r="B45" s="7">
        <f t="shared" si="14"/>
        <v>120.0375</v>
      </c>
      <c r="C45" s="7">
        <f t="shared" si="15"/>
        <v>117.6125</v>
      </c>
      <c r="D45" s="7">
        <f t="shared" si="16"/>
        <v>112.7625</v>
      </c>
      <c r="E45" s="7">
        <f t="shared" si="17"/>
        <v>107.9125</v>
      </c>
      <c r="F45" s="7">
        <f t="shared" si="18"/>
        <v>104.275</v>
      </c>
      <c r="G45" s="7">
        <f t="shared" si="19"/>
        <v>100.6375</v>
      </c>
      <c r="H45" s="27">
        <v>97</v>
      </c>
      <c r="I45" s="7">
        <f t="shared" si="20"/>
        <v>121.25</v>
      </c>
    </row>
    <row r="46" spans="1:9" s="10" customFormat="1" ht="13.5" customHeight="1">
      <c r="A46" s="6" t="s">
        <v>92</v>
      </c>
      <c r="B46" s="7">
        <f t="shared" si="14"/>
        <v>115.0875</v>
      </c>
      <c r="C46" s="7">
        <f t="shared" si="15"/>
        <v>112.7625</v>
      </c>
      <c r="D46" s="7">
        <f t="shared" si="16"/>
        <v>108.1125</v>
      </c>
      <c r="E46" s="7">
        <f t="shared" si="17"/>
        <v>103.4625</v>
      </c>
      <c r="F46" s="7">
        <f t="shared" si="18"/>
        <v>99.975</v>
      </c>
      <c r="G46" s="7">
        <f t="shared" si="19"/>
        <v>96.4875</v>
      </c>
      <c r="H46" s="22">
        <v>93</v>
      </c>
      <c r="I46" s="7">
        <f t="shared" si="20"/>
        <v>116.25</v>
      </c>
    </row>
    <row r="47" spans="1:9" s="10" customFormat="1" ht="13.5" customHeight="1">
      <c r="A47" s="6" t="s">
        <v>91</v>
      </c>
      <c r="B47" s="7">
        <f t="shared" si="14"/>
        <v>120.65625</v>
      </c>
      <c r="C47" s="7">
        <f t="shared" si="15"/>
        <v>118.21875</v>
      </c>
      <c r="D47" s="7">
        <f t="shared" si="16"/>
        <v>113.34375</v>
      </c>
      <c r="E47" s="7">
        <f t="shared" si="17"/>
        <v>108.46875</v>
      </c>
      <c r="F47" s="7">
        <f t="shared" si="18"/>
        <v>104.8125</v>
      </c>
      <c r="G47" s="7">
        <f t="shared" si="19"/>
        <v>101.15625</v>
      </c>
      <c r="H47" s="22">
        <v>97.5</v>
      </c>
      <c r="I47" s="7">
        <f t="shared" si="20"/>
        <v>121.875</v>
      </c>
    </row>
    <row r="48" spans="1:9" s="10" customFormat="1" ht="13.5" customHeight="1">
      <c r="A48" s="6" t="s">
        <v>71</v>
      </c>
      <c r="B48" s="7">
        <f t="shared" si="14"/>
        <v>97.7625</v>
      </c>
      <c r="C48" s="7">
        <f t="shared" si="15"/>
        <v>95.7875</v>
      </c>
      <c r="D48" s="7">
        <f t="shared" si="16"/>
        <v>91.8375</v>
      </c>
      <c r="E48" s="7">
        <f t="shared" si="17"/>
        <v>87.8875</v>
      </c>
      <c r="F48" s="7">
        <f t="shared" si="18"/>
        <v>84.925</v>
      </c>
      <c r="G48" s="7">
        <f t="shared" si="19"/>
        <v>81.9625</v>
      </c>
      <c r="H48" s="22">
        <v>79</v>
      </c>
      <c r="I48" s="7">
        <f t="shared" si="20"/>
        <v>98.75</v>
      </c>
    </row>
    <row r="49" spans="1:9" s="10" customFormat="1" ht="13.5" customHeight="1">
      <c r="A49" s="6" t="s">
        <v>72</v>
      </c>
      <c r="B49" s="7">
        <f t="shared" si="14"/>
        <v>120.0375</v>
      </c>
      <c r="C49" s="7">
        <f t="shared" si="15"/>
        <v>117.6125</v>
      </c>
      <c r="D49" s="7">
        <f t="shared" si="16"/>
        <v>112.7625</v>
      </c>
      <c r="E49" s="7">
        <f t="shared" si="17"/>
        <v>107.9125</v>
      </c>
      <c r="F49" s="7">
        <f t="shared" si="18"/>
        <v>104.275</v>
      </c>
      <c r="G49" s="7">
        <f t="shared" si="19"/>
        <v>100.6375</v>
      </c>
      <c r="H49" s="27">
        <v>97</v>
      </c>
      <c r="I49" s="7">
        <f t="shared" si="20"/>
        <v>121.25</v>
      </c>
    </row>
    <row r="50" spans="1:9" s="28" customFormat="1" ht="15">
      <c r="A50" s="6" t="s">
        <v>73</v>
      </c>
      <c r="B50" s="7">
        <f t="shared" si="14"/>
        <v>150.418125</v>
      </c>
      <c r="C50" s="7">
        <f t="shared" si="15"/>
        <v>147.379375</v>
      </c>
      <c r="D50" s="7">
        <f t="shared" si="16"/>
        <v>141.301875</v>
      </c>
      <c r="E50" s="7">
        <f t="shared" si="17"/>
        <v>135.224375</v>
      </c>
      <c r="F50" s="7">
        <f t="shared" si="18"/>
        <v>130.66625</v>
      </c>
      <c r="G50" s="7">
        <f t="shared" si="19"/>
        <v>126.108125</v>
      </c>
      <c r="H50" s="27">
        <v>121.55</v>
      </c>
      <c r="I50" s="7">
        <f t="shared" si="20"/>
        <v>151.9375</v>
      </c>
    </row>
    <row r="51" spans="1:9" s="28" customFormat="1" ht="15">
      <c r="A51" s="6" t="s">
        <v>74</v>
      </c>
      <c r="B51" s="7">
        <f t="shared" si="14"/>
        <v>160.268625</v>
      </c>
      <c r="C51" s="7">
        <f t="shared" si="15"/>
        <v>157.030875</v>
      </c>
      <c r="D51" s="7">
        <f t="shared" si="16"/>
        <v>150.555375</v>
      </c>
      <c r="E51" s="7">
        <f t="shared" si="17"/>
        <v>144.079875</v>
      </c>
      <c r="F51" s="7">
        <f t="shared" si="18"/>
        <v>139.22324999999998</v>
      </c>
      <c r="G51" s="7">
        <f t="shared" si="19"/>
        <v>134.366625</v>
      </c>
      <c r="H51" s="27">
        <v>129.51</v>
      </c>
      <c r="I51" s="7">
        <f t="shared" si="20"/>
        <v>161.8875</v>
      </c>
    </row>
    <row r="52" spans="1:9" s="28" customFormat="1" ht="15">
      <c r="A52" s="6" t="s">
        <v>88</v>
      </c>
      <c r="B52" s="7">
        <f t="shared" si="14"/>
        <v>169.07962499999996</v>
      </c>
      <c r="C52" s="7">
        <f t="shared" si="15"/>
        <v>165.66387500000002</v>
      </c>
      <c r="D52" s="7">
        <f t="shared" si="16"/>
        <v>158.83237499999998</v>
      </c>
      <c r="E52" s="7">
        <f t="shared" si="17"/>
        <v>152.000875</v>
      </c>
      <c r="F52" s="7">
        <f t="shared" si="18"/>
        <v>146.87725</v>
      </c>
      <c r="G52" s="7">
        <f t="shared" si="19"/>
        <v>141.753625</v>
      </c>
      <c r="H52" s="27">
        <v>136.63</v>
      </c>
      <c r="I52" s="7">
        <f t="shared" si="20"/>
        <v>170.7875</v>
      </c>
    </row>
    <row r="53" spans="1:9" s="28" customFormat="1" ht="15">
      <c r="A53" s="6" t="s">
        <v>55</v>
      </c>
      <c r="B53" s="7">
        <f t="shared" si="14"/>
        <v>153.45</v>
      </c>
      <c r="C53" s="7">
        <f t="shared" si="15"/>
        <v>150.35</v>
      </c>
      <c r="D53" s="7">
        <f t="shared" si="16"/>
        <v>144.15</v>
      </c>
      <c r="E53" s="7">
        <f t="shared" si="17"/>
        <v>137.95</v>
      </c>
      <c r="F53" s="7">
        <f t="shared" si="18"/>
        <v>133.3</v>
      </c>
      <c r="G53" s="7">
        <f t="shared" si="19"/>
        <v>128.65</v>
      </c>
      <c r="H53" s="27">
        <v>124</v>
      </c>
      <c r="I53" s="7">
        <f t="shared" si="20"/>
        <v>155</v>
      </c>
    </row>
    <row r="54" spans="1:9" s="28" customFormat="1" ht="15">
      <c r="A54" s="6" t="s">
        <v>56</v>
      </c>
      <c r="B54" s="7">
        <f t="shared" si="14"/>
        <v>137.3625</v>
      </c>
      <c r="C54" s="7">
        <f t="shared" si="15"/>
        <v>134.5875</v>
      </c>
      <c r="D54" s="7">
        <f t="shared" si="16"/>
        <v>129.0375</v>
      </c>
      <c r="E54" s="7">
        <f t="shared" si="17"/>
        <v>123.4875</v>
      </c>
      <c r="F54" s="7">
        <f t="shared" si="18"/>
        <v>119.325</v>
      </c>
      <c r="G54" s="7">
        <f t="shared" si="19"/>
        <v>115.1625</v>
      </c>
      <c r="H54" s="27">
        <v>111</v>
      </c>
      <c r="I54" s="7">
        <f t="shared" si="20"/>
        <v>138.75</v>
      </c>
    </row>
    <row r="55" spans="1:9" s="28" customFormat="1" ht="15">
      <c r="A55" s="6" t="s">
        <v>75</v>
      </c>
      <c r="B55" s="7">
        <f t="shared" si="14"/>
        <v>123.55199999999999</v>
      </c>
      <c r="C55" s="7">
        <f t="shared" si="15"/>
        <v>121.056</v>
      </c>
      <c r="D55" s="7">
        <f t="shared" si="16"/>
        <v>116.064</v>
      </c>
      <c r="E55" s="7">
        <f t="shared" si="17"/>
        <v>111.07199999999999</v>
      </c>
      <c r="F55" s="7">
        <f t="shared" si="18"/>
        <v>107.32799999999999</v>
      </c>
      <c r="G55" s="7">
        <f t="shared" si="19"/>
        <v>103.584</v>
      </c>
      <c r="H55" s="27">
        <v>99.84</v>
      </c>
      <c r="I55" s="7">
        <f t="shared" si="20"/>
        <v>124.8</v>
      </c>
    </row>
    <row r="56" spans="1:9" s="28" customFormat="1" ht="15">
      <c r="A56" s="6" t="s">
        <v>76</v>
      </c>
      <c r="B56" s="7">
        <f t="shared" si="14"/>
        <v>142.3125</v>
      </c>
      <c r="C56" s="7">
        <f t="shared" si="15"/>
        <v>139.4375</v>
      </c>
      <c r="D56" s="7">
        <f t="shared" si="16"/>
        <v>133.6875</v>
      </c>
      <c r="E56" s="7">
        <f t="shared" si="17"/>
        <v>127.9375</v>
      </c>
      <c r="F56" s="7">
        <f t="shared" si="18"/>
        <v>123.625</v>
      </c>
      <c r="G56" s="7">
        <f t="shared" si="19"/>
        <v>119.3125</v>
      </c>
      <c r="H56" s="27">
        <v>115</v>
      </c>
      <c r="I56" s="7">
        <f t="shared" si="20"/>
        <v>143.75</v>
      </c>
    </row>
    <row r="57" spans="1:9" s="28" customFormat="1" ht="15">
      <c r="A57" s="6" t="s">
        <v>57</v>
      </c>
      <c r="B57" s="7">
        <f t="shared" si="14"/>
        <v>149.7375</v>
      </c>
      <c r="C57" s="7">
        <f t="shared" si="15"/>
        <v>146.7125</v>
      </c>
      <c r="D57" s="7">
        <f t="shared" si="16"/>
        <v>140.6625</v>
      </c>
      <c r="E57" s="7">
        <f t="shared" si="17"/>
        <v>134.6125</v>
      </c>
      <c r="F57" s="7">
        <f t="shared" si="18"/>
        <v>130.075</v>
      </c>
      <c r="G57" s="7">
        <f t="shared" si="19"/>
        <v>125.5375</v>
      </c>
      <c r="H57" s="27">
        <v>121</v>
      </c>
      <c r="I57" s="7">
        <f t="shared" si="20"/>
        <v>151.25</v>
      </c>
    </row>
    <row r="58" spans="1:9" ht="13.5" customHeight="1">
      <c r="A58" s="11" t="s">
        <v>58</v>
      </c>
      <c r="B58" s="1"/>
      <c r="C58" s="2"/>
      <c r="D58" s="3"/>
      <c r="E58" s="4"/>
      <c r="F58" s="5"/>
      <c r="G58" s="1"/>
      <c r="H58" s="21"/>
      <c r="I58" s="3"/>
    </row>
    <row r="59" spans="1:9" s="28" customFormat="1" ht="15">
      <c r="A59" s="6" t="s">
        <v>77</v>
      </c>
      <c r="B59" s="7">
        <f>I59*99/100</f>
        <v>169.5375</v>
      </c>
      <c r="C59" s="7">
        <f>I59*97/100</f>
        <v>166.1125</v>
      </c>
      <c r="D59" s="7">
        <f>I59*93/100</f>
        <v>159.2625</v>
      </c>
      <c r="E59" s="7">
        <f>I59*89/100</f>
        <v>152.4125</v>
      </c>
      <c r="F59" s="7">
        <f>I59*86/100</f>
        <v>147.275</v>
      </c>
      <c r="G59" s="7">
        <f>I59*83/100</f>
        <v>142.1375</v>
      </c>
      <c r="H59" s="23">
        <v>137</v>
      </c>
      <c r="I59" s="7">
        <f>H59*125/100</f>
        <v>171.25</v>
      </c>
    </row>
    <row r="60" spans="1:9" s="10" customFormat="1" ht="13.5" customHeight="1">
      <c r="A60" s="12" t="s">
        <v>35</v>
      </c>
      <c r="B60" s="1"/>
      <c r="C60" s="2"/>
      <c r="D60" s="3"/>
      <c r="E60" s="4"/>
      <c r="F60" s="5"/>
      <c r="G60" s="1"/>
      <c r="H60" s="21"/>
      <c r="I60" s="3"/>
    </row>
    <row r="61" spans="1:9" s="10" customFormat="1" ht="13.5" customHeight="1">
      <c r="A61" s="24" t="s">
        <v>78</v>
      </c>
      <c r="B61" s="7">
        <f>I61*99/100</f>
        <v>45.16875</v>
      </c>
      <c r="C61" s="7">
        <f>I61*97/100</f>
        <v>44.25625</v>
      </c>
      <c r="D61" s="7">
        <f>I61*93/100</f>
        <v>42.43125</v>
      </c>
      <c r="E61" s="7">
        <f>I61*89/100</f>
        <v>40.60625</v>
      </c>
      <c r="F61" s="7">
        <f>I61*86/100</f>
        <v>39.2375</v>
      </c>
      <c r="G61" s="7">
        <f>I61*83/100</f>
        <v>37.86875</v>
      </c>
      <c r="H61" s="25">
        <v>36.5</v>
      </c>
      <c r="I61" s="7">
        <f>H61*125/100</f>
        <v>45.625</v>
      </c>
    </row>
    <row r="62" spans="1:9" s="10" customFormat="1" ht="13.5" customHeight="1">
      <c r="A62" s="24" t="s">
        <v>79</v>
      </c>
      <c r="B62" s="7">
        <f>I62*99/100</f>
        <v>53.83125</v>
      </c>
      <c r="C62" s="7">
        <f>I62*97/100</f>
        <v>52.74375</v>
      </c>
      <c r="D62" s="7">
        <f>I62*93/100</f>
        <v>50.56875</v>
      </c>
      <c r="E62" s="7">
        <f>I62*89/100</f>
        <v>48.39375</v>
      </c>
      <c r="F62" s="7">
        <f>I62*86/100</f>
        <v>46.7625</v>
      </c>
      <c r="G62" s="7">
        <f>I62*83/100</f>
        <v>45.13125</v>
      </c>
      <c r="H62" s="25">
        <v>43.5</v>
      </c>
      <c r="I62" s="7">
        <f>H62*125/100</f>
        <v>54.375</v>
      </c>
    </row>
    <row r="63" spans="1:9" s="10" customFormat="1" ht="13.5" customHeight="1">
      <c r="A63" s="24" t="s">
        <v>80</v>
      </c>
      <c r="B63" s="7">
        <f>I63*99/100</f>
        <v>61.875</v>
      </c>
      <c r="C63" s="7">
        <f>I63*97/100</f>
        <v>60.625</v>
      </c>
      <c r="D63" s="7">
        <f>I63*93/100</f>
        <v>58.125</v>
      </c>
      <c r="E63" s="7">
        <f>I63*89/100</f>
        <v>55.625</v>
      </c>
      <c r="F63" s="7">
        <f>I63*86/100</f>
        <v>53.75</v>
      </c>
      <c r="G63" s="7">
        <f>I63*83/100</f>
        <v>51.875</v>
      </c>
      <c r="H63" s="25">
        <v>50</v>
      </c>
      <c r="I63" s="7">
        <f>H63*125/100</f>
        <v>62.5</v>
      </c>
    </row>
    <row r="64" spans="1:9" s="10" customFormat="1" ht="13.5" customHeight="1">
      <c r="A64" s="24" t="s">
        <v>68</v>
      </c>
      <c r="B64" s="7">
        <f>I64*99/100</f>
        <v>50.11875</v>
      </c>
      <c r="C64" s="7">
        <f>I64*97/100</f>
        <v>49.10625</v>
      </c>
      <c r="D64" s="7">
        <f>I64*93/100</f>
        <v>47.08125</v>
      </c>
      <c r="E64" s="7">
        <f>I64*89/100</f>
        <v>45.05625</v>
      </c>
      <c r="F64" s="7">
        <f>I64*86/100</f>
        <v>43.5375</v>
      </c>
      <c r="G64" s="7">
        <f>I64*83/100</f>
        <v>42.01875</v>
      </c>
      <c r="H64" s="25">
        <v>40.5</v>
      </c>
      <c r="I64" s="7">
        <f>H64*125/100</f>
        <v>50.625</v>
      </c>
    </row>
    <row r="65" spans="1:9" s="10" customFormat="1" ht="13.5" customHeight="1">
      <c r="A65" s="24" t="s">
        <v>26</v>
      </c>
      <c r="B65" s="7">
        <f>I65*99/100</f>
        <v>53.2125</v>
      </c>
      <c r="C65" s="7">
        <f>I65*97/100</f>
        <v>52.1375</v>
      </c>
      <c r="D65" s="7">
        <f>I65*93/100</f>
        <v>49.9875</v>
      </c>
      <c r="E65" s="7">
        <f>I65*89/100</f>
        <v>47.8375</v>
      </c>
      <c r="F65" s="7">
        <f>I65*86/100</f>
        <v>46.225</v>
      </c>
      <c r="G65" s="7">
        <f>I65*83/100</f>
        <v>44.6125</v>
      </c>
      <c r="H65" s="25">
        <v>43</v>
      </c>
      <c r="I65" s="7">
        <f>H65*125/100</f>
        <v>53.75</v>
      </c>
    </row>
    <row r="66" spans="1:9" ht="13.5" customHeight="1">
      <c r="A66" s="11" t="s">
        <v>37</v>
      </c>
      <c r="B66" s="1"/>
      <c r="C66" s="2"/>
      <c r="D66" s="3"/>
      <c r="E66" s="4"/>
      <c r="F66" s="5"/>
      <c r="G66" s="1"/>
      <c r="H66" s="21"/>
      <c r="I66" s="3"/>
    </row>
    <row r="67" spans="1:9" s="10" customFormat="1" ht="13.5" customHeight="1">
      <c r="A67" s="6" t="s">
        <v>49</v>
      </c>
      <c r="B67" s="7">
        <f>I67*99/100</f>
        <v>160.875</v>
      </c>
      <c r="C67" s="7">
        <f>I67*97/100</f>
        <v>157.625</v>
      </c>
      <c r="D67" s="7">
        <f>I67*93/100</f>
        <v>151.125</v>
      </c>
      <c r="E67" s="7">
        <f>I67*89/100</f>
        <v>144.625</v>
      </c>
      <c r="F67" s="7">
        <f>I67*86/100</f>
        <v>139.75</v>
      </c>
      <c r="G67" s="7">
        <f>I67*83/100</f>
        <v>134.875</v>
      </c>
      <c r="H67" s="22">
        <v>130</v>
      </c>
      <c r="I67" s="7">
        <f>H67*125/100</f>
        <v>162.5</v>
      </c>
    </row>
    <row r="68" spans="1:9" s="10" customFormat="1" ht="13.5" customHeight="1">
      <c r="A68" s="6" t="s">
        <v>50</v>
      </c>
      <c r="B68" s="7">
        <f>I68*99/100</f>
        <v>191.8125</v>
      </c>
      <c r="C68" s="7">
        <f>I68*97/100</f>
        <v>187.9375</v>
      </c>
      <c r="D68" s="7">
        <f>I68*93/100</f>
        <v>180.1875</v>
      </c>
      <c r="E68" s="7">
        <f>I68*89/100</f>
        <v>172.4375</v>
      </c>
      <c r="F68" s="7">
        <f>I68*86/100</f>
        <v>166.625</v>
      </c>
      <c r="G68" s="7">
        <f>I68*83/100</f>
        <v>160.8125</v>
      </c>
      <c r="H68" s="22">
        <v>155</v>
      </c>
      <c r="I68" s="7">
        <f>H68*125/100</f>
        <v>193.75</v>
      </c>
    </row>
    <row r="69" spans="1:9" s="10" customFormat="1" ht="13.5" customHeight="1">
      <c r="A69" s="11" t="s">
        <v>33</v>
      </c>
      <c r="B69" s="1"/>
      <c r="C69" s="2"/>
      <c r="D69" s="3"/>
      <c r="E69" s="4"/>
      <c r="F69" s="5"/>
      <c r="G69" s="1"/>
      <c r="H69" s="21"/>
      <c r="I69" s="3"/>
    </row>
    <row r="70" spans="1:9" s="28" customFormat="1" ht="15">
      <c r="A70" s="6" t="s">
        <v>60</v>
      </c>
      <c r="B70" s="7">
        <f aca="true" t="shared" si="21" ref="B70:B82">I70*99/100</f>
        <v>110.1375</v>
      </c>
      <c r="C70" s="7">
        <f aca="true" t="shared" si="22" ref="C70:C82">I70*97/100</f>
        <v>107.9125</v>
      </c>
      <c r="D70" s="7">
        <f aca="true" t="shared" si="23" ref="D70:D82">I70*93/100</f>
        <v>103.4625</v>
      </c>
      <c r="E70" s="7">
        <f aca="true" t="shared" si="24" ref="E70:E82">I70*89/100</f>
        <v>99.0125</v>
      </c>
      <c r="F70" s="7">
        <f aca="true" t="shared" si="25" ref="F70:F82">I70*86/100</f>
        <v>95.675</v>
      </c>
      <c r="G70" s="7">
        <f aca="true" t="shared" si="26" ref="G70:G82">I70*83/100</f>
        <v>92.3375</v>
      </c>
      <c r="H70" s="27">
        <v>89</v>
      </c>
      <c r="I70" s="7">
        <f aca="true" t="shared" si="27" ref="I70:I82">H70*125/100</f>
        <v>111.25</v>
      </c>
    </row>
    <row r="71" spans="1:9" s="10" customFormat="1" ht="13.5" customHeight="1">
      <c r="A71" s="6" t="s">
        <v>0</v>
      </c>
      <c r="B71" s="7">
        <f t="shared" si="21"/>
        <v>129.9375</v>
      </c>
      <c r="C71" s="7">
        <f t="shared" si="22"/>
        <v>127.3125</v>
      </c>
      <c r="D71" s="7">
        <f t="shared" si="23"/>
        <v>122.0625</v>
      </c>
      <c r="E71" s="7">
        <f t="shared" si="24"/>
        <v>116.8125</v>
      </c>
      <c r="F71" s="7">
        <f t="shared" si="25"/>
        <v>112.875</v>
      </c>
      <c r="G71" s="7">
        <f t="shared" si="26"/>
        <v>108.9375</v>
      </c>
      <c r="H71" s="27">
        <v>105</v>
      </c>
      <c r="I71" s="7">
        <f t="shared" si="27"/>
        <v>131.25</v>
      </c>
    </row>
    <row r="72" spans="1:9" s="10" customFormat="1" ht="13.5" customHeight="1">
      <c r="A72" s="6" t="s">
        <v>61</v>
      </c>
      <c r="B72" s="7">
        <f t="shared" si="21"/>
        <v>129.9375</v>
      </c>
      <c r="C72" s="7">
        <f t="shared" si="22"/>
        <v>127.3125</v>
      </c>
      <c r="D72" s="7">
        <f t="shared" si="23"/>
        <v>122.0625</v>
      </c>
      <c r="E72" s="7">
        <f t="shared" si="24"/>
        <v>116.8125</v>
      </c>
      <c r="F72" s="7">
        <f t="shared" si="25"/>
        <v>112.875</v>
      </c>
      <c r="G72" s="7">
        <f t="shared" si="26"/>
        <v>108.9375</v>
      </c>
      <c r="H72" s="27">
        <v>105</v>
      </c>
      <c r="I72" s="7">
        <f t="shared" si="27"/>
        <v>131.25</v>
      </c>
    </row>
    <row r="73" spans="1:9" s="28" customFormat="1" ht="15">
      <c r="A73" s="6" t="s">
        <v>89</v>
      </c>
      <c r="B73" s="7">
        <f t="shared" si="21"/>
        <v>129.9375</v>
      </c>
      <c r="C73" s="7">
        <f t="shared" si="22"/>
        <v>127.3125</v>
      </c>
      <c r="D73" s="7">
        <f t="shared" si="23"/>
        <v>122.0625</v>
      </c>
      <c r="E73" s="7">
        <f t="shared" si="24"/>
        <v>116.8125</v>
      </c>
      <c r="F73" s="7">
        <f t="shared" si="25"/>
        <v>112.875</v>
      </c>
      <c r="G73" s="7">
        <f t="shared" si="26"/>
        <v>108.9375</v>
      </c>
      <c r="H73" s="27">
        <v>105</v>
      </c>
      <c r="I73" s="7">
        <f t="shared" si="27"/>
        <v>131.25</v>
      </c>
    </row>
    <row r="74" spans="1:9" s="28" customFormat="1" ht="15">
      <c r="A74" s="6" t="s">
        <v>52</v>
      </c>
      <c r="B74" s="7">
        <f t="shared" si="21"/>
        <v>129.9375</v>
      </c>
      <c r="C74" s="7">
        <f t="shared" si="22"/>
        <v>127.3125</v>
      </c>
      <c r="D74" s="7">
        <f t="shared" si="23"/>
        <v>122.0625</v>
      </c>
      <c r="E74" s="7">
        <f t="shared" si="24"/>
        <v>116.8125</v>
      </c>
      <c r="F74" s="7">
        <f t="shared" si="25"/>
        <v>112.875</v>
      </c>
      <c r="G74" s="7">
        <f t="shared" si="26"/>
        <v>108.9375</v>
      </c>
      <c r="H74" s="27">
        <v>105</v>
      </c>
      <c r="I74" s="7">
        <f t="shared" si="27"/>
        <v>131.25</v>
      </c>
    </row>
    <row r="75" spans="1:9" s="28" customFormat="1" ht="15">
      <c r="A75" s="6" t="s">
        <v>53</v>
      </c>
      <c r="B75" s="7">
        <f t="shared" si="21"/>
        <v>129.9375</v>
      </c>
      <c r="C75" s="7">
        <f t="shared" si="22"/>
        <v>127.3125</v>
      </c>
      <c r="D75" s="7">
        <f t="shared" si="23"/>
        <v>122.0625</v>
      </c>
      <c r="E75" s="7">
        <f t="shared" si="24"/>
        <v>116.8125</v>
      </c>
      <c r="F75" s="7">
        <f t="shared" si="25"/>
        <v>112.875</v>
      </c>
      <c r="G75" s="7">
        <f t="shared" si="26"/>
        <v>108.9375</v>
      </c>
      <c r="H75" s="27">
        <v>105</v>
      </c>
      <c r="I75" s="7">
        <f t="shared" si="27"/>
        <v>131.25</v>
      </c>
    </row>
    <row r="76" spans="1:9" s="28" customFormat="1" ht="15">
      <c r="A76" s="6" t="s">
        <v>54</v>
      </c>
      <c r="B76" s="7">
        <f t="shared" si="21"/>
        <v>129.9375</v>
      </c>
      <c r="C76" s="7">
        <f t="shared" si="22"/>
        <v>127.3125</v>
      </c>
      <c r="D76" s="7">
        <f t="shared" si="23"/>
        <v>122.0625</v>
      </c>
      <c r="E76" s="7">
        <f t="shared" si="24"/>
        <v>116.8125</v>
      </c>
      <c r="F76" s="7">
        <f t="shared" si="25"/>
        <v>112.875</v>
      </c>
      <c r="G76" s="7">
        <f t="shared" si="26"/>
        <v>108.9375</v>
      </c>
      <c r="H76" s="27">
        <v>105</v>
      </c>
      <c r="I76" s="7">
        <f t="shared" si="27"/>
        <v>131.25</v>
      </c>
    </row>
    <row r="77" spans="1:9" s="10" customFormat="1" ht="13.5" customHeight="1">
      <c r="A77" s="6" t="s">
        <v>62</v>
      </c>
      <c r="B77" s="7">
        <f t="shared" si="21"/>
        <v>117.5625</v>
      </c>
      <c r="C77" s="7">
        <f t="shared" si="22"/>
        <v>115.1875</v>
      </c>
      <c r="D77" s="7">
        <f t="shared" si="23"/>
        <v>110.4375</v>
      </c>
      <c r="E77" s="7">
        <f t="shared" si="24"/>
        <v>105.6875</v>
      </c>
      <c r="F77" s="7">
        <f t="shared" si="25"/>
        <v>102.125</v>
      </c>
      <c r="G77" s="7">
        <f t="shared" si="26"/>
        <v>98.5625</v>
      </c>
      <c r="H77" s="27">
        <v>95</v>
      </c>
      <c r="I77" s="7">
        <f t="shared" si="27"/>
        <v>118.75</v>
      </c>
    </row>
    <row r="78" spans="1:9" s="10" customFormat="1" ht="13.5" customHeight="1">
      <c r="A78" s="6" t="s">
        <v>59</v>
      </c>
      <c r="B78" s="7">
        <f t="shared" si="21"/>
        <v>117.5625</v>
      </c>
      <c r="C78" s="7">
        <f t="shared" si="22"/>
        <v>115.1875</v>
      </c>
      <c r="D78" s="7">
        <f t="shared" si="23"/>
        <v>110.4375</v>
      </c>
      <c r="E78" s="7">
        <f t="shared" si="24"/>
        <v>105.6875</v>
      </c>
      <c r="F78" s="7">
        <f t="shared" si="25"/>
        <v>102.125</v>
      </c>
      <c r="G78" s="7">
        <f t="shared" si="26"/>
        <v>98.5625</v>
      </c>
      <c r="H78" s="27">
        <v>95</v>
      </c>
      <c r="I78" s="7">
        <f t="shared" si="27"/>
        <v>118.75</v>
      </c>
    </row>
    <row r="79" spans="1:9" s="10" customFormat="1" ht="13.5" customHeight="1">
      <c r="A79" s="6" t="s">
        <v>86</v>
      </c>
      <c r="B79" s="7">
        <f t="shared" si="21"/>
        <v>148.5</v>
      </c>
      <c r="C79" s="7">
        <f t="shared" si="22"/>
        <v>145.5</v>
      </c>
      <c r="D79" s="7">
        <f t="shared" si="23"/>
        <v>139.5</v>
      </c>
      <c r="E79" s="7">
        <f t="shared" si="24"/>
        <v>133.5</v>
      </c>
      <c r="F79" s="7">
        <f t="shared" si="25"/>
        <v>129</v>
      </c>
      <c r="G79" s="7">
        <f t="shared" si="26"/>
        <v>124.5</v>
      </c>
      <c r="H79" s="27">
        <v>120</v>
      </c>
      <c r="I79" s="7">
        <f t="shared" si="27"/>
        <v>150</v>
      </c>
    </row>
    <row r="80" spans="1:9" s="28" customFormat="1" ht="15">
      <c r="A80" s="6" t="s">
        <v>85</v>
      </c>
      <c r="B80" s="7">
        <f t="shared" si="21"/>
        <v>148.5</v>
      </c>
      <c r="C80" s="7">
        <f t="shared" si="22"/>
        <v>145.5</v>
      </c>
      <c r="D80" s="7">
        <f t="shared" si="23"/>
        <v>139.5</v>
      </c>
      <c r="E80" s="7">
        <f t="shared" si="24"/>
        <v>133.5</v>
      </c>
      <c r="F80" s="7">
        <f t="shared" si="25"/>
        <v>129</v>
      </c>
      <c r="G80" s="7">
        <f t="shared" si="26"/>
        <v>124.5</v>
      </c>
      <c r="H80" s="27">
        <v>120</v>
      </c>
      <c r="I80" s="7">
        <f t="shared" si="27"/>
        <v>150</v>
      </c>
    </row>
    <row r="81" spans="1:9" s="10" customFormat="1" ht="13.5" customHeight="1">
      <c r="A81" s="6" t="s">
        <v>63</v>
      </c>
      <c r="B81" s="7">
        <f t="shared" si="21"/>
        <v>117.5625</v>
      </c>
      <c r="C81" s="7">
        <f t="shared" si="22"/>
        <v>115.1875</v>
      </c>
      <c r="D81" s="7">
        <f t="shared" si="23"/>
        <v>110.4375</v>
      </c>
      <c r="E81" s="7">
        <f t="shared" si="24"/>
        <v>105.6875</v>
      </c>
      <c r="F81" s="7">
        <f t="shared" si="25"/>
        <v>102.125</v>
      </c>
      <c r="G81" s="7">
        <f t="shared" si="26"/>
        <v>98.5625</v>
      </c>
      <c r="H81" s="27">
        <v>95</v>
      </c>
      <c r="I81" s="7">
        <f t="shared" si="27"/>
        <v>118.75</v>
      </c>
    </row>
    <row r="82" spans="1:9" s="10" customFormat="1" ht="13.5" customHeight="1">
      <c r="A82" s="6" t="s">
        <v>84</v>
      </c>
      <c r="B82" s="7">
        <f t="shared" si="21"/>
        <v>157.892625</v>
      </c>
      <c r="C82" s="7">
        <f t="shared" si="22"/>
        <v>154.702875</v>
      </c>
      <c r="D82" s="7">
        <f t="shared" si="23"/>
        <v>148.32337500000003</v>
      </c>
      <c r="E82" s="7">
        <f t="shared" si="24"/>
        <v>141.94387500000002</v>
      </c>
      <c r="F82" s="7">
        <f t="shared" si="25"/>
        <v>137.15925000000001</v>
      </c>
      <c r="G82" s="7">
        <f t="shared" si="26"/>
        <v>132.374625</v>
      </c>
      <c r="H82" s="27">
        <v>127.59</v>
      </c>
      <c r="I82" s="7">
        <f t="shared" si="27"/>
        <v>159.4875</v>
      </c>
    </row>
    <row r="83" spans="1:9" s="10" customFormat="1" ht="13.5" customHeight="1">
      <c r="A83" s="11" t="s">
        <v>36</v>
      </c>
      <c r="B83" s="1"/>
      <c r="C83" s="2"/>
      <c r="D83" s="3"/>
      <c r="E83" s="4"/>
      <c r="F83" s="5"/>
      <c r="G83" s="1"/>
      <c r="H83" s="21"/>
      <c r="I83" s="3"/>
    </row>
    <row r="84" spans="1:9" s="10" customFormat="1" ht="13.5" customHeight="1">
      <c r="A84" s="24" t="s">
        <v>64</v>
      </c>
      <c r="B84" s="7">
        <f>I84*99/100</f>
        <v>32.54625</v>
      </c>
      <c r="C84" s="7">
        <f>I84*97/100</f>
        <v>31.88875</v>
      </c>
      <c r="D84" s="7">
        <f>I84*93/100</f>
        <v>30.57375</v>
      </c>
      <c r="E84" s="7">
        <f>I84*89/100</f>
        <v>29.25875</v>
      </c>
      <c r="F84" s="7">
        <f>I84*86/100</f>
        <v>28.2725</v>
      </c>
      <c r="G84" s="7">
        <f>I84*83/100</f>
        <v>27.28625</v>
      </c>
      <c r="H84" s="25">
        <v>26.3</v>
      </c>
      <c r="I84" s="7">
        <f>H84*125/100</f>
        <v>32.875</v>
      </c>
    </row>
    <row r="85" spans="1:9" s="10" customFormat="1" ht="13.5" customHeight="1">
      <c r="A85" s="24" t="s">
        <v>65</v>
      </c>
      <c r="B85" s="7">
        <f>I85*99/100</f>
        <v>37.74375</v>
      </c>
      <c r="C85" s="7">
        <f>I85*97/100</f>
        <v>36.98125</v>
      </c>
      <c r="D85" s="7">
        <f>I85*93/100</f>
        <v>35.45625</v>
      </c>
      <c r="E85" s="7">
        <f>I85*89/100</f>
        <v>33.93125</v>
      </c>
      <c r="F85" s="7">
        <f>I85*86/100</f>
        <v>32.7875</v>
      </c>
      <c r="G85" s="7">
        <f>I85*83/100</f>
        <v>31.64375</v>
      </c>
      <c r="H85" s="25">
        <v>30.5</v>
      </c>
      <c r="I85" s="7">
        <f>H85*125/100</f>
        <v>38.125</v>
      </c>
    </row>
    <row r="86" spans="1:9" s="10" customFormat="1" ht="13.5" customHeight="1">
      <c r="A86" s="24" t="s">
        <v>66</v>
      </c>
      <c r="B86" s="7">
        <f>I86*99/100</f>
        <v>43.3125</v>
      </c>
      <c r="C86" s="7">
        <f>I86*97/100</f>
        <v>42.4375</v>
      </c>
      <c r="D86" s="7">
        <f>I86*93/100</f>
        <v>40.6875</v>
      </c>
      <c r="E86" s="7">
        <f>I86*89/100</f>
        <v>38.9375</v>
      </c>
      <c r="F86" s="7">
        <f>I86*86/100</f>
        <v>37.625</v>
      </c>
      <c r="G86" s="7">
        <f>I86*83/100</f>
        <v>36.3125</v>
      </c>
      <c r="H86" s="25">
        <v>35</v>
      </c>
      <c r="I86" s="7">
        <f>H86*125/100</f>
        <v>43.75</v>
      </c>
    </row>
    <row r="87" spans="1:9" s="10" customFormat="1" ht="13.5" customHeight="1">
      <c r="A87" s="24" t="s">
        <v>83</v>
      </c>
      <c r="B87" s="7">
        <f>I87*99/100</f>
        <v>43.3125</v>
      </c>
      <c r="C87" s="7">
        <f>I87*97/100</f>
        <v>42.4375</v>
      </c>
      <c r="D87" s="7">
        <f>I87*93/100</f>
        <v>40.6875</v>
      </c>
      <c r="E87" s="7">
        <f>I87*89/100</f>
        <v>38.9375</v>
      </c>
      <c r="F87" s="7">
        <f>I87*86/100</f>
        <v>37.625</v>
      </c>
      <c r="G87" s="7">
        <f>I87*83/100</f>
        <v>36.3125</v>
      </c>
      <c r="H87" s="25">
        <v>35</v>
      </c>
      <c r="I87" s="7">
        <f>H87*125/100</f>
        <v>43.75</v>
      </c>
    </row>
    <row r="88" spans="1:9" s="10" customFormat="1" ht="13.5" customHeight="1">
      <c r="A88" s="24" t="s">
        <v>20</v>
      </c>
      <c r="B88" s="7">
        <f>I88*99/100</f>
        <v>35.8875</v>
      </c>
      <c r="C88" s="7">
        <f>I88*97/100</f>
        <v>35.1625</v>
      </c>
      <c r="D88" s="7">
        <f>I88*93/100</f>
        <v>33.7125</v>
      </c>
      <c r="E88" s="7">
        <f>I88*89/100</f>
        <v>32.2625</v>
      </c>
      <c r="F88" s="7">
        <f>I88*86/100</f>
        <v>31.175</v>
      </c>
      <c r="G88" s="7">
        <f>I88*83/100</f>
        <v>30.0875</v>
      </c>
      <c r="H88" s="25">
        <v>29</v>
      </c>
      <c r="I88" s="7">
        <f>H88*125/100</f>
        <v>36.25</v>
      </c>
    </row>
    <row r="89" spans="1:9" s="10" customFormat="1" ht="13.5" customHeight="1">
      <c r="A89" s="12" t="s">
        <v>34</v>
      </c>
      <c r="B89" s="1"/>
      <c r="C89" s="2"/>
      <c r="D89" s="3"/>
      <c r="E89" s="4"/>
      <c r="F89" s="5"/>
      <c r="G89" s="1"/>
      <c r="H89" s="21"/>
      <c r="I89" s="3"/>
    </row>
    <row r="90" spans="1:9" s="10" customFormat="1" ht="13.5" customHeight="1">
      <c r="A90" s="6" t="s">
        <v>1</v>
      </c>
      <c r="B90" s="7">
        <f aca="true" t="shared" si="28" ref="B90:B96">I90*99/100</f>
        <v>205.425</v>
      </c>
      <c r="C90" s="7">
        <f aca="true" t="shared" si="29" ref="C90:C96">I90*97/100</f>
        <v>201.275</v>
      </c>
      <c r="D90" s="7">
        <f aca="true" t="shared" si="30" ref="D90:D96">I90*93/100</f>
        <v>192.975</v>
      </c>
      <c r="E90" s="7">
        <f aca="true" t="shared" si="31" ref="E90:E96">I90*89/100</f>
        <v>184.675</v>
      </c>
      <c r="F90" s="7">
        <f aca="true" t="shared" si="32" ref="F90:F96">I90*86/100</f>
        <v>178.45</v>
      </c>
      <c r="G90" s="7">
        <f aca="true" t="shared" si="33" ref="G90:G96">I90*83/100</f>
        <v>172.225</v>
      </c>
      <c r="H90" s="22">
        <v>166</v>
      </c>
      <c r="I90" s="7">
        <f aca="true" t="shared" si="34" ref="I90:I96">H90*125/100</f>
        <v>207.5</v>
      </c>
    </row>
    <row r="91" spans="1:9" s="10" customFormat="1" ht="13.5" customHeight="1">
      <c r="A91" s="6" t="s">
        <v>2</v>
      </c>
      <c r="B91" s="7">
        <f t="shared" si="28"/>
        <v>207.9</v>
      </c>
      <c r="C91" s="7">
        <f t="shared" si="29"/>
        <v>203.7</v>
      </c>
      <c r="D91" s="7">
        <f t="shared" si="30"/>
        <v>195.3</v>
      </c>
      <c r="E91" s="7">
        <f t="shared" si="31"/>
        <v>186.9</v>
      </c>
      <c r="F91" s="7">
        <f t="shared" si="32"/>
        <v>180.6</v>
      </c>
      <c r="G91" s="7">
        <f t="shared" si="33"/>
        <v>174.3</v>
      </c>
      <c r="H91" s="22">
        <v>168</v>
      </c>
      <c r="I91" s="7">
        <f t="shared" si="34"/>
        <v>210</v>
      </c>
    </row>
    <row r="92" spans="1:9" s="10" customFormat="1" ht="13.5" customHeight="1">
      <c r="A92" s="6" t="s">
        <v>82</v>
      </c>
      <c r="B92" s="7">
        <f t="shared" si="28"/>
        <v>253.6875</v>
      </c>
      <c r="C92" s="7">
        <f t="shared" si="29"/>
        <v>248.5625</v>
      </c>
      <c r="D92" s="7">
        <f t="shared" si="30"/>
        <v>238.3125</v>
      </c>
      <c r="E92" s="7">
        <f t="shared" si="31"/>
        <v>228.0625</v>
      </c>
      <c r="F92" s="7">
        <f t="shared" si="32"/>
        <v>220.375</v>
      </c>
      <c r="G92" s="7">
        <f t="shared" si="33"/>
        <v>212.6875</v>
      </c>
      <c r="H92" s="22">
        <v>205</v>
      </c>
      <c r="I92" s="7">
        <f t="shared" si="34"/>
        <v>256.25</v>
      </c>
    </row>
    <row r="93" spans="1:9" s="10" customFormat="1" ht="13.5" customHeight="1">
      <c r="A93" s="6" t="s">
        <v>46</v>
      </c>
      <c r="B93" s="7">
        <f t="shared" si="28"/>
        <v>205.425</v>
      </c>
      <c r="C93" s="7">
        <f t="shared" si="29"/>
        <v>201.275</v>
      </c>
      <c r="D93" s="7">
        <f t="shared" si="30"/>
        <v>192.975</v>
      </c>
      <c r="E93" s="7">
        <f t="shared" si="31"/>
        <v>184.675</v>
      </c>
      <c r="F93" s="7">
        <f t="shared" si="32"/>
        <v>178.45</v>
      </c>
      <c r="G93" s="7">
        <f t="shared" si="33"/>
        <v>172.225</v>
      </c>
      <c r="H93" s="22">
        <v>166</v>
      </c>
      <c r="I93" s="7">
        <f t="shared" si="34"/>
        <v>207.5</v>
      </c>
    </row>
    <row r="94" spans="1:9" s="10" customFormat="1" ht="13.5" customHeight="1">
      <c r="A94" s="6" t="s">
        <v>48</v>
      </c>
      <c r="B94" s="7">
        <f t="shared" si="28"/>
        <v>207.9</v>
      </c>
      <c r="C94" s="7">
        <f t="shared" si="29"/>
        <v>203.7</v>
      </c>
      <c r="D94" s="7">
        <f t="shared" si="30"/>
        <v>195.3</v>
      </c>
      <c r="E94" s="7">
        <f t="shared" si="31"/>
        <v>186.9</v>
      </c>
      <c r="F94" s="7">
        <f t="shared" si="32"/>
        <v>180.6</v>
      </c>
      <c r="G94" s="7">
        <f t="shared" si="33"/>
        <v>174.3</v>
      </c>
      <c r="H94" s="22">
        <v>168</v>
      </c>
      <c r="I94" s="7">
        <f t="shared" si="34"/>
        <v>210</v>
      </c>
    </row>
    <row r="95" spans="1:9" s="10" customFormat="1" ht="13.5" customHeight="1" hidden="1">
      <c r="A95" s="6" t="s">
        <v>48</v>
      </c>
      <c r="B95" s="7">
        <f t="shared" si="28"/>
        <v>0</v>
      </c>
      <c r="C95" s="7">
        <f t="shared" si="29"/>
        <v>0</v>
      </c>
      <c r="D95" s="7">
        <f t="shared" si="30"/>
        <v>0</v>
      </c>
      <c r="E95" s="7">
        <f t="shared" si="31"/>
        <v>0</v>
      </c>
      <c r="F95" s="7">
        <f t="shared" si="32"/>
        <v>0</v>
      </c>
      <c r="G95" s="7">
        <f t="shared" si="33"/>
        <v>0</v>
      </c>
      <c r="H95" s="26"/>
      <c r="I95" s="7">
        <f t="shared" si="34"/>
        <v>0</v>
      </c>
    </row>
    <row r="96" spans="1:9" s="10" customFormat="1" ht="13.5" customHeight="1">
      <c r="A96" s="6" t="s">
        <v>93</v>
      </c>
      <c r="B96" s="7">
        <f t="shared" si="28"/>
        <v>253.6875</v>
      </c>
      <c r="C96" s="7">
        <f t="shared" si="29"/>
        <v>248.5625</v>
      </c>
      <c r="D96" s="7">
        <f t="shared" si="30"/>
        <v>238.3125</v>
      </c>
      <c r="E96" s="7">
        <f t="shared" si="31"/>
        <v>228.0625</v>
      </c>
      <c r="F96" s="7">
        <f t="shared" si="32"/>
        <v>220.375</v>
      </c>
      <c r="G96" s="7">
        <f t="shared" si="33"/>
        <v>212.6875</v>
      </c>
      <c r="H96" s="26">
        <v>205</v>
      </c>
      <c r="I96" s="7">
        <f t="shared" si="34"/>
        <v>256.25</v>
      </c>
    </row>
    <row r="97" spans="1:9" s="10" customFormat="1" ht="13.5" customHeight="1">
      <c r="A97" s="11" t="s">
        <v>51</v>
      </c>
      <c r="B97" s="1"/>
      <c r="C97" s="2"/>
      <c r="D97" s="3"/>
      <c r="E97" s="4"/>
      <c r="F97" s="5"/>
      <c r="G97" s="1"/>
      <c r="H97" s="21"/>
      <c r="I97" s="3"/>
    </row>
    <row r="98" spans="1:9" s="10" customFormat="1" ht="13.5" customHeight="1">
      <c r="A98" s="24" t="s">
        <v>81</v>
      </c>
      <c r="B98" s="7">
        <f>I98*99/100</f>
        <v>88.48125</v>
      </c>
      <c r="C98" s="7">
        <f>I98*97/100</f>
        <v>86.69375</v>
      </c>
      <c r="D98" s="7">
        <f>I98*93/100</f>
        <v>83.11875</v>
      </c>
      <c r="E98" s="7">
        <f>I98*89/100</f>
        <v>79.54375</v>
      </c>
      <c r="F98" s="7">
        <f>I98*86/100</f>
        <v>76.8625</v>
      </c>
      <c r="G98" s="7">
        <f>I98*83/100</f>
        <v>74.18125</v>
      </c>
      <c r="H98" s="25">
        <v>71.5</v>
      </c>
      <c r="I98" s="7">
        <f>H98*125/100</f>
        <v>89.375</v>
      </c>
    </row>
  </sheetData>
  <sheetProtection/>
  <mergeCells count="1">
    <mergeCell ref="A13:I1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7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nataliya</cp:lastModifiedBy>
  <cp:lastPrinted>2015-01-16T10:24:41Z</cp:lastPrinted>
  <dcterms:created xsi:type="dcterms:W3CDTF">2012-08-10T08:01:37Z</dcterms:created>
  <dcterms:modified xsi:type="dcterms:W3CDTF">2016-01-14T07:16:25Z</dcterms:modified>
  <cp:category/>
  <cp:version/>
  <cp:contentType/>
  <cp:contentStatus/>
</cp:coreProperties>
</file>