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Milabel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<sst xmlns="http://schemas.openxmlformats.org/spreadsheetml/2006/main" count="1521" uniqueCount="406">
  <si>
    <t>Дата формирования:</t>
  </si>
  <si>
    <t>04.02.2016</t>
  </si>
  <si>
    <t>Milabel</t>
  </si>
  <si>
    <t>Цена</t>
  </si>
  <si>
    <t>**20115</t>
  </si>
  <si>
    <t>Трусы высокая л/т</t>
  </si>
  <si>
    <t/>
  </si>
  <si>
    <t>размер</t>
  </si>
  <si>
    <t>количество</t>
  </si>
  <si>
    <t>перец</t>
  </si>
  <si>
    <t>темно-синий</t>
  </si>
  <si>
    <t>черный</t>
  </si>
  <si>
    <t>40</t>
  </si>
  <si>
    <t>42</t>
  </si>
  <si>
    <t>446474\446481\446489\</t>
  </si>
  <si>
    <t>44</t>
  </si>
  <si>
    <t>446475\446482\446490\</t>
  </si>
  <si>
    <t>46</t>
  </si>
  <si>
    <t>446476\446483\446491\</t>
  </si>
  <si>
    <t>48</t>
  </si>
  <si>
    <t>446477\446484\446492\</t>
  </si>
  <si>
    <t>50</t>
  </si>
  <si>
    <t>446478\446485\446493\</t>
  </si>
  <si>
    <t>446479\446486\\</t>
  </si>
  <si>
    <t>**20116</t>
  </si>
  <si>
    <t>Трусы средняя л/т</t>
  </si>
  <si>
    <t>обжаренный миндаль</t>
  </si>
  <si>
    <t>36</t>
  </si>
  <si>
    <t>249925\\\</t>
  </si>
  <si>
    <t>**20118</t>
  </si>
  <si>
    <t>серебристый пион</t>
  </si>
  <si>
    <t>446498\\\</t>
  </si>
  <si>
    <t>**20120</t>
  </si>
  <si>
    <t>Стринг низкая л/т</t>
  </si>
  <si>
    <t>вино винодела</t>
  </si>
  <si>
    <t>гортензия</t>
  </si>
  <si>
    <t>ежевичное вино</t>
  </si>
  <si>
    <t>392292\317606\334393\</t>
  </si>
  <si>
    <t>ирландский кофе</t>
  </si>
  <si>
    <t>темная чайка</t>
  </si>
  <si>
    <t>266240\252824\388888\</t>
  </si>
  <si>
    <t>38</t>
  </si>
  <si>
    <t>266241\252825\\</t>
  </si>
  <si>
    <t>249638\\\</t>
  </si>
  <si>
    <t>249639\\\</t>
  </si>
  <si>
    <t>249640\\\</t>
  </si>
  <si>
    <t>408895\\\</t>
  </si>
  <si>
    <t>**20127</t>
  </si>
  <si>
    <t>белый</t>
  </si>
  <si>
    <t>249645\\\</t>
  </si>
  <si>
    <t>249646\\\</t>
  </si>
  <si>
    <t>**20154</t>
  </si>
  <si>
    <t>Слип</t>
  </si>
  <si>
    <t>чёрный</t>
  </si>
  <si>
    <t>446903\\\</t>
  </si>
  <si>
    <t>446904\\\</t>
  </si>
  <si>
    <t>**20155</t>
  </si>
  <si>
    <t>447138\\\</t>
  </si>
  <si>
    <t>447139\\\</t>
  </si>
  <si>
    <t>447140\\\</t>
  </si>
  <si>
    <t>**20156</t>
  </si>
  <si>
    <t>Брифы</t>
  </si>
  <si>
    <t>447142\\\</t>
  </si>
  <si>
    <t>447143\\\</t>
  </si>
  <si>
    <t>447144\\\</t>
  </si>
  <si>
    <t>**20183</t>
  </si>
  <si>
    <t>Шорты</t>
  </si>
  <si>
    <t>сирень</t>
  </si>
  <si>
    <t>410521\249676\\</t>
  </si>
  <si>
    <t>\249677\\</t>
  </si>
  <si>
    <t>\408894\\</t>
  </si>
  <si>
    <t>**20184</t>
  </si>
  <si>
    <t>Трусы низкая л/т</t>
  </si>
  <si>
    <t>249682\\\</t>
  </si>
  <si>
    <t>**21183</t>
  </si>
  <si>
    <t>448844\\\</t>
  </si>
  <si>
    <t>448845\\\</t>
  </si>
  <si>
    <t>448846\\\</t>
  </si>
  <si>
    <t>448847\\\</t>
  </si>
  <si>
    <t>448848\\\</t>
  </si>
  <si>
    <t>**21184</t>
  </si>
  <si>
    <t>448854\\\</t>
  </si>
  <si>
    <t>448855\\\</t>
  </si>
  <si>
    <t>448856\\\</t>
  </si>
  <si>
    <t>448857\\\</t>
  </si>
  <si>
    <t>448858\\\</t>
  </si>
  <si>
    <t>**4012/2</t>
  </si>
  <si>
    <t>бежевый</t>
  </si>
  <si>
    <t>118</t>
  </si>
  <si>
    <t>106</t>
  </si>
  <si>
    <t>435866\435873\\</t>
  </si>
  <si>
    <t>110</t>
  </si>
  <si>
    <t>\435872\\</t>
  </si>
  <si>
    <t>114</t>
  </si>
  <si>
    <t>\435871\\</t>
  </si>
  <si>
    <t>**4015</t>
  </si>
  <si>
    <t>435693\\\</t>
  </si>
  <si>
    <t>435692\\\</t>
  </si>
  <si>
    <t>**4019</t>
  </si>
  <si>
    <t>102</t>
  </si>
  <si>
    <t>442330\435706\\</t>
  </si>
  <si>
    <t>442331\435710\\</t>
  </si>
  <si>
    <t>98</t>
  </si>
  <si>
    <t>442329\435708\\</t>
  </si>
  <si>
    <t>**4029/2</t>
  </si>
  <si>
    <t>435725\435711\\</t>
  </si>
  <si>
    <t>435726\435712\\</t>
  </si>
  <si>
    <t>461525\435713\\</t>
  </si>
  <si>
    <t>435728\435716\\</t>
  </si>
  <si>
    <t>**4032</t>
  </si>
  <si>
    <t>435729\436933\\</t>
  </si>
  <si>
    <t>435730\435735\\</t>
  </si>
  <si>
    <t>435731\435736\\</t>
  </si>
  <si>
    <t>435732\435737\\</t>
  </si>
  <si>
    <t>435733\435734\\</t>
  </si>
  <si>
    <t>**4034</t>
  </si>
  <si>
    <t>435759\435746\\</t>
  </si>
  <si>
    <t>435760\435747\\</t>
  </si>
  <si>
    <t>435758\435745\\</t>
  </si>
  <si>
    <t>**4035</t>
  </si>
  <si>
    <t>442347\448513\\</t>
  </si>
  <si>
    <t>94</t>
  </si>
  <si>
    <t>442346\448514\\</t>
  </si>
  <si>
    <t>442345\448515\\</t>
  </si>
  <si>
    <t>10003</t>
  </si>
  <si>
    <t>Мягкая чашка без кар</t>
  </si>
  <si>
    <t>105C</t>
  </si>
  <si>
    <t>100H</t>
  </si>
  <si>
    <t>105B</t>
  </si>
  <si>
    <t>330823\388422\329609\</t>
  </si>
  <si>
    <t>105I</t>
  </si>
  <si>
    <t>100I</t>
  </si>
  <si>
    <t>105F</t>
  </si>
  <si>
    <t>330829\388423\329613\</t>
  </si>
  <si>
    <t>110B</t>
  </si>
  <si>
    <t>100J</t>
  </si>
  <si>
    <t>330831\388424\329616\</t>
  </si>
  <si>
    <t>110I</t>
  </si>
  <si>
    <t>330842\388437\329618\</t>
  </si>
  <si>
    <t>115D</t>
  </si>
  <si>
    <t>105G</t>
  </si>
  <si>
    <t>110C</t>
  </si>
  <si>
    <t>330840\388438\329619\</t>
  </si>
  <si>
    <t>105H</t>
  </si>
  <si>
    <t>110D</t>
  </si>
  <si>
    <t>\388439\329621\</t>
  </si>
  <si>
    <t>110E</t>
  </si>
  <si>
    <t>\388440\329620\</t>
  </si>
  <si>
    <t>105J</t>
  </si>
  <si>
    <t>110H</t>
  </si>
  <si>
    <t>\388441\329624\</t>
  </si>
  <si>
    <t>\388442\329625\</t>
  </si>
  <si>
    <t>110F</t>
  </si>
  <si>
    <t>\388446\\</t>
  </si>
  <si>
    <t>110G</t>
  </si>
  <si>
    <t>\388447\\</t>
  </si>
  <si>
    <t>\388448\\</t>
  </si>
  <si>
    <t>\388449\\</t>
  </si>
  <si>
    <t>110J</t>
  </si>
  <si>
    <t>\388450\\</t>
  </si>
  <si>
    <t>115C</t>
  </si>
  <si>
    <t>\388451\\</t>
  </si>
  <si>
    <t>\388452\\</t>
  </si>
  <si>
    <t>115E</t>
  </si>
  <si>
    <t>\388453\\</t>
  </si>
  <si>
    <t>100B</t>
  </si>
  <si>
    <t>417985\389994\\</t>
  </si>
  <si>
    <t>417984\389996\\</t>
  </si>
  <si>
    <t>417327\390005\\</t>
  </si>
  <si>
    <t>417328\390006\\</t>
  </si>
  <si>
    <t>105D</t>
  </si>
  <si>
    <t>417329\390007\\</t>
  </si>
  <si>
    <t>105E</t>
  </si>
  <si>
    <t>417330\390008\\</t>
  </si>
  <si>
    <t>417331\390013\\</t>
  </si>
  <si>
    <t>417332\390014\\</t>
  </si>
  <si>
    <t>417989\390016\\</t>
  </si>
  <si>
    <t>417990\390017\\</t>
  </si>
  <si>
    <t>417333\390018\\</t>
  </si>
  <si>
    <t>417334\\\</t>
  </si>
  <si>
    <t>417335\\\</t>
  </si>
  <si>
    <t>417994\\\</t>
  </si>
  <si>
    <t>417995\\\</t>
  </si>
  <si>
    <t>417996\\\</t>
  </si>
  <si>
    <t>90B</t>
  </si>
  <si>
    <t>417325\\\</t>
  </si>
  <si>
    <t>10005</t>
  </si>
  <si>
    <t>Мягкая чашка на карк</t>
  </si>
  <si>
    <t>75C</t>
  </si>
  <si>
    <t>80C</t>
  </si>
  <si>
    <t>80D</t>
  </si>
  <si>
    <t>457391\446883\202320\</t>
  </si>
  <si>
    <t>75D</t>
  </si>
  <si>
    <t>457392\446884\\</t>
  </si>
  <si>
    <t>85C</t>
  </si>
  <si>
    <t>457393\446885\\</t>
  </si>
  <si>
    <t>85D</t>
  </si>
  <si>
    <t>457394\446886\\</t>
  </si>
  <si>
    <t>90C</t>
  </si>
  <si>
    <t>457395\446887\\</t>
  </si>
  <si>
    <t>457396\\\</t>
  </si>
  <si>
    <t>457397\\\</t>
  </si>
  <si>
    <t>90D</t>
  </si>
  <si>
    <t>457398\\\</t>
  </si>
  <si>
    <t>95C</t>
  </si>
  <si>
    <t>457399\\\</t>
  </si>
  <si>
    <t>95D</t>
  </si>
  <si>
    <t>457400\\\</t>
  </si>
  <si>
    <t>10006</t>
  </si>
  <si>
    <t>75E</t>
  </si>
  <si>
    <t>202333\457401\446891\</t>
  </si>
  <si>
    <t>80E</t>
  </si>
  <si>
    <t>75F</t>
  </si>
  <si>
    <t>202336\457402\446892\</t>
  </si>
  <si>
    <t>80F</t>
  </si>
  <si>
    <t>202337\457403\446893\</t>
  </si>
  <si>
    <t>85E</t>
  </si>
  <si>
    <t>202339\457404\446894\</t>
  </si>
  <si>
    <t>90E</t>
  </si>
  <si>
    <t>202341\457405\446895\</t>
  </si>
  <si>
    <t>90F</t>
  </si>
  <si>
    <t>85F</t>
  </si>
  <si>
    <t>202343\457406\446896\</t>
  </si>
  <si>
    <t>95E</t>
  </si>
  <si>
    <t>202344\457407\446898\</t>
  </si>
  <si>
    <t>\457408\446899\</t>
  </si>
  <si>
    <t>95F</t>
  </si>
  <si>
    <t>\457409\446900\</t>
  </si>
  <si>
    <t>\457410\\</t>
  </si>
  <si>
    <t>202348\\\</t>
  </si>
  <si>
    <t>202349\\\</t>
  </si>
  <si>
    <t>202351\\\</t>
  </si>
  <si>
    <t>202356\\\</t>
  </si>
  <si>
    <t>10046</t>
  </si>
  <si>
    <t>Дублированная чашка</t>
  </si>
  <si>
    <t>70AA</t>
  </si>
  <si>
    <t>446451\\\</t>
  </si>
  <si>
    <t>10114</t>
  </si>
  <si>
    <t>Формованный спейсер</t>
  </si>
  <si>
    <t>445224\\\</t>
  </si>
  <si>
    <t>10115</t>
  </si>
  <si>
    <t>70C</t>
  </si>
  <si>
    <t>447061\\\</t>
  </si>
  <si>
    <t>70G</t>
  </si>
  <si>
    <t>447066\\\</t>
  </si>
  <si>
    <t>10118</t>
  </si>
  <si>
    <t>Балконет - полупоролон</t>
  </si>
  <si>
    <t>249413\249463\250480\</t>
  </si>
  <si>
    <t>249414\261698\261708\</t>
  </si>
  <si>
    <t>249417\\\</t>
  </si>
  <si>
    <t>249418\\\</t>
  </si>
  <si>
    <t>249419\\\</t>
  </si>
  <si>
    <t>249420\\\</t>
  </si>
  <si>
    <t>249422\\\</t>
  </si>
  <si>
    <t>249423\\\</t>
  </si>
  <si>
    <t>249424\\\</t>
  </si>
  <si>
    <t>249428\\\</t>
  </si>
  <si>
    <t>261695\\\</t>
  </si>
  <si>
    <t>70D</t>
  </si>
  <si>
    <t>327374\249464\\</t>
  </si>
  <si>
    <t>\249468\\</t>
  </si>
  <si>
    <t>\249470\\</t>
  </si>
  <si>
    <t>\249475\\</t>
  </si>
  <si>
    <t>\249476\\</t>
  </si>
  <si>
    <t>\249480\\</t>
  </si>
  <si>
    <t>\261711\\</t>
  </si>
  <si>
    <t>10130</t>
  </si>
  <si>
    <t>Формованная чашка</t>
  </si>
  <si>
    <t>марсовый красный</t>
  </si>
  <si>
    <t>75A</t>
  </si>
  <si>
    <t>249916\393355\389450\</t>
  </si>
  <si>
    <t>80B</t>
  </si>
  <si>
    <t>\\389456\</t>
  </si>
  <si>
    <t>75B</t>
  </si>
  <si>
    <t>397675\411361\249891\</t>
  </si>
  <si>
    <t>397676\411362\249892\</t>
  </si>
  <si>
    <t>397677\411363\249893\</t>
  </si>
  <si>
    <t>397678\411365\249894\</t>
  </si>
  <si>
    <t>397680\411366\249895\</t>
  </si>
  <si>
    <t>85B</t>
  </si>
  <si>
    <t>397681\411369\399015\</t>
  </si>
  <si>
    <t>80A</t>
  </si>
  <si>
    <t>397684\411370\249896\</t>
  </si>
  <si>
    <t>397685\\249897\</t>
  </si>
  <si>
    <t>\\249898\</t>
  </si>
  <si>
    <t>\\249899\</t>
  </si>
  <si>
    <t>85A</t>
  </si>
  <si>
    <t>\\249900\</t>
  </si>
  <si>
    <t>\\249901\</t>
  </si>
  <si>
    <t>\\249902\</t>
  </si>
  <si>
    <t>90A</t>
  </si>
  <si>
    <t>\\400125\</t>
  </si>
  <si>
    <t>\\400126\</t>
  </si>
  <si>
    <t>10145</t>
  </si>
  <si>
    <t>447317\\\</t>
  </si>
  <si>
    <t>447318\\\</t>
  </si>
  <si>
    <t>10146</t>
  </si>
  <si>
    <t>445172\\\</t>
  </si>
  <si>
    <t>445173\\\</t>
  </si>
  <si>
    <t>445176\\\</t>
  </si>
  <si>
    <t>445178\\\</t>
  </si>
  <si>
    <t>445181\\\</t>
  </si>
  <si>
    <t>445182\\\</t>
  </si>
  <si>
    <t>445166\\\</t>
  </si>
  <si>
    <t>10154</t>
  </si>
  <si>
    <t>Пуш - ап</t>
  </si>
  <si>
    <t>70A</t>
  </si>
  <si>
    <t>444053\447122\\</t>
  </si>
  <si>
    <t>\447126\\</t>
  </si>
  <si>
    <t>\447128\\</t>
  </si>
  <si>
    <t>\447127\\</t>
  </si>
  <si>
    <t>\447131\\</t>
  </si>
  <si>
    <t>\447132\\</t>
  </si>
  <si>
    <t>\447135\\</t>
  </si>
  <si>
    <t>\447136\\</t>
  </si>
  <si>
    <t>10178</t>
  </si>
  <si>
    <t>70B</t>
  </si>
  <si>
    <t>331872\264593\327385\</t>
  </si>
  <si>
    <t>\264594\433823\</t>
  </si>
  <si>
    <t>\264600\327378\</t>
  </si>
  <si>
    <t>\264601\327380\</t>
  </si>
  <si>
    <t>чайка</t>
  </si>
  <si>
    <t>332815\265627\\</t>
  </si>
  <si>
    <t>10183</t>
  </si>
  <si>
    <t>249597\\\</t>
  </si>
  <si>
    <t>10187</t>
  </si>
  <si>
    <t>Пуш - ап  формованный</t>
  </si>
  <si>
    <t>446463\\\</t>
  </si>
  <si>
    <t>10191</t>
  </si>
  <si>
    <t>95B</t>
  </si>
  <si>
    <t>443966\446435\446412\</t>
  </si>
  <si>
    <t>10192</t>
  </si>
  <si>
    <t>Пуш-ап с вкладками</t>
  </si>
  <si>
    <t>447398\\\</t>
  </si>
  <si>
    <t>10196</t>
  </si>
  <si>
    <t>447566\\\</t>
  </si>
  <si>
    <t>447567\\\</t>
  </si>
  <si>
    <t>447569\\\</t>
  </si>
  <si>
    <t>447570\\\</t>
  </si>
  <si>
    <t>447573\\\</t>
  </si>
  <si>
    <t>447574\\\</t>
  </si>
  <si>
    <t>10218</t>
  </si>
  <si>
    <t>розовое дерево</t>
  </si>
  <si>
    <t>80G</t>
  </si>
  <si>
    <t>249501\249522\326889\</t>
  </si>
  <si>
    <t>100D</t>
  </si>
  <si>
    <t>249506\249525\\</t>
  </si>
  <si>
    <t>85G</t>
  </si>
  <si>
    <t>100F</t>
  </si>
  <si>
    <t>249507\249941\\</t>
  </si>
  <si>
    <t>90G</t>
  </si>
  <si>
    <t>70E</t>
  </si>
  <si>
    <t>249513\249527\\</t>
  </si>
  <si>
    <t>95H</t>
  </si>
  <si>
    <t>70F</t>
  </si>
  <si>
    <t>249520\249530\\</t>
  </si>
  <si>
    <t>\249531\\</t>
  </si>
  <si>
    <t>70H</t>
  </si>
  <si>
    <t>\249532\\</t>
  </si>
  <si>
    <t>70I</t>
  </si>
  <si>
    <t>\415284\\</t>
  </si>
  <si>
    <t>70J</t>
  </si>
  <si>
    <t>\415285\\</t>
  </si>
  <si>
    <t>\249538\\</t>
  </si>
  <si>
    <t>\249539\\</t>
  </si>
  <si>
    <t>\249540\\</t>
  </si>
  <si>
    <t>\249551\\</t>
  </si>
  <si>
    <t>\249552\\</t>
  </si>
  <si>
    <t>90I</t>
  </si>
  <si>
    <t>\415277\\</t>
  </si>
  <si>
    <t>\249554\\</t>
  </si>
  <si>
    <t>\249556\\</t>
  </si>
  <si>
    <t>\249557\\</t>
  </si>
  <si>
    <t>95G</t>
  </si>
  <si>
    <t>\249558\\</t>
  </si>
  <si>
    <t>95I</t>
  </si>
  <si>
    <t>\415274\\</t>
  </si>
  <si>
    <t>сангрия</t>
  </si>
  <si>
    <t>293671\293614\249560\</t>
  </si>
  <si>
    <t>100C</t>
  </si>
  <si>
    <t>\293629\249561\</t>
  </si>
  <si>
    <t>\293630\392277\</t>
  </si>
  <si>
    <t>\293631\392278\</t>
  </si>
  <si>
    <t>\293679\249573\</t>
  </si>
  <si>
    <t>\293636\249574\</t>
  </si>
  <si>
    <t>\293641\249575\</t>
  </si>
  <si>
    <t>\293643\249578\</t>
  </si>
  <si>
    <t>\372640\249579\</t>
  </si>
  <si>
    <t>\\249580\</t>
  </si>
  <si>
    <t>\\249586\</t>
  </si>
  <si>
    <t>\\249594\</t>
  </si>
  <si>
    <t>\\390509\</t>
  </si>
  <si>
    <t>10515</t>
  </si>
  <si>
    <t>252849\252874\331944\</t>
  </si>
  <si>
    <t>252853\\331945\</t>
  </si>
  <si>
    <t>75G</t>
  </si>
  <si>
    <t>252855\\331946\</t>
  </si>
  <si>
    <t>252857\\\</t>
  </si>
  <si>
    <t>252858\\\</t>
  </si>
  <si>
    <t>252859\\\</t>
  </si>
  <si>
    <t>411937\330090\\</t>
  </si>
  <si>
    <t>10548</t>
  </si>
  <si>
    <t xml:space="preserve">Пуш - ап формованный гель </t>
  </si>
  <si>
    <t>327496\\\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</si>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</sst>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1504950</xdr:colOff>
      <xdr:row>13</xdr:row>
      <xdr:rowOff>28575</xdr:rowOff>
    </xdr:to>
    <xdr:pic>
      <xdr:nvPicPr>
        <xdr:cNvPr id="1" name="Picture 2" descr="40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1514475</xdr:colOff>
      <xdr:row>26</xdr:row>
      <xdr:rowOff>9525</xdr:rowOff>
    </xdr:to>
    <xdr:pic>
      <xdr:nvPicPr>
        <xdr:cNvPr id="2" name="Picture 3" descr="22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813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1514475</xdr:colOff>
      <xdr:row>38</xdr:row>
      <xdr:rowOff>9525</xdr:rowOff>
    </xdr:to>
    <xdr:pic>
      <xdr:nvPicPr>
        <xdr:cNvPr id="3" name="Picture 4" descr="40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387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1514475</xdr:colOff>
      <xdr:row>48</xdr:row>
      <xdr:rowOff>161925</xdr:rowOff>
    </xdr:to>
    <xdr:pic>
      <xdr:nvPicPr>
        <xdr:cNvPr id="4" name="Picture 5" descr="227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961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38100</xdr:rowOff>
    </xdr:from>
    <xdr:to>
      <xdr:col>1</xdr:col>
      <xdr:colOff>1514475</xdr:colOff>
      <xdr:row>64</xdr:row>
      <xdr:rowOff>142875</xdr:rowOff>
    </xdr:to>
    <xdr:pic>
      <xdr:nvPicPr>
        <xdr:cNvPr id="5" name="Picture 6" descr="227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725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66</xdr:row>
      <xdr:rowOff>38100</xdr:rowOff>
    </xdr:from>
    <xdr:to>
      <xdr:col>1</xdr:col>
      <xdr:colOff>1466850</xdr:colOff>
      <xdr:row>76</xdr:row>
      <xdr:rowOff>142875</xdr:rowOff>
    </xdr:to>
    <xdr:pic>
      <xdr:nvPicPr>
        <xdr:cNvPr id="6" name="Picture 7" descr="405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81100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78</xdr:row>
      <xdr:rowOff>38100</xdr:rowOff>
    </xdr:from>
    <xdr:to>
      <xdr:col>1</xdr:col>
      <xdr:colOff>1466850</xdr:colOff>
      <xdr:row>88</xdr:row>
      <xdr:rowOff>114300</xdr:rowOff>
    </xdr:to>
    <xdr:pic>
      <xdr:nvPicPr>
        <xdr:cNvPr id="7" name="Picture 8" descr="405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89697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90</xdr:row>
      <xdr:rowOff>38100</xdr:rowOff>
    </xdr:from>
    <xdr:to>
      <xdr:col>1</xdr:col>
      <xdr:colOff>1466850</xdr:colOff>
      <xdr:row>100</xdr:row>
      <xdr:rowOff>114300</xdr:rowOff>
    </xdr:to>
    <xdr:pic>
      <xdr:nvPicPr>
        <xdr:cNvPr id="8" name="Picture 9" descr="405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60115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102</xdr:row>
      <xdr:rowOff>38100</xdr:rowOff>
    </xdr:from>
    <xdr:to>
      <xdr:col>1</xdr:col>
      <xdr:colOff>1514475</xdr:colOff>
      <xdr:row>112</xdr:row>
      <xdr:rowOff>114300</xdr:rowOff>
    </xdr:to>
    <xdr:pic>
      <xdr:nvPicPr>
        <xdr:cNvPr id="9" name="Picture 10" descr="227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81260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114</xdr:row>
      <xdr:rowOff>38100</xdr:rowOff>
    </xdr:from>
    <xdr:to>
      <xdr:col>1</xdr:col>
      <xdr:colOff>1514475</xdr:colOff>
      <xdr:row>125</xdr:row>
      <xdr:rowOff>9525</xdr:rowOff>
    </xdr:to>
    <xdr:pic>
      <xdr:nvPicPr>
        <xdr:cNvPr id="10" name="Picture 11" descr="228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02406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126</xdr:row>
      <xdr:rowOff>38100</xdr:rowOff>
    </xdr:from>
    <xdr:to>
      <xdr:col>1</xdr:col>
      <xdr:colOff>1514475</xdr:colOff>
      <xdr:row>136</xdr:row>
      <xdr:rowOff>57150</xdr:rowOff>
    </xdr:to>
    <xdr:pic>
      <xdr:nvPicPr>
        <xdr:cNvPr id="11" name="Picture 12" descr="407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2298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150</xdr:row>
      <xdr:rowOff>38100</xdr:rowOff>
    </xdr:from>
    <xdr:to>
      <xdr:col>1</xdr:col>
      <xdr:colOff>1514475</xdr:colOff>
      <xdr:row>160</xdr:row>
      <xdr:rowOff>114300</xdr:rowOff>
    </xdr:to>
    <xdr:pic>
      <xdr:nvPicPr>
        <xdr:cNvPr id="12" name="Picture 13" descr="396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6641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162</xdr:row>
      <xdr:rowOff>38100</xdr:rowOff>
    </xdr:from>
    <xdr:to>
      <xdr:col>1</xdr:col>
      <xdr:colOff>1466850</xdr:colOff>
      <xdr:row>172</xdr:row>
      <xdr:rowOff>142875</xdr:rowOff>
    </xdr:to>
    <xdr:pic>
      <xdr:nvPicPr>
        <xdr:cNvPr id="13" name="Picture 14" descr="396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875597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174</xdr:row>
      <xdr:rowOff>38100</xdr:rowOff>
    </xdr:from>
    <xdr:to>
      <xdr:col>1</xdr:col>
      <xdr:colOff>1504950</xdr:colOff>
      <xdr:row>184</xdr:row>
      <xdr:rowOff>114300</xdr:rowOff>
    </xdr:to>
    <xdr:pic>
      <xdr:nvPicPr>
        <xdr:cNvPr id="14" name="Picture 15" descr="396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084195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186</xdr:row>
      <xdr:rowOff>38100</xdr:rowOff>
    </xdr:from>
    <xdr:to>
      <xdr:col>1</xdr:col>
      <xdr:colOff>1466850</xdr:colOff>
      <xdr:row>196</xdr:row>
      <xdr:rowOff>85725</xdr:rowOff>
    </xdr:to>
    <xdr:pic>
      <xdr:nvPicPr>
        <xdr:cNvPr id="15" name="Picture 16" descr="399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295650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198</xdr:row>
      <xdr:rowOff>38100</xdr:rowOff>
    </xdr:from>
    <xdr:to>
      <xdr:col>1</xdr:col>
      <xdr:colOff>1514475</xdr:colOff>
      <xdr:row>208</xdr:row>
      <xdr:rowOff>57150</xdr:rowOff>
    </xdr:to>
    <xdr:pic>
      <xdr:nvPicPr>
        <xdr:cNvPr id="16" name="Picture 17" descr="3997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50996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210</xdr:row>
      <xdr:rowOff>38100</xdr:rowOff>
    </xdr:from>
    <xdr:to>
      <xdr:col>1</xdr:col>
      <xdr:colOff>1466850</xdr:colOff>
      <xdr:row>220</xdr:row>
      <xdr:rowOff>114300</xdr:rowOff>
    </xdr:to>
    <xdr:pic>
      <xdr:nvPicPr>
        <xdr:cNvPr id="17" name="Picture 18" descr="399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72713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222</xdr:row>
      <xdr:rowOff>38100</xdr:rowOff>
    </xdr:from>
    <xdr:to>
      <xdr:col>1</xdr:col>
      <xdr:colOff>1466850</xdr:colOff>
      <xdr:row>232</xdr:row>
      <xdr:rowOff>114300</xdr:rowOff>
    </xdr:to>
    <xdr:pic>
      <xdr:nvPicPr>
        <xdr:cNvPr id="18" name="Picture 19" descr="405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938587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234</xdr:row>
      <xdr:rowOff>38100</xdr:rowOff>
    </xdr:from>
    <xdr:to>
      <xdr:col>1</xdr:col>
      <xdr:colOff>1514475</xdr:colOff>
      <xdr:row>243</xdr:row>
      <xdr:rowOff>161925</xdr:rowOff>
    </xdr:to>
    <xdr:pic>
      <xdr:nvPicPr>
        <xdr:cNvPr id="19" name="Picture 20" descr="204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1500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274</xdr:row>
      <xdr:rowOff>38100</xdr:rowOff>
    </xdr:from>
    <xdr:to>
      <xdr:col>1</xdr:col>
      <xdr:colOff>1514475</xdr:colOff>
      <xdr:row>283</xdr:row>
      <xdr:rowOff>161925</xdr:rowOff>
    </xdr:to>
    <xdr:pic>
      <xdr:nvPicPr>
        <xdr:cNvPr id="20" name="Picture 21" descr="216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90918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288</xdr:row>
      <xdr:rowOff>38100</xdr:rowOff>
    </xdr:from>
    <xdr:to>
      <xdr:col>1</xdr:col>
      <xdr:colOff>1514475</xdr:colOff>
      <xdr:row>297</xdr:row>
      <xdr:rowOff>161925</xdr:rowOff>
    </xdr:to>
    <xdr:pic>
      <xdr:nvPicPr>
        <xdr:cNvPr id="21" name="Picture 22" descr="216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517302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308</xdr:row>
      <xdr:rowOff>38100</xdr:rowOff>
    </xdr:from>
    <xdr:to>
      <xdr:col>1</xdr:col>
      <xdr:colOff>1514475</xdr:colOff>
      <xdr:row>319</xdr:row>
      <xdr:rowOff>9525</xdr:rowOff>
    </xdr:to>
    <xdr:pic>
      <xdr:nvPicPr>
        <xdr:cNvPr id="22" name="Picture 23" descr="4056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555117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320</xdr:row>
      <xdr:rowOff>38100</xdr:rowOff>
    </xdr:from>
    <xdr:to>
      <xdr:col>1</xdr:col>
      <xdr:colOff>1514475</xdr:colOff>
      <xdr:row>331</xdr:row>
      <xdr:rowOff>9525</xdr:rowOff>
    </xdr:to>
    <xdr:pic>
      <xdr:nvPicPr>
        <xdr:cNvPr id="23" name="Picture 24" descr="4063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575691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332</xdr:row>
      <xdr:rowOff>38100</xdr:rowOff>
    </xdr:from>
    <xdr:to>
      <xdr:col>1</xdr:col>
      <xdr:colOff>1514475</xdr:colOff>
      <xdr:row>342</xdr:row>
      <xdr:rowOff>142875</xdr:rowOff>
    </xdr:to>
    <xdr:pic>
      <xdr:nvPicPr>
        <xdr:cNvPr id="24" name="Picture 25" descr="4056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596265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344</xdr:row>
      <xdr:rowOff>38100</xdr:rowOff>
    </xdr:from>
    <xdr:to>
      <xdr:col>1</xdr:col>
      <xdr:colOff>1514475</xdr:colOff>
      <xdr:row>353</xdr:row>
      <xdr:rowOff>161925</xdr:rowOff>
    </xdr:to>
    <xdr:pic>
      <xdr:nvPicPr>
        <xdr:cNvPr id="25" name="Picture 26" descr="2278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617124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368</xdr:row>
      <xdr:rowOff>38100</xdr:rowOff>
    </xdr:from>
    <xdr:to>
      <xdr:col>1</xdr:col>
      <xdr:colOff>1514475</xdr:colOff>
      <xdr:row>377</xdr:row>
      <xdr:rowOff>161925</xdr:rowOff>
    </xdr:to>
    <xdr:pic>
      <xdr:nvPicPr>
        <xdr:cNvPr id="26" name="Picture 27" descr="228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662559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391</xdr:row>
      <xdr:rowOff>38100</xdr:rowOff>
    </xdr:from>
    <xdr:to>
      <xdr:col>1</xdr:col>
      <xdr:colOff>1514475</xdr:colOff>
      <xdr:row>401</xdr:row>
      <xdr:rowOff>142875</xdr:rowOff>
    </xdr:to>
    <xdr:pic>
      <xdr:nvPicPr>
        <xdr:cNvPr id="27" name="Picture 28" descr="4071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706088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403</xdr:row>
      <xdr:rowOff>38100</xdr:rowOff>
    </xdr:from>
    <xdr:to>
      <xdr:col>1</xdr:col>
      <xdr:colOff>1514475</xdr:colOff>
      <xdr:row>413</xdr:row>
      <xdr:rowOff>0</xdr:rowOff>
    </xdr:to>
    <xdr:pic>
      <xdr:nvPicPr>
        <xdr:cNvPr id="28" name="Picture 29" descr="406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726948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415</xdr:row>
      <xdr:rowOff>38100</xdr:rowOff>
    </xdr:from>
    <xdr:to>
      <xdr:col>1</xdr:col>
      <xdr:colOff>1466850</xdr:colOff>
      <xdr:row>424</xdr:row>
      <xdr:rowOff>161925</xdr:rowOff>
    </xdr:to>
    <xdr:pic>
      <xdr:nvPicPr>
        <xdr:cNvPr id="29" name="Picture 30" descr="4056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7492365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427</xdr:row>
      <xdr:rowOff>38100</xdr:rowOff>
    </xdr:from>
    <xdr:to>
      <xdr:col>1</xdr:col>
      <xdr:colOff>1514475</xdr:colOff>
      <xdr:row>437</xdr:row>
      <xdr:rowOff>0</xdr:rowOff>
    </xdr:to>
    <xdr:pic>
      <xdr:nvPicPr>
        <xdr:cNvPr id="30" name="Picture 31" descr="2386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771810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439</xdr:row>
      <xdr:rowOff>38100</xdr:rowOff>
    </xdr:from>
    <xdr:to>
      <xdr:col>1</xdr:col>
      <xdr:colOff>1514475</xdr:colOff>
      <xdr:row>450</xdr:row>
      <xdr:rowOff>9525</xdr:rowOff>
    </xdr:to>
    <xdr:pic>
      <xdr:nvPicPr>
        <xdr:cNvPr id="31" name="Picture 32" descr="2279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794099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451</xdr:row>
      <xdr:rowOff>38100</xdr:rowOff>
    </xdr:from>
    <xdr:to>
      <xdr:col>1</xdr:col>
      <xdr:colOff>1514475</xdr:colOff>
      <xdr:row>462</xdr:row>
      <xdr:rowOff>9525</xdr:rowOff>
    </xdr:to>
    <xdr:pic>
      <xdr:nvPicPr>
        <xdr:cNvPr id="32" name="Picture 33" descr="4056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" y="814673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463</xdr:row>
      <xdr:rowOff>38100</xdr:rowOff>
    </xdr:from>
    <xdr:to>
      <xdr:col>1</xdr:col>
      <xdr:colOff>1514475</xdr:colOff>
      <xdr:row>474</xdr:row>
      <xdr:rowOff>9525</xdr:rowOff>
    </xdr:to>
    <xdr:pic>
      <xdr:nvPicPr>
        <xdr:cNvPr id="33" name="Picture 34" descr="4055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625" y="835247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475</xdr:row>
      <xdr:rowOff>38100</xdr:rowOff>
    </xdr:from>
    <xdr:to>
      <xdr:col>1</xdr:col>
      <xdr:colOff>1514475</xdr:colOff>
      <xdr:row>486</xdr:row>
      <xdr:rowOff>9525</xdr:rowOff>
    </xdr:to>
    <xdr:pic>
      <xdr:nvPicPr>
        <xdr:cNvPr id="34" name="Picture 35" descr="4071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" y="855821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487</xdr:row>
      <xdr:rowOff>38100</xdr:rowOff>
    </xdr:from>
    <xdr:to>
      <xdr:col>1</xdr:col>
      <xdr:colOff>1504950</xdr:colOff>
      <xdr:row>497</xdr:row>
      <xdr:rowOff>28575</xdr:rowOff>
    </xdr:to>
    <xdr:pic>
      <xdr:nvPicPr>
        <xdr:cNvPr id="35" name="Picture 36" descr="4071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625" y="87639525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499</xdr:row>
      <xdr:rowOff>38100</xdr:rowOff>
    </xdr:from>
    <xdr:to>
      <xdr:col>1</xdr:col>
      <xdr:colOff>1514475</xdr:colOff>
      <xdr:row>508</xdr:row>
      <xdr:rowOff>161925</xdr:rowOff>
    </xdr:to>
    <xdr:pic>
      <xdr:nvPicPr>
        <xdr:cNvPr id="36" name="Picture 37" descr="2279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625" y="898398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538</xdr:row>
      <xdr:rowOff>38100</xdr:rowOff>
    </xdr:from>
    <xdr:to>
      <xdr:col>1</xdr:col>
      <xdr:colOff>1514475</xdr:colOff>
      <xdr:row>547</xdr:row>
      <xdr:rowOff>161925</xdr:rowOff>
    </xdr:to>
    <xdr:pic>
      <xdr:nvPicPr>
        <xdr:cNvPr id="37" name="Picture 38" descr="230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625" y="972407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551</xdr:row>
      <xdr:rowOff>38100</xdr:rowOff>
    </xdr:from>
    <xdr:to>
      <xdr:col>1</xdr:col>
      <xdr:colOff>1514475</xdr:colOff>
      <xdr:row>562</xdr:row>
      <xdr:rowOff>9525</xdr:rowOff>
    </xdr:to>
    <xdr:pic>
      <xdr:nvPicPr>
        <xdr:cNvPr id="38" name="Picture 39" descr="2314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7625" y="996886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G3+G15+G27+G39+G54+G66+G78+G90+G102+G114+G126+G138+G150+G162+G174+G186+G198+G210+G222+G234+G274+G288+G308+G320+G332+G344+G368+G391+G403+G415+G427+G439+G451+G463+G475+G487+G499+G538+G551</f>
        <v>0</v>
      </c>
      <c r="H2" s="5">
        <f>H3+H15+H27+H39+H54+H66+H78+H90+H102+H114+H126+H138+H150+H162+H174+H186+H198+H210+H222+H234+H274+H288+H308+H320+H332+H344+H368+H391+H403+H415+H427+H439+H451+H463+H475+H487+H499+H538+H551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320.6</v>
      </c>
      <c r="F3" s="9"/>
      <c r="G3" s="10">
        <f>SUM(D6:D11)+SUM(F6:F11)+SUM(H6:H10)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12</v>
      </c>
      <c r="F6" s="13"/>
      <c r="G6" s="12" t="s">
        <v>13</v>
      </c>
      <c r="H6" s="13"/>
    </row>
    <row r="7" spans="1:8" ht="15">
      <c r="A7" s="14" t="s">
        <v>16</v>
      </c>
      <c r="B7" s="16"/>
      <c r="C7" s="12" t="s">
        <v>13</v>
      </c>
      <c r="D7" s="13"/>
      <c r="E7" s="12" t="s">
        <v>13</v>
      </c>
      <c r="F7" s="13"/>
      <c r="G7" s="12" t="s">
        <v>15</v>
      </c>
      <c r="H7" s="13"/>
    </row>
    <row r="8" spans="1:8" ht="15">
      <c r="A8" s="14" t="s">
        <v>18</v>
      </c>
      <c r="B8" s="16"/>
      <c r="C8" s="12" t="s">
        <v>15</v>
      </c>
      <c r="D8" s="13"/>
      <c r="E8" s="12" t="s">
        <v>15</v>
      </c>
      <c r="F8" s="13"/>
      <c r="G8" s="12" t="s">
        <v>17</v>
      </c>
      <c r="H8" s="13"/>
    </row>
    <row r="9" spans="1:8" ht="15">
      <c r="A9" s="14" t="s">
        <v>20</v>
      </c>
      <c r="B9" s="16"/>
      <c r="C9" s="12" t="s">
        <v>17</v>
      </c>
      <c r="D9" s="13"/>
      <c r="E9" s="12" t="s">
        <v>17</v>
      </c>
      <c r="F9" s="13"/>
      <c r="G9" s="12" t="s">
        <v>19</v>
      </c>
      <c r="H9" s="13"/>
    </row>
    <row r="10" spans="1:8" ht="15">
      <c r="A10" s="14" t="s">
        <v>22</v>
      </c>
      <c r="B10" s="16"/>
      <c r="C10" s="12" t="s">
        <v>19</v>
      </c>
      <c r="D10" s="13"/>
      <c r="E10" s="12" t="s">
        <v>19</v>
      </c>
      <c r="F10" s="13"/>
      <c r="G10" s="12" t="s">
        <v>21</v>
      </c>
      <c r="H10" s="13"/>
    </row>
    <row r="11" spans="1:8" ht="15">
      <c r="A11" s="14" t="s">
        <v>23</v>
      </c>
      <c r="B11" s="16"/>
      <c r="C11" s="12" t="s">
        <v>21</v>
      </c>
      <c r="D11" s="13"/>
      <c r="E11" s="12" t="s">
        <v>21</v>
      </c>
      <c r="F11" s="13"/>
      <c r="G11" s="12" t="s">
        <v>6</v>
      </c>
      <c r="H11" s="13"/>
    </row>
    <row r="12" ht="12.75">
      <c r="B12" s="16"/>
    </row>
    <row r="13" ht="12.75">
      <c r="B13" s="16"/>
    </row>
    <row r="15" spans="2:8" ht="15">
      <c r="B15" s="6" t="s">
        <v>24</v>
      </c>
      <c r="C15" s="6" t="s">
        <v>25</v>
      </c>
      <c r="D15" s="7" t="s">
        <v>3</v>
      </c>
      <c r="E15" s="8">
        <v>242.02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26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28</v>
      </c>
      <c r="B18" s="16"/>
      <c r="C18" s="12" t="s">
        <v>27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29</v>
      </c>
      <c r="C27" s="6" t="s">
        <v>5</v>
      </c>
      <c r="D27" s="7" t="s">
        <v>3</v>
      </c>
      <c r="E27" s="8">
        <v>258.06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30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31</v>
      </c>
      <c r="B30" s="16"/>
      <c r="C30" s="12" t="s">
        <v>17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32</v>
      </c>
      <c r="C39" s="6" t="s">
        <v>33</v>
      </c>
      <c r="D39" s="7" t="s">
        <v>3</v>
      </c>
      <c r="E39" s="8">
        <v>180.6</v>
      </c>
      <c r="F39" s="9"/>
      <c r="G39" s="10">
        <f>SUM(D42:D42)+SUM(F42:F42)+SUM(H42:H42)+SUM(D45:D46)+SUM(F45:F46)+SUM(H45:H45)+SUM(D49:D52)</f>
        <v>0</v>
      </c>
      <c r="H39" s="10">
        <f>E39*G39</f>
        <v>0</v>
      </c>
    </row>
    <row r="40" spans="2:8" ht="15">
      <c r="B40" s="16" t="s">
        <v>6</v>
      </c>
      <c r="C40" s="17" t="s">
        <v>34</v>
      </c>
      <c r="D40" s="17"/>
      <c r="E40" s="17" t="s">
        <v>35</v>
      </c>
      <c r="F40" s="17"/>
      <c r="G40" s="17" t="s">
        <v>36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37</v>
      </c>
      <c r="B42" s="16"/>
      <c r="C42" s="12" t="s">
        <v>13</v>
      </c>
      <c r="D42" s="13"/>
      <c r="E42" s="12" t="s">
        <v>27</v>
      </c>
      <c r="F42" s="13"/>
      <c r="G42" s="12" t="s">
        <v>12</v>
      </c>
      <c r="H42" s="13"/>
    </row>
    <row r="43" spans="2:8" ht="15">
      <c r="B43" s="16"/>
      <c r="C43" s="17" t="s">
        <v>38</v>
      </c>
      <c r="D43" s="17"/>
      <c r="E43" s="17" t="s">
        <v>9</v>
      </c>
      <c r="F43" s="17"/>
      <c r="G43" s="17" t="s">
        <v>39</v>
      </c>
      <c r="H43" s="17"/>
    </row>
    <row r="44" spans="2:8" ht="15">
      <c r="B44" s="16"/>
      <c r="C44" s="11" t="s">
        <v>7</v>
      </c>
      <c r="D44" s="11" t="s">
        <v>8</v>
      </c>
      <c r="E44" s="11" t="s">
        <v>7</v>
      </c>
      <c r="F44" s="11" t="s">
        <v>8</v>
      </c>
      <c r="G44" s="11" t="s">
        <v>7</v>
      </c>
      <c r="H44" s="11" t="s">
        <v>8</v>
      </c>
    </row>
    <row r="45" spans="1:8" ht="15">
      <c r="A45" s="14" t="s">
        <v>40</v>
      </c>
      <c r="B45" s="16"/>
      <c r="C45" s="12" t="s">
        <v>27</v>
      </c>
      <c r="D45" s="13"/>
      <c r="E45" s="12" t="s">
        <v>27</v>
      </c>
      <c r="F45" s="13"/>
      <c r="G45" s="12" t="s">
        <v>27</v>
      </c>
      <c r="H45" s="13"/>
    </row>
    <row r="46" spans="1:8" ht="15">
      <c r="A46" s="14" t="s">
        <v>42</v>
      </c>
      <c r="B46" s="16"/>
      <c r="C46" s="12" t="s">
        <v>41</v>
      </c>
      <c r="D46" s="13"/>
      <c r="E46" s="12" t="s">
        <v>41</v>
      </c>
      <c r="F46" s="13"/>
      <c r="G46" s="12" t="s">
        <v>6</v>
      </c>
      <c r="H46" s="13"/>
    </row>
    <row r="47" spans="2:8" ht="15">
      <c r="B47" s="16"/>
      <c r="C47" s="17" t="s">
        <v>11</v>
      </c>
      <c r="D47" s="17"/>
      <c r="E47" s="17" t="s">
        <v>6</v>
      </c>
      <c r="F47" s="17"/>
      <c r="G47" s="17" t="s">
        <v>6</v>
      </c>
      <c r="H47" s="17"/>
    </row>
    <row r="48" spans="2:8" ht="15">
      <c r="B48" s="16"/>
      <c r="C48" s="11" t="s">
        <v>7</v>
      </c>
      <c r="D48" s="11" t="s">
        <v>8</v>
      </c>
      <c r="E48" s="11" t="s">
        <v>7</v>
      </c>
      <c r="F48" s="11" t="s">
        <v>8</v>
      </c>
      <c r="G48" s="11" t="s">
        <v>7</v>
      </c>
      <c r="H48" s="11" t="s">
        <v>8</v>
      </c>
    </row>
    <row r="49" spans="1:8" ht="15">
      <c r="A49" s="14" t="s">
        <v>43</v>
      </c>
      <c r="B49" s="16"/>
      <c r="C49" s="12" t="s">
        <v>41</v>
      </c>
      <c r="D49" s="13"/>
      <c r="E49" s="12" t="s">
        <v>6</v>
      </c>
      <c r="F49" s="13"/>
      <c r="G49" s="12" t="s">
        <v>6</v>
      </c>
      <c r="H49" s="13"/>
    </row>
    <row r="50" spans="1:8" ht="15">
      <c r="A50" s="14" t="s">
        <v>44</v>
      </c>
      <c r="C50" s="12" t="s">
        <v>12</v>
      </c>
      <c r="D50" s="13"/>
      <c r="E50" s="12" t="s">
        <v>6</v>
      </c>
      <c r="F50" s="13"/>
      <c r="G50" s="12" t="s">
        <v>6</v>
      </c>
      <c r="H50" s="13"/>
    </row>
    <row r="51" spans="1:8" ht="15">
      <c r="A51" s="14" t="s">
        <v>45</v>
      </c>
      <c r="C51" s="12" t="s">
        <v>13</v>
      </c>
      <c r="D51" s="13"/>
      <c r="E51" s="12" t="s">
        <v>6</v>
      </c>
      <c r="F51" s="13"/>
      <c r="G51" s="12" t="s">
        <v>6</v>
      </c>
      <c r="H51" s="13"/>
    </row>
    <row r="52" spans="1:8" ht="15">
      <c r="A52" s="14" t="s">
        <v>46</v>
      </c>
      <c r="C52" s="12" t="s">
        <v>15</v>
      </c>
      <c r="D52" s="13"/>
      <c r="E52" s="12" t="s">
        <v>6</v>
      </c>
      <c r="F52" s="13"/>
      <c r="G52" s="12" t="s">
        <v>6</v>
      </c>
      <c r="H52" s="13"/>
    </row>
    <row r="54" spans="2:8" ht="15">
      <c r="B54" s="6" t="s">
        <v>47</v>
      </c>
      <c r="C54" s="6" t="s">
        <v>25</v>
      </c>
      <c r="D54" s="7" t="s">
        <v>3</v>
      </c>
      <c r="E54" s="8">
        <v>212.79</v>
      </c>
      <c r="F54" s="9"/>
      <c r="G54" s="10">
        <f>SUM(D57:D58)</f>
        <v>0</v>
      </c>
      <c r="H54" s="10">
        <f>E54*G54</f>
        <v>0</v>
      </c>
    </row>
    <row r="55" spans="2:8" ht="15">
      <c r="B55" s="16" t="s">
        <v>6</v>
      </c>
      <c r="C55" s="17" t="s">
        <v>48</v>
      </c>
      <c r="D55" s="17"/>
      <c r="E55" s="17" t="s">
        <v>6</v>
      </c>
      <c r="F55" s="17"/>
      <c r="G55" s="17" t="s">
        <v>6</v>
      </c>
      <c r="H55" s="17"/>
    </row>
    <row r="56" spans="2:8" ht="15">
      <c r="B56" s="16"/>
      <c r="C56" s="11" t="s">
        <v>7</v>
      </c>
      <c r="D56" s="11" t="s">
        <v>8</v>
      </c>
      <c r="E56" s="11" t="s">
        <v>7</v>
      </c>
      <c r="F56" s="11" t="s">
        <v>8</v>
      </c>
      <c r="G56" s="11" t="s">
        <v>7</v>
      </c>
      <c r="H56" s="11" t="s">
        <v>8</v>
      </c>
    </row>
    <row r="57" spans="1:8" ht="15">
      <c r="A57" s="14" t="s">
        <v>49</v>
      </c>
      <c r="B57" s="16"/>
      <c r="C57" s="12" t="s">
        <v>15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50</v>
      </c>
      <c r="B58" s="16"/>
      <c r="C58" s="12" t="s">
        <v>17</v>
      </c>
      <c r="D58" s="13"/>
      <c r="E58" s="12" t="s">
        <v>6</v>
      </c>
      <c r="F58" s="13"/>
      <c r="G58" s="12" t="s">
        <v>6</v>
      </c>
      <c r="H58" s="13"/>
    </row>
    <row r="59" ht="12.75">
      <c r="B59" s="16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6" spans="2:8" ht="15">
      <c r="B66" s="6" t="s">
        <v>51</v>
      </c>
      <c r="C66" s="6" t="s">
        <v>52</v>
      </c>
      <c r="D66" s="7" t="s">
        <v>3</v>
      </c>
      <c r="E66" s="8">
        <v>268.8</v>
      </c>
      <c r="F66" s="9"/>
      <c r="G66" s="10">
        <f>SUM(D69:D70)</f>
        <v>0</v>
      </c>
      <c r="H66" s="10">
        <f>E66*G66</f>
        <v>0</v>
      </c>
    </row>
    <row r="67" spans="2:8" ht="15">
      <c r="B67" s="16" t="s">
        <v>6</v>
      </c>
      <c r="C67" s="17" t="s">
        <v>53</v>
      </c>
      <c r="D67" s="17"/>
      <c r="E67" s="17" t="s">
        <v>6</v>
      </c>
      <c r="F67" s="17"/>
      <c r="G67" s="17" t="s">
        <v>6</v>
      </c>
      <c r="H67" s="17"/>
    </row>
    <row r="68" spans="2:8" ht="15">
      <c r="B68" s="16"/>
      <c r="C68" s="11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</row>
    <row r="69" spans="1:8" ht="15">
      <c r="A69" s="14" t="s">
        <v>54</v>
      </c>
      <c r="B69" s="16"/>
      <c r="C69" s="12" t="s">
        <v>12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55</v>
      </c>
      <c r="B70" s="16"/>
      <c r="C70" s="12" t="s">
        <v>13</v>
      </c>
      <c r="D70" s="13"/>
      <c r="E70" s="12" t="s">
        <v>6</v>
      </c>
      <c r="F70" s="13"/>
      <c r="G70" s="12" t="s">
        <v>6</v>
      </c>
      <c r="H70" s="13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8" spans="2:8" ht="15">
      <c r="B78" s="6" t="s">
        <v>56</v>
      </c>
      <c r="C78" s="6" t="s">
        <v>33</v>
      </c>
      <c r="D78" s="7" t="s">
        <v>3</v>
      </c>
      <c r="E78" s="8">
        <v>233.81</v>
      </c>
      <c r="F78" s="9"/>
      <c r="G78" s="10">
        <f>SUM(D81:D83)</f>
        <v>0</v>
      </c>
      <c r="H78" s="10">
        <f>E78*G78</f>
        <v>0</v>
      </c>
    </row>
    <row r="79" spans="2:8" ht="15">
      <c r="B79" s="16" t="s">
        <v>6</v>
      </c>
      <c r="C79" s="17" t="s">
        <v>53</v>
      </c>
      <c r="D79" s="17"/>
      <c r="E79" s="17" t="s">
        <v>6</v>
      </c>
      <c r="F79" s="17"/>
      <c r="G79" s="17" t="s">
        <v>6</v>
      </c>
      <c r="H79" s="17"/>
    </row>
    <row r="80" spans="2:8" ht="15">
      <c r="B80" s="16"/>
      <c r="C80" s="11" t="s">
        <v>7</v>
      </c>
      <c r="D80" s="11" t="s">
        <v>8</v>
      </c>
      <c r="E80" s="11" t="s">
        <v>7</v>
      </c>
      <c r="F80" s="11" t="s">
        <v>8</v>
      </c>
      <c r="G80" s="11" t="s">
        <v>7</v>
      </c>
      <c r="H80" s="11" t="s">
        <v>8</v>
      </c>
    </row>
    <row r="81" spans="1:8" ht="15">
      <c r="A81" s="14" t="s">
        <v>57</v>
      </c>
      <c r="B81" s="16"/>
      <c r="C81" s="12" t="s">
        <v>41</v>
      </c>
      <c r="D81" s="13"/>
      <c r="E81" s="12" t="s">
        <v>6</v>
      </c>
      <c r="F81" s="13"/>
      <c r="G81" s="12" t="s">
        <v>6</v>
      </c>
      <c r="H81" s="13"/>
    </row>
    <row r="82" spans="1:8" ht="15">
      <c r="A82" s="14" t="s">
        <v>58</v>
      </c>
      <c r="B82" s="16"/>
      <c r="C82" s="12" t="s">
        <v>12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59</v>
      </c>
      <c r="B83" s="16"/>
      <c r="C83" s="12" t="s">
        <v>13</v>
      </c>
      <c r="D83" s="13"/>
      <c r="E83" s="12" t="s">
        <v>6</v>
      </c>
      <c r="F83" s="13"/>
      <c r="G83" s="12" t="s">
        <v>6</v>
      </c>
      <c r="H83" s="13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90" spans="2:8" ht="15">
      <c r="B90" s="6" t="s">
        <v>60</v>
      </c>
      <c r="C90" s="6" t="s">
        <v>61</v>
      </c>
      <c r="D90" s="7" t="s">
        <v>3</v>
      </c>
      <c r="E90" s="8">
        <v>275.8</v>
      </c>
      <c r="F90" s="9"/>
      <c r="G90" s="10">
        <f>SUM(D93:D95)</f>
        <v>0</v>
      </c>
      <c r="H90" s="10">
        <f>E90*G90</f>
        <v>0</v>
      </c>
    </row>
    <row r="91" spans="2:8" ht="15">
      <c r="B91" s="16" t="s">
        <v>6</v>
      </c>
      <c r="C91" s="17" t="s">
        <v>53</v>
      </c>
      <c r="D91" s="17"/>
      <c r="E91" s="17" t="s">
        <v>6</v>
      </c>
      <c r="F91" s="17"/>
      <c r="G91" s="17" t="s">
        <v>6</v>
      </c>
      <c r="H91" s="17"/>
    </row>
    <row r="92" spans="2:8" ht="15">
      <c r="B92" s="16"/>
      <c r="C92" s="11" t="s">
        <v>7</v>
      </c>
      <c r="D92" s="11" t="s">
        <v>8</v>
      </c>
      <c r="E92" s="11" t="s">
        <v>7</v>
      </c>
      <c r="F92" s="11" t="s">
        <v>8</v>
      </c>
      <c r="G92" s="11" t="s">
        <v>7</v>
      </c>
      <c r="H92" s="11" t="s">
        <v>8</v>
      </c>
    </row>
    <row r="93" spans="1:8" ht="15">
      <c r="A93" s="14" t="s">
        <v>62</v>
      </c>
      <c r="B93" s="16"/>
      <c r="C93" s="12" t="s">
        <v>41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63</v>
      </c>
      <c r="B94" s="16"/>
      <c r="C94" s="12" t="s">
        <v>12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64</v>
      </c>
      <c r="B95" s="16"/>
      <c r="C95" s="12" t="s">
        <v>13</v>
      </c>
      <c r="D95" s="13"/>
      <c r="E95" s="12" t="s">
        <v>6</v>
      </c>
      <c r="F95" s="13"/>
      <c r="G95" s="12" t="s">
        <v>6</v>
      </c>
      <c r="H95" s="13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2" spans="2:8" ht="15">
      <c r="B102" s="6" t="s">
        <v>65</v>
      </c>
      <c r="C102" s="6" t="s">
        <v>66</v>
      </c>
      <c r="D102" s="7" t="s">
        <v>3</v>
      </c>
      <c r="E102" s="8">
        <v>333.19</v>
      </c>
      <c r="F102" s="9"/>
      <c r="G102" s="10">
        <f>SUM(D105:D105)+SUM(F105:F107)</f>
        <v>0</v>
      </c>
      <c r="H102" s="10">
        <f>E102*G102</f>
        <v>0</v>
      </c>
    </row>
    <row r="103" spans="2:8" ht="15">
      <c r="B103" s="16" t="s">
        <v>6</v>
      </c>
      <c r="C103" s="17" t="s">
        <v>67</v>
      </c>
      <c r="D103" s="17"/>
      <c r="E103" s="17" t="s">
        <v>11</v>
      </c>
      <c r="F103" s="17"/>
      <c r="G103" s="17" t="s">
        <v>6</v>
      </c>
      <c r="H103" s="17"/>
    </row>
    <row r="104" spans="2:8" ht="15">
      <c r="B104" s="16"/>
      <c r="C104" s="11" t="s">
        <v>7</v>
      </c>
      <c r="D104" s="11" t="s">
        <v>8</v>
      </c>
      <c r="E104" s="11" t="s">
        <v>7</v>
      </c>
      <c r="F104" s="11" t="s">
        <v>8</v>
      </c>
      <c r="G104" s="11" t="s">
        <v>7</v>
      </c>
      <c r="H104" s="11" t="s">
        <v>8</v>
      </c>
    </row>
    <row r="105" spans="1:8" ht="15">
      <c r="A105" s="14" t="s">
        <v>68</v>
      </c>
      <c r="B105" s="16"/>
      <c r="C105" s="12" t="s">
        <v>27</v>
      </c>
      <c r="D105" s="13"/>
      <c r="E105" s="12" t="s">
        <v>12</v>
      </c>
      <c r="F105" s="13"/>
      <c r="G105" s="12" t="s">
        <v>6</v>
      </c>
      <c r="H105" s="13"/>
    </row>
    <row r="106" spans="1:8" ht="15">
      <c r="A106" s="14" t="s">
        <v>69</v>
      </c>
      <c r="B106" s="16"/>
      <c r="C106" s="12" t="s">
        <v>6</v>
      </c>
      <c r="D106" s="13"/>
      <c r="E106" s="12" t="s">
        <v>13</v>
      </c>
      <c r="F106" s="13"/>
      <c r="G106" s="12" t="s">
        <v>6</v>
      </c>
      <c r="H106" s="13"/>
    </row>
    <row r="107" spans="1:8" ht="15">
      <c r="A107" s="14" t="s">
        <v>70</v>
      </c>
      <c r="B107" s="16"/>
      <c r="C107" s="12" t="s">
        <v>6</v>
      </c>
      <c r="D107" s="13"/>
      <c r="E107" s="12" t="s">
        <v>15</v>
      </c>
      <c r="F107" s="13"/>
      <c r="G107" s="12" t="s">
        <v>6</v>
      </c>
      <c r="H107" s="13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4" spans="2:8" ht="15">
      <c r="B114" s="6" t="s">
        <v>71</v>
      </c>
      <c r="C114" s="6" t="s">
        <v>72</v>
      </c>
      <c r="D114" s="7" t="s">
        <v>3</v>
      </c>
      <c r="E114" s="8">
        <v>308.68</v>
      </c>
      <c r="F114" s="9"/>
      <c r="G114" s="10">
        <f>SUM(D117:D117)</f>
        <v>0</v>
      </c>
      <c r="H114" s="10">
        <f>E114*G114</f>
        <v>0</v>
      </c>
    </row>
    <row r="115" spans="2:8" ht="15">
      <c r="B115" s="16" t="s">
        <v>6</v>
      </c>
      <c r="C115" s="17" t="s">
        <v>26</v>
      </c>
      <c r="D115" s="17"/>
      <c r="E115" s="17" t="s">
        <v>6</v>
      </c>
      <c r="F115" s="17"/>
      <c r="G115" s="17" t="s">
        <v>6</v>
      </c>
      <c r="H115" s="17"/>
    </row>
    <row r="116" spans="2:8" ht="15">
      <c r="B116" s="16"/>
      <c r="C116" s="11" t="s">
        <v>7</v>
      </c>
      <c r="D116" s="11" t="s">
        <v>8</v>
      </c>
      <c r="E116" s="11" t="s">
        <v>7</v>
      </c>
      <c r="F116" s="11" t="s">
        <v>8</v>
      </c>
      <c r="G116" s="11" t="s">
        <v>7</v>
      </c>
      <c r="H116" s="11" t="s">
        <v>8</v>
      </c>
    </row>
    <row r="117" spans="1:8" ht="15">
      <c r="A117" s="14" t="s">
        <v>73</v>
      </c>
      <c r="B117" s="16"/>
      <c r="C117" s="12" t="s">
        <v>27</v>
      </c>
      <c r="D117" s="13"/>
      <c r="E117" s="12" t="s">
        <v>6</v>
      </c>
      <c r="F117" s="13"/>
      <c r="G117" s="12" t="s">
        <v>6</v>
      </c>
      <c r="H117" s="13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6" spans="2:8" ht="15">
      <c r="B126" s="6" t="s">
        <v>74</v>
      </c>
      <c r="C126" s="6" t="s">
        <v>66</v>
      </c>
      <c r="D126" s="7" t="s">
        <v>3</v>
      </c>
      <c r="E126" s="8">
        <v>333.19</v>
      </c>
      <c r="F126" s="9"/>
      <c r="G126" s="10">
        <f>SUM(D129:D133)</f>
        <v>0</v>
      </c>
      <c r="H126" s="10">
        <f>E126*G126</f>
        <v>0</v>
      </c>
    </row>
    <row r="127" spans="2:8" ht="15">
      <c r="B127" s="16" t="s">
        <v>6</v>
      </c>
      <c r="C127" s="17" t="s">
        <v>9</v>
      </c>
      <c r="D127" s="17"/>
      <c r="E127" s="17" t="s">
        <v>6</v>
      </c>
      <c r="F127" s="17"/>
      <c r="G127" s="17" t="s">
        <v>6</v>
      </c>
      <c r="H127" s="17"/>
    </row>
    <row r="128" spans="2:8" ht="15">
      <c r="B128" s="16"/>
      <c r="C128" s="11" t="s">
        <v>7</v>
      </c>
      <c r="D128" s="11" t="s">
        <v>8</v>
      </c>
      <c r="E128" s="11" t="s">
        <v>7</v>
      </c>
      <c r="F128" s="11" t="s">
        <v>8</v>
      </c>
      <c r="G128" s="11" t="s">
        <v>7</v>
      </c>
      <c r="H128" s="11" t="s">
        <v>8</v>
      </c>
    </row>
    <row r="129" spans="1:8" ht="15">
      <c r="A129" s="14" t="s">
        <v>75</v>
      </c>
      <c r="B129" s="16"/>
      <c r="C129" s="12" t="s">
        <v>27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76</v>
      </c>
      <c r="B130" s="16"/>
      <c r="C130" s="12" t="s">
        <v>41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77</v>
      </c>
      <c r="B131" s="16"/>
      <c r="C131" s="12" t="s">
        <v>12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78</v>
      </c>
      <c r="B132" s="16"/>
      <c r="C132" s="12" t="s">
        <v>13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79</v>
      </c>
      <c r="B133" s="16"/>
      <c r="C133" s="12" t="s">
        <v>15</v>
      </c>
      <c r="D133" s="13"/>
      <c r="E133" s="12" t="s">
        <v>6</v>
      </c>
      <c r="F133" s="13"/>
      <c r="G133" s="12" t="s">
        <v>6</v>
      </c>
      <c r="H133" s="13"/>
    </row>
    <row r="134" ht="12.75">
      <c r="B134" s="16"/>
    </row>
    <row r="135" ht="12.75">
      <c r="B135" s="16"/>
    </row>
    <row r="136" ht="12.75">
      <c r="B136" s="16"/>
    </row>
    <row r="138" spans="2:8" ht="15">
      <c r="B138" s="6" t="s">
        <v>80</v>
      </c>
      <c r="C138" s="6" t="s">
        <v>52</v>
      </c>
      <c r="D138" s="7" t="s">
        <v>3</v>
      </c>
      <c r="E138" s="8">
        <v>347.2</v>
      </c>
      <c r="F138" s="9"/>
      <c r="G138" s="10">
        <f>SUM(D141:D145)</f>
        <v>0</v>
      </c>
      <c r="H138" s="10">
        <f>E138*G138</f>
        <v>0</v>
      </c>
    </row>
    <row r="139" spans="2:8" ht="15">
      <c r="B139" s="16" t="s">
        <v>6</v>
      </c>
      <c r="C139" s="17" t="s">
        <v>9</v>
      </c>
      <c r="D139" s="17"/>
      <c r="E139" s="17" t="s">
        <v>6</v>
      </c>
      <c r="F139" s="17"/>
      <c r="G139" s="17" t="s">
        <v>6</v>
      </c>
      <c r="H139" s="17"/>
    </row>
    <row r="140" spans="2:8" ht="15">
      <c r="B140" s="16"/>
      <c r="C140" s="11" t="s">
        <v>7</v>
      </c>
      <c r="D140" s="11" t="s">
        <v>8</v>
      </c>
      <c r="E140" s="11" t="s">
        <v>7</v>
      </c>
      <c r="F140" s="11" t="s">
        <v>8</v>
      </c>
      <c r="G140" s="11" t="s">
        <v>7</v>
      </c>
      <c r="H140" s="11" t="s">
        <v>8</v>
      </c>
    </row>
    <row r="141" spans="1:8" ht="15">
      <c r="A141" s="14" t="s">
        <v>81</v>
      </c>
      <c r="B141" s="16"/>
      <c r="C141" s="12" t="s">
        <v>27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82</v>
      </c>
      <c r="B142" s="16"/>
      <c r="C142" s="12" t="s">
        <v>41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83</v>
      </c>
      <c r="B143" s="16"/>
      <c r="C143" s="12" t="s">
        <v>12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84</v>
      </c>
      <c r="B144" s="16"/>
      <c r="C144" s="12" t="s">
        <v>13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85</v>
      </c>
      <c r="B145" s="16"/>
      <c r="C145" s="12" t="s">
        <v>15</v>
      </c>
      <c r="D145" s="13"/>
      <c r="E145" s="12" t="s">
        <v>6</v>
      </c>
      <c r="F145" s="13"/>
      <c r="G145" s="12" t="s">
        <v>6</v>
      </c>
      <c r="H145" s="13"/>
    </row>
    <row r="146" ht="12.75">
      <c r="B146" s="16"/>
    </row>
    <row r="147" ht="12.75">
      <c r="B147" s="16"/>
    </row>
    <row r="148" ht="12.75">
      <c r="B148" s="16"/>
    </row>
    <row r="150" spans="2:8" ht="15">
      <c r="B150" s="6" t="s">
        <v>86</v>
      </c>
      <c r="C150" s="6" t="s">
        <v>25</v>
      </c>
      <c r="D150" s="7" t="s">
        <v>3</v>
      </c>
      <c r="E150" s="8">
        <v>337.82</v>
      </c>
      <c r="F150" s="9"/>
      <c r="G150" s="10">
        <f>SUM(D153:D153)+SUM(F153:F155)</f>
        <v>0</v>
      </c>
      <c r="H150" s="10">
        <f>E150*G150</f>
        <v>0</v>
      </c>
    </row>
    <row r="151" spans="2:8" ht="15">
      <c r="B151" s="16" t="s">
        <v>6</v>
      </c>
      <c r="C151" s="17" t="s">
        <v>87</v>
      </c>
      <c r="D151" s="17"/>
      <c r="E151" s="17" t="s">
        <v>11</v>
      </c>
      <c r="F151" s="17"/>
      <c r="G151" s="17" t="s">
        <v>6</v>
      </c>
      <c r="H151" s="17"/>
    </row>
    <row r="152" spans="2:8" ht="15">
      <c r="B152" s="16"/>
      <c r="C152" s="11" t="s">
        <v>7</v>
      </c>
      <c r="D152" s="11" t="s">
        <v>8</v>
      </c>
      <c r="E152" s="11" t="s">
        <v>7</v>
      </c>
      <c r="F152" s="11" t="s">
        <v>8</v>
      </c>
      <c r="G152" s="11" t="s">
        <v>7</v>
      </c>
      <c r="H152" s="11" t="s">
        <v>8</v>
      </c>
    </row>
    <row r="153" spans="1:8" ht="15">
      <c r="A153" s="14" t="s">
        <v>90</v>
      </c>
      <c r="B153" s="16"/>
      <c r="C153" s="12" t="s">
        <v>88</v>
      </c>
      <c r="D153" s="13"/>
      <c r="E153" s="12" t="s">
        <v>89</v>
      </c>
      <c r="F153" s="13"/>
      <c r="G153" s="12" t="s">
        <v>6</v>
      </c>
      <c r="H153" s="13"/>
    </row>
    <row r="154" spans="1:8" ht="15">
      <c r="A154" s="14" t="s">
        <v>92</v>
      </c>
      <c r="B154" s="16"/>
      <c r="C154" s="12" t="s">
        <v>6</v>
      </c>
      <c r="D154" s="13"/>
      <c r="E154" s="12" t="s">
        <v>91</v>
      </c>
      <c r="F154" s="13"/>
      <c r="G154" s="12" t="s">
        <v>6</v>
      </c>
      <c r="H154" s="13"/>
    </row>
    <row r="155" spans="1:8" ht="15">
      <c r="A155" s="14" t="s">
        <v>94</v>
      </c>
      <c r="B155" s="16"/>
      <c r="C155" s="12" t="s">
        <v>6</v>
      </c>
      <c r="D155" s="13"/>
      <c r="E155" s="12" t="s">
        <v>93</v>
      </c>
      <c r="F155" s="13"/>
      <c r="G155" s="12" t="s">
        <v>6</v>
      </c>
      <c r="H155" s="13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2" spans="2:8" ht="15">
      <c r="B162" s="6" t="s">
        <v>95</v>
      </c>
      <c r="C162" s="6" t="s">
        <v>25</v>
      </c>
      <c r="D162" s="7" t="s">
        <v>3</v>
      </c>
      <c r="E162" s="8">
        <v>330.53</v>
      </c>
      <c r="F162" s="9"/>
      <c r="G162" s="10">
        <f>SUM(D165:D166)</f>
        <v>0</v>
      </c>
      <c r="H162" s="10">
        <f>E162*G162</f>
        <v>0</v>
      </c>
    </row>
    <row r="163" spans="2:8" ht="15">
      <c r="B163" s="16" t="s">
        <v>6</v>
      </c>
      <c r="C163" s="17" t="s">
        <v>11</v>
      </c>
      <c r="D163" s="17"/>
      <c r="E163" s="17" t="s">
        <v>6</v>
      </c>
      <c r="F163" s="17"/>
      <c r="G163" s="17" t="s">
        <v>6</v>
      </c>
      <c r="H163" s="17"/>
    </row>
    <row r="164" spans="2:8" ht="15">
      <c r="B164" s="16"/>
      <c r="C164" s="11" t="s">
        <v>7</v>
      </c>
      <c r="D164" s="11" t="s">
        <v>8</v>
      </c>
      <c r="E164" s="11" t="s">
        <v>7</v>
      </c>
      <c r="F164" s="11" t="s">
        <v>8</v>
      </c>
      <c r="G164" s="11" t="s">
        <v>7</v>
      </c>
      <c r="H164" s="11" t="s">
        <v>8</v>
      </c>
    </row>
    <row r="165" spans="1:8" ht="15">
      <c r="A165" s="14" t="s">
        <v>96</v>
      </c>
      <c r="B165" s="16"/>
      <c r="C165" s="12" t="s">
        <v>89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97</v>
      </c>
      <c r="B166" s="16"/>
      <c r="C166" s="12" t="s">
        <v>91</v>
      </c>
      <c r="D166" s="13"/>
      <c r="E166" s="12" t="s">
        <v>6</v>
      </c>
      <c r="F166" s="13"/>
      <c r="G166" s="12" t="s">
        <v>6</v>
      </c>
      <c r="H166" s="13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4" spans="2:8" ht="15">
      <c r="B174" s="6" t="s">
        <v>98</v>
      </c>
      <c r="C174" s="6" t="s">
        <v>25</v>
      </c>
      <c r="D174" s="7" t="s">
        <v>3</v>
      </c>
      <c r="E174" s="8">
        <v>318.51</v>
      </c>
      <c r="F174" s="9"/>
      <c r="G174" s="10">
        <f>SUM(D177:D179)+SUM(F177:F179)</f>
        <v>0</v>
      </c>
      <c r="H174" s="10">
        <f>E174*G174</f>
        <v>0</v>
      </c>
    </row>
    <row r="175" spans="2:8" ht="15">
      <c r="B175" s="16" t="s">
        <v>6</v>
      </c>
      <c r="C175" s="17" t="s">
        <v>87</v>
      </c>
      <c r="D175" s="17"/>
      <c r="E175" s="17" t="s">
        <v>11</v>
      </c>
      <c r="F175" s="17"/>
      <c r="G175" s="17" t="s">
        <v>6</v>
      </c>
      <c r="H175" s="17"/>
    </row>
    <row r="176" spans="2:8" ht="15">
      <c r="B176" s="16"/>
      <c r="C176" s="11" t="s">
        <v>7</v>
      </c>
      <c r="D176" s="11" t="s">
        <v>8</v>
      </c>
      <c r="E176" s="11" t="s">
        <v>7</v>
      </c>
      <c r="F176" s="11" t="s">
        <v>8</v>
      </c>
      <c r="G176" s="11" t="s">
        <v>7</v>
      </c>
      <c r="H176" s="11" t="s">
        <v>8</v>
      </c>
    </row>
    <row r="177" spans="1:8" ht="15">
      <c r="A177" s="14" t="s">
        <v>100</v>
      </c>
      <c r="B177" s="16"/>
      <c r="C177" s="12" t="s">
        <v>99</v>
      </c>
      <c r="D177" s="13"/>
      <c r="E177" s="12" t="s">
        <v>99</v>
      </c>
      <c r="F177" s="13"/>
      <c r="G177" s="12" t="s">
        <v>6</v>
      </c>
      <c r="H177" s="13"/>
    </row>
    <row r="178" spans="1:8" ht="15">
      <c r="A178" s="14" t="s">
        <v>101</v>
      </c>
      <c r="B178" s="16"/>
      <c r="C178" s="12" t="s">
        <v>89</v>
      </c>
      <c r="D178" s="13"/>
      <c r="E178" s="12" t="s">
        <v>89</v>
      </c>
      <c r="F178" s="13"/>
      <c r="G178" s="12" t="s">
        <v>6</v>
      </c>
      <c r="H178" s="13"/>
    </row>
    <row r="179" spans="1:8" ht="15">
      <c r="A179" s="14" t="s">
        <v>103</v>
      </c>
      <c r="B179" s="16"/>
      <c r="C179" s="12" t="s">
        <v>102</v>
      </c>
      <c r="D179" s="13"/>
      <c r="E179" s="12" t="s">
        <v>102</v>
      </c>
      <c r="F179" s="13"/>
      <c r="G179" s="12" t="s">
        <v>6</v>
      </c>
      <c r="H179" s="13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6" spans="2:8" ht="15">
      <c r="B186" s="6" t="s">
        <v>104</v>
      </c>
      <c r="C186" s="6" t="s">
        <v>25</v>
      </c>
      <c r="D186" s="7" t="s">
        <v>3</v>
      </c>
      <c r="E186" s="8">
        <v>412.16</v>
      </c>
      <c r="F186" s="9"/>
      <c r="G186" s="10">
        <f>SUM(D189:D192)+SUM(F189:F192)</f>
        <v>0</v>
      </c>
      <c r="H186" s="10">
        <f>E186*G186</f>
        <v>0</v>
      </c>
    </row>
    <row r="187" spans="2:8" ht="15">
      <c r="B187" s="16" t="s">
        <v>6</v>
      </c>
      <c r="C187" s="17" t="s">
        <v>87</v>
      </c>
      <c r="D187" s="17"/>
      <c r="E187" s="17" t="s">
        <v>11</v>
      </c>
      <c r="F187" s="17"/>
      <c r="G187" s="17" t="s">
        <v>6</v>
      </c>
      <c r="H187" s="17"/>
    </row>
    <row r="188" spans="2:8" ht="15">
      <c r="B188" s="16"/>
      <c r="C188" s="11" t="s">
        <v>7</v>
      </c>
      <c r="D188" s="11" t="s">
        <v>8</v>
      </c>
      <c r="E188" s="11" t="s">
        <v>7</v>
      </c>
      <c r="F188" s="11" t="s">
        <v>8</v>
      </c>
      <c r="G188" s="11" t="s">
        <v>7</v>
      </c>
      <c r="H188" s="11" t="s">
        <v>8</v>
      </c>
    </row>
    <row r="189" spans="1:8" ht="15">
      <c r="A189" s="14" t="s">
        <v>105</v>
      </c>
      <c r="B189" s="16"/>
      <c r="C189" s="12" t="s">
        <v>99</v>
      </c>
      <c r="D189" s="13"/>
      <c r="E189" s="12" t="s">
        <v>99</v>
      </c>
      <c r="F189" s="13"/>
      <c r="G189" s="12" t="s">
        <v>6</v>
      </c>
      <c r="H189" s="13"/>
    </row>
    <row r="190" spans="1:8" ht="15">
      <c r="A190" s="14" t="s">
        <v>106</v>
      </c>
      <c r="B190" s="16"/>
      <c r="C190" s="12" t="s">
        <v>89</v>
      </c>
      <c r="D190" s="13"/>
      <c r="E190" s="12" t="s">
        <v>89</v>
      </c>
      <c r="F190" s="13"/>
      <c r="G190" s="12" t="s">
        <v>6</v>
      </c>
      <c r="H190" s="13"/>
    </row>
    <row r="191" spans="1:8" ht="15">
      <c r="A191" s="14" t="s">
        <v>107</v>
      </c>
      <c r="B191" s="16"/>
      <c r="C191" s="12" t="s">
        <v>91</v>
      </c>
      <c r="D191" s="13"/>
      <c r="E191" s="12" t="s">
        <v>91</v>
      </c>
      <c r="F191" s="13"/>
      <c r="G191" s="12" t="s">
        <v>6</v>
      </c>
      <c r="H191" s="13"/>
    </row>
    <row r="192" spans="1:8" ht="15">
      <c r="A192" s="14" t="s">
        <v>108</v>
      </c>
      <c r="B192" s="16"/>
      <c r="C192" s="12" t="s">
        <v>102</v>
      </c>
      <c r="D192" s="13"/>
      <c r="E192" s="12" t="s">
        <v>102</v>
      </c>
      <c r="F192" s="13"/>
      <c r="G192" s="12" t="s">
        <v>6</v>
      </c>
      <c r="H192" s="13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8" spans="2:8" ht="15">
      <c r="B198" s="6" t="s">
        <v>109</v>
      </c>
      <c r="C198" s="6" t="s">
        <v>25</v>
      </c>
      <c r="D198" s="7" t="s">
        <v>3</v>
      </c>
      <c r="E198" s="8">
        <v>293.02</v>
      </c>
      <c r="F198" s="9"/>
      <c r="G198" s="10">
        <f>SUM(D201:D205)+SUM(F201:F205)</f>
        <v>0</v>
      </c>
      <c r="H198" s="10">
        <f>E198*G198</f>
        <v>0</v>
      </c>
    </row>
    <row r="199" spans="2:8" ht="15">
      <c r="B199" s="16" t="s">
        <v>6</v>
      </c>
      <c r="C199" s="17" t="s">
        <v>87</v>
      </c>
      <c r="D199" s="17"/>
      <c r="E199" s="17" t="s">
        <v>11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110</v>
      </c>
      <c r="B201" s="16"/>
      <c r="C201" s="12" t="s">
        <v>99</v>
      </c>
      <c r="D201" s="13"/>
      <c r="E201" s="12" t="s">
        <v>99</v>
      </c>
      <c r="F201" s="13"/>
      <c r="G201" s="12" t="s">
        <v>6</v>
      </c>
      <c r="H201" s="13"/>
    </row>
    <row r="202" spans="1:8" ht="15">
      <c r="A202" s="14" t="s">
        <v>111</v>
      </c>
      <c r="B202" s="16"/>
      <c r="C202" s="12" t="s">
        <v>89</v>
      </c>
      <c r="D202" s="13"/>
      <c r="E202" s="12" t="s">
        <v>89</v>
      </c>
      <c r="F202" s="13"/>
      <c r="G202" s="12" t="s">
        <v>6</v>
      </c>
      <c r="H202" s="13"/>
    </row>
    <row r="203" spans="1:8" ht="15">
      <c r="A203" s="14" t="s">
        <v>112</v>
      </c>
      <c r="B203" s="16"/>
      <c r="C203" s="12" t="s">
        <v>91</v>
      </c>
      <c r="D203" s="13"/>
      <c r="E203" s="12" t="s">
        <v>91</v>
      </c>
      <c r="F203" s="13"/>
      <c r="G203" s="12" t="s">
        <v>6</v>
      </c>
      <c r="H203" s="13"/>
    </row>
    <row r="204" spans="1:8" ht="15">
      <c r="A204" s="14" t="s">
        <v>113</v>
      </c>
      <c r="B204" s="16"/>
      <c r="C204" s="12" t="s">
        <v>93</v>
      </c>
      <c r="D204" s="13"/>
      <c r="E204" s="12" t="s">
        <v>93</v>
      </c>
      <c r="F204" s="13"/>
      <c r="G204" s="12" t="s">
        <v>6</v>
      </c>
      <c r="H204" s="13"/>
    </row>
    <row r="205" spans="1:8" ht="15">
      <c r="A205" s="14" t="s">
        <v>114</v>
      </c>
      <c r="B205" s="16"/>
      <c r="C205" s="12" t="s">
        <v>88</v>
      </c>
      <c r="D205" s="13"/>
      <c r="E205" s="12" t="s">
        <v>88</v>
      </c>
      <c r="F205" s="13"/>
      <c r="G205" s="12" t="s">
        <v>6</v>
      </c>
      <c r="H205" s="13"/>
    </row>
    <row r="206" ht="12.75">
      <c r="B206" s="16"/>
    </row>
    <row r="207" ht="12.75">
      <c r="B207" s="16"/>
    </row>
    <row r="208" ht="12.75">
      <c r="B208" s="16"/>
    </row>
    <row r="210" spans="2:8" ht="15">
      <c r="B210" s="6" t="s">
        <v>115</v>
      </c>
      <c r="C210" s="6" t="s">
        <v>25</v>
      </c>
      <c r="D210" s="7" t="s">
        <v>3</v>
      </c>
      <c r="E210" s="8">
        <v>298.52</v>
      </c>
      <c r="F210" s="9"/>
      <c r="G210" s="10">
        <f>SUM(D213:D215)+SUM(F213:F215)</f>
        <v>0</v>
      </c>
      <c r="H210" s="10">
        <f>E210*G210</f>
        <v>0</v>
      </c>
    </row>
    <row r="211" spans="2:8" ht="15">
      <c r="B211" s="16" t="s">
        <v>6</v>
      </c>
      <c r="C211" s="17" t="s">
        <v>87</v>
      </c>
      <c r="D211" s="17"/>
      <c r="E211" s="17" t="s">
        <v>11</v>
      </c>
      <c r="F211" s="17"/>
      <c r="G211" s="17" t="s">
        <v>6</v>
      </c>
      <c r="H211" s="17"/>
    </row>
    <row r="212" spans="2:8" ht="15">
      <c r="B212" s="16"/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116</v>
      </c>
      <c r="B213" s="16"/>
      <c r="C213" s="12" t="s">
        <v>99</v>
      </c>
      <c r="D213" s="13"/>
      <c r="E213" s="12" t="s">
        <v>99</v>
      </c>
      <c r="F213" s="13"/>
      <c r="G213" s="12" t="s">
        <v>6</v>
      </c>
      <c r="H213" s="13"/>
    </row>
    <row r="214" spans="1:8" ht="15">
      <c r="A214" s="14" t="s">
        <v>117</v>
      </c>
      <c r="B214" s="16"/>
      <c r="C214" s="12" t="s">
        <v>89</v>
      </c>
      <c r="D214" s="13"/>
      <c r="E214" s="12" t="s">
        <v>89</v>
      </c>
      <c r="F214" s="13"/>
      <c r="G214" s="12" t="s">
        <v>6</v>
      </c>
      <c r="H214" s="13"/>
    </row>
    <row r="215" spans="1:8" ht="15">
      <c r="A215" s="14" t="s">
        <v>118</v>
      </c>
      <c r="B215" s="16"/>
      <c r="C215" s="12" t="s">
        <v>102</v>
      </c>
      <c r="D215" s="13"/>
      <c r="E215" s="12" t="s">
        <v>102</v>
      </c>
      <c r="F215" s="13"/>
      <c r="G215" s="12" t="s">
        <v>6</v>
      </c>
      <c r="H215" s="13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2" spans="2:8" ht="15">
      <c r="B222" s="6" t="s">
        <v>119</v>
      </c>
      <c r="C222" s="6" t="s">
        <v>52</v>
      </c>
      <c r="D222" s="7" t="s">
        <v>3</v>
      </c>
      <c r="E222" s="8">
        <v>340.76</v>
      </c>
      <c r="F222" s="9"/>
      <c r="G222" s="10">
        <f>SUM(D225:D227)+SUM(F225:F227)</f>
        <v>0</v>
      </c>
      <c r="H222" s="10">
        <f>E222*G222</f>
        <v>0</v>
      </c>
    </row>
    <row r="223" spans="2:8" ht="15">
      <c r="B223" s="16" t="s">
        <v>6</v>
      </c>
      <c r="C223" s="17" t="s">
        <v>87</v>
      </c>
      <c r="D223" s="17"/>
      <c r="E223" s="17" t="s">
        <v>11</v>
      </c>
      <c r="F223" s="17"/>
      <c r="G223" s="17" t="s">
        <v>6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120</v>
      </c>
      <c r="B225" s="16"/>
      <c r="C225" s="12" t="s">
        <v>99</v>
      </c>
      <c r="D225" s="13"/>
      <c r="E225" s="12" t="s">
        <v>99</v>
      </c>
      <c r="F225" s="13"/>
      <c r="G225" s="12" t="s">
        <v>6</v>
      </c>
      <c r="H225" s="13"/>
    </row>
    <row r="226" spans="1:8" ht="15">
      <c r="A226" s="14" t="s">
        <v>122</v>
      </c>
      <c r="B226" s="16"/>
      <c r="C226" s="12" t="s">
        <v>121</v>
      </c>
      <c r="D226" s="13"/>
      <c r="E226" s="12" t="s">
        <v>121</v>
      </c>
      <c r="F226" s="13"/>
      <c r="G226" s="12" t="s">
        <v>6</v>
      </c>
      <c r="H226" s="13"/>
    </row>
    <row r="227" spans="1:8" ht="15">
      <c r="A227" s="14" t="s">
        <v>123</v>
      </c>
      <c r="B227" s="16"/>
      <c r="C227" s="12" t="s">
        <v>102</v>
      </c>
      <c r="D227" s="13"/>
      <c r="E227" s="12" t="s">
        <v>102</v>
      </c>
      <c r="F227" s="13"/>
      <c r="G227" s="12" t="s">
        <v>6</v>
      </c>
      <c r="H227" s="13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4" spans="2:8" ht="15">
      <c r="B234" s="6" t="s">
        <v>124</v>
      </c>
      <c r="C234" s="6" t="s">
        <v>125</v>
      </c>
      <c r="D234" s="7" t="s">
        <v>3</v>
      </c>
      <c r="E234" s="8">
        <v>496.85</v>
      </c>
      <c r="F234" s="9"/>
      <c r="G234" s="10">
        <f>SUM(D237:D241)+SUM(F237:F253)+SUM(H237:H245)+SUM(D256:D272)+SUM(F256:F266)</f>
        <v>0</v>
      </c>
      <c r="H234" s="10">
        <f>E234*G234</f>
        <v>0</v>
      </c>
    </row>
    <row r="235" spans="2:8" ht="15">
      <c r="B235" s="16" t="s">
        <v>6</v>
      </c>
      <c r="C235" s="17" t="s">
        <v>87</v>
      </c>
      <c r="D235" s="17"/>
      <c r="E235" s="17" t="s">
        <v>48</v>
      </c>
      <c r="F235" s="17"/>
      <c r="G235" s="17" t="s">
        <v>9</v>
      </c>
      <c r="H235" s="17"/>
    </row>
    <row r="236" spans="2:8" ht="15">
      <c r="B236" s="16"/>
      <c r="C236" s="11" t="s">
        <v>7</v>
      </c>
      <c r="D236" s="11" t="s">
        <v>8</v>
      </c>
      <c r="E236" s="11" t="s">
        <v>7</v>
      </c>
      <c r="F236" s="11" t="s">
        <v>8</v>
      </c>
      <c r="G236" s="11" t="s">
        <v>7</v>
      </c>
      <c r="H236" s="11" t="s">
        <v>8</v>
      </c>
    </row>
    <row r="237" spans="1:8" ht="15">
      <c r="A237" s="14" t="s">
        <v>129</v>
      </c>
      <c r="B237" s="16"/>
      <c r="C237" s="12" t="s">
        <v>126</v>
      </c>
      <c r="D237" s="13"/>
      <c r="E237" s="12" t="s">
        <v>127</v>
      </c>
      <c r="F237" s="13"/>
      <c r="G237" s="12" t="s">
        <v>128</v>
      </c>
      <c r="H237" s="13"/>
    </row>
    <row r="238" spans="1:8" ht="15">
      <c r="A238" s="14" t="s">
        <v>133</v>
      </c>
      <c r="B238" s="16"/>
      <c r="C238" s="12" t="s">
        <v>130</v>
      </c>
      <c r="D238" s="13"/>
      <c r="E238" s="12" t="s">
        <v>131</v>
      </c>
      <c r="F238" s="13"/>
      <c r="G238" s="12" t="s">
        <v>132</v>
      </c>
      <c r="H238" s="13"/>
    </row>
    <row r="239" spans="1:8" ht="15">
      <c r="A239" s="14" t="s">
        <v>136</v>
      </c>
      <c r="B239" s="16"/>
      <c r="C239" s="12" t="s">
        <v>134</v>
      </c>
      <c r="D239" s="13"/>
      <c r="E239" s="12" t="s">
        <v>135</v>
      </c>
      <c r="F239" s="13"/>
      <c r="G239" s="12" t="s">
        <v>130</v>
      </c>
      <c r="H239" s="13"/>
    </row>
    <row r="240" spans="1:8" ht="15">
      <c r="A240" s="14" t="s">
        <v>138</v>
      </c>
      <c r="B240" s="16"/>
      <c r="C240" s="12" t="s">
        <v>137</v>
      </c>
      <c r="D240" s="13"/>
      <c r="E240" s="12" t="s">
        <v>132</v>
      </c>
      <c r="F240" s="13"/>
      <c r="G240" s="12" t="s">
        <v>134</v>
      </c>
      <c r="H240" s="13"/>
    </row>
    <row r="241" spans="1:8" ht="15">
      <c r="A241" s="14" t="s">
        <v>142</v>
      </c>
      <c r="B241" s="16"/>
      <c r="C241" s="12" t="s">
        <v>139</v>
      </c>
      <c r="D241" s="13"/>
      <c r="E241" s="12" t="s">
        <v>140</v>
      </c>
      <c r="F241" s="13"/>
      <c r="G241" s="12" t="s">
        <v>141</v>
      </c>
      <c r="H241" s="13"/>
    </row>
    <row r="242" spans="1:8" ht="15">
      <c r="A242" s="14" t="s">
        <v>145</v>
      </c>
      <c r="B242" s="16"/>
      <c r="C242" s="12" t="s">
        <v>6</v>
      </c>
      <c r="D242" s="13"/>
      <c r="E242" s="12" t="s">
        <v>143</v>
      </c>
      <c r="F242" s="13"/>
      <c r="G242" s="12" t="s">
        <v>144</v>
      </c>
      <c r="H242" s="13"/>
    </row>
    <row r="243" spans="1:8" ht="15">
      <c r="A243" s="14" t="s">
        <v>147</v>
      </c>
      <c r="B243" s="16"/>
      <c r="C243" s="12" t="s">
        <v>6</v>
      </c>
      <c r="D243" s="13"/>
      <c r="E243" s="12" t="s">
        <v>130</v>
      </c>
      <c r="F243" s="13"/>
      <c r="G243" s="12" t="s">
        <v>146</v>
      </c>
      <c r="H243" s="13"/>
    </row>
    <row r="244" spans="1:8" ht="15">
      <c r="A244" s="14" t="s">
        <v>150</v>
      </c>
      <c r="B244" s="16"/>
      <c r="C244" s="12" t="s">
        <v>6</v>
      </c>
      <c r="D244" s="13"/>
      <c r="E244" s="12" t="s">
        <v>148</v>
      </c>
      <c r="F244" s="13"/>
      <c r="G244" s="12" t="s">
        <v>149</v>
      </c>
      <c r="H244" s="13"/>
    </row>
    <row r="245" spans="1:8" ht="15">
      <c r="A245" s="14" t="s">
        <v>151</v>
      </c>
      <c r="C245" s="12" t="s">
        <v>6</v>
      </c>
      <c r="D245" s="13"/>
      <c r="E245" s="12" t="s">
        <v>134</v>
      </c>
      <c r="F245" s="13"/>
      <c r="G245" s="12" t="s">
        <v>137</v>
      </c>
      <c r="H245" s="13"/>
    </row>
    <row r="246" spans="1:8" ht="15">
      <c r="A246" s="14" t="s">
        <v>153</v>
      </c>
      <c r="C246" s="12" t="s">
        <v>6</v>
      </c>
      <c r="D246" s="13"/>
      <c r="E246" s="12" t="s">
        <v>152</v>
      </c>
      <c r="F246" s="13"/>
      <c r="G246" s="12" t="s">
        <v>6</v>
      </c>
      <c r="H246" s="13"/>
    </row>
    <row r="247" spans="1:8" ht="15">
      <c r="A247" s="14" t="s">
        <v>155</v>
      </c>
      <c r="C247" s="12" t="s">
        <v>6</v>
      </c>
      <c r="D247" s="13"/>
      <c r="E247" s="12" t="s">
        <v>154</v>
      </c>
      <c r="F247" s="13"/>
      <c r="G247" s="12" t="s">
        <v>6</v>
      </c>
      <c r="H247" s="13"/>
    </row>
    <row r="248" spans="1:8" ht="15">
      <c r="A248" s="14" t="s">
        <v>156</v>
      </c>
      <c r="C248" s="12" t="s">
        <v>6</v>
      </c>
      <c r="D248" s="13"/>
      <c r="E248" s="12" t="s">
        <v>149</v>
      </c>
      <c r="F248" s="13"/>
      <c r="G248" s="12" t="s">
        <v>6</v>
      </c>
      <c r="H248" s="13"/>
    </row>
    <row r="249" spans="1:8" ht="15">
      <c r="A249" s="14" t="s">
        <v>157</v>
      </c>
      <c r="C249" s="12" t="s">
        <v>6</v>
      </c>
      <c r="D249" s="13"/>
      <c r="E249" s="12" t="s">
        <v>137</v>
      </c>
      <c r="F249" s="13"/>
      <c r="G249" s="12" t="s">
        <v>6</v>
      </c>
      <c r="H249" s="13"/>
    </row>
    <row r="250" spans="1:8" ht="15">
      <c r="A250" s="14" t="s">
        <v>159</v>
      </c>
      <c r="C250" s="12" t="s">
        <v>6</v>
      </c>
      <c r="D250" s="13"/>
      <c r="E250" s="12" t="s">
        <v>158</v>
      </c>
      <c r="F250" s="13"/>
      <c r="G250" s="12" t="s">
        <v>6</v>
      </c>
      <c r="H250" s="13"/>
    </row>
    <row r="251" spans="1:8" ht="15">
      <c r="A251" s="14" t="s">
        <v>161</v>
      </c>
      <c r="C251" s="12" t="s">
        <v>6</v>
      </c>
      <c r="D251" s="13"/>
      <c r="E251" s="12" t="s">
        <v>160</v>
      </c>
      <c r="F251" s="13"/>
      <c r="G251" s="12" t="s">
        <v>6</v>
      </c>
      <c r="H251" s="13"/>
    </row>
    <row r="252" spans="1:8" ht="15">
      <c r="A252" s="14" t="s">
        <v>162</v>
      </c>
      <c r="C252" s="12" t="s">
        <v>6</v>
      </c>
      <c r="D252" s="13"/>
      <c r="E252" s="12" t="s">
        <v>139</v>
      </c>
      <c r="F252" s="13"/>
      <c r="G252" s="12" t="s">
        <v>6</v>
      </c>
      <c r="H252" s="13"/>
    </row>
    <row r="253" spans="1:8" ht="15">
      <c r="A253" s="14" t="s">
        <v>164</v>
      </c>
      <c r="C253" s="12" t="s">
        <v>6</v>
      </c>
      <c r="D253" s="13"/>
      <c r="E253" s="12" t="s">
        <v>163</v>
      </c>
      <c r="F253" s="13"/>
      <c r="G253" s="12" t="s">
        <v>6</v>
      </c>
      <c r="H253" s="13"/>
    </row>
    <row r="254" spans="3:8" ht="15">
      <c r="C254" s="17" t="s">
        <v>10</v>
      </c>
      <c r="D254" s="17"/>
      <c r="E254" s="17" t="s">
        <v>11</v>
      </c>
      <c r="F254" s="17"/>
      <c r="G254" s="17" t="s">
        <v>6</v>
      </c>
      <c r="H254" s="17"/>
    </row>
    <row r="255" spans="3:8" ht="15">
      <c r="C255" s="11" t="s">
        <v>7</v>
      </c>
      <c r="D255" s="11" t="s">
        <v>8</v>
      </c>
      <c r="E255" s="11" t="s">
        <v>7</v>
      </c>
      <c r="F255" s="11" t="s">
        <v>8</v>
      </c>
      <c r="G255" s="11" t="s">
        <v>7</v>
      </c>
      <c r="H255" s="11" t="s">
        <v>8</v>
      </c>
    </row>
    <row r="256" spans="1:8" ht="15">
      <c r="A256" s="14" t="s">
        <v>166</v>
      </c>
      <c r="C256" s="12" t="s">
        <v>165</v>
      </c>
      <c r="D256" s="13"/>
      <c r="E256" s="12" t="s">
        <v>131</v>
      </c>
      <c r="F256" s="13"/>
      <c r="G256" s="12" t="s">
        <v>6</v>
      </c>
      <c r="H256" s="13"/>
    </row>
    <row r="257" spans="1:8" ht="15">
      <c r="A257" s="14" t="s">
        <v>167</v>
      </c>
      <c r="C257" s="12" t="s">
        <v>127</v>
      </c>
      <c r="D257" s="13"/>
      <c r="E257" s="12" t="s">
        <v>128</v>
      </c>
      <c r="F257" s="13"/>
      <c r="G257" s="12" t="s">
        <v>6</v>
      </c>
      <c r="H257" s="13"/>
    </row>
    <row r="258" spans="1:8" ht="15">
      <c r="A258" s="14" t="s">
        <v>168</v>
      </c>
      <c r="C258" s="12" t="s">
        <v>128</v>
      </c>
      <c r="D258" s="13"/>
      <c r="E258" s="12" t="s">
        <v>130</v>
      </c>
      <c r="F258" s="13"/>
      <c r="G258" s="12" t="s">
        <v>6</v>
      </c>
      <c r="H258" s="13"/>
    </row>
    <row r="259" spans="1:8" ht="15">
      <c r="A259" s="14" t="s">
        <v>169</v>
      </c>
      <c r="C259" s="12" t="s">
        <v>126</v>
      </c>
      <c r="D259" s="13"/>
      <c r="E259" s="12" t="s">
        <v>148</v>
      </c>
      <c r="F259" s="13"/>
      <c r="G259" s="12" t="s">
        <v>6</v>
      </c>
      <c r="H259" s="13"/>
    </row>
    <row r="260" spans="1:8" ht="15">
      <c r="A260" s="14" t="s">
        <v>171</v>
      </c>
      <c r="C260" s="12" t="s">
        <v>170</v>
      </c>
      <c r="D260" s="13"/>
      <c r="E260" s="12" t="s">
        <v>134</v>
      </c>
      <c r="F260" s="13"/>
      <c r="G260" s="12" t="s">
        <v>6</v>
      </c>
      <c r="H260" s="13"/>
    </row>
    <row r="261" spans="1:8" ht="15">
      <c r="A261" s="14" t="s">
        <v>173</v>
      </c>
      <c r="C261" s="12" t="s">
        <v>172</v>
      </c>
      <c r="D261" s="13"/>
      <c r="E261" s="12" t="s">
        <v>141</v>
      </c>
      <c r="F261" s="13"/>
      <c r="G261" s="12" t="s">
        <v>6</v>
      </c>
      <c r="H261" s="13"/>
    </row>
    <row r="262" spans="1:8" ht="15">
      <c r="A262" s="14" t="s">
        <v>174</v>
      </c>
      <c r="C262" s="12" t="s">
        <v>132</v>
      </c>
      <c r="D262" s="13"/>
      <c r="E262" s="12" t="s">
        <v>149</v>
      </c>
      <c r="F262" s="13"/>
      <c r="G262" s="12" t="s">
        <v>6</v>
      </c>
      <c r="H262" s="13"/>
    </row>
    <row r="263" spans="1:8" ht="15">
      <c r="A263" s="14" t="s">
        <v>175</v>
      </c>
      <c r="C263" s="12" t="s">
        <v>140</v>
      </c>
      <c r="D263" s="13"/>
      <c r="E263" s="12" t="s">
        <v>137</v>
      </c>
      <c r="F263" s="13"/>
      <c r="G263" s="12" t="s">
        <v>6</v>
      </c>
      <c r="H263" s="13"/>
    </row>
    <row r="264" spans="1:8" ht="15">
      <c r="A264" s="14" t="s">
        <v>176</v>
      </c>
      <c r="C264" s="12" t="s">
        <v>143</v>
      </c>
      <c r="D264" s="13"/>
      <c r="E264" s="12" t="s">
        <v>160</v>
      </c>
      <c r="F264" s="13"/>
      <c r="G264" s="12" t="s">
        <v>6</v>
      </c>
      <c r="H264" s="13"/>
    </row>
    <row r="265" spans="1:8" ht="15">
      <c r="A265" s="14" t="s">
        <v>177</v>
      </c>
      <c r="C265" s="12" t="s">
        <v>130</v>
      </c>
      <c r="D265" s="13"/>
      <c r="E265" s="12" t="s">
        <v>139</v>
      </c>
      <c r="F265" s="13"/>
      <c r="G265" s="12" t="s">
        <v>6</v>
      </c>
      <c r="H265" s="13"/>
    </row>
    <row r="266" spans="1:8" ht="15">
      <c r="A266" s="14" t="s">
        <v>178</v>
      </c>
      <c r="C266" s="12" t="s">
        <v>134</v>
      </c>
      <c r="D266" s="13"/>
      <c r="E266" s="12" t="s">
        <v>163</v>
      </c>
      <c r="F266" s="13"/>
      <c r="G266" s="12" t="s">
        <v>6</v>
      </c>
      <c r="H266" s="13"/>
    </row>
    <row r="267" spans="1:8" ht="15">
      <c r="A267" s="14" t="s">
        <v>179</v>
      </c>
      <c r="C267" s="12" t="s">
        <v>141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180</v>
      </c>
      <c r="C268" s="12" t="s">
        <v>144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181</v>
      </c>
      <c r="C269" s="12" t="s">
        <v>154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182</v>
      </c>
      <c r="C270" s="12" t="s">
        <v>149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183</v>
      </c>
      <c r="C271" s="12" t="s">
        <v>137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185</v>
      </c>
      <c r="C272" s="12" t="s">
        <v>184</v>
      </c>
      <c r="D272" s="13"/>
      <c r="E272" s="12" t="s">
        <v>6</v>
      </c>
      <c r="F272" s="13"/>
      <c r="G272" s="12" t="s">
        <v>6</v>
      </c>
      <c r="H272" s="13"/>
    </row>
    <row r="274" spans="2:8" ht="15">
      <c r="B274" s="6" t="s">
        <v>186</v>
      </c>
      <c r="C274" s="6" t="s">
        <v>187</v>
      </c>
      <c r="D274" s="7" t="s">
        <v>3</v>
      </c>
      <c r="E274" s="8">
        <v>443.79</v>
      </c>
      <c r="F274" s="9"/>
      <c r="G274" s="10">
        <f>SUM(D277:D286)+SUM(F277:F281)+SUM(H277:H277)</f>
        <v>0</v>
      </c>
      <c r="H274" s="10">
        <f>E274*G274</f>
        <v>0</v>
      </c>
    </row>
    <row r="275" spans="2:8" ht="15">
      <c r="B275" s="16" t="s">
        <v>6</v>
      </c>
      <c r="C275" s="17" t="s">
        <v>9</v>
      </c>
      <c r="D275" s="17"/>
      <c r="E275" s="17" t="s">
        <v>30</v>
      </c>
      <c r="F275" s="17"/>
      <c r="G275" s="17" t="s">
        <v>11</v>
      </c>
      <c r="H275" s="17"/>
    </row>
    <row r="276" spans="2:8" ht="15">
      <c r="B276" s="16"/>
      <c r="C276" s="11" t="s">
        <v>7</v>
      </c>
      <c r="D276" s="11" t="s">
        <v>8</v>
      </c>
      <c r="E276" s="11" t="s">
        <v>7</v>
      </c>
      <c r="F276" s="11" t="s">
        <v>8</v>
      </c>
      <c r="G276" s="11" t="s">
        <v>7</v>
      </c>
      <c r="H276" s="11" t="s">
        <v>8</v>
      </c>
    </row>
    <row r="277" spans="1:8" ht="15">
      <c r="A277" s="14" t="s">
        <v>191</v>
      </c>
      <c r="B277" s="16"/>
      <c r="C277" s="12" t="s">
        <v>188</v>
      </c>
      <c r="D277" s="13"/>
      <c r="E277" s="12" t="s">
        <v>189</v>
      </c>
      <c r="F277" s="13"/>
      <c r="G277" s="12" t="s">
        <v>190</v>
      </c>
      <c r="H277" s="13"/>
    </row>
    <row r="278" spans="1:8" ht="15">
      <c r="A278" s="14" t="s">
        <v>193</v>
      </c>
      <c r="B278" s="16"/>
      <c r="C278" s="12" t="s">
        <v>192</v>
      </c>
      <c r="D278" s="13"/>
      <c r="E278" s="12" t="s">
        <v>190</v>
      </c>
      <c r="F278" s="13"/>
      <c r="G278" s="12" t="s">
        <v>6</v>
      </c>
      <c r="H278" s="13"/>
    </row>
    <row r="279" spans="1:8" ht="15">
      <c r="A279" s="14" t="s">
        <v>195</v>
      </c>
      <c r="B279" s="16"/>
      <c r="C279" s="12" t="s">
        <v>189</v>
      </c>
      <c r="D279" s="13"/>
      <c r="E279" s="12" t="s">
        <v>194</v>
      </c>
      <c r="F279" s="13"/>
      <c r="G279" s="12" t="s">
        <v>6</v>
      </c>
      <c r="H279" s="13"/>
    </row>
    <row r="280" spans="1:8" ht="15">
      <c r="A280" s="14" t="s">
        <v>197</v>
      </c>
      <c r="B280" s="16"/>
      <c r="C280" s="12" t="s">
        <v>190</v>
      </c>
      <c r="D280" s="13"/>
      <c r="E280" s="12" t="s">
        <v>196</v>
      </c>
      <c r="F280" s="13"/>
      <c r="G280" s="12" t="s">
        <v>6</v>
      </c>
      <c r="H280" s="13"/>
    </row>
    <row r="281" spans="1:8" ht="15">
      <c r="A281" s="14" t="s">
        <v>199</v>
      </c>
      <c r="B281" s="16"/>
      <c r="C281" s="12" t="s">
        <v>194</v>
      </c>
      <c r="D281" s="13"/>
      <c r="E281" s="12" t="s">
        <v>198</v>
      </c>
      <c r="F281" s="13"/>
      <c r="G281" s="12" t="s">
        <v>6</v>
      </c>
      <c r="H281" s="13"/>
    </row>
    <row r="282" spans="1:8" ht="15">
      <c r="A282" s="14" t="s">
        <v>200</v>
      </c>
      <c r="B282" s="16"/>
      <c r="C282" s="12" t="s">
        <v>196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201</v>
      </c>
      <c r="B283" s="16"/>
      <c r="C283" s="12" t="s">
        <v>198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203</v>
      </c>
      <c r="B284" s="16"/>
      <c r="C284" s="12" t="s">
        <v>202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205</v>
      </c>
      <c r="C285" s="12" t="s">
        <v>204</v>
      </c>
      <c r="D285" s="13"/>
      <c r="E285" s="12" t="s">
        <v>6</v>
      </c>
      <c r="F285" s="13"/>
      <c r="G285" s="12" t="s">
        <v>6</v>
      </c>
      <c r="H285" s="13"/>
    </row>
    <row r="286" spans="1:8" ht="15">
      <c r="A286" s="14" t="s">
        <v>207</v>
      </c>
      <c r="C286" s="12" t="s">
        <v>206</v>
      </c>
      <c r="D286" s="13"/>
      <c r="E286" s="12" t="s">
        <v>6</v>
      </c>
      <c r="F286" s="13"/>
      <c r="G286" s="12" t="s">
        <v>6</v>
      </c>
      <c r="H286" s="13"/>
    </row>
    <row r="288" spans="2:8" ht="15">
      <c r="B288" s="6" t="s">
        <v>208</v>
      </c>
      <c r="C288" s="6" t="s">
        <v>187</v>
      </c>
      <c r="D288" s="7" t="s">
        <v>3</v>
      </c>
      <c r="E288" s="8">
        <v>459.21</v>
      </c>
      <c r="F288" s="9"/>
      <c r="G288" s="10">
        <f>SUM(D291:D297)+SUM(F291:F300)+SUM(H291:H299)+SUM(D303:D306)</f>
        <v>0</v>
      </c>
      <c r="H288" s="10">
        <f>E288*G288</f>
        <v>0</v>
      </c>
    </row>
    <row r="289" spans="2:8" ht="15">
      <c r="B289" s="16" t="s">
        <v>6</v>
      </c>
      <c r="C289" s="17" t="s">
        <v>48</v>
      </c>
      <c r="D289" s="17"/>
      <c r="E289" s="17" t="s">
        <v>9</v>
      </c>
      <c r="F289" s="17"/>
      <c r="G289" s="17" t="s">
        <v>30</v>
      </c>
      <c r="H289" s="17"/>
    </row>
    <row r="290" spans="2:8" ht="15">
      <c r="B290" s="16"/>
      <c r="C290" s="11" t="s">
        <v>7</v>
      </c>
      <c r="D290" s="11" t="s">
        <v>8</v>
      </c>
      <c r="E290" s="11" t="s">
        <v>7</v>
      </c>
      <c r="F290" s="11" t="s">
        <v>8</v>
      </c>
      <c r="G290" s="11" t="s">
        <v>7</v>
      </c>
      <c r="H290" s="11" t="s">
        <v>8</v>
      </c>
    </row>
    <row r="291" spans="1:8" ht="15">
      <c r="A291" s="14" t="s">
        <v>210</v>
      </c>
      <c r="B291" s="16"/>
      <c r="C291" s="12" t="s">
        <v>209</v>
      </c>
      <c r="D291" s="13"/>
      <c r="E291" s="12" t="s">
        <v>209</v>
      </c>
      <c r="F291" s="13"/>
      <c r="G291" s="12" t="s">
        <v>209</v>
      </c>
      <c r="H291" s="13"/>
    </row>
    <row r="292" spans="1:8" ht="15">
      <c r="A292" s="14" t="s">
        <v>213</v>
      </c>
      <c r="B292" s="16"/>
      <c r="C292" s="12" t="s">
        <v>211</v>
      </c>
      <c r="D292" s="13"/>
      <c r="E292" s="12" t="s">
        <v>212</v>
      </c>
      <c r="F292" s="13"/>
      <c r="G292" s="12" t="s">
        <v>212</v>
      </c>
      <c r="H292" s="13"/>
    </row>
    <row r="293" spans="1:8" ht="15">
      <c r="A293" s="14" t="s">
        <v>215</v>
      </c>
      <c r="B293" s="16"/>
      <c r="C293" s="12" t="s">
        <v>214</v>
      </c>
      <c r="D293" s="13"/>
      <c r="E293" s="12" t="s">
        <v>211</v>
      </c>
      <c r="F293" s="13"/>
      <c r="G293" s="12" t="s">
        <v>211</v>
      </c>
      <c r="H293" s="13"/>
    </row>
    <row r="294" spans="1:8" ht="15">
      <c r="A294" s="14" t="s">
        <v>217</v>
      </c>
      <c r="B294" s="16"/>
      <c r="C294" s="12" t="s">
        <v>216</v>
      </c>
      <c r="D294" s="13"/>
      <c r="E294" s="12" t="s">
        <v>214</v>
      </c>
      <c r="F294" s="13"/>
      <c r="G294" s="12" t="s">
        <v>214</v>
      </c>
      <c r="H294" s="13"/>
    </row>
    <row r="295" spans="1:8" ht="15">
      <c r="A295" s="14" t="s">
        <v>219</v>
      </c>
      <c r="B295" s="16"/>
      <c r="C295" s="12" t="s">
        <v>218</v>
      </c>
      <c r="D295" s="13"/>
      <c r="E295" s="12" t="s">
        <v>216</v>
      </c>
      <c r="F295" s="13"/>
      <c r="G295" s="12" t="s">
        <v>216</v>
      </c>
      <c r="H295" s="13"/>
    </row>
    <row r="296" spans="1:8" ht="15">
      <c r="A296" s="14" t="s">
        <v>222</v>
      </c>
      <c r="B296" s="16"/>
      <c r="C296" s="12" t="s">
        <v>220</v>
      </c>
      <c r="D296" s="13"/>
      <c r="E296" s="12" t="s">
        <v>221</v>
      </c>
      <c r="F296" s="13"/>
      <c r="G296" s="12" t="s">
        <v>221</v>
      </c>
      <c r="H296" s="13"/>
    </row>
    <row r="297" spans="1:8" ht="15">
      <c r="A297" s="14" t="s">
        <v>224</v>
      </c>
      <c r="B297" s="16"/>
      <c r="C297" s="12" t="s">
        <v>223</v>
      </c>
      <c r="D297" s="13"/>
      <c r="E297" s="12" t="s">
        <v>218</v>
      </c>
      <c r="F297" s="13"/>
      <c r="G297" s="12" t="s">
        <v>220</v>
      </c>
      <c r="H297" s="13"/>
    </row>
    <row r="298" spans="1:8" ht="15">
      <c r="A298" s="14" t="s">
        <v>225</v>
      </c>
      <c r="B298" s="16"/>
      <c r="C298" s="12" t="s">
        <v>6</v>
      </c>
      <c r="D298" s="13"/>
      <c r="E298" s="12" t="s">
        <v>220</v>
      </c>
      <c r="F298" s="13"/>
      <c r="G298" s="12" t="s">
        <v>223</v>
      </c>
      <c r="H298" s="13"/>
    </row>
    <row r="299" spans="1:8" ht="15">
      <c r="A299" s="14" t="s">
        <v>227</v>
      </c>
      <c r="C299" s="12" t="s">
        <v>6</v>
      </c>
      <c r="D299" s="13"/>
      <c r="E299" s="12" t="s">
        <v>223</v>
      </c>
      <c r="F299" s="13"/>
      <c r="G299" s="12" t="s">
        <v>226</v>
      </c>
      <c r="H299" s="13"/>
    </row>
    <row r="300" spans="1:8" ht="15">
      <c r="A300" s="14" t="s">
        <v>228</v>
      </c>
      <c r="C300" s="12" t="s">
        <v>6</v>
      </c>
      <c r="D300" s="13"/>
      <c r="E300" s="12" t="s">
        <v>226</v>
      </c>
      <c r="F300" s="13"/>
      <c r="G300" s="12" t="s">
        <v>6</v>
      </c>
      <c r="H300" s="13"/>
    </row>
    <row r="301" spans="3:8" ht="15">
      <c r="C301" s="17" t="s">
        <v>11</v>
      </c>
      <c r="D301" s="17"/>
      <c r="E301" s="17" t="s">
        <v>6</v>
      </c>
      <c r="F301" s="17"/>
      <c r="G301" s="17" t="s">
        <v>6</v>
      </c>
      <c r="H301" s="17"/>
    </row>
    <row r="302" spans="3:8" ht="15">
      <c r="C302" s="11" t="s">
        <v>7</v>
      </c>
      <c r="D302" s="11" t="s">
        <v>8</v>
      </c>
      <c r="E302" s="11" t="s">
        <v>7</v>
      </c>
      <c r="F302" s="11" t="s">
        <v>8</v>
      </c>
      <c r="G302" s="11" t="s">
        <v>7</v>
      </c>
      <c r="H302" s="11" t="s">
        <v>8</v>
      </c>
    </row>
    <row r="303" spans="1:8" ht="15">
      <c r="A303" s="14" t="s">
        <v>229</v>
      </c>
      <c r="C303" s="12" t="s">
        <v>211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230</v>
      </c>
      <c r="C304" s="12" t="s">
        <v>214</v>
      </c>
      <c r="D304" s="13"/>
      <c r="E304" s="12" t="s">
        <v>6</v>
      </c>
      <c r="F304" s="13"/>
      <c r="G304" s="12" t="s">
        <v>6</v>
      </c>
      <c r="H304" s="13"/>
    </row>
    <row r="305" spans="1:8" ht="15">
      <c r="A305" s="14" t="s">
        <v>231</v>
      </c>
      <c r="C305" s="12" t="s">
        <v>216</v>
      </c>
      <c r="D305" s="13"/>
      <c r="E305" s="12" t="s">
        <v>6</v>
      </c>
      <c r="F305" s="13"/>
      <c r="G305" s="12" t="s">
        <v>6</v>
      </c>
      <c r="H305" s="13"/>
    </row>
    <row r="306" spans="1:8" ht="15">
      <c r="A306" s="14" t="s">
        <v>232</v>
      </c>
      <c r="C306" s="12" t="s">
        <v>223</v>
      </c>
      <c r="D306" s="13"/>
      <c r="E306" s="12" t="s">
        <v>6</v>
      </c>
      <c r="F306" s="13"/>
      <c r="G306" s="12" t="s">
        <v>6</v>
      </c>
      <c r="H306" s="13"/>
    </row>
    <row r="308" spans="2:8" ht="15">
      <c r="B308" s="6" t="s">
        <v>233</v>
      </c>
      <c r="C308" s="6" t="s">
        <v>234</v>
      </c>
      <c r="D308" s="7" t="s">
        <v>3</v>
      </c>
      <c r="E308" s="8">
        <v>452.85</v>
      </c>
      <c r="F308" s="9"/>
      <c r="G308" s="10">
        <f>SUM(D311:D311)</f>
        <v>0</v>
      </c>
      <c r="H308" s="10">
        <f>E308*G308</f>
        <v>0</v>
      </c>
    </row>
    <row r="309" spans="2:8" ht="15">
      <c r="B309" s="16" t="s">
        <v>6</v>
      </c>
      <c r="C309" s="17" t="s">
        <v>11</v>
      </c>
      <c r="D309" s="17"/>
      <c r="E309" s="17" t="s">
        <v>6</v>
      </c>
      <c r="F309" s="17"/>
      <c r="G309" s="17" t="s">
        <v>6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236</v>
      </c>
      <c r="B311" s="16"/>
      <c r="C311" s="12" t="s">
        <v>235</v>
      </c>
      <c r="D311" s="13"/>
      <c r="E311" s="12" t="s">
        <v>6</v>
      </c>
      <c r="F311" s="13"/>
      <c r="G311" s="12" t="s">
        <v>6</v>
      </c>
      <c r="H311" s="13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20" spans="2:8" ht="15">
      <c r="B320" s="6" t="s">
        <v>237</v>
      </c>
      <c r="C320" s="6" t="s">
        <v>238</v>
      </c>
      <c r="D320" s="7" t="s">
        <v>3</v>
      </c>
      <c r="E320" s="8">
        <v>645.4</v>
      </c>
      <c r="F320" s="9"/>
      <c r="G320" s="10">
        <f>SUM(D323:D323)</f>
        <v>0</v>
      </c>
      <c r="H320" s="10">
        <f>E320*G320</f>
        <v>0</v>
      </c>
    </row>
    <row r="321" spans="2:8" ht="15">
      <c r="B321" s="16" t="s">
        <v>6</v>
      </c>
      <c r="C321" s="17" t="s">
        <v>48</v>
      </c>
      <c r="D321" s="17"/>
      <c r="E321" s="17" t="s">
        <v>6</v>
      </c>
      <c r="F321" s="17"/>
      <c r="G321" s="17" t="s">
        <v>6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239</v>
      </c>
      <c r="B323" s="16"/>
      <c r="C323" s="12" t="s">
        <v>196</v>
      </c>
      <c r="D323" s="13"/>
      <c r="E323" s="12" t="s">
        <v>6</v>
      </c>
      <c r="F323" s="13"/>
      <c r="G323" s="12" t="s">
        <v>6</v>
      </c>
      <c r="H323" s="13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0" ht="12.75">
      <c r="B330" s="16"/>
    </row>
    <row r="332" spans="2:8" ht="15">
      <c r="B332" s="6" t="s">
        <v>240</v>
      </c>
      <c r="C332" s="6" t="s">
        <v>238</v>
      </c>
      <c r="D332" s="7" t="s">
        <v>3</v>
      </c>
      <c r="E332" s="8">
        <v>781.58</v>
      </c>
      <c r="F332" s="9"/>
      <c r="G332" s="10">
        <f>SUM(D335:D336)</f>
        <v>0</v>
      </c>
      <c r="H332" s="10">
        <f>E332*G332</f>
        <v>0</v>
      </c>
    </row>
    <row r="333" spans="2:8" ht="15">
      <c r="B333" s="16" t="s">
        <v>6</v>
      </c>
      <c r="C333" s="17" t="s">
        <v>53</v>
      </c>
      <c r="D333" s="17"/>
      <c r="E333" s="17" t="s">
        <v>6</v>
      </c>
      <c r="F333" s="17"/>
      <c r="G333" s="17" t="s">
        <v>6</v>
      </c>
      <c r="H333" s="17"/>
    </row>
    <row r="334" spans="2:8" ht="15">
      <c r="B334" s="16"/>
      <c r="C334" s="11" t="s">
        <v>7</v>
      </c>
      <c r="D334" s="11" t="s">
        <v>8</v>
      </c>
      <c r="E334" s="11" t="s">
        <v>7</v>
      </c>
      <c r="F334" s="11" t="s">
        <v>8</v>
      </c>
      <c r="G334" s="11" t="s">
        <v>7</v>
      </c>
      <c r="H334" s="11" t="s">
        <v>8</v>
      </c>
    </row>
    <row r="335" spans="1:8" ht="15">
      <c r="A335" s="14" t="s">
        <v>242</v>
      </c>
      <c r="B335" s="16"/>
      <c r="C335" s="12" t="s">
        <v>241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244</v>
      </c>
      <c r="B336" s="16"/>
      <c r="C336" s="12" t="s">
        <v>243</v>
      </c>
      <c r="D336" s="13"/>
      <c r="E336" s="12" t="s">
        <v>6</v>
      </c>
      <c r="F336" s="13"/>
      <c r="G336" s="12" t="s">
        <v>6</v>
      </c>
      <c r="H336" s="13"/>
    </row>
    <row r="337" ht="12.75">
      <c r="B337" s="16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4" spans="2:8" ht="15">
      <c r="B344" s="6" t="s">
        <v>245</v>
      </c>
      <c r="C344" s="6" t="s">
        <v>246</v>
      </c>
      <c r="D344" s="7" t="s">
        <v>3</v>
      </c>
      <c r="E344" s="8">
        <v>582.4</v>
      </c>
      <c r="F344" s="9"/>
      <c r="G344" s="10">
        <f>SUM(D347:D357)+SUM(F347:F348)+SUM(H347:H348)+SUM(D360:D360)+SUM(F360:F366)</f>
        <v>0</v>
      </c>
      <c r="H344" s="10">
        <f>E344*G344</f>
        <v>0</v>
      </c>
    </row>
    <row r="345" spans="2:8" ht="15">
      <c r="B345" s="16" t="s">
        <v>6</v>
      </c>
      <c r="C345" s="17" t="s">
        <v>48</v>
      </c>
      <c r="D345" s="17"/>
      <c r="E345" s="17" t="s">
        <v>26</v>
      </c>
      <c r="F345" s="17"/>
      <c r="G345" s="17" t="s">
        <v>9</v>
      </c>
      <c r="H345" s="17"/>
    </row>
    <row r="346" spans="2:8" ht="15">
      <c r="B346" s="16"/>
      <c r="C346" s="11" t="s">
        <v>7</v>
      </c>
      <c r="D346" s="11" t="s">
        <v>8</v>
      </c>
      <c r="E346" s="11" t="s">
        <v>7</v>
      </c>
      <c r="F346" s="11" t="s">
        <v>8</v>
      </c>
      <c r="G346" s="11" t="s">
        <v>7</v>
      </c>
      <c r="H346" s="11" t="s">
        <v>8</v>
      </c>
    </row>
    <row r="347" spans="1:8" ht="15">
      <c r="A347" s="14" t="s">
        <v>247</v>
      </c>
      <c r="B347" s="16"/>
      <c r="C347" s="12" t="s">
        <v>192</v>
      </c>
      <c r="D347" s="13"/>
      <c r="E347" s="12" t="s">
        <v>218</v>
      </c>
      <c r="F347" s="13"/>
      <c r="G347" s="12" t="s">
        <v>214</v>
      </c>
      <c r="H347" s="13"/>
    </row>
    <row r="348" spans="1:8" ht="15">
      <c r="A348" s="14" t="s">
        <v>248</v>
      </c>
      <c r="B348" s="16"/>
      <c r="C348" s="12" t="s">
        <v>209</v>
      </c>
      <c r="D348" s="13"/>
      <c r="E348" s="12" t="s">
        <v>223</v>
      </c>
      <c r="F348" s="13"/>
      <c r="G348" s="12" t="s">
        <v>223</v>
      </c>
      <c r="H348" s="13"/>
    </row>
    <row r="349" spans="1:8" ht="15">
      <c r="A349" s="14" t="s">
        <v>249</v>
      </c>
      <c r="B349" s="16"/>
      <c r="C349" s="12" t="s">
        <v>189</v>
      </c>
      <c r="D349" s="13"/>
      <c r="E349" s="12" t="s">
        <v>6</v>
      </c>
      <c r="F349" s="13"/>
      <c r="G349" s="12" t="s">
        <v>6</v>
      </c>
      <c r="H349" s="13"/>
    </row>
    <row r="350" spans="1:8" ht="15">
      <c r="A350" s="14" t="s">
        <v>250</v>
      </c>
      <c r="B350" s="16"/>
      <c r="C350" s="12" t="s">
        <v>190</v>
      </c>
      <c r="D350" s="13"/>
      <c r="E350" s="12" t="s">
        <v>6</v>
      </c>
      <c r="F350" s="13"/>
      <c r="G350" s="12" t="s">
        <v>6</v>
      </c>
      <c r="H350" s="13"/>
    </row>
    <row r="351" spans="1:8" ht="15">
      <c r="A351" s="14" t="s">
        <v>251</v>
      </c>
      <c r="B351" s="16"/>
      <c r="C351" s="12" t="s">
        <v>211</v>
      </c>
      <c r="D351" s="13"/>
      <c r="E351" s="12" t="s">
        <v>6</v>
      </c>
      <c r="F351" s="13"/>
      <c r="G351" s="12" t="s">
        <v>6</v>
      </c>
      <c r="H351" s="13"/>
    </row>
    <row r="352" spans="1:8" ht="15">
      <c r="A352" s="14" t="s">
        <v>252</v>
      </c>
      <c r="B352" s="16"/>
      <c r="C352" s="12" t="s">
        <v>214</v>
      </c>
      <c r="D352" s="13"/>
      <c r="E352" s="12" t="s">
        <v>6</v>
      </c>
      <c r="F352" s="13"/>
      <c r="G352" s="12" t="s">
        <v>6</v>
      </c>
      <c r="H352" s="13"/>
    </row>
    <row r="353" spans="1:8" ht="15">
      <c r="A353" s="14" t="s">
        <v>253</v>
      </c>
      <c r="B353" s="16"/>
      <c r="C353" s="12" t="s">
        <v>194</v>
      </c>
      <c r="D353" s="13"/>
      <c r="E353" s="12" t="s">
        <v>6</v>
      </c>
      <c r="F353" s="13"/>
      <c r="G353" s="12" t="s">
        <v>6</v>
      </c>
      <c r="H353" s="13"/>
    </row>
    <row r="354" spans="1:8" ht="15">
      <c r="A354" s="14" t="s">
        <v>254</v>
      </c>
      <c r="B354" s="16"/>
      <c r="C354" s="12" t="s">
        <v>196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255</v>
      </c>
      <c r="C355" s="12" t="s">
        <v>216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256</v>
      </c>
      <c r="C356" s="12" t="s">
        <v>218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257</v>
      </c>
      <c r="C357" s="12" t="s">
        <v>223</v>
      </c>
      <c r="D357" s="13"/>
      <c r="E357" s="12" t="s">
        <v>6</v>
      </c>
      <c r="F357" s="13"/>
      <c r="G357" s="12" t="s">
        <v>6</v>
      </c>
      <c r="H357" s="13"/>
    </row>
    <row r="358" spans="3:8" ht="15">
      <c r="C358" s="17" t="s">
        <v>30</v>
      </c>
      <c r="D358" s="17"/>
      <c r="E358" s="17" t="s">
        <v>11</v>
      </c>
      <c r="F358" s="17"/>
      <c r="G358" s="17" t="s">
        <v>6</v>
      </c>
      <c r="H358" s="17"/>
    </row>
    <row r="359" spans="3:8" ht="15">
      <c r="C359" s="11" t="s">
        <v>7</v>
      </c>
      <c r="D359" s="11" t="s">
        <v>8</v>
      </c>
      <c r="E359" s="11" t="s">
        <v>7</v>
      </c>
      <c r="F359" s="11" t="s">
        <v>8</v>
      </c>
      <c r="G359" s="11" t="s">
        <v>7</v>
      </c>
      <c r="H359" s="11" t="s">
        <v>8</v>
      </c>
    </row>
    <row r="360" spans="1:8" ht="15">
      <c r="A360" s="14" t="s">
        <v>259</v>
      </c>
      <c r="C360" s="12" t="s">
        <v>223</v>
      </c>
      <c r="D360" s="13"/>
      <c r="E360" s="12" t="s">
        <v>258</v>
      </c>
      <c r="F360" s="13"/>
      <c r="G360" s="12" t="s">
        <v>6</v>
      </c>
      <c r="H360" s="13"/>
    </row>
    <row r="361" spans="1:8" ht="15">
      <c r="A361" s="14" t="s">
        <v>260</v>
      </c>
      <c r="C361" s="12" t="s">
        <v>6</v>
      </c>
      <c r="D361" s="13"/>
      <c r="E361" s="12" t="s">
        <v>188</v>
      </c>
      <c r="F361" s="13"/>
      <c r="G361" s="12" t="s">
        <v>6</v>
      </c>
      <c r="H361" s="13"/>
    </row>
    <row r="362" spans="1:8" ht="15">
      <c r="A362" s="14" t="s">
        <v>261</v>
      </c>
      <c r="C362" s="12" t="s">
        <v>6</v>
      </c>
      <c r="D362" s="13"/>
      <c r="E362" s="12" t="s">
        <v>209</v>
      </c>
      <c r="F362" s="13"/>
      <c r="G362" s="12" t="s">
        <v>6</v>
      </c>
      <c r="H362" s="13"/>
    </row>
    <row r="363" spans="1:8" ht="15">
      <c r="A363" s="14" t="s">
        <v>262</v>
      </c>
      <c r="C363" s="12" t="s">
        <v>6</v>
      </c>
      <c r="D363" s="13"/>
      <c r="E363" s="12" t="s">
        <v>211</v>
      </c>
      <c r="F363" s="13"/>
      <c r="G363" s="12" t="s">
        <v>6</v>
      </c>
      <c r="H363" s="13"/>
    </row>
    <row r="364" spans="1:8" ht="15">
      <c r="A364" s="14" t="s">
        <v>263</v>
      </c>
      <c r="C364" s="12" t="s">
        <v>6</v>
      </c>
      <c r="D364" s="13"/>
      <c r="E364" s="12" t="s">
        <v>214</v>
      </c>
      <c r="F364" s="13"/>
      <c r="G364" s="12" t="s">
        <v>6</v>
      </c>
      <c r="H364" s="13"/>
    </row>
    <row r="365" spans="1:8" ht="15">
      <c r="A365" s="14" t="s">
        <v>264</v>
      </c>
      <c r="C365" s="12" t="s">
        <v>6</v>
      </c>
      <c r="D365" s="13"/>
      <c r="E365" s="12" t="s">
        <v>216</v>
      </c>
      <c r="F365" s="13"/>
      <c r="G365" s="12" t="s">
        <v>6</v>
      </c>
      <c r="H365" s="13"/>
    </row>
    <row r="366" spans="1:8" ht="15">
      <c r="A366" s="14" t="s">
        <v>265</v>
      </c>
      <c r="C366" s="12" t="s">
        <v>6</v>
      </c>
      <c r="D366" s="13"/>
      <c r="E366" s="12" t="s">
        <v>223</v>
      </c>
      <c r="F366" s="13"/>
      <c r="G366" s="12" t="s">
        <v>6</v>
      </c>
      <c r="H366" s="13"/>
    </row>
    <row r="368" spans="2:8" ht="15">
      <c r="B368" s="6" t="s">
        <v>266</v>
      </c>
      <c r="C368" s="6" t="s">
        <v>267</v>
      </c>
      <c r="D368" s="7" t="s">
        <v>3</v>
      </c>
      <c r="E368" s="8">
        <v>635.61</v>
      </c>
      <c r="F368" s="9"/>
      <c r="G368" s="10">
        <f>SUM(D371:D371)+SUM(F371:F371)+SUM(H371:H372)+SUM(D375:D382)+SUM(F375:F381)+SUM(H375:H389)</f>
        <v>0</v>
      </c>
      <c r="H368" s="10">
        <f>E368*G368</f>
        <v>0</v>
      </c>
    </row>
    <row r="369" spans="2:8" ht="15">
      <c r="B369" s="16" t="s">
        <v>6</v>
      </c>
      <c r="C369" s="17" t="s">
        <v>48</v>
      </c>
      <c r="D369" s="17"/>
      <c r="E369" s="17" t="s">
        <v>34</v>
      </c>
      <c r="F369" s="17"/>
      <c r="G369" s="17" t="s">
        <v>268</v>
      </c>
      <c r="H369" s="17"/>
    </row>
    <row r="370" spans="2:8" ht="15">
      <c r="B370" s="16"/>
      <c r="C370" s="11" t="s">
        <v>7</v>
      </c>
      <c r="D370" s="11" t="s">
        <v>8</v>
      </c>
      <c r="E370" s="11" t="s">
        <v>7</v>
      </c>
      <c r="F370" s="11" t="s">
        <v>8</v>
      </c>
      <c r="G370" s="11" t="s">
        <v>7</v>
      </c>
      <c r="H370" s="11" t="s">
        <v>8</v>
      </c>
    </row>
    <row r="371" spans="1:8" ht="15">
      <c r="A371" s="14" t="s">
        <v>270</v>
      </c>
      <c r="B371" s="16"/>
      <c r="C371" s="12" t="s">
        <v>194</v>
      </c>
      <c r="D371" s="13"/>
      <c r="E371" s="12" t="s">
        <v>188</v>
      </c>
      <c r="F371" s="13"/>
      <c r="G371" s="12" t="s">
        <v>269</v>
      </c>
      <c r="H371" s="13"/>
    </row>
    <row r="372" spans="1:8" ht="15">
      <c r="A372" s="14" t="s">
        <v>272</v>
      </c>
      <c r="B372" s="16"/>
      <c r="C372" s="12" t="s">
        <v>6</v>
      </c>
      <c r="D372" s="13"/>
      <c r="E372" s="12" t="s">
        <v>6</v>
      </c>
      <c r="F372" s="13"/>
      <c r="G372" s="12" t="s">
        <v>271</v>
      </c>
      <c r="H372" s="13"/>
    </row>
    <row r="373" spans="2:8" ht="15">
      <c r="B373" s="16"/>
      <c r="C373" s="17" t="s">
        <v>30</v>
      </c>
      <c r="D373" s="17"/>
      <c r="E373" s="17" t="s">
        <v>67</v>
      </c>
      <c r="F373" s="17"/>
      <c r="G373" s="17" t="s">
        <v>11</v>
      </c>
      <c r="H373" s="17"/>
    </row>
    <row r="374" spans="2:8" ht="15">
      <c r="B374" s="16"/>
      <c r="C374" s="11" t="s">
        <v>7</v>
      </c>
      <c r="D374" s="11" t="s">
        <v>8</v>
      </c>
      <c r="E374" s="11" t="s">
        <v>7</v>
      </c>
      <c r="F374" s="11" t="s">
        <v>8</v>
      </c>
      <c r="G374" s="11" t="s">
        <v>7</v>
      </c>
      <c r="H374" s="11" t="s">
        <v>8</v>
      </c>
    </row>
    <row r="375" spans="1:8" ht="15">
      <c r="A375" s="14" t="s">
        <v>274</v>
      </c>
      <c r="B375" s="16"/>
      <c r="C375" s="12" t="s">
        <v>273</v>
      </c>
      <c r="D375" s="13"/>
      <c r="E375" s="12" t="s">
        <v>273</v>
      </c>
      <c r="F375" s="13"/>
      <c r="G375" s="12" t="s">
        <v>258</v>
      </c>
      <c r="H375" s="13"/>
    </row>
    <row r="376" spans="1:8" ht="15">
      <c r="A376" s="14" t="s">
        <v>275</v>
      </c>
      <c r="B376" s="16"/>
      <c r="C376" s="12" t="s">
        <v>188</v>
      </c>
      <c r="D376" s="13"/>
      <c r="E376" s="12" t="s">
        <v>188</v>
      </c>
      <c r="F376" s="13"/>
      <c r="G376" s="12" t="s">
        <v>269</v>
      </c>
      <c r="H376" s="13"/>
    </row>
    <row r="377" spans="1:8" ht="15">
      <c r="A377" s="14" t="s">
        <v>276</v>
      </c>
      <c r="B377" s="16"/>
      <c r="C377" s="12" t="s">
        <v>192</v>
      </c>
      <c r="D377" s="13"/>
      <c r="E377" s="12" t="s">
        <v>192</v>
      </c>
      <c r="F377" s="13"/>
      <c r="G377" s="12" t="s">
        <v>273</v>
      </c>
      <c r="H377" s="13"/>
    </row>
    <row r="378" spans="1:8" ht="15">
      <c r="A378" s="14" t="s">
        <v>277</v>
      </c>
      <c r="B378" s="16"/>
      <c r="C378" s="12" t="s">
        <v>209</v>
      </c>
      <c r="D378" s="13"/>
      <c r="E378" s="12" t="s">
        <v>271</v>
      </c>
      <c r="F378" s="13"/>
      <c r="G378" s="12" t="s">
        <v>188</v>
      </c>
      <c r="H378" s="13"/>
    </row>
    <row r="379" spans="1:8" ht="15">
      <c r="A379" s="14" t="s">
        <v>278</v>
      </c>
      <c r="C379" s="12" t="s">
        <v>271</v>
      </c>
      <c r="D379" s="13"/>
      <c r="E379" s="12" t="s">
        <v>189</v>
      </c>
      <c r="F379" s="13"/>
      <c r="G379" s="12" t="s">
        <v>192</v>
      </c>
      <c r="H379" s="13"/>
    </row>
    <row r="380" spans="1:8" ht="15">
      <c r="A380" s="14" t="s">
        <v>280</v>
      </c>
      <c r="C380" s="12" t="s">
        <v>189</v>
      </c>
      <c r="D380" s="13"/>
      <c r="E380" s="12" t="s">
        <v>279</v>
      </c>
      <c r="F380" s="13"/>
      <c r="G380" s="12" t="s">
        <v>209</v>
      </c>
      <c r="H380" s="13"/>
    </row>
    <row r="381" spans="1:8" ht="15">
      <c r="A381" s="14" t="s">
        <v>282</v>
      </c>
      <c r="C381" s="12" t="s">
        <v>279</v>
      </c>
      <c r="D381" s="13"/>
      <c r="E381" s="12" t="s">
        <v>194</v>
      </c>
      <c r="F381" s="13"/>
      <c r="G381" s="12" t="s">
        <v>281</v>
      </c>
      <c r="H381" s="13"/>
    </row>
    <row r="382" spans="1:8" ht="15">
      <c r="A382" s="14" t="s">
        <v>283</v>
      </c>
      <c r="C382" s="12" t="s">
        <v>194</v>
      </c>
      <c r="D382" s="13"/>
      <c r="E382" s="12" t="s">
        <v>6</v>
      </c>
      <c r="F382" s="13"/>
      <c r="G382" s="12" t="s">
        <v>271</v>
      </c>
      <c r="H382" s="13"/>
    </row>
    <row r="383" spans="1:8" ht="15">
      <c r="A383" s="14" t="s">
        <v>284</v>
      </c>
      <c r="C383" s="12" t="s">
        <v>6</v>
      </c>
      <c r="D383" s="13"/>
      <c r="E383" s="12" t="s">
        <v>6</v>
      </c>
      <c r="F383" s="13"/>
      <c r="G383" s="12" t="s">
        <v>189</v>
      </c>
      <c r="H383" s="13"/>
    </row>
    <row r="384" spans="1:8" ht="15">
      <c r="A384" s="14" t="s">
        <v>285</v>
      </c>
      <c r="C384" s="12" t="s">
        <v>6</v>
      </c>
      <c r="D384" s="13"/>
      <c r="E384" s="12" t="s">
        <v>6</v>
      </c>
      <c r="F384" s="13"/>
      <c r="G384" s="12" t="s">
        <v>190</v>
      </c>
      <c r="H384" s="13"/>
    </row>
    <row r="385" spans="1:8" ht="15">
      <c r="A385" s="14" t="s">
        <v>287</v>
      </c>
      <c r="C385" s="12" t="s">
        <v>6</v>
      </c>
      <c r="D385" s="13"/>
      <c r="E385" s="12" t="s">
        <v>6</v>
      </c>
      <c r="F385" s="13"/>
      <c r="G385" s="12" t="s">
        <v>286</v>
      </c>
      <c r="H385" s="13"/>
    </row>
    <row r="386" spans="1:8" ht="15">
      <c r="A386" s="14" t="s">
        <v>288</v>
      </c>
      <c r="C386" s="12" t="s">
        <v>6</v>
      </c>
      <c r="D386" s="13"/>
      <c r="E386" s="12" t="s">
        <v>6</v>
      </c>
      <c r="F386" s="13"/>
      <c r="G386" s="12" t="s">
        <v>279</v>
      </c>
      <c r="H386" s="13"/>
    </row>
    <row r="387" spans="1:8" ht="15">
      <c r="A387" s="14" t="s">
        <v>289</v>
      </c>
      <c r="C387" s="12" t="s">
        <v>6</v>
      </c>
      <c r="D387" s="13"/>
      <c r="E387" s="12" t="s">
        <v>6</v>
      </c>
      <c r="F387" s="13"/>
      <c r="G387" s="12" t="s">
        <v>194</v>
      </c>
      <c r="H387" s="13"/>
    </row>
    <row r="388" spans="1:8" ht="15">
      <c r="A388" s="14" t="s">
        <v>291</v>
      </c>
      <c r="C388" s="12" t="s">
        <v>6</v>
      </c>
      <c r="D388" s="13"/>
      <c r="E388" s="12" t="s">
        <v>6</v>
      </c>
      <c r="F388" s="13"/>
      <c r="G388" s="12" t="s">
        <v>290</v>
      </c>
      <c r="H388" s="13"/>
    </row>
    <row r="389" spans="1:8" ht="15">
      <c r="A389" s="14" t="s">
        <v>292</v>
      </c>
      <c r="C389" s="12" t="s">
        <v>6</v>
      </c>
      <c r="D389" s="13"/>
      <c r="E389" s="12" t="s">
        <v>6</v>
      </c>
      <c r="F389" s="13"/>
      <c r="G389" s="12" t="s">
        <v>184</v>
      </c>
      <c r="H389" s="13"/>
    </row>
    <row r="391" spans="2:8" ht="15">
      <c r="B391" s="6" t="s">
        <v>293</v>
      </c>
      <c r="C391" s="6" t="s">
        <v>187</v>
      </c>
      <c r="D391" s="7" t="s">
        <v>3</v>
      </c>
      <c r="E391" s="8">
        <v>567</v>
      </c>
      <c r="F391" s="9"/>
      <c r="G391" s="10">
        <f>SUM(D394:D395)</f>
        <v>0</v>
      </c>
      <c r="H391" s="10">
        <f>E391*G391</f>
        <v>0</v>
      </c>
    </row>
    <row r="392" spans="2:8" ht="15">
      <c r="B392" s="16" t="s">
        <v>6</v>
      </c>
      <c r="C392" s="17" t="s">
        <v>53</v>
      </c>
      <c r="D392" s="17"/>
      <c r="E392" s="17" t="s">
        <v>6</v>
      </c>
      <c r="F392" s="17"/>
      <c r="G392" s="17" t="s">
        <v>6</v>
      </c>
      <c r="H392" s="17"/>
    </row>
    <row r="393" spans="2:8" ht="15">
      <c r="B393" s="16"/>
      <c r="C393" s="11" t="s">
        <v>7</v>
      </c>
      <c r="D393" s="11" t="s">
        <v>8</v>
      </c>
      <c r="E393" s="11" t="s">
        <v>7</v>
      </c>
      <c r="F393" s="11" t="s">
        <v>8</v>
      </c>
      <c r="G393" s="11" t="s">
        <v>7</v>
      </c>
      <c r="H393" s="11" t="s">
        <v>8</v>
      </c>
    </row>
    <row r="394" spans="1:8" ht="15">
      <c r="A394" s="14" t="s">
        <v>294</v>
      </c>
      <c r="B394" s="16"/>
      <c r="C394" s="12" t="s">
        <v>189</v>
      </c>
      <c r="D394" s="13"/>
      <c r="E394" s="12" t="s">
        <v>6</v>
      </c>
      <c r="F394" s="13"/>
      <c r="G394" s="12" t="s">
        <v>6</v>
      </c>
      <c r="H394" s="13"/>
    </row>
    <row r="395" spans="1:8" ht="15">
      <c r="A395" s="14" t="s">
        <v>295</v>
      </c>
      <c r="B395" s="16"/>
      <c r="C395" s="12" t="s">
        <v>190</v>
      </c>
      <c r="D395" s="13"/>
      <c r="E395" s="12" t="s">
        <v>6</v>
      </c>
      <c r="F395" s="13"/>
      <c r="G395" s="12" t="s">
        <v>6</v>
      </c>
      <c r="H395" s="13"/>
    </row>
    <row r="396" ht="12.75">
      <c r="B396" s="16"/>
    </row>
    <row r="397" ht="12.75">
      <c r="B397" s="16"/>
    </row>
    <row r="398" ht="12.75">
      <c r="B398" s="16"/>
    </row>
    <row r="399" ht="12.75">
      <c r="B399" s="16"/>
    </row>
    <row r="400" ht="12.75">
      <c r="B400" s="16"/>
    </row>
    <row r="401" ht="12.75">
      <c r="B401" s="16"/>
    </row>
    <row r="403" spans="2:8" ht="15">
      <c r="B403" s="6" t="s">
        <v>296</v>
      </c>
      <c r="C403" s="6" t="s">
        <v>246</v>
      </c>
      <c r="D403" s="7" t="s">
        <v>3</v>
      </c>
      <c r="E403" s="8">
        <v>700</v>
      </c>
      <c r="F403" s="9"/>
      <c r="G403" s="10">
        <f>SUM(D406:D412)</f>
        <v>0</v>
      </c>
      <c r="H403" s="10">
        <f>E403*G403</f>
        <v>0</v>
      </c>
    </row>
    <row r="404" spans="2:8" ht="15">
      <c r="B404" s="16" t="s">
        <v>6</v>
      </c>
      <c r="C404" s="17" t="s">
        <v>30</v>
      </c>
      <c r="D404" s="17"/>
      <c r="E404" s="17" t="s">
        <v>6</v>
      </c>
      <c r="F404" s="17"/>
      <c r="G404" s="17" t="s">
        <v>6</v>
      </c>
      <c r="H404" s="17"/>
    </row>
    <row r="405" spans="2:8" ht="15">
      <c r="B405" s="16"/>
      <c r="C405" s="11" t="s">
        <v>7</v>
      </c>
      <c r="D405" s="11" t="s">
        <v>8</v>
      </c>
      <c r="E405" s="11" t="s">
        <v>7</v>
      </c>
      <c r="F405" s="11" t="s">
        <v>8</v>
      </c>
      <c r="G405" s="11" t="s">
        <v>7</v>
      </c>
      <c r="H405" s="11" t="s">
        <v>8</v>
      </c>
    </row>
    <row r="406" spans="1:8" ht="15">
      <c r="A406" s="14" t="s">
        <v>297</v>
      </c>
      <c r="B406" s="16"/>
      <c r="C406" s="12" t="s">
        <v>192</v>
      </c>
      <c r="D406" s="13"/>
      <c r="E406" s="12" t="s">
        <v>6</v>
      </c>
      <c r="F406" s="13"/>
      <c r="G406" s="12" t="s">
        <v>6</v>
      </c>
      <c r="H406" s="13"/>
    </row>
    <row r="407" spans="1:8" ht="15">
      <c r="A407" s="14" t="s">
        <v>298</v>
      </c>
      <c r="B407" s="16"/>
      <c r="C407" s="12" t="s">
        <v>209</v>
      </c>
      <c r="D407" s="13"/>
      <c r="E407" s="12" t="s">
        <v>6</v>
      </c>
      <c r="F407" s="13"/>
      <c r="G407" s="12" t="s">
        <v>6</v>
      </c>
      <c r="H407" s="13"/>
    </row>
    <row r="408" spans="1:8" ht="15">
      <c r="A408" s="14" t="s">
        <v>299</v>
      </c>
      <c r="B408" s="16"/>
      <c r="C408" s="12" t="s">
        <v>189</v>
      </c>
      <c r="D408" s="13"/>
      <c r="E408" s="12" t="s">
        <v>6</v>
      </c>
      <c r="F408" s="13"/>
      <c r="G408" s="12" t="s">
        <v>6</v>
      </c>
      <c r="H408" s="13"/>
    </row>
    <row r="409" spans="1:8" ht="15">
      <c r="A409" s="14" t="s">
        <v>300</v>
      </c>
      <c r="B409" s="16"/>
      <c r="C409" s="12" t="s">
        <v>211</v>
      </c>
      <c r="D409" s="13"/>
      <c r="E409" s="12" t="s">
        <v>6</v>
      </c>
      <c r="F409" s="13"/>
      <c r="G409" s="12" t="s">
        <v>6</v>
      </c>
      <c r="H409" s="13"/>
    </row>
    <row r="410" spans="1:8" ht="15">
      <c r="A410" s="14" t="s">
        <v>301</v>
      </c>
      <c r="B410" s="16"/>
      <c r="C410" s="12" t="s">
        <v>196</v>
      </c>
      <c r="D410" s="13"/>
      <c r="E410" s="12" t="s">
        <v>6</v>
      </c>
      <c r="F410" s="13"/>
      <c r="G410" s="12" t="s">
        <v>6</v>
      </c>
      <c r="H410" s="13"/>
    </row>
    <row r="411" spans="1:8" ht="15">
      <c r="A411" s="14" t="s">
        <v>302</v>
      </c>
      <c r="B411" s="16"/>
      <c r="C411" s="12" t="s">
        <v>216</v>
      </c>
      <c r="D411" s="13"/>
      <c r="E411" s="12" t="s">
        <v>6</v>
      </c>
      <c r="F411" s="13"/>
      <c r="G411" s="12" t="s">
        <v>6</v>
      </c>
      <c r="H411" s="13"/>
    </row>
    <row r="412" spans="1:8" ht="15">
      <c r="A412" s="14" t="s">
        <v>303</v>
      </c>
      <c r="B412" s="16"/>
      <c r="C412" s="12" t="s">
        <v>206</v>
      </c>
      <c r="D412" s="13"/>
      <c r="E412" s="12" t="s">
        <v>6</v>
      </c>
      <c r="F412" s="13"/>
      <c r="G412" s="12" t="s">
        <v>6</v>
      </c>
      <c r="H412" s="13"/>
    </row>
    <row r="413" ht="12.75">
      <c r="B413" s="16"/>
    </row>
    <row r="415" spans="2:8" ht="15">
      <c r="B415" s="6" t="s">
        <v>304</v>
      </c>
      <c r="C415" s="6" t="s">
        <v>305</v>
      </c>
      <c r="D415" s="7" t="s">
        <v>3</v>
      </c>
      <c r="E415" s="8">
        <v>873.59</v>
      </c>
      <c r="F415" s="9"/>
      <c r="G415" s="10">
        <f>SUM(D418:D418)+SUM(F418:F425)</f>
        <v>0</v>
      </c>
      <c r="H415" s="10">
        <f>E415*G415</f>
        <v>0</v>
      </c>
    </row>
    <row r="416" spans="2:8" ht="15">
      <c r="B416" s="16" t="s">
        <v>6</v>
      </c>
      <c r="C416" s="17" t="s">
        <v>48</v>
      </c>
      <c r="D416" s="17"/>
      <c r="E416" s="17" t="s">
        <v>53</v>
      </c>
      <c r="F416" s="17"/>
      <c r="G416" s="17" t="s">
        <v>6</v>
      </c>
      <c r="H416" s="17"/>
    </row>
    <row r="417" spans="2:8" ht="15">
      <c r="B417" s="16"/>
      <c r="C417" s="11" t="s">
        <v>7</v>
      </c>
      <c r="D417" s="11" t="s">
        <v>8</v>
      </c>
      <c r="E417" s="11" t="s">
        <v>7</v>
      </c>
      <c r="F417" s="11" t="s">
        <v>8</v>
      </c>
      <c r="G417" s="11" t="s">
        <v>7</v>
      </c>
      <c r="H417" s="11" t="s">
        <v>8</v>
      </c>
    </row>
    <row r="418" spans="1:8" ht="15">
      <c r="A418" s="14" t="s">
        <v>307</v>
      </c>
      <c r="B418" s="16"/>
      <c r="C418" s="12" t="s">
        <v>190</v>
      </c>
      <c r="D418" s="13"/>
      <c r="E418" s="12" t="s">
        <v>306</v>
      </c>
      <c r="F418" s="13"/>
      <c r="G418" s="12" t="s">
        <v>6</v>
      </c>
      <c r="H418" s="13"/>
    </row>
    <row r="419" spans="1:8" ht="15">
      <c r="A419" s="14" t="s">
        <v>308</v>
      </c>
      <c r="B419" s="16"/>
      <c r="C419" s="12" t="s">
        <v>6</v>
      </c>
      <c r="D419" s="13"/>
      <c r="E419" s="12" t="s">
        <v>269</v>
      </c>
      <c r="F419" s="13"/>
      <c r="G419" s="12" t="s">
        <v>6</v>
      </c>
      <c r="H419" s="13"/>
    </row>
    <row r="420" spans="1:8" ht="15">
      <c r="A420" s="14" t="s">
        <v>309</v>
      </c>
      <c r="B420" s="16"/>
      <c r="C420" s="12" t="s">
        <v>6</v>
      </c>
      <c r="D420" s="13"/>
      <c r="E420" s="12" t="s">
        <v>273</v>
      </c>
      <c r="F420" s="13"/>
      <c r="G420" s="12" t="s">
        <v>6</v>
      </c>
      <c r="H420" s="13"/>
    </row>
    <row r="421" spans="1:8" ht="15">
      <c r="A421" s="14" t="s">
        <v>310</v>
      </c>
      <c r="B421" s="16"/>
      <c r="C421" s="12" t="s">
        <v>6</v>
      </c>
      <c r="D421" s="13"/>
      <c r="E421" s="12" t="s">
        <v>188</v>
      </c>
      <c r="F421" s="13"/>
      <c r="G421" s="12" t="s">
        <v>6</v>
      </c>
      <c r="H421" s="13"/>
    </row>
    <row r="422" spans="1:8" ht="15">
      <c r="A422" s="14" t="s">
        <v>311</v>
      </c>
      <c r="B422" s="16"/>
      <c r="C422" s="12" t="s">
        <v>6</v>
      </c>
      <c r="D422" s="13"/>
      <c r="E422" s="12" t="s">
        <v>271</v>
      </c>
      <c r="F422" s="13"/>
      <c r="G422" s="12" t="s">
        <v>6</v>
      </c>
      <c r="H422" s="13"/>
    </row>
    <row r="423" spans="1:8" ht="15">
      <c r="A423" s="14" t="s">
        <v>312</v>
      </c>
      <c r="B423" s="16"/>
      <c r="C423" s="12" t="s">
        <v>6</v>
      </c>
      <c r="D423" s="13"/>
      <c r="E423" s="12" t="s">
        <v>189</v>
      </c>
      <c r="F423" s="13"/>
      <c r="G423" s="12" t="s">
        <v>6</v>
      </c>
      <c r="H423" s="13"/>
    </row>
    <row r="424" spans="1:8" ht="15">
      <c r="A424" s="14" t="s">
        <v>313</v>
      </c>
      <c r="B424" s="16"/>
      <c r="C424" s="12" t="s">
        <v>6</v>
      </c>
      <c r="D424" s="13"/>
      <c r="E424" s="12" t="s">
        <v>279</v>
      </c>
      <c r="F424" s="13"/>
      <c r="G424" s="12" t="s">
        <v>6</v>
      </c>
      <c r="H424" s="13"/>
    </row>
    <row r="425" spans="1:8" ht="15">
      <c r="A425" s="14" t="s">
        <v>314</v>
      </c>
      <c r="B425" s="16"/>
      <c r="C425" s="12" t="s">
        <v>6</v>
      </c>
      <c r="D425" s="13"/>
      <c r="E425" s="12" t="s">
        <v>194</v>
      </c>
      <c r="F425" s="13"/>
      <c r="G425" s="12" t="s">
        <v>6</v>
      </c>
      <c r="H425" s="13"/>
    </row>
    <row r="427" spans="2:8" ht="15">
      <c r="B427" s="6" t="s">
        <v>315</v>
      </c>
      <c r="C427" s="6" t="s">
        <v>305</v>
      </c>
      <c r="D427" s="7" t="s">
        <v>3</v>
      </c>
      <c r="E427" s="8">
        <v>641.34</v>
      </c>
      <c r="F427" s="9"/>
      <c r="G427" s="10">
        <f>SUM(D430:D430)+SUM(F430:F433)+SUM(H430:H433)+SUM(D436:D436)+SUM(F436:F436)</f>
        <v>0</v>
      </c>
      <c r="H427" s="10">
        <f>E427*G427</f>
        <v>0</v>
      </c>
    </row>
    <row r="428" spans="2:8" ht="15">
      <c r="B428" s="16" t="s">
        <v>6</v>
      </c>
      <c r="C428" s="17" t="s">
        <v>36</v>
      </c>
      <c r="D428" s="17"/>
      <c r="E428" s="17" t="s">
        <v>26</v>
      </c>
      <c r="F428" s="17"/>
      <c r="G428" s="17" t="s">
        <v>30</v>
      </c>
      <c r="H428" s="17"/>
    </row>
    <row r="429" spans="2:8" ht="15">
      <c r="B429" s="16"/>
      <c r="C429" s="11" t="s">
        <v>7</v>
      </c>
      <c r="D429" s="11" t="s">
        <v>8</v>
      </c>
      <c r="E429" s="11" t="s">
        <v>7</v>
      </c>
      <c r="F429" s="11" t="s">
        <v>8</v>
      </c>
      <c r="G429" s="11" t="s">
        <v>7</v>
      </c>
      <c r="H429" s="11" t="s">
        <v>8</v>
      </c>
    </row>
    <row r="430" spans="1:8" ht="15">
      <c r="A430" s="14" t="s">
        <v>317</v>
      </c>
      <c r="B430" s="16"/>
      <c r="C430" s="12" t="s">
        <v>316</v>
      </c>
      <c r="D430" s="13"/>
      <c r="E430" s="12" t="s">
        <v>316</v>
      </c>
      <c r="F430" s="13"/>
      <c r="G430" s="12" t="s">
        <v>241</v>
      </c>
      <c r="H430" s="13"/>
    </row>
    <row r="431" spans="1:8" ht="15">
      <c r="A431" s="14" t="s">
        <v>318</v>
      </c>
      <c r="B431" s="16"/>
      <c r="C431" s="12" t="s">
        <v>6</v>
      </c>
      <c r="D431" s="13"/>
      <c r="E431" s="12" t="s">
        <v>241</v>
      </c>
      <c r="F431" s="13"/>
      <c r="G431" s="12" t="s">
        <v>258</v>
      </c>
      <c r="H431" s="13"/>
    </row>
    <row r="432" spans="1:8" ht="15">
      <c r="A432" s="14" t="s">
        <v>319</v>
      </c>
      <c r="B432" s="16"/>
      <c r="C432" s="12" t="s">
        <v>6</v>
      </c>
      <c r="D432" s="13"/>
      <c r="E432" s="12" t="s">
        <v>189</v>
      </c>
      <c r="F432" s="13"/>
      <c r="G432" s="12" t="s">
        <v>188</v>
      </c>
      <c r="H432" s="13"/>
    </row>
    <row r="433" spans="1:8" ht="15">
      <c r="A433" s="14" t="s">
        <v>320</v>
      </c>
      <c r="B433" s="16"/>
      <c r="C433" s="12" t="s">
        <v>6</v>
      </c>
      <c r="D433" s="13"/>
      <c r="E433" s="12" t="s">
        <v>286</v>
      </c>
      <c r="F433" s="13"/>
      <c r="G433" s="12" t="s">
        <v>189</v>
      </c>
      <c r="H433" s="13"/>
    </row>
    <row r="434" spans="2:8" ht="15">
      <c r="B434" s="16"/>
      <c r="C434" s="17" t="s">
        <v>321</v>
      </c>
      <c r="D434" s="17"/>
      <c r="E434" s="17" t="s">
        <v>11</v>
      </c>
      <c r="F434" s="17"/>
      <c r="G434" s="17" t="s">
        <v>6</v>
      </c>
      <c r="H434" s="17"/>
    </row>
    <row r="435" spans="2:8" ht="15">
      <c r="B435" s="16"/>
      <c r="C435" s="11" t="s">
        <v>7</v>
      </c>
      <c r="D435" s="11" t="s">
        <v>8</v>
      </c>
      <c r="E435" s="11" t="s">
        <v>7</v>
      </c>
      <c r="F435" s="11" t="s">
        <v>8</v>
      </c>
      <c r="G435" s="11" t="s">
        <v>7</v>
      </c>
      <c r="H435" s="11" t="s">
        <v>8</v>
      </c>
    </row>
    <row r="436" spans="1:8" ht="15">
      <c r="A436" s="14" t="s">
        <v>322</v>
      </c>
      <c r="B436" s="16"/>
      <c r="C436" s="12" t="s">
        <v>241</v>
      </c>
      <c r="D436" s="13"/>
      <c r="E436" s="12" t="s">
        <v>269</v>
      </c>
      <c r="F436" s="13"/>
      <c r="G436" s="12" t="s">
        <v>6</v>
      </c>
      <c r="H436" s="13"/>
    </row>
    <row r="437" ht="12.75">
      <c r="B437" s="16"/>
    </row>
    <row r="439" spans="2:8" ht="15">
      <c r="B439" s="6" t="s">
        <v>323</v>
      </c>
      <c r="C439" s="6" t="s">
        <v>187</v>
      </c>
      <c r="D439" s="7" t="s">
        <v>3</v>
      </c>
      <c r="E439" s="8">
        <v>380.74</v>
      </c>
      <c r="F439" s="9"/>
      <c r="G439" s="10">
        <f>SUM(D442:D442)</f>
        <v>0</v>
      </c>
      <c r="H439" s="10">
        <f>E439*G439</f>
        <v>0</v>
      </c>
    </row>
    <row r="440" spans="2:8" ht="15">
      <c r="B440" s="16" t="s">
        <v>6</v>
      </c>
      <c r="C440" s="17" t="s">
        <v>48</v>
      </c>
      <c r="D440" s="17"/>
      <c r="E440" s="17" t="s">
        <v>6</v>
      </c>
      <c r="F440" s="17"/>
      <c r="G440" s="17" t="s">
        <v>6</v>
      </c>
      <c r="H440" s="17"/>
    </row>
    <row r="441" spans="2:8" ht="15">
      <c r="B441" s="16"/>
      <c r="C441" s="11" t="s">
        <v>7</v>
      </c>
      <c r="D441" s="11" t="s">
        <v>8</v>
      </c>
      <c r="E441" s="11" t="s">
        <v>7</v>
      </c>
      <c r="F441" s="11" t="s">
        <v>8</v>
      </c>
      <c r="G441" s="11" t="s">
        <v>7</v>
      </c>
      <c r="H441" s="11" t="s">
        <v>8</v>
      </c>
    </row>
    <row r="442" spans="1:8" ht="15">
      <c r="A442" s="14" t="s">
        <v>324</v>
      </c>
      <c r="B442" s="16"/>
      <c r="C442" s="12" t="s">
        <v>258</v>
      </c>
      <c r="D442" s="13"/>
      <c r="E442" s="12" t="s">
        <v>6</v>
      </c>
      <c r="F442" s="13"/>
      <c r="G442" s="12" t="s">
        <v>6</v>
      </c>
      <c r="H442" s="13"/>
    </row>
    <row r="443" ht="12.75">
      <c r="B443" s="16"/>
    </row>
    <row r="444" ht="12.75">
      <c r="B444" s="16"/>
    </row>
    <row r="445" ht="12.75">
      <c r="B445" s="16"/>
    </row>
    <row r="446" ht="12.75">
      <c r="B446" s="16"/>
    </row>
    <row r="447" ht="12.75">
      <c r="B447" s="16"/>
    </row>
    <row r="448" ht="12.75">
      <c r="B448" s="16"/>
    </row>
    <row r="449" ht="12.75">
      <c r="B449" s="16"/>
    </row>
    <row r="451" spans="2:8" ht="15">
      <c r="B451" s="6" t="s">
        <v>325</v>
      </c>
      <c r="C451" s="6" t="s">
        <v>326</v>
      </c>
      <c r="D451" s="7" t="s">
        <v>3</v>
      </c>
      <c r="E451" s="8">
        <v>636.99</v>
      </c>
      <c r="F451" s="9"/>
      <c r="G451" s="10">
        <f>SUM(D454:D454)</f>
        <v>0</v>
      </c>
      <c r="H451" s="10">
        <f>E451*G451</f>
        <v>0</v>
      </c>
    </row>
    <row r="452" spans="2:8" ht="15">
      <c r="B452" s="16" t="s">
        <v>6</v>
      </c>
      <c r="C452" s="17" t="s">
        <v>11</v>
      </c>
      <c r="D452" s="17"/>
      <c r="E452" s="17" t="s">
        <v>6</v>
      </c>
      <c r="F452" s="17"/>
      <c r="G452" s="17" t="s">
        <v>6</v>
      </c>
      <c r="H452" s="17"/>
    </row>
    <row r="453" spans="2:8" ht="15">
      <c r="B453" s="16"/>
      <c r="C453" s="11" t="s">
        <v>7</v>
      </c>
      <c r="D453" s="11" t="s">
        <v>8</v>
      </c>
      <c r="E453" s="11" t="s">
        <v>7</v>
      </c>
      <c r="F453" s="11" t="s">
        <v>8</v>
      </c>
      <c r="G453" s="11" t="s">
        <v>7</v>
      </c>
      <c r="H453" s="11" t="s">
        <v>8</v>
      </c>
    </row>
    <row r="454" spans="1:8" ht="15">
      <c r="A454" s="14" t="s">
        <v>327</v>
      </c>
      <c r="B454" s="16"/>
      <c r="C454" s="12" t="s">
        <v>189</v>
      </c>
      <c r="D454" s="13"/>
      <c r="E454" s="12" t="s">
        <v>6</v>
      </c>
      <c r="F454" s="13"/>
      <c r="G454" s="12" t="s">
        <v>6</v>
      </c>
      <c r="H454" s="13"/>
    </row>
    <row r="455" ht="12.75">
      <c r="B455" s="16"/>
    </row>
    <row r="456" ht="12.75">
      <c r="B456" s="16"/>
    </row>
    <row r="457" ht="12.75">
      <c r="B457" s="16"/>
    </row>
    <row r="458" ht="12.75">
      <c r="B458" s="16"/>
    </row>
    <row r="459" ht="12.75">
      <c r="B459" s="16"/>
    </row>
    <row r="460" ht="12.75">
      <c r="B460" s="16"/>
    </row>
    <row r="461" ht="12.75">
      <c r="B461" s="16"/>
    </row>
    <row r="463" spans="2:8" ht="15">
      <c r="B463" s="6" t="s">
        <v>328</v>
      </c>
      <c r="C463" s="6" t="s">
        <v>187</v>
      </c>
      <c r="D463" s="7" t="s">
        <v>3</v>
      </c>
      <c r="E463" s="8">
        <v>408.67</v>
      </c>
      <c r="F463" s="9"/>
      <c r="G463" s="10">
        <f>SUM(D466:D466)+SUM(F466:F466)+SUM(H466:H466)</f>
        <v>0</v>
      </c>
      <c r="H463" s="10">
        <f>E463*G463</f>
        <v>0</v>
      </c>
    </row>
    <row r="464" spans="2:8" ht="15">
      <c r="B464" s="16" t="s">
        <v>6</v>
      </c>
      <c r="C464" s="17" t="s">
        <v>48</v>
      </c>
      <c r="D464" s="17"/>
      <c r="E464" s="17" t="s">
        <v>30</v>
      </c>
      <c r="F464" s="17"/>
      <c r="G464" s="17" t="s">
        <v>11</v>
      </c>
      <c r="H464" s="17"/>
    </row>
    <row r="465" spans="2:8" ht="15">
      <c r="B465" s="16"/>
      <c r="C465" s="11" t="s">
        <v>7</v>
      </c>
      <c r="D465" s="11" t="s">
        <v>8</v>
      </c>
      <c r="E465" s="11" t="s">
        <v>7</v>
      </c>
      <c r="F465" s="11" t="s">
        <v>8</v>
      </c>
      <c r="G465" s="11" t="s">
        <v>7</v>
      </c>
      <c r="H465" s="11" t="s">
        <v>8</v>
      </c>
    </row>
    <row r="466" spans="1:8" ht="15">
      <c r="A466" s="14" t="s">
        <v>330</v>
      </c>
      <c r="B466" s="16"/>
      <c r="C466" s="12" t="s">
        <v>329</v>
      </c>
      <c r="D466" s="13"/>
      <c r="E466" s="12" t="s">
        <v>211</v>
      </c>
      <c r="F466" s="13"/>
      <c r="G466" s="12" t="s">
        <v>211</v>
      </c>
      <c r="H466" s="13"/>
    </row>
    <row r="467" ht="12.75">
      <c r="B467" s="16"/>
    </row>
    <row r="468" ht="12.75">
      <c r="B468" s="16"/>
    </row>
    <row r="469" ht="12.75">
      <c r="B469" s="16"/>
    </row>
    <row r="470" ht="12.75">
      <c r="B470" s="16"/>
    </row>
    <row r="471" ht="12.75">
      <c r="B471" s="16"/>
    </row>
    <row r="472" ht="12.75">
      <c r="B472" s="16"/>
    </row>
    <row r="473" ht="12.75">
      <c r="B473" s="16"/>
    </row>
    <row r="475" spans="2:8" ht="15">
      <c r="B475" s="6" t="s">
        <v>331</v>
      </c>
      <c r="C475" s="6" t="s">
        <v>332</v>
      </c>
      <c r="D475" s="7" t="s">
        <v>3</v>
      </c>
      <c r="E475" s="8">
        <v>593.98</v>
      </c>
      <c r="F475" s="9"/>
      <c r="G475" s="10">
        <f>SUM(D478:D478)</f>
        <v>0</v>
      </c>
      <c r="H475" s="10">
        <f>E475*G475</f>
        <v>0</v>
      </c>
    </row>
    <row r="476" spans="2:8" ht="15">
      <c r="B476" s="16" t="s">
        <v>6</v>
      </c>
      <c r="C476" s="17" t="s">
        <v>30</v>
      </c>
      <c r="D476" s="17"/>
      <c r="E476" s="17" t="s">
        <v>6</v>
      </c>
      <c r="F476" s="17"/>
      <c r="G476" s="17" t="s">
        <v>6</v>
      </c>
      <c r="H476" s="17"/>
    </row>
    <row r="477" spans="2:8" ht="15">
      <c r="B477" s="16"/>
      <c r="C477" s="11" t="s">
        <v>7</v>
      </c>
      <c r="D477" s="11" t="s">
        <v>8</v>
      </c>
      <c r="E477" s="11" t="s">
        <v>7</v>
      </c>
      <c r="F477" s="11" t="s">
        <v>8</v>
      </c>
      <c r="G477" s="11" t="s">
        <v>7</v>
      </c>
      <c r="H477" s="11" t="s">
        <v>8</v>
      </c>
    </row>
    <row r="478" spans="1:8" ht="15">
      <c r="A478" s="14" t="s">
        <v>333</v>
      </c>
      <c r="B478" s="16"/>
      <c r="C478" s="12" t="s">
        <v>286</v>
      </c>
      <c r="D478" s="13"/>
      <c r="E478" s="12" t="s">
        <v>6</v>
      </c>
      <c r="F478" s="13"/>
      <c r="G478" s="12" t="s">
        <v>6</v>
      </c>
      <c r="H478" s="13"/>
    </row>
    <row r="479" ht="12.75">
      <c r="B479" s="16"/>
    </row>
    <row r="480" ht="12.75">
      <c r="B480" s="16"/>
    </row>
    <row r="481" ht="12.75">
      <c r="B481" s="16"/>
    </row>
    <row r="482" ht="12.75">
      <c r="B482" s="16"/>
    </row>
    <row r="483" ht="12.75">
      <c r="B483" s="16"/>
    </row>
    <row r="484" ht="12.75">
      <c r="B484" s="16"/>
    </row>
    <row r="485" ht="12.75">
      <c r="B485" s="16"/>
    </row>
    <row r="487" spans="2:8" ht="15">
      <c r="B487" s="6" t="s">
        <v>334</v>
      </c>
      <c r="C487" s="6" t="s">
        <v>234</v>
      </c>
      <c r="D487" s="7" t="s">
        <v>3</v>
      </c>
      <c r="E487" s="8">
        <v>607.61</v>
      </c>
      <c r="F487" s="9"/>
      <c r="G487" s="10">
        <f>SUM(D490:D495)</f>
        <v>0</v>
      </c>
      <c r="H487" s="10">
        <f>E487*G487</f>
        <v>0</v>
      </c>
    </row>
    <row r="488" spans="2:8" ht="15">
      <c r="B488" s="16" t="s">
        <v>6</v>
      </c>
      <c r="C488" s="17" t="s">
        <v>53</v>
      </c>
      <c r="D488" s="17"/>
      <c r="E488" s="17" t="s">
        <v>6</v>
      </c>
      <c r="F488" s="17"/>
      <c r="G488" s="17" t="s">
        <v>6</v>
      </c>
      <c r="H488" s="17"/>
    </row>
    <row r="489" spans="2:8" ht="15">
      <c r="B489" s="16"/>
      <c r="C489" s="11" t="s">
        <v>7</v>
      </c>
      <c r="D489" s="11" t="s">
        <v>8</v>
      </c>
      <c r="E489" s="11" t="s">
        <v>7</v>
      </c>
      <c r="F489" s="11" t="s">
        <v>8</v>
      </c>
      <c r="G489" s="11" t="s">
        <v>7</v>
      </c>
      <c r="H489" s="11" t="s">
        <v>8</v>
      </c>
    </row>
    <row r="490" spans="1:8" ht="15">
      <c r="A490" s="14" t="s">
        <v>335</v>
      </c>
      <c r="B490" s="16"/>
      <c r="C490" s="12" t="s">
        <v>192</v>
      </c>
      <c r="D490" s="13"/>
      <c r="E490" s="12" t="s">
        <v>6</v>
      </c>
      <c r="F490" s="13"/>
      <c r="G490" s="12" t="s">
        <v>6</v>
      </c>
      <c r="H490" s="13"/>
    </row>
    <row r="491" spans="1:8" ht="15">
      <c r="A491" s="14" t="s">
        <v>336</v>
      </c>
      <c r="B491" s="16"/>
      <c r="C491" s="12" t="s">
        <v>209</v>
      </c>
      <c r="D491" s="13"/>
      <c r="E491" s="12" t="s">
        <v>6</v>
      </c>
      <c r="F491" s="13"/>
      <c r="G491" s="12" t="s">
        <v>6</v>
      </c>
      <c r="H491" s="13"/>
    </row>
    <row r="492" spans="1:8" ht="15">
      <c r="A492" s="14" t="s">
        <v>337</v>
      </c>
      <c r="B492" s="16"/>
      <c r="C492" s="12" t="s">
        <v>189</v>
      </c>
      <c r="D492" s="13"/>
      <c r="E492" s="12" t="s">
        <v>6</v>
      </c>
      <c r="F492" s="13"/>
      <c r="G492" s="12" t="s">
        <v>6</v>
      </c>
      <c r="H492" s="13"/>
    </row>
    <row r="493" spans="1:8" ht="15">
      <c r="A493" s="14" t="s">
        <v>338</v>
      </c>
      <c r="B493" s="16"/>
      <c r="C493" s="12" t="s">
        <v>190</v>
      </c>
      <c r="D493" s="13"/>
      <c r="E493" s="12" t="s">
        <v>6</v>
      </c>
      <c r="F493" s="13"/>
      <c r="G493" s="12" t="s">
        <v>6</v>
      </c>
      <c r="H493" s="13"/>
    </row>
    <row r="494" spans="1:8" ht="15">
      <c r="A494" s="14" t="s">
        <v>339</v>
      </c>
      <c r="B494" s="16"/>
      <c r="C494" s="12" t="s">
        <v>194</v>
      </c>
      <c r="D494" s="13"/>
      <c r="E494" s="12" t="s">
        <v>6</v>
      </c>
      <c r="F494" s="13"/>
      <c r="G494" s="12" t="s">
        <v>6</v>
      </c>
      <c r="H494" s="13"/>
    </row>
    <row r="495" spans="1:8" ht="15">
      <c r="A495" s="14" t="s">
        <v>340</v>
      </c>
      <c r="B495" s="16"/>
      <c r="C495" s="12" t="s">
        <v>196</v>
      </c>
      <c r="D495" s="13"/>
      <c r="E495" s="12" t="s">
        <v>6</v>
      </c>
      <c r="F495" s="13"/>
      <c r="G495" s="12" t="s">
        <v>6</v>
      </c>
      <c r="H495" s="13"/>
    </row>
    <row r="496" ht="12.75">
      <c r="B496" s="16"/>
    </row>
    <row r="497" ht="12.75">
      <c r="B497" s="16"/>
    </row>
    <row r="499" spans="2:8" ht="15">
      <c r="B499" s="6" t="s">
        <v>341</v>
      </c>
      <c r="C499" s="6" t="s">
        <v>187</v>
      </c>
      <c r="D499" s="7" t="s">
        <v>3</v>
      </c>
      <c r="E499" s="8">
        <v>596.41</v>
      </c>
      <c r="F499" s="9"/>
      <c r="G499" s="10">
        <f>SUM(D502:D506)+SUM(F502:F521)+SUM(H502:H502)+SUM(D524:D524)+SUM(F524:F532)+SUM(H524:H536)</f>
        <v>0</v>
      </c>
      <c r="H499" s="10">
        <f>E499*G499</f>
        <v>0</v>
      </c>
    </row>
    <row r="500" spans="2:8" ht="15">
      <c r="B500" s="16" t="s">
        <v>6</v>
      </c>
      <c r="C500" s="17" t="s">
        <v>48</v>
      </c>
      <c r="D500" s="17"/>
      <c r="E500" s="17" t="s">
        <v>26</v>
      </c>
      <c r="F500" s="17"/>
      <c r="G500" s="17" t="s">
        <v>342</v>
      </c>
      <c r="H500" s="17"/>
    </row>
    <row r="501" spans="2:8" ht="15">
      <c r="B501" s="16"/>
      <c r="C501" s="11" t="s">
        <v>7</v>
      </c>
      <c r="D501" s="11" t="s">
        <v>8</v>
      </c>
      <c r="E501" s="11" t="s">
        <v>7</v>
      </c>
      <c r="F501" s="11" t="s">
        <v>8</v>
      </c>
      <c r="G501" s="11" t="s">
        <v>7</v>
      </c>
      <c r="H501" s="11" t="s">
        <v>8</v>
      </c>
    </row>
    <row r="502" spans="1:8" ht="15">
      <c r="A502" s="14" t="s">
        <v>344</v>
      </c>
      <c r="B502" s="16"/>
      <c r="C502" s="12" t="s">
        <v>343</v>
      </c>
      <c r="D502" s="13"/>
      <c r="E502" s="12" t="s">
        <v>165</v>
      </c>
      <c r="F502" s="13"/>
      <c r="G502" s="12" t="s">
        <v>243</v>
      </c>
      <c r="H502" s="13"/>
    </row>
    <row r="503" spans="1:8" ht="15">
      <c r="A503" s="14" t="s">
        <v>346</v>
      </c>
      <c r="B503" s="16"/>
      <c r="C503" s="12" t="s">
        <v>221</v>
      </c>
      <c r="D503" s="13"/>
      <c r="E503" s="12" t="s">
        <v>345</v>
      </c>
      <c r="F503" s="13"/>
      <c r="G503" s="12" t="s">
        <v>6</v>
      </c>
      <c r="H503" s="13"/>
    </row>
    <row r="504" spans="1:8" ht="15">
      <c r="A504" s="14" t="s">
        <v>349</v>
      </c>
      <c r="B504" s="16"/>
      <c r="C504" s="12" t="s">
        <v>347</v>
      </c>
      <c r="D504" s="13"/>
      <c r="E504" s="12" t="s">
        <v>348</v>
      </c>
      <c r="F504" s="13"/>
      <c r="G504" s="12" t="s">
        <v>6</v>
      </c>
      <c r="H504" s="13"/>
    </row>
    <row r="505" spans="1:8" ht="15">
      <c r="A505" s="14" t="s">
        <v>352</v>
      </c>
      <c r="B505" s="16"/>
      <c r="C505" s="12" t="s">
        <v>350</v>
      </c>
      <c r="D505" s="13"/>
      <c r="E505" s="12" t="s">
        <v>351</v>
      </c>
      <c r="F505" s="13"/>
      <c r="G505" s="12" t="s">
        <v>6</v>
      </c>
      <c r="H505" s="13"/>
    </row>
    <row r="506" spans="1:8" ht="15">
      <c r="A506" s="14" t="s">
        <v>355</v>
      </c>
      <c r="B506" s="16"/>
      <c r="C506" s="12" t="s">
        <v>353</v>
      </c>
      <c r="D506" s="13"/>
      <c r="E506" s="12" t="s">
        <v>354</v>
      </c>
      <c r="F506" s="13"/>
      <c r="G506" s="12" t="s">
        <v>6</v>
      </c>
      <c r="H506" s="13"/>
    </row>
    <row r="507" spans="1:8" ht="15">
      <c r="A507" s="14" t="s">
        <v>356</v>
      </c>
      <c r="B507" s="16"/>
      <c r="C507" s="12" t="s">
        <v>6</v>
      </c>
      <c r="D507" s="13"/>
      <c r="E507" s="12" t="s">
        <v>243</v>
      </c>
      <c r="F507" s="13"/>
      <c r="G507" s="12" t="s">
        <v>6</v>
      </c>
      <c r="H507" s="13"/>
    </row>
    <row r="508" spans="1:8" ht="15">
      <c r="A508" s="14" t="s">
        <v>358</v>
      </c>
      <c r="B508" s="16"/>
      <c r="C508" s="12" t="s">
        <v>6</v>
      </c>
      <c r="D508" s="13"/>
      <c r="E508" s="12" t="s">
        <v>357</v>
      </c>
      <c r="F508" s="13"/>
      <c r="G508" s="12" t="s">
        <v>6</v>
      </c>
      <c r="H508" s="13"/>
    </row>
    <row r="509" spans="1:8" ht="15">
      <c r="A509" s="14" t="s">
        <v>360</v>
      </c>
      <c r="B509" s="16"/>
      <c r="C509" s="12" t="s">
        <v>6</v>
      </c>
      <c r="D509" s="13"/>
      <c r="E509" s="12" t="s">
        <v>359</v>
      </c>
      <c r="F509" s="13"/>
      <c r="G509" s="12" t="s">
        <v>6</v>
      </c>
      <c r="H509" s="13"/>
    </row>
    <row r="510" spans="1:8" ht="15">
      <c r="A510" s="14" t="s">
        <v>362</v>
      </c>
      <c r="C510" s="12" t="s">
        <v>6</v>
      </c>
      <c r="D510" s="13"/>
      <c r="E510" s="12" t="s">
        <v>361</v>
      </c>
      <c r="F510" s="13"/>
      <c r="G510" s="12" t="s">
        <v>6</v>
      </c>
      <c r="H510" s="13"/>
    </row>
    <row r="511" spans="1:8" ht="15">
      <c r="A511" s="14" t="s">
        <v>363</v>
      </c>
      <c r="C511" s="12" t="s">
        <v>6</v>
      </c>
      <c r="D511" s="13"/>
      <c r="E511" s="12" t="s">
        <v>211</v>
      </c>
      <c r="F511" s="13"/>
      <c r="G511" s="12" t="s">
        <v>6</v>
      </c>
      <c r="H511" s="13"/>
    </row>
    <row r="512" spans="1:8" ht="15">
      <c r="A512" s="14" t="s">
        <v>364</v>
      </c>
      <c r="C512" s="12" t="s">
        <v>6</v>
      </c>
      <c r="D512" s="13"/>
      <c r="E512" s="12" t="s">
        <v>214</v>
      </c>
      <c r="F512" s="13"/>
      <c r="G512" s="12" t="s">
        <v>6</v>
      </c>
      <c r="H512" s="13"/>
    </row>
    <row r="513" spans="1:8" ht="15">
      <c r="A513" s="14" t="s">
        <v>365</v>
      </c>
      <c r="C513" s="12" t="s">
        <v>6</v>
      </c>
      <c r="D513" s="13"/>
      <c r="E513" s="12" t="s">
        <v>343</v>
      </c>
      <c r="F513" s="13"/>
      <c r="G513" s="12" t="s">
        <v>6</v>
      </c>
      <c r="H513" s="13"/>
    </row>
    <row r="514" spans="1:8" ht="15">
      <c r="A514" s="14" t="s">
        <v>366</v>
      </c>
      <c r="C514" s="12" t="s">
        <v>6</v>
      </c>
      <c r="D514" s="13"/>
      <c r="E514" s="12" t="s">
        <v>220</v>
      </c>
      <c r="F514" s="13"/>
      <c r="G514" s="12" t="s">
        <v>6</v>
      </c>
      <c r="H514" s="13"/>
    </row>
    <row r="515" spans="1:8" ht="15">
      <c r="A515" s="14" t="s">
        <v>367</v>
      </c>
      <c r="C515" s="12" t="s">
        <v>6</v>
      </c>
      <c r="D515" s="13"/>
      <c r="E515" s="12" t="s">
        <v>350</v>
      </c>
      <c r="F515" s="13"/>
      <c r="G515" s="12" t="s">
        <v>6</v>
      </c>
      <c r="H515" s="13"/>
    </row>
    <row r="516" spans="1:8" ht="15">
      <c r="A516" s="14" t="s">
        <v>369</v>
      </c>
      <c r="C516" s="12" t="s">
        <v>6</v>
      </c>
      <c r="D516" s="13"/>
      <c r="E516" s="12" t="s">
        <v>368</v>
      </c>
      <c r="F516" s="13"/>
      <c r="G516" s="12" t="s">
        <v>6</v>
      </c>
      <c r="H516" s="13"/>
    </row>
    <row r="517" spans="1:8" ht="15">
      <c r="A517" s="14" t="s">
        <v>370</v>
      </c>
      <c r="C517" s="12" t="s">
        <v>6</v>
      </c>
      <c r="D517" s="13"/>
      <c r="E517" s="12" t="s">
        <v>204</v>
      </c>
      <c r="F517" s="13"/>
      <c r="G517" s="12" t="s">
        <v>6</v>
      </c>
      <c r="H517" s="13"/>
    </row>
    <row r="518" spans="1:8" ht="15">
      <c r="A518" s="14" t="s">
        <v>371</v>
      </c>
      <c r="C518" s="12" t="s">
        <v>6</v>
      </c>
      <c r="D518" s="13"/>
      <c r="E518" s="12" t="s">
        <v>223</v>
      </c>
      <c r="F518" s="13"/>
      <c r="G518" s="12" t="s">
        <v>6</v>
      </c>
      <c r="H518" s="13"/>
    </row>
    <row r="519" spans="1:8" ht="15">
      <c r="A519" s="14" t="s">
        <v>372</v>
      </c>
      <c r="C519" s="12" t="s">
        <v>6</v>
      </c>
      <c r="D519" s="13"/>
      <c r="E519" s="12" t="s">
        <v>226</v>
      </c>
      <c r="F519" s="13"/>
      <c r="G519" s="12" t="s">
        <v>6</v>
      </c>
      <c r="H519" s="13"/>
    </row>
    <row r="520" spans="1:8" ht="15">
      <c r="A520" s="14" t="s">
        <v>374</v>
      </c>
      <c r="C520" s="12" t="s">
        <v>6</v>
      </c>
      <c r="D520" s="13"/>
      <c r="E520" s="12" t="s">
        <v>373</v>
      </c>
      <c r="F520" s="13"/>
      <c r="G520" s="12" t="s">
        <v>6</v>
      </c>
      <c r="H520" s="13"/>
    </row>
    <row r="521" spans="1:8" ht="15">
      <c r="A521" s="14" t="s">
        <v>376</v>
      </c>
      <c r="C521" s="12" t="s">
        <v>6</v>
      </c>
      <c r="D521" s="13"/>
      <c r="E521" s="12" t="s">
        <v>375</v>
      </c>
      <c r="F521" s="13"/>
      <c r="G521" s="12" t="s">
        <v>6</v>
      </c>
      <c r="H521" s="13"/>
    </row>
    <row r="522" spans="3:8" ht="15">
      <c r="C522" s="17" t="s">
        <v>377</v>
      </c>
      <c r="D522" s="17"/>
      <c r="E522" s="17" t="s">
        <v>10</v>
      </c>
      <c r="F522" s="17"/>
      <c r="G522" s="17" t="s">
        <v>11</v>
      </c>
      <c r="H522" s="17"/>
    </row>
    <row r="523" spans="3:8" ht="15">
      <c r="C523" s="11" t="s">
        <v>7</v>
      </c>
      <c r="D523" s="11" t="s">
        <v>8</v>
      </c>
      <c r="E523" s="11" t="s">
        <v>7</v>
      </c>
      <c r="F523" s="11" t="s">
        <v>8</v>
      </c>
      <c r="G523" s="11" t="s">
        <v>7</v>
      </c>
      <c r="H523" s="11" t="s">
        <v>8</v>
      </c>
    </row>
    <row r="524" spans="1:8" ht="15">
      <c r="A524" s="14" t="s">
        <v>378</v>
      </c>
      <c r="C524" s="12" t="s">
        <v>243</v>
      </c>
      <c r="D524" s="13"/>
      <c r="E524" s="12" t="s">
        <v>165</v>
      </c>
      <c r="F524" s="13"/>
      <c r="G524" s="12" t="s">
        <v>165</v>
      </c>
      <c r="H524" s="13"/>
    </row>
    <row r="525" spans="1:8" ht="15">
      <c r="A525" s="14" t="s">
        <v>380</v>
      </c>
      <c r="C525" s="12" t="s">
        <v>6</v>
      </c>
      <c r="D525" s="13"/>
      <c r="E525" s="12" t="s">
        <v>211</v>
      </c>
      <c r="F525" s="13"/>
      <c r="G525" s="12" t="s">
        <v>379</v>
      </c>
      <c r="H525" s="13"/>
    </row>
    <row r="526" spans="1:8" ht="15">
      <c r="A526" s="14" t="s">
        <v>381</v>
      </c>
      <c r="C526" s="12" t="s">
        <v>6</v>
      </c>
      <c r="D526" s="13"/>
      <c r="E526" s="12" t="s">
        <v>214</v>
      </c>
      <c r="F526" s="13"/>
      <c r="G526" s="12" t="s">
        <v>359</v>
      </c>
      <c r="H526" s="13"/>
    </row>
    <row r="527" spans="1:8" ht="15">
      <c r="A527" s="14" t="s">
        <v>382</v>
      </c>
      <c r="C527" s="12" t="s">
        <v>6</v>
      </c>
      <c r="D527" s="13"/>
      <c r="E527" s="12" t="s">
        <v>343</v>
      </c>
      <c r="F527" s="13"/>
      <c r="G527" s="12" t="s">
        <v>361</v>
      </c>
      <c r="H527" s="13"/>
    </row>
    <row r="528" spans="1:8" ht="15">
      <c r="A528" s="14" t="s">
        <v>383</v>
      </c>
      <c r="C528" s="12" t="s">
        <v>6</v>
      </c>
      <c r="D528" s="13"/>
      <c r="E528" s="12" t="s">
        <v>347</v>
      </c>
      <c r="F528" s="13"/>
      <c r="G528" s="12" t="s">
        <v>190</v>
      </c>
      <c r="H528" s="13"/>
    </row>
    <row r="529" spans="1:8" ht="15">
      <c r="A529" s="14" t="s">
        <v>384</v>
      </c>
      <c r="C529" s="12" t="s">
        <v>6</v>
      </c>
      <c r="D529" s="13"/>
      <c r="E529" s="12" t="s">
        <v>220</v>
      </c>
      <c r="F529" s="13"/>
      <c r="G529" s="12" t="s">
        <v>211</v>
      </c>
      <c r="H529" s="13"/>
    </row>
    <row r="530" spans="1:8" ht="15">
      <c r="A530" s="14" t="s">
        <v>385</v>
      </c>
      <c r="C530" s="12" t="s">
        <v>6</v>
      </c>
      <c r="D530" s="13"/>
      <c r="E530" s="12" t="s">
        <v>223</v>
      </c>
      <c r="F530" s="13"/>
      <c r="G530" s="12" t="s">
        <v>214</v>
      </c>
      <c r="H530" s="13"/>
    </row>
    <row r="531" spans="1:8" ht="15">
      <c r="A531" s="14" t="s">
        <v>386</v>
      </c>
      <c r="C531" s="12" t="s">
        <v>6</v>
      </c>
      <c r="D531" s="13"/>
      <c r="E531" s="12" t="s">
        <v>373</v>
      </c>
      <c r="F531" s="13"/>
      <c r="G531" s="12" t="s">
        <v>194</v>
      </c>
      <c r="H531" s="13"/>
    </row>
    <row r="532" spans="1:8" ht="15">
      <c r="A532" s="14" t="s">
        <v>387</v>
      </c>
      <c r="C532" s="12" t="s">
        <v>6</v>
      </c>
      <c r="D532" s="13"/>
      <c r="E532" s="12" t="s">
        <v>375</v>
      </c>
      <c r="F532" s="13"/>
      <c r="G532" s="12" t="s">
        <v>196</v>
      </c>
      <c r="H532" s="13"/>
    </row>
    <row r="533" spans="1:8" ht="15">
      <c r="A533" s="14" t="s">
        <v>388</v>
      </c>
      <c r="C533" s="12" t="s">
        <v>6</v>
      </c>
      <c r="D533" s="13"/>
      <c r="E533" s="12" t="s">
        <v>6</v>
      </c>
      <c r="F533" s="13"/>
      <c r="G533" s="12" t="s">
        <v>216</v>
      </c>
      <c r="H533" s="13"/>
    </row>
    <row r="534" spans="1:8" ht="15">
      <c r="A534" s="14" t="s">
        <v>389</v>
      </c>
      <c r="C534" s="12" t="s">
        <v>6</v>
      </c>
      <c r="D534" s="13"/>
      <c r="E534" s="12" t="s">
        <v>6</v>
      </c>
      <c r="F534" s="13"/>
      <c r="G534" s="12" t="s">
        <v>218</v>
      </c>
      <c r="H534" s="13"/>
    </row>
    <row r="535" spans="1:8" ht="15">
      <c r="A535" s="14" t="s">
        <v>390</v>
      </c>
      <c r="C535" s="12" t="s">
        <v>6</v>
      </c>
      <c r="D535" s="13"/>
      <c r="E535" s="12" t="s">
        <v>6</v>
      </c>
      <c r="F535" s="13"/>
      <c r="G535" s="12" t="s">
        <v>373</v>
      </c>
      <c r="H535" s="13"/>
    </row>
    <row r="536" spans="1:8" ht="15">
      <c r="A536" s="14" t="s">
        <v>391</v>
      </c>
      <c r="C536" s="12" t="s">
        <v>6</v>
      </c>
      <c r="D536" s="13"/>
      <c r="E536" s="12" t="s">
        <v>6</v>
      </c>
      <c r="F536" s="13"/>
      <c r="G536" s="12" t="s">
        <v>375</v>
      </c>
      <c r="H536" s="13"/>
    </row>
    <row r="538" spans="2:8" ht="15">
      <c r="B538" s="6" t="s">
        <v>392</v>
      </c>
      <c r="C538" s="6" t="s">
        <v>267</v>
      </c>
      <c r="D538" s="7" t="s">
        <v>3</v>
      </c>
      <c r="E538" s="8">
        <v>730.96</v>
      </c>
      <c r="F538" s="9"/>
      <c r="G538" s="10">
        <f>SUM(D541:D546)+SUM(F541:F541)+SUM(H541:H543)+SUM(D549:D549)+SUM(F549:F549)</f>
        <v>0</v>
      </c>
      <c r="H538" s="10">
        <f>E538*G538</f>
        <v>0</v>
      </c>
    </row>
    <row r="539" spans="2:8" ht="15">
      <c r="B539" s="16" t="s">
        <v>6</v>
      </c>
      <c r="C539" s="17" t="s">
        <v>48</v>
      </c>
      <c r="D539" s="17"/>
      <c r="E539" s="17" t="s">
        <v>9</v>
      </c>
      <c r="F539" s="17"/>
      <c r="G539" s="17" t="s">
        <v>377</v>
      </c>
      <c r="H539" s="17"/>
    </row>
    <row r="540" spans="2:8" ht="15">
      <c r="B540" s="16"/>
      <c r="C540" s="11" t="s">
        <v>7</v>
      </c>
      <c r="D540" s="11" t="s">
        <v>8</v>
      </c>
      <c r="E540" s="11" t="s">
        <v>7</v>
      </c>
      <c r="F540" s="11" t="s">
        <v>8</v>
      </c>
      <c r="G540" s="11" t="s">
        <v>7</v>
      </c>
      <c r="H540" s="11" t="s">
        <v>8</v>
      </c>
    </row>
    <row r="541" spans="1:8" ht="15">
      <c r="A541" s="14" t="s">
        <v>393</v>
      </c>
      <c r="B541" s="16"/>
      <c r="C541" s="12" t="s">
        <v>209</v>
      </c>
      <c r="D541" s="13"/>
      <c r="E541" s="12" t="s">
        <v>216</v>
      </c>
      <c r="F541" s="13"/>
      <c r="G541" s="12" t="s">
        <v>209</v>
      </c>
      <c r="H541" s="13"/>
    </row>
    <row r="542" spans="1:8" ht="15">
      <c r="A542" s="14" t="s">
        <v>394</v>
      </c>
      <c r="B542" s="16"/>
      <c r="C542" s="12" t="s">
        <v>190</v>
      </c>
      <c r="D542" s="13"/>
      <c r="E542" s="12" t="s">
        <v>6</v>
      </c>
      <c r="F542" s="13"/>
      <c r="G542" s="12" t="s">
        <v>212</v>
      </c>
      <c r="H542" s="13"/>
    </row>
    <row r="543" spans="1:8" ht="15">
      <c r="A543" s="14" t="s">
        <v>396</v>
      </c>
      <c r="B543" s="16"/>
      <c r="C543" s="12" t="s">
        <v>214</v>
      </c>
      <c r="D543" s="13"/>
      <c r="E543" s="12" t="s">
        <v>6</v>
      </c>
      <c r="F543" s="13"/>
      <c r="G543" s="12" t="s">
        <v>395</v>
      </c>
      <c r="H543" s="13"/>
    </row>
    <row r="544" spans="1:8" ht="15">
      <c r="A544" s="14" t="s">
        <v>397</v>
      </c>
      <c r="B544" s="16"/>
      <c r="C544" s="12" t="s">
        <v>194</v>
      </c>
      <c r="D544" s="13"/>
      <c r="E544" s="12" t="s">
        <v>6</v>
      </c>
      <c r="F544" s="13"/>
      <c r="G544" s="12" t="s">
        <v>6</v>
      </c>
      <c r="H544" s="13"/>
    </row>
    <row r="545" spans="1:8" ht="15">
      <c r="A545" s="14" t="s">
        <v>398</v>
      </c>
      <c r="B545" s="16"/>
      <c r="C545" s="12" t="s">
        <v>196</v>
      </c>
      <c r="D545" s="13"/>
      <c r="E545" s="12" t="s">
        <v>6</v>
      </c>
      <c r="F545" s="13"/>
      <c r="G545" s="12" t="s">
        <v>6</v>
      </c>
      <c r="H545" s="13"/>
    </row>
    <row r="546" spans="1:8" ht="15">
      <c r="A546" s="14" t="s">
        <v>399</v>
      </c>
      <c r="B546" s="16"/>
      <c r="C546" s="12" t="s">
        <v>216</v>
      </c>
      <c r="D546" s="13"/>
      <c r="E546" s="12" t="s">
        <v>6</v>
      </c>
      <c r="F546" s="13"/>
      <c r="G546" s="12" t="s">
        <v>6</v>
      </c>
      <c r="H546" s="13"/>
    </row>
    <row r="547" spans="2:8" ht="15">
      <c r="B547" s="16"/>
      <c r="C547" s="17" t="s">
        <v>67</v>
      </c>
      <c r="D547" s="17"/>
      <c r="E547" s="17" t="s">
        <v>321</v>
      </c>
      <c r="F547" s="17"/>
      <c r="G547" s="17" t="s">
        <v>6</v>
      </c>
      <c r="H547" s="17"/>
    </row>
    <row r="548" spans="2:8" ht="15">
      <c r="B548" s="16"/>
      <c r="C548" s="11" t="s">
        <v>7</v>
      </c>
      <c r="D548" s="11" t="s">
        <v>8</v>
      </c>
      <c r="E548" s="11" t="s">
        <v>7</v>
      </c>
      <c r="F548" s="11" t="s">
        <v>8</v>
      </c>
      <c r="G548" s="11" t="s">
        <v>7</v>
      </c>
      <c r="H548" s="11" t="s">
        <v>8</v>
      </c>
    </row>
    <row r="549" spans="1:8" ht="15">
      <c r="A549" s="14" t="s">
        <v>400</v>
      </c>
      <c r="C549" s="12" t="s">
        <v>212</v>
      </c>
      <c r="D549" s="13"/>
      <c r="E549" s="12" t="s">
        <v>395</v>
      </c>
      <c r="F549" s="13"/>
      <c r="G549" s="12" t="s">
        <v>6</v>
      </c>
      <c r="H549" s="13"/>
    </row>
    <row r="551" spans="2:8" ht="15">
      <c r="B551" s="6" t="s">
        <v>401</v>
      </c>
      <c r="C551" s="6" t="s">
        <v>402</v>
      </c>
      <c r="D551" s="7" t="s">
        <v>3</v>
      </c>
      <c r="E551" s="8">
        <v>710</v>
      </c>
      <c r="F551" s="9"/>
      <c r="G551" s="10">
        <f>SUM(D554:D554)</f>
        <v>0</v>
      </c>
      <c r="H551" s="10">
        <f>E551*G551</f>
        <v>0</v>
      </c>
    </row>
    <row r="552" spans="2:8" ht="15">
      <c r="B552" s="16" t="s">
        <v>6</v>
      </c>
      <c r="C552" s="17" t="s">
        <v>30</v>
      </c>
      <c r="D552" s="17"/>
      <c r="E552" s="17" t="s">
        <v>6</v>
      </c>
      <c r="F552" s="17"/>
      <c r="G552" s="17" t="s">
        <v>6</v>
      </c>
      <c r="H552" s="17"/>
    </row>
    <row r="553" spans="2:8" ht="15">
      <c r="B553" s="16"/>
      <c r="C553" s="11" t="s">
        <v>7</v>
      </c>
      <c r="D553" s="11" t="s">
        <v>8</v>
      </c>
      <c r="E553" s="11" t="s">
        <v>7</v>
      </c>
      <c r="F553" s="11" t="s">
        <v>8</v>
      </c>
      <c r="G553" s="11" t="s">
        <v>7</v>
      </c>
      <c r="H553" s="11" t="s">
        <v>8</v>
      </c>
    </row>
    <row r="554" spans="1:8" ht="15">
      <c r="A554" s="14" t="s">
        <v>403</v>
      </c>
      <c r="B554" s="16"/>
      <c r="C554" s="12" t="s">
        <v>241</v>
      </c>
      <c r="D554" s="13"/>
      <c r="E554" s="12" t="s">
        <v>6</v>
      </c>
      <c r="F554" s="13"/>
      <c r="G554" s="12" t="s">
        <v>6</v>
      </c>
      <c r="H554" s="13"/>
    </row>
    <row r="555" ht="12.75">
      <c r="B555" s="16"/>
    </row>
    <row r="556" ht="12.75">
      <c r="B556" s="16"/>
    </row>
    <row r="557" ht="12.75">
      <c r="B557" s="16"/>
    </row>
    <row r="558" ht="12.75">
      <c r="B558" s="16"/>
    </row>
    <row r="559" ht="12.75">
      <c r="B559" s="16"/>
    </row>
    <row r="560" ht="12.75">
      <c r="B560" s="16"/>
    </row>
    <row r="561" ht="12.75">
      <c r="B561" s="16"/>
    </row>
  </sheetData>
  <sheetProtection/>
  <mergeCells count="183">
    <mergeCell ref="B552:B561"/>
    <mergeCell ref="C552:D552"/>
    <mergeCell ref="E552:F552"/>
    <mergeCell ref="G552:H552"/>
    <mergeCell ref="C522:D522"/>
    <mergeCell ref="E522:F522"/>
    <mergeCell ref="G522:H522"/>
    <mergeCell ref="B539:B548"/>
    <mergeCell ref="C539:D539"/>
    <mergeCell ref="E539:F539"/>
    <mergeCell ref="G539:H539"/>
    <mergeCell ref="C547:D547"/>
    <mergeCell ref="E547:F547"/>
    <mergeCell ref="G547:H547"/>
    <mergeCell ref="B488:B497"/>
    <mergeCell ref="C488:D488"/>
    <mergeCell ref="E488:F488"/>
    <mergeCell ref="G488:H488"/>
    <mergeCell ref="B500:B509"/>
    <mergeCell ref="C500:D500"/>
    <mergeCell ref="E500:F500"/>
    <mergeCell ref="G500:H500"/>
    <mergeCell ref="B464:B473"/>
    <mergeCell ref="C464:D464"/>
    <mergeCell ref="E464:F464"/>
    <mergeCell ref="G464:H464"/>
    <mergeCell ref="B476:B485"/>
    <mergeCell ref="C476:D476"/>
    <mergeCell ref="E476:F476"/>
    <mergeCell ref="G476:H476"/>
    <mergeCell ref="G434:H434"/>
    <mergeCell ref="B440:B449"/>
    <mergeCell ref="C440:D440"/>
    <mergeCell ref="E440:F440"/>
    <mergeCell ref="G440:H440"/>
    <mergeCell ref="B452:B461"/>
    <mergeCell ref="C452:D452"/>
    <mergeCell ref="E452:F452"/>
    <mergeCell ref="G452:H452"/>
    <mergeCell ref="B416:B425"/>
    <mergeCell ref="C416:D416"/>
    <mergeCell ref="E416:F416"/>
    <mergeCell ref="G416:H416"/>
    <mergeCell ref="B428:B437"/>
    <mergeCell ref="C428:D428"/>
    <mergeCell ref="E428:F428"/>
    <mergeCell ref="G428:H428"/>
    <mergeCell ref="C434:D434"/>
    <mergeCell ref="E434:F434"/>
    <mergeCell ref="B392:B401"/>
    <mergeCell ref="C392:D392"/>
    <mergeCell ref="E392:F392"/>
    <mergeCell ref="G392:H392"/>
    <mergeCell ref="B404:B413"/>
    <mergeCell ref="C404:D404"/>
    <mergeCell ref="E404:F404"/>
    <mergeCell ref="G404:H404"/>
    <mergeCell ref="B369:B378"/>
    <mergeCell ref="C369:D369"/>
    <mergeCell ref="E369:F369"/>
    <mergeCell ref="G369:H369"/>
    <mergeCell ref="C373:D373"/>
    <mergeCell ref="E373:F373"/>
    <mergeCell ref="G373:H373"/>
    <mergeCell ref="B345:B354"/>
    <mergeCell ref="C345:D345"/>
    <mergeCell ref="E345:F345"/>
    <mergeCell ref="G345:H345"/>
    <mergeCell ref="C358:D358"/>
    <mergeCell ref="E358:F358"/>
    <mergeCell ref="G358:H358"/>
    <mergeCell ref="B321:B330"/>
    <mergeCell ref="C321:D321"/>
    <mergeCell ref="E321:F321"/>
    <mergeCell ref="G321:H321"/>
    <mergeCell ref="B333:B342"/>
    <mergeCell ref="C333:D333"/>
    <mergeCell ref="E333:F333"/>
    <mergeCell ref="G333:H333"/>
    <mergeCell ref="C301:D301"/>
    <mergeCell ref="E301:F301"/>
    <mergeCell ref="G301:H301"/>
    <mergeCell ref="B309:B318"/>
    <mergeCell ref="C309:D309"/>
    <mergeCell ref="E309:F309"/>
    <mergeCell ref="G309:H309"/>
    <mergeCell ref="B275:B284"/>
    <mergeCell ref="C275:D275"/>
    <mergeCell ref="E275:F275"/>
    <mergeCell ref="G275:H275"/>
    <mergeCell ref="B289:B298"/>
    <mergeCell ref="C289:D289"/>
    <mergeCell ref="E289:F289"/>
    <mergeCell ref="G289:H289"/>
    <mergeCell ref="B235:B244"/>
    <mergeCell ref="C235:D235"/>
    <mergeCell ref="E235:F235"/>
    <mergeCell ref="G235:H235"/>
    <mergeCell ref="C254:D254"/>
    <mergeCell ref="E254:F254"/>
    <mergeCell ref="G254:H254"/>
    <mergeCell ref="B211:B220"/>
    <mergeCell ref="C211:D211"/>
    <mergeCell ref="E211:F211"/>
    <mergeCell ref="G211:H211"/>
    <mergeCell ref="B223:B232"/>
    <mergeCell ref="C223:D223"/>
    <mergeCell ref="E223:F223"/>
    <mergeCell ref="G223:H223"/>
    <mergeCell ref="B187:B196"/>
    <mergeCell ref="C187:D187"/>
    <mergeCell ref="E187:F187"/>
    <mergeCell ref="G187:H187"/>
    <mergeCell ref="B199:B208"/>
    <mergeCell ref="C199:D199"/>
    <mergeCell ref="E199:F199"/>
    <mergeCell ref="G199:H199"/>
    <mergeCell ref="B163:B172"/>
    <mergeCell ref="C163:D163"/>
    <mergeCell ref="E163:F163"/>
    <mergeCell ref="G163:H163"/>
    <mergeCell ref="B175:B184"/>
    <mergeCell ref="C175:D175"/>
    <mergeCell ref="E175:F175"/>
    <mergeCell ref="G175:H175"/>
    <mergeCell ref="B139:B148"/>
    <mergeCell ref="C139:D139"/>
    <mergeCell ref="E139:F139"/>
    <mergeCell ref="G139:H139"/>
    <mergeCell ref="B151:B160"/>
    <mergeCell ref="C151:D151"/>
    <mergeCell ref="E151:F151"/>
    <mergeCell ref="G151:H151"/>
    <mergeCell ref="B115:B124"/>
    <mergeCell ref="C115:D115"/>
    <mergeCell ref="E115:F115"/>
    <mergeCell ref="G115:H115"/>
    <mergeCell ref="B127:B136"/>
    <mergeCell ref="C127:D127"/>
    <mergeCell ref="E127:F127"/>
    <mergeCell ref="G127:H127"/>
    <mergeCell ref="B91:B100"/>
    <mergeCell ref="C91:D91"/>
    <mergeCell ref="E91:F91"/>
    <mergeCell ref="G91:H91"/>
    <mergeCell ref="B103:B112"/>
    <mergeCell ref="C103:D103"/>
    <mergeCell ref="E103:F103"/>
    <mergeCell ref="G103:H103"/>
    <mergeCell ref="B67:B76"/>
    <mergeCell ref="C67:D67"/>
    <mergeCell ref="E67:F67"/>
    <mergeCell ref="G67:H67"/>
    <mergeCell ref="B79:B88"/>
    <mergeCell ref="C79:D79"/>
    <mergeCell ref="E79:F79"/>
    <mergeCell ref="G79:H79"/>
    <mergeCell ref="G43:H43"/>
    <mergeCell ref="C47:D47"/>
    <mergeCell ref="E47:F47"/>
    <mergeCell ref="G47:H47"/>
    <mergeCell ref="B55:B64"/>
    <mergeCell ref="C55:D55"/>
    <mergeCell ref="E55:F55"/>
    <mergeCell ref="G55:H55"/>
    <mergeCell ref="B28:B37"/>
    <mergeCell ref="C28:D28"/>
    <mergeCell ref="E28:F28"/>
    <mergeCell ref="G28:H28"/>
    <mergeCell ref="B40:B49"/>
    <mergeCell ref="C40:D40"/>
    <mergeCell ref="E40:F40"/>
    <mergeCell ref="G40:H40"/>
    <mergeCell ref="C43:D43"/>
    <mergeCell ref="E43:F43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11 E6:E11 G6:G10 C18 C30 C42 E42 G42 C45:C46 E45:E46 G45 C49:C52 C57:C58 C69:C70 C81:C83 C93:C95 C105 E105:E107 C117 C129:C133 C141:C145 C153 E153:E155 C165:C166 C177:C179 E177:E179 C189:C192 E189:E192 C201:C205 E201:E205 C213:C215 E213:E215 C225:C227 E225:E227 C237:C241 E237:E253 G237:G245 C256:C272 E256:E266 C277:C286 E277:E281 G277 C291:C297 E291:E300 G291:G299 C303:C306 C311 C323 C335:C336 C347:C357 E347:E348 G347:G348 C360 E360:E366 C371 E371 G371:G372 C375:C382 E375:E381 G375:G389 C394:C395 C406:C412 C418 E418:E425 C430 E430:E433 G430:G433 C436 E436 C442 C454 C466 E466 G466 C478 C490:C495 C502:C506 E502:E521 G502 C524 E524:E532 G524:G536 C541:C546 E541 G541:G543 C549 E549 C55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404</v>
      </c>
      <c r="B1" s="15" t="s">
        <v>405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2016-02-04T15:08:19Z</dcterms:created>
  <dcterms:modified xsi:type="dcterms:W3CDTF">2016-02-04T15:48:06Z</dcterms:modified>
  <cp:category/>
  <cp:version/>
  <cp:contentType/>
  <cp:contentStatus/>
</cp:coreProperties>
</file>